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756119b1e9873620/JHU/HomeEconomics/Project 4 - Household Formation/Project_4_HouseHold_Formation/Raw Data/Cross Walk Dataset/"/>
    </mc:Choice>
  </mc:AlternateContent>
  <xr:revisionPtr revIDLastSave="104" documentId="11_F25DC773A252ABDACC1048B6899E662C5BDE58E8" xr6:coauthVersionLast="47" xr6:coauthVersionMax="47" xr10:uidLastSave="{9AD31AEF-2131-4F84-9FC6-C41F0660FC13}"/>
  <bookViews>
    <workbookView xWindow="33735" yWindow="0" windowWidth="26010" windowHeight="20985" xr2:uid="{00000000-000D-0000-FFFF-FFFF00000000}"/>
  </bookViews>
  <sheets>
    <sheet name="Conversion Ratio and Comparison" sheetId="2" r:id="rId1"/>
    <sheet name="PUMA_2022_to_County_2020" sheetId="3" r:id="rId2"/>
    <sheet name="Sheet1" sheetId="1" r:id="rId3"/>
  </sheets>
  <externalReferences>
    <externalReference r:id="rId4"/>
  </externalReferences>
  <definedNames>
    <definedName name="_xlnm._FilterDatabase" localSheetId="1" hidden="1">PUMA_2022_to_County_2020!$A$2:$L$4701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L3" i="3"/>
  <c r="K4" i="3"/>
  <c r="L4" i="3"/>
  <c r="K5" i="3"/>
  <c r="L5" i="3"/>
  <c r="K2850" i="2" s="1"/>
  <c r="M2850" i="2" s="1"/>
  <c r="K6" i="3"/>
  <c r="L6" i="3"/>
  <c r="K7" i="3"/>
  <c r="L7" i="3"/>
  <c r="K8" i="3"/>
  <c r="L8" i="3"/>
  <c r="K576" i="2" s="1"/>
  <c r="M576" i="2" s="1"/>
  <c r="K9" i="3"/>
  <c r="L9" i="3"/>
  <c r="K10" i="3"/>
  <c r="L10" i="3"/>
  <c r="K11" i="3"/>
  <c r="L11" i="3"/>
  <c r="K12" i="3"/>
  <c r="L12" i="3"/>
  <c r="K13" i="3"/>
  <c r="L13" i="3"/>
  <c r="K14" i="3"/>
  <c r="L14" i="3"/>
  <c r="K2165" i="2" s="1"/>
  <c r="M2165" i="2" s="1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1725" i="2" s="1"/>
  <c r="M1725" i="2" s="1"/>
  <c r="K27" i="3"/>
  <c r="L27" i="3"/>
  <c r="K28" i="3"/>
  <c r="L28" i="3"/>
  <c r="K29" i="3"/>
  <c r="L29" i="3"/>
  <c r="K30" i="3"/>
  <c r="L30" i="3"/>
  <c r="K31" i="3"/>
  <c r="L31" i="3"/>
  <c r="K32" i="3"/>
  <c r="L32" i="3"/>
  <c r="K3207" i="2" s="1"/>
  <c r="M3207" i="2" s="1"/>
  <c r="K33" i="3"/>
  <c r="L33" i="3"/>
  <c r="K34" i="3"/>
  <c r="L34" i="3"/>
  <c r="K3151" i="2" s="1"/>
  <c r="M3151" i="2" s="1"/>
  <c r="K35" i="3"/>
  <c r="L35" i="3"/>
  <c r="K36" i="3"/>
  <c r="L36" i="3"/>
  <c r="K3217" i="2" s="1"/>
  <c r="M3217" i="2" s="1"/>
  <c r="K37" i="3"/>
  <c r="L37" i="3"/>
  <c r="K38" i="3"/>
  <c r="L38" i="3"/>
  <c r="K1341" i="2" s="1"/>
  <c r="M1341" i="2" s="1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2881" i="2" s="1"/>
  <c r="M2881" i="2" s="1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2288" i="2" s="1"/>
  <c r="M2288" i="2" s="1"/>
  <c r="K81" i="3"/>
  <c r="L81" i="3"/>
  <c r="K82" i="3"/>
  <c r="L82" i="3"/>
  <c r="K83" i="3"/>
  <c r="L83" i="3"/>
  <c r="K84" i="3"/>
  <c r="L84" i="3"/>
  <c r="K85" i="3"/>
  <c r="L85" i="3"/>
  <c r="K86" i="3"/>
  <c r="L86" i="3"/>
  <c r="K725" i="2" s="1"/>
  <c r="M725" i="2" s="1"/>
  <c r="K87" i="3"/>
  <c r="L87" i="3"/>
  <c r="K88" i="3"/>
  <c r="L88" i="3"/>
  <c r="K89" i="3"/>
  <c r="L89" i="3"/>
  <c r="K90" i="3"/>
  <c r="L90" i="3"/>
  <c r="K91" i="3"/>
  <c r="L91" i="3"/>
  <c r="K92" i="3"/>
  <c r="L92" i="3"/>
  <c r="K1150" i="2" s="1"/>
  <c r="M1150" i="2" s="1"/>
  <c r="K93" i="3"/>
  <c r="L93" i="3"/>
  <c r="K94" i="3"/>
  <c r="L94" i="3"/>
  <c r="K95" i="3"/>
  <c r="L95" i="3"/>
  <c r="K96" i="3"/>
  <c r="L96" i="3"/>
  <c r="K97" i="3"/>
  <c r="L97" i="3"/>
  <c r="K98" i="3"/>
  <c r="L98" i="3"/>
  <c r="K2837" i="2" s="1"/>
  <c r="M2837" i="2" s="1"/>
  <c r="K99" i="3"/>
  <c r="L99" i="3"/>
  <c r="K100" i="3"/>
  <c r="L100" i="3"/>
  <c r="K101" i="3"/>
  <c r="L101" i="3"/>
  <c r="K102" i="3"/>
  <c r="L102" i="3"/>
  <c r="K74" i="2" s="1"/>
  <c r="M74" i="2" s="1"/>
  <c r="K103" i="3"/>
  <c r="L103" i="3"/>
  <c r="K104" i="3"/>
  <c r="L104" i="3"/>
  <c r="K1082" i="2" s="1"/>
  <c r="M1082" i="2" s="1"/>
  <c r="K105" i="3"/>
  <c r="L105" i="3"/>
  <c r="K106" i="3"/>
  <c r="L106" i="3"/>
  <c r="K2336" i="2" s="1"/>
  <c r="M2336" i="2" s="1"/>
  <c r="K107" i="3"/>
  <c r="L107" i="3"/>
  <c r="K2478" i="2" s="1"/>
  <c r="M2478" i="2" s="1"/>
  <c r="K108" i="3"/>
  <c r="L108" i="3"/>
  <c r="K2611" i="2" s="1"/>
  <c r="M2611" i="2" s="1"/>
  <c r="K109" i="3"/>
  <c r="L109" i="3"/>
  <c r="K110" i="3"/>
  <c r="L110" i="3"/>
  <c r="K2752" i="2" s="1"/>
  <c r="M2752" i="2" s="1"/>
  <c r="K111" i="3"/>
  <c r="L111" i="3"/>
  <c r="K112" i="3"/>
  <c r="L112" i="3"/>
  <c r="K2674" i="2" s="1"/>
  <c r="M2674" i="2" s="1"/>
  <c r="K113" i="3"/>
  <c r="L113" i="3"/>
  <c r="K114" i="3"/>
  <c r="L114" i="3"/>
  <c r="K1213" i="2" s="1"/>
  <c r="M1213" i="2" s="1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679" i="2" s="1"/>
  <c r="M1679" i="2" s="1"/>
  <c r="K123" i="3"/>
  <c r="L123" i="3"/>
  <c r="K124" i="3"/>
  <c r="L124" i="3"/>
  <c r="K125" i="3"/>
  <c r="L125" i="3"/>
  <c r="K126" i="3"/>
  <c r="L126" i="3"/>
  <c r="K538" i="2" s="1"/>
  <c r="M538" i="2" s="1"/>
  <c r="K127" i="3"/>
  <c r="L127" i="3"/>
  <c r="K2838" i="2" s="1"/>
  <c r="M2838" i="2" s="1"/>
  <c r="K128" i="3"/>
  <c r="L128" i="3"/>
  <c r="K2725" i="2" s="1"/>
  <c r="M2725" i="2" s="1"/>
  <c r="K129" i="3"/>
  <c r="L129" i="3"/>
  <c r="K130" i="3"/>
  <c r="L130" i="3"/>
  <c r="K131" i="3"/>
  <c r="L131" i="3"/>
  <c r="K132" i="3"/>
  <c r="L132" i="3"/>
  <c r="K270" i="2" s="1"/>
  <c r="M270" i="2" s="1"/>
  <c r="K133" i="3"/>
  <c r="L133" i="3"/>
  <c r="K134" i="3"/>
  <c r="L134" i="3"/>
  <c r="K135" i="3"/>
  <c r="L135" i="3"/>
  <c r="K136" i="3"/>
  <c r="L136" i="3"/>
  <c r="K137" i="3"/>
  <c r="L137" i="3"/>
  <c r="K138" i="3"/>
  <c r="L138" i="3"/>
  <c r="K3199" i="2" s="1"/>
  <c r="M3199" i="2" s="1"/>
  <c r="K139" i="3"/>
  <c r="L139" i="3"/>
  <c r="K140" i="3"/>
  <c r="L140" i="3"/>
  <c r="K141" i="3"/>
  <c r="L141" i="3"/>
  <c r="K142" i="3"/>
  <c r="L142" i="3"/>
  <c r="K143" i="3"/>
  <c r="L143" i="3"/>
  <c r="K144" i="3"/>
  <c r="L144" i="3"/>
  <c r="K2531" i="2" s="1"/>
  <c r="M2531" i="2" s="1"/>
  <c r="K145" i="3"/>
  <c r="L145" i="3"/>
  <c r="K146" i="3"/>
  <c r="L146" i="3"/>
  <c r="K3170" i="2" s="1"/>
  <c r="M3170" i="2" s="1"/>
  <c r="K147" i="3"/>
  <c r="L147" i="3"/>
  <c r="K148" i="3"/>
  <c r="L148" i="3"/>
  <c r="K149" i="3"/>
  <c r="L149" i="3"/>
  <c r="K150" i="3"/>
  <c r="L150" i="3"/>
  <c r="K2075" i="2" s="1"/>
  <c r="M2075" i="2" s="1"/>
  <c r="K151" i="3"/>
  <c r="L151" i="3"/>
  <c r="K3055" i="2" s="1"/>
  <c r="M3055" i="2" s="1"/>
  <c r="K152" i="3"/>
  <c r="L152" i="3"/>
  <c r="K178" i="2" s="1"/>
  <c r="M178" i="2" s="1"/>
  <c r="K153" i="3"/>
  <c r="L153" i="3"/>
  <c r="K154" i="3"/>
  <c r="L154" i="3"/>
  <c r="K2994" i="2" s="1"/>
  <c r="M2994" i="2" s="1"/>
  <c r="K155" i="3"/>
  <c r="L155" i="3"/>
  <c r="K156" i="3"/>
  <c r="L156" i="3"/>
  <c r="K2720" i="2" s="1"/>
  <c r="M2720" i="2" s="1"/>
  <c r="K157" i="3"/>
  <c r="L157" i="3"/>
  <c r="K937" i="2" s="1"/>
  <c r="M937" i="2" s="1"/>
  <c r="K158" i="3"/>
  <c r="L158" i="3"/>
  <c r="K159" i="3"/>
  <c r="L159" i="3"/>
  <c r="K160" i="3"/>
  <c r="L160" i="3"/>
  <c r="K161" i="3"/>
  <c r="L161" i="3"/>
  <c r="K162" i="3"/>
  <c r="L162" i="3"/>
  <c r="K1782" i="2" s="1"/>
  <c r="M1782" i="2" s="1"/>
  <c r="K163" i="3"/>
  <c r="L163" i="3"/>
  <c r="K164" i="3"/>
  <c r="L164" i="3"/>
  <c r="K2204" i="2" s="1"/>
  <c r="M2204" i="2" s="1"/>
  <c r="K165" i="3"/>
  <c r="L165" i="3"/>
  <c r="K166" i="3"/>
  <c r="L166" i="3"/>
  <c r="K167" i="3"/>
  <c r="L167" i="3"/>
  <c r="K168" i="3"/>
  <c r="L168" i="3"/>
  <c r="K2086" i="2" s="1"/>
  <c r="M2086" i="2" s="1"/>
  <c r="K169" i="3"/>
  <c r="L169" i="3"/>
  <c r="K2829" i="2" s="1"/>
  <c r="M2829" i="2" s="1"/>
  <c r="K170" i="3"/>
  <c r="L170" i="3"/>
  <c r="K2413" i="2" s="1"/>
  <c r="M2413" i="2" s="1"/>
  <c r="K171" i="3"/>
  <c r="L171" i="3"/>
  <c r="K172" i="3"/>
  <c r="L172" i="3"/>
  <c r="K173" i="3"/>
  <c r="L173" i="3"/>
  <c r="K174" i="3"/>
  <c r="L174" i="3"/>
  <c r="K1142" i="2" s="1"/>
  <c r="M1142" i="2" s="1"/>
  <c r="K175" i="3"/>
  <c r="L175" i="3"/>
  <c r="K176" i="3"/>
  <c r="L176" i="3"/>
  <c r="K529" i="2" s="1"/>
  <c r="M529" i="2" s="1"/>
  <c r="K177" i="3"/>
  <c r="L177" i="3"/>
  <c r="K178" i="3"/>
  <c r="L178" i="3"/>
  <c r="K179" i="3"/>
  <c r="L179" i="3"/>
  <c r="K180" i="3"/>
  <c r="L180" i="3"/>
  <c r="K2227" i="2" s="1"/>
  <c r="M2227" i="2" s="1"/>
  <c r="K181" i="3"/>
  <c r="L181" i="3"/>
  <c r="K182" i="3"/>
  <c r="L182" i="3"/>
  <c r="K72" i="2" s="1"/>
  <c r="M72" i="2" s="1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206" i="2" s="1"/>
  <c r="M1206" i="2" s="1"/>
  <c r="K193" i="3"/>
  <c r="L193" i="3"/>
  <c r="K194" i="3"/>
  <c r="L194" i="3"/>
  <c r="K195" i="3"/>
  <c r="L195" i="3"/>
  <c r="K196" i="3"/>
  <c r="L196" i="3"/>
  <c r="K197" i="3"/>
  <c r="L197" i="3"/>
  <c r="K198" i="3"/>
  <c r="L198" i="3"/>
  <c r="K2721" i="2" s="1"/>
  <c r="M2721" i="2" s="1"/>
  <c r="K199" i="3"/>
  <c r="L199" i="3"/>
  <c r="K200" i="3"/>
  <c r="L200" i="3"/>
  <c r="K1662" i="2" s="1"/>
  <c r="M1662" i="2" s="1"/>
  <c r="K201" i="3"/>
  <c r="L201" i="3"/>
  <c r="K202" i="3"/>
  <c r="L202" i="3"/>
  <c r="K203" i="3"/>
  <c r="L203" i="3"/>
  <c r="K204" i="3"/>
  <c r="L204" i="3"/>
  <c r="K60" i="2" s="1"/>
  <c r="M60" i="2" s="1"/>
  <c r="K205" i="3"/>
  <c r="L205" i="3"/>
  <c r="K206" i="3"/>
  <c r="L206" i="3"/>
  <c r="K3200" i="2" s="1"/>
  <c r="M3200" i="2" s="1"/>
  <c r="K207" i="3"/>
  <c r="L207" i="3"/>
  <c r="K208" i="3"/>
  <c r="L208" i="3"/>
  <c r="K209" i="3"/>
  <c r="L209" i="3"/>
  <c r="K210" i="3"/>
  <c r="L210" i="3"/>
  <c r="K2351" i="2" s="1"/>
  <c r="M2351" i="2" s="1"/>
  <c r="K211" i="3"/>
  <c r="L211" i="3"/>
  <c r="K3218" i="2" s="1"/>
  <c r="M3218" i="2" s="1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976" i="2" s="1"/>
  <c r="M976" i="2" s="1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3190" i="2" s="1"/>
  <c r="M3190" i="2" s="1"/>
  <c r="K229" i="3"/>
  <c r="L229" i="3"/>
  <c r="K3056" i="2" s="1"/>
  <c r="M3056" i="2" s="1"/>
  <c r="K230" i="3"/>
  <c r="L230" i="3"/>
  <c r="K2573" i="2" s="1"/>
  <c r="M2573" i="2" s="1"/>
  <c r="K231" i="3"/>
  <c r="L231" i="3"/>
  <c r="K232" i="3"/>
  <c r="L232" i="3"/>
  <c r="K233" i="3"/>
  <c r="L233" i="3"/>
  <c r="K234" i="3"/>
  <c r="L234" i="3"/>
  <c r="K2356" i="2" s="1"/>
  <c r="M2356" i="2" s="1"/>
  <c r="K235" i="3"/>
  <c r="L235" i="3"/>
  <c r="K236" i="3"/>
  <c r="L236" i="3"/>
  <c r="K1151" i="2" s="1"/>
  <c r="M1151" i="2" s="1"/>
  <c r="K237" i="3"/>
  <c r="L237" i="3"/>
  <c r="K238" i="3"/>
  <c r="L238" i="3"/>
  <c r="K2285" i="2" s="1"/>
  <c r="M2285" i="2" s="1"/>
  <c r="K239" i="3"/>
  <c r="L239" i="3"/>
  <c r="K240" i="3"/>
  <c r="L240" i="3"/>
  <c r="K2800" i="2" s="1"/>
  <c r="M2800" i="2" s="1"/>
  <c r="K241" i="3"/>
  <c r="L241" i="3"/>
  <c r="K242" i="3"/>
  <c r="L242" i="3"/>
  <c r="K1322" i="2" s="1"/>
  <c r="M1322" i="2" s="1"/>
  <c r="K243" i="3"/>
  <c r="L243" i="3"/>
  <c r="K244" i="3"/>
  <c r="L244" i="3"/>
  <c r="K245" i="3"/>
  <c r="L245" i="3"/>
  <c r="K246" i="3"/>
  <c r="L246" i="3"/>
  <c r="K2839" i="2" s="1"/>
  <c r="M2839" i="2" s="1"/>
  <c r="K247" i="3"/>
  <c r="L247" i="3"/>
  <c r="K2726" i="2" s="1"/>
  <c r="M2726" i="2" s="1"/>
  <c r="K248" i="3"/>
  <c r="L248" i="3"/>
  <c r="K249" i="3"/>
  <c r="L249" i="3"/>
  <c r="K250" i="3"/>
  <c r="L250" i="3"/>
  <c r="K2654" i="2" s="1"/>
  <c r="M2654" i="2" s="1"/>
  <c r="K251" i="3"/>
  <c r="L251" i="3"/>
  <c r="K252" i="3"/>
  <c r="L252" i="3"/>
  <c r="K2106" i="2" s="1"/>
  <c r="M2106" i="2" s="1"/>
  <c r="K253" i="3"/>
  <c r="L253" i="3"/>
  <c r="K254" i="3"/>
  <c r="L254" i="3"/>
  <c r="K1323" i="2" s="1"/>
  <c r="M1323" i="2" s="1"/>
  <c r="K255" i="3"/>
  <c r="L255" i="3"/>
  <c r="K256" i="3"/>
  <c r="L256" i="3"/>
  <c r="K257" i="3"/>
  <c r="L257" i="3"/>
  <c r="K258" i="3"/>
  <c r="L258" i="3"/>
  <c r="K2824" i="2" s="1"/>
  <c r="M2824" i="2" s="1"/>
  <c r="K259" i="3"/>
  <c r="L259" i="3"/>
  <c r="K260" i="3"/>
  <c r="L260" i="3"/>
  <c r="K261" i="3"/>
  <c r="L261" i="3"/>
  <c r="K262" i="3"/>
  <c r="L262" i="3"/>
  <c r="K263" i="3"/>
  <c r="L263" i="3"/>
  <c r="K264" i="3"/>
  <c r="L264" i="3"/>
  <c r="K726" i="2" s="1"/>
  <c r="M726" i="2" s="1"/>
  <c r="K265" i="3"/>
  <c r="L265" i="3"/>
  <c r="K266" i="3"/>
  <c r="L266" i="3"/>
  <c r="K267" i="3"/>
  <c r="L267" i="3"/>
  <c r="K268" i="3"/>
  <c r="L268" i="3"/>
  <c r="K269" i="3"/>
  <c r="L269" i="3"/>
  <c r="K270" i="3"/>
  <c r="L270" i="3"/>
  <c r="K2440" i="2" s="1"/>
  <c r="M2440" i="2" s="1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1225" i="2" s="1"/>
  <c r="M1225" i="2" s="1"/>
  <c r="K290" i="3"/>
  <c r="L290" i="3"/>
  <c r="K1822" i="2" s="1"/>
  <c r="M1822" i="2" s="1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463" i="2" s="1"/>
  <c r="M463" i="2" s="1"/>
  <c r="K319" i="3"/>
  <c r="L319" i="3"/>
  <c r="K320" i="3"/>
  <c r="L320" i="3"/>
  <c r="K321" i="3"/>
  <c r="L321" i="3"/>
  <c r="K322" i="3"/>
  <c r="L322" i="3"/>
  <c r="K323" i="3"/>
  <c r="L323" i="3"/>
  <c r="K324" i="3"/>
  <c r="L324" i="3"/>
  <c r="K591" i="2" s="1"/>
  <c r="M591" i="2" s="1"/>
  <c r="K325" i="3"/>
  <c r="L325" i="3"/>
  <c r="K326" i="3"/>
  <c r="L326" i="3"/>
  <c r="K327" i="3"/>
  <c r="L327" i="3"/>
  <c r="K328" i="3"/>
  <c r="L328" i="3"/>
  <c r="K1989" i="2" s="1"/>
  <c r="M1989" i="2" s="1"/>
  <c r="K329" i="3"/>
  <c r="L329" i="3"/>
  <c r="K330" i="3"/>
  <c r="L330" i="3"/>
  <c r="K1623" i="2" s="1"/>
  <c r="M1623" i="2" s="1"/>
  <c r="K331" i="3"/>
  <c r="L331" i="3"/>
  <c r="K1695" i="2" s="1"/>
  <c r="M1695" i="2" s="1"/>
  <c r="K332" i="3"/>
  <c r="L332" i="3"/>
  <c r="K2141" i="2" s="1"/>
  <c r="M2141" i="2" s="1"/>
  <c r="K333" i="3"/>
  <c r="L333" i="3"/>
  <c r="K334" i="3"/>
  <c r="L334" i="3"/>
  <c r="K335" i="3"/>
  <c r="L335" i="3"/>
  <c r="K336" i="3"/>
  <c r="L336" i="3"/>
  <c r="K337" i="3"/>
  <c r="L337" i="3"/>
  <c r="K338" i="3"/>
  <c r="L338" i="3"/>
  <c r="K20" i="2" s="1"/>
  <c r="M20" i="2" s="1"/>
  <c r="K339" i="3"/>
  <c r="L339" i="3"/>
  <c r="K340" i="3"/>
  <c r="L340" i="3"/>
  <c r="K341" i="3"/>
  <c r="L341" i="3"/>
  <c r="K342" i="3"/>
  <c r="L342" i="3"/>
  <c r="K1444" i="2" s="1"/>
  <c r="M1444" i="2" s="1"/>
  <c r="K343" i="3"/>
  <c r="L343" i="3"/>
  <c r="K344" i="3"/>
  <c r="L344" i="3"/>
  <c r="K2415" i="2" s="1"/>
  <c r="M2415" i="2" s="1"/>
  <c r="K345" i="3"/>
  <c r="L345" i="3"/>
  <c r="K346" i="3"/>
  <c r="L346" i="3"/>
  <c r="K347" i="3"/>
  <c r="L347" i="3"/>
  <c r="K348" i="3"/>
  <c r="L348" i="3"/>
  <c r="K122" i="2" s="1"/>
  <c r="M122" i="2" s="1"/>
  <c r="K349" i="3"/>
  <c r="L349" i="3"/>
  <c r="K350" i="3"/>
  <c r="L350" i="3"/>
  <c r="K609" i="2" s="1"/>
  <c r="M609" i="2" s="1"/>
  <c r="K351" i="3"/>
  <c r="L351" i="3"/>
  <c r="K352" i="3"/>
  <c r="L352" i="3"/>
  <c r="K353" i="3"/>
  <c r="L353" i="3"/>
  <c r="K354" i="3"/>
  <c r="L354" i="3"/>
  <c r="K355" i="3"/>
  <c r="L355" i="3"/>
  <c r="K356" i="3"/>
  <c r="L356" i="3"/>
  <c r="K3048" i="2" s="1"/>
  <c r="M3048" i="2" s="1"/>
  <c r="K357" i="3"/>
  <c r="L357" i="3"/>
  <c r="K358" i="3"/>
  <c r="L358" i="3"/>
  <c r="K359" i="3"/>
  <c r="L359" i="3"/>
  <c r="K360" i="3"/>
  <c r="L360" i="3"/>
  <c r="K2908" i="2" s="1"/>
  <c r="M2908" i="2" s="1"/>
  <c r="K361" i="3"/>
  <c r="L361" i="3"/>
  <c r="K362" i="3"/>
  <c r="L362" i="3"/>
  <c r="K363" i="3"/>
  <c r="L363" i="3"/>
  <c r="K364" i="3"/>
  <c r="L364" i="3"/>
  <c r="K365" i="3"/>
  <c r="L365" i="3"/>
  <c r="K366" i="3"/>
  <c r="L366" i="3"/>
  <c r="K561" i="2" s="1"/>
  <c r="M561" i="2" s="1"/>
  <c r="K367" i="3"/>
  <c r="L367" i="3"/>
  <c r="K368" i="3"/>
  <c r="L368" i="3"/>
  <c r="K1093" i="2" s="1"/>
  <c r="M1093" i="2" s="1"/>
  <c r="K369" i="3"/>
  <c r="L369" i="3"/>
  <c r="K370" i="3"/>
  <c r="L370" i="3"/>
  <c r="K371" i="3"/>
  <c r="L371" i="3"/>
  <c r="K372" i="3"/>
  <c r="L372" i="3"/>
  <c r="K2785" i="2" s="1"/>
  <c r="M2785" i="2" s="1"/>
  <c r="K373" i="3"/>
  <c r="L373" i="3"/>
  <c r="K374" i="3"/>
  <c r="L374" i="3"/>
  <c r="K1664" i="2" s="1"/>
  <c r="M1664" i="2" s="1"/>
  <c r="K375" i="3"/>
  <c r="L375" i="3"/>
  <c r="K376" i="3"/>
  <c r="L376" i="3"/>
  <c r="K377" i="3"/>
  <c r="L377" i="3"/>
  <c r="K378" i="3"/>
  <c r="L378" i="3"/>
  <c r="K2260" i="2" s="1"/>
  <c r="M2260" i="2" s="1"/>
  <c r="K379" i="3"/>
  <c r="L379" i="3"/>
  <c r="K380" i="3"/>
  <c r="L380" i="3"/>
  <c r="K2527" i="2" s="1"/>
  <c r="M2527" i="2" s="1"/>
  <c r="K381" i="3"/>
  <c r="L381" i="3"/>
  <c r="K382" i="3"/>
  <c r="L382" i="3"/>
  <c r="K383" i="3"/>
  <c r="L383" i="3"/>
  <c r="K384" i="3"/>
  <c r="L384" i="3"/>
  <c r="K2690" i="2" s="1"/>
  <c r="M2690" i="2" s="1"/>
  <c r="K385" i="3"/>
  <c r="L385" i="3"/>
  <c r="K386" i="3"/>
  <c r="L386" i="3"/>
  <c r="K387" i="3"/>
  <c r="L387" i="3"/>
  <c r="K388" i="3"/>
  <c r="L388" i="3"/>
  <c r="K389" i="3"/>
  <c r="L389" i="3"/>
  <c r="K390" i="3"/>
  <c r="L390" i="3"/>
  <c r="K1059" i="2" s="1"/>
  <c r="M1059" i="2" s="1"/>
  <c r="K391" i="3"/>
  <c r="L391" i="3"/>
  <c r="K392" i="3"/>
  <c r="L392" i="3"/>
  <c r="K393" i="3"/>
  <c r="L393" i="3"/>
  <c r="K394" i="3"/>
  <c r="L394" i="3"/>
  <c r="K395" i="3"/>
  <c r="L395" i="3"/>
  <c r="K396" i="3"/>
  <c r="L396" i="3"/>
  <c r="K338" i="2" s="1"/>
  <c r="M338" i="2" s="1"/>
  <c r="K397" i="3"/>
  <c r="L397" i="3"/>
  <c r="K2753" i="2" s="1"/>
  <c r="K398" i="3"/>
  <c r="L398" i="3"/>
  <c r="K2532" i="2" s="1"/>
  <c r="M2532" i="2" s="1"/>
  <c r="K399" i="3"/>
  <c r="L399" i="3"/>
  <c r="K400" i="3"/>
  <c r="L400" i="3"/>
  <c r="K401" i="3"/>
  <c r="L401" i="3"/>
  <c r="K402" i="3"/>
  <c r="L402" i="3"/>
  <c r="K1234" i="2" s="1"/>
  <c r="M1234" i="2" s="1"/>
  <c r="K403" i="3"/>
  <c r="L403" i="3"/>
  <c r="K404" i="3"/>
  <c r="L404" i="3"/>
  <c r="K405" i="3"/>
  <c r="L405" i="3"/>
  <c r="K406" i="3"/>
  <c r="L406" i="3"/>
  <c r="K407" i="3"/>
  <c r="L407" i="3"/>
  <c r="K408" i="3"/>
  <c r="L408" i="3"/>
  <c r="K409" i="3"/>
  <c r="L409" i="3"/>
  <c r="K410" i="3"/>
  <c r="L410" i="3"/>
  <c r="K411" i="3"/>
  <c r="L411" i="3"/>
  <c r="K412" i="3"/>
  <c r="L412" i="3"/>
  <c r="K413" i="3"/>
  <c r="L413" i="3"/>
  <c r="K414" i="3"/>
  <c r="L414" i="3"/>
  <c r="K415" i="3"/>
  <c r="L415" i="3"/>
  <c r="K416" i="3"/>
  <c r="L416" i="3"/>
  <c r="K417" i="3"/>
  <c r="L417" i="3"/>
  <c r="K418" i="3"/>
  <c r="L418" i="3"/>
  <c r="K419" i="3"/>
  <c r="L419" i="3"/>
  <c r="K420" i="3"/>
  <c r="L420" i="3"/>
  <c r="K2779" i="2" s="1"/>
  <c r="M2779" i="2" s="1"/>
  <c r="K421" i="3"/>
  <c r="L421" i="3"/>
  <c r="K422" i="3"/>
  <c r="L422" i="3"/>
  <c r="K423" i="3"/>
  <c r="L423" i="3"/>
  <c r="K424" i="3"/>
  <c r="L424" i="3"/>
  <c r="K425" i="3"/>
  <c r="L425" i="3"/>
  <c r="K426" i="3"/>
  <c r="L426" i="3"/>
  <c r="K339" i="2" s="1"/>
  <c r="M339" i="2" s="1"/>
  <c r="K427" i="3"/>
  <c r="L427" i="3"/>
  <c r="K428" i="3"/>
  <c r="L428" i="3"/>
  <c r="K429" i="3"/>
  <c r="L429" i="3"/>
  <c r="K430" i="3"/>
  <c r="L430" i="3"/>
  <c r="K431" i="3"/>
  <c r="L431" i="3"/>
  <c r="K432" i="3"/>
  <c r="L432" i="3"/>
  <c r="K433" i="3"/>
  <c r="L433" i="3"/>
  <c r="K434" i="3"/>
  <c r="L434" i="3"/>
  <c r="K435" i="3"/>
  <c r="L435" i="3"/>
  <c r="K436" i="3"/>
  <c r="L436" i="3"/>
  <c r="K437" i="3"/>
  <c r="L437" i="3"/>
  <c r="K438" i="3"/>
  <c r="L438" i="3"/>
  <c r="K439" i="3"/>
  <c r="L439" i="3"/>
  <c r="K440" i="3"/>
  <c r="L440" i="3"/>
  <c r="K441" i="3"/>
  <c r="L441" i="3"/>
  <c r="K442" i="3"/>
  <c r="L442" i="3"/>
  <c r="K443" i="3"/>
  <c r="L443" i="3"/>
  <c r="K444" i="3"/>
  <c r="L444" i="3"/>
  <c r="K1390" i="2" s="1"/>
  <c r="M1390" i="2" s="1"/>
  <c r="K445" i="3"/>
  <c r="L445" i="3"/>
  <c r="K446" i="3"/>
  <c r="L446" i="3"/>
  <c r="K2136" i="2" s="1"/>
  <c r="M2136" i="2" s="1"/>
  <c r="K447" i="3"/>
  <c r="L447" i="3"/>
  <c r="K448" i="3"/>
  <c r="L448" i="3"/>
  <c r="K449" i="3"/>
  <c r="L449" i="3"/>
  <c r="K450" i="3"/>
  <c r="L450" i="3"/>
  <c r="K3076" i="2" s="1"/>
  <c r="M3076" i="2" s="1"/>
  <c r="K451" i="3"/>
  <c r="L451" i="3"/>
  <c r="K452" i="3"/>
  <c r="L452" i="3"/>
  <c r="K1988" i="2" s="1"/>
  <c r="M1988" i="2" s="1"/>
  <c r="K453" i="3"/>
  <c r="L453" i="3"/>
  <c r="K454" i="3"/>
  <c r="L454" i="3"/>
  <c r="K455" i="3"/>
  <c r="L455" i="3"/>
  <c r="K2205" i="2" s="1"/>
  <c r="M2205" i="2" s="1"/>
  <c r="K456" i="3"/>
  <c r="L456" i="3"/>
  <c r="K829" i="2" s="1"/>
  <c r="M829" i="2" s="1"/>
  <c r="K457" i="3"/>
  <c r="L457" i="3"/>
  <c r="K458" i="3"/>
  <c r="L458" i="3"/>
  <c r="K2923" i="2" s="1"/>
  <c r="M2923" i="2" s="1"/>
  <c r="K459" i="3"/>
  <c r="L459" i="3"/>
  <c r="K460" i="3"/>
  <c r="L460" i="3"/>
  <c r="K461" i="3"/>
  <c r="L461" i="3"/>
  <c r="K462" i="3"/>
  <c r="L462" i="3"/>
  <c r="K2304" i="2" s="1"/>
  <c r="M2304" i="2" s="1"/>
  <c r="K463" i="3"/>
  <c r="L463" i="3"/>
  <c r="K464" i="3"/>
  <c r="L464" i="3"/>
  <c r="K465" i="3"/>
  <c r="L465" i="3"/>
  <c r="K466" i="3"/>
  <c r="L466" i="3"/>
  <c r="K865" i="2" s="1"/>
  <c r="M865" i="2" s="1"/>
  <c r="K467" i="3"/>
  <c r="L467" i="3"/>
  <c r="K468" i="3"/>
  <c r="L468" i="3"/>
  <c r="K2378" i="2" s="1"/>
  <c r="M2378" i="2" s="1"/>
  <c r="K469" i="3"/>
  <c r="L469" i="3"/>
  <c r="K3099" i="2" s="1"/>
  <c r="M3099" i="2" s="1"/>
  <c r="K470" i="3"/>
  <c r="L470" i="3"/>
  <c r="K1074" i="2" s="1"/>
  <c r="M1074" i="2" s="1"/>
  <c r="K471" i="3"/>
  <c r="L471" i="3"/>
  <c r="K472" i="3"/>
  <c r="L472" i="3"/>
  <c r="K473" i="3"/>
  <c r="L473" i="3"/>
  <c r="K474" i="3"/>
  <c r="L474" i="3"/>
  <c r="K1951" i="2" s="1"/>
  <c r="M1951" i="2" s="1"/>
  <c r="K475" i="3"/>
  <c r="L475" i="3"/>
  <c r="K476" i="3"/>
  <c r="L476" i="3"/>
  <c r="K477" i="3"/>
  <c r="L477" i="3"/>
  <c r="K478" i="3"/>
  <c r="L478" i="3"/>
  <c r="K479" i="3"/>
  <c r="L479" i="3"/>
  <c r="K480" i="3"/>
  <c r="L480" i="3"/>
  <c r="K2655" i="2" s="1"/>
  <c r="M2655" i="2" s="1"/>
  <c r="K481" i="3"/>
  <c r="L481" i="3"/>
  <c r="K482" i="3"/>
  <c r="L482" i="3"/>
  <c r="K1796" i="2" s="1"/>
  <c r="M1796" i="2" s="1"/>
  <c r="K483" i="3"/>
  <c r="L483" i="3"/>
  <c r="K484" i="3"/>
  <c r="L484" i="3"/>
  <c r="K485" i="3"/>
  <c r="L485" i="3"/>
  <c r="K486" i="3"/>
  <c r="L486" i="3"/>
  <c r="K1681" i="2" s="1"/>
  <c r="M1681" i="2" s="1"/>
  <c r="K487" i="3"/>
  <c r="L487" i="3"/>
  <c r="K488" i="3"/>
  <c r="L488" i="3"/>
  <c r="K821" i="2" s="1"/>
  <c r="M821" i="2" s="1"/>
  <c r="K489" i="3"/>
  <c r="L489" i="3"/>
  <c r="K490" i="3"/>
  <c r="L490" i="3"/>
  <c r="K491" i="3"/>
  <c r="L491" i="3"/>
  <c r="K492" i="3"/>
  <c r="L492" i="3"/>
  <c r="K1582" i="2" s="1"/>
  <c r="M1582" i="2" s="1"/>
  <c r="K493" i="3"/>
  <c r="L493" i="3"/>
  <c r="K494" i="3"/>
  <c r="L494" i="3"/>
  <c r="K495" i="3"/>
  <c r="L495" i="3"/>
  <c r="K496" i="3"/>
  <c r="L496" i="3"/>
  <c r="K497" i="3"/>
  <c r="L497" i="3"/>
  <c r="K498" i="3"/>
  <c r="L498" i="3"/>
  <c r="K202" i="2" s="1"/>
  <c r="M202" i="2" s="1"/>
  <c r="K499" i="3"/>
  <c r="L499" i="3"/>
  <c r="K500" i="3"/>
  <c r="L500" i="3"/>
  <c r="K2370" i="2" s="1"/>
  <c r="M2370" i="2" s="1"/>
  <c r="K501" i="3"/>
  <c r="L501" i="3"/>
  <c r="K502" i="3"/>
  <c r="L502" i="3"/>
  <c r="K503" i="3"/>
  <c r="L503" i="3"/>
  <c r="K504" i="3"/>
  <c r="L504" i="3"/>
  <c r="K3036" i="2" s="1"/>
  <c r="M3036" i="2" s="1"/>
  <c r="K505" i="3"/>
  <c r="L505" i="3"/>
  <c r="K3157" i="2" s="1"/>
  <c r="M3157" i="2" s="1"/>
  <c r="K506" i="3"/>
  <c r="L506" i="3"/>
  <c r="K2787" i="2" s="1"/>
  <c r="M2787" i="2" s="1"/>
  <c r="K507" i="3"/>
  <c r="L507" i="3"/>
  <c r="K508" i="3"/>
  <c r="L508" i="3"/>
  <c r="K509" i="3"/>
  <c r="L509" i="3"/>
  <c r="K510" i="3"/>
  <c r="L510" i="3"/>
  <c r="K3222" i="2" s="1"/>
  <c r="M3222" i="2" s="1"/>
  <c r="K511" i="3"/>
  <c r="L511" i="3"/>
  <c r="K512" i="3"/>
  <c r="L512" i="3"/>
  <c r="K1152" i="2" s="1"/>
  <c r="M1152" i="2" s="1"/>
  <c r="K513" i="3"/>
  <c r="L513" i="3"/>
  <c r="K514" i="3"/>
  <c r="L514" i="3"/>
  <c r="K1009" i="2" s="1"/>
  <c r="M1009" i="2" s="1"/>
  <c r="K515" i="3"/>
  <c r="L515" i="3"/>
  <c r="K516" i="3"/>
  <c r="L516" i="3"/>
  <c r="K1948" i="2" s="1"/>
  <c r="M1948" i="2" s="1"/>
  <c r="K517" i="3"/>
  <c r="L517" i="3"/>
  <c r="K518" i="3"/>
  <c r="L518" i="3"/>
  <c r="K2698" i="2" s="1"/>
  <c r="M2698" i="2" s="1"/>
  <c r="K519" i="3"/>
  <c r="L519" i="3"/>
  <c r="K520" i="3"/>
  <c r="L520" i="3"/>
  <c r="K521" i="3"/>
  <c r="L521" i="3"/>
  <c r="K522" i="3"/>
  <c r="L522" i="3"/>
  <c r="K340" i="2" s="1"/>
  <c r="M340" i="2" s="1"/>
  <c r="K523" i="3"/>
  <c r="L523" i="3"/>
  <c r="K524" i="3"/>
  <c r="L524" i="3"/>
  <c r="K525" i="3"/>
  <c r="L525" i="3"/>
  <c r="K526" i="3"/>
  <c r="L526" i="3"/>
  <c r="K527" i="3"/>
  <c r="L527" i="3"/>
  <c r="K528" i="3"/>
  <c r="L528" i="3"/>
  <c r="K2352" i="2" s="1"/>
  <c r="M2352" i="2" s="1"/>
  <c r="K529" i="3"/>
  <c r="L529" i="3"/>
  <c r="K2711" i="2" s="1"/>
  <c r="M2711" i="2" s="1"/>
  <c r="K530" i="3"/>
  <c r="L530" i="3"/>
  <c r="K3030" i="2" s="1"/>
  <c r="M3030" i="2" s="1"/>
  <c r="K531" i="3"/>
  <c r="L531" i="3"/>
  <c r="K532" i="3"/>
  <c r="L532" i="3"/>
  <c r="K533" i="3"/>
  <c r="L533" i="3"/>
  <c r="K534" i="3"/>
  <c r="L534" i="3"/>
  <c r="K3081" i="2" s="1"/>
  <c r="M3081" i="2" s="1"/>
  <c r="K535" i="3"/>
  <c r="L535" i="3"/>
  <c r="K536" i="3"/>
  <c r="L536" i="3"/>
  <c r="K585" i="2" s="1"/>
  <c r="M585" i="2" s="1"/>
  <c r="K537" i="3"/>
  <c r="L537" i="3"/>
  <c r="K538" i="3"/>
  <c r="L538" i="3"/>
  <c r="K539" i="3"/>
  <c r="L539" i="3"/>
  <c r="K540" i="3"/>
  <c r="L540" i="3"/>
  <c r="K1917" i="2" s="1"/>
  <c r="M1917" i="2" s="1"/>
  <c r="K541" i="3"/>
  <c r="L541" i="3"/>
  <c r="K542" i="3"/>
  <c r="L542" i="3"/>
  <c r="K1797" i="2" s="1"/>
  <c r="M1797" i="2" s="1"/>
  <c r="K543" i="3"/>
  <c r="L543" i="3"/>
  <c r="K544" i="3"/>
  <c r="L544" i="3"/>
  <c r="K545" i="3"/>
  <c r="L545" i="3"/>
  <c r="K546" i="3"/>
  <c r="L546" i="3"/>
  <c r="K1153" i="2" s="1"/>
  <c r="M1153" i="2" s="1"/>
  <c r="K547" i="3"/>
  <c r="L547" i="3"/>
  <c r="K548" i="3"/>
  <c r="L548" i="3"/>
  <c r="K549" i="3"/>
  <c r="L549" i="3"/>
  <c r="K550" i="3"/>
  <c r="L550" i="3"/>
  <c r="K2601" i="2" s="1"/>
  <c r="M2601" i="2" s="1"/>
  <c r="K551" i="3"/>
  <c r="L551" i="3"/>
  <c r="K552" i="3"/>
  <c r="L552" i="3"/>
  <c r="K2398" i="2" s="1"/>
  <c r="M2398" i="2" s="1"/>
  <c r="K553" i="3"/>
  <c r="L553" i="3"/>
  <c r="K554" i="3"/>
  <c r="L554" i="3"/>
  <c r="K2946" i="2" s="1"/>
  <c r="M2946" i="2" s="1"/>
  <c r="K555" i="3"/>
  <c r="L555" i="3"/>
  <c r="K556" i="3"/>
  <c r="L556" i="3"/>
  <c r="K3203" i="2" s="1"/>
  <c r="M3203" i="2" s="1"/>
  <c r="K557" i="3"/>
  <c r="L557" i="3"/>
  <c r="K558" i="3"/>
  <c r="L558" i="3"/>
  <c r="K559" i="3"/>
  <c r="L559" i="3"/>
  <c r="K560" i="3"/>
  <c r="L560" i="3"/>
  <c r="K3182" i="2" s="1"/>
  <c r="M3182" i="2" s="1"/>
  <c r="K561" i="3"/>
  <c r="L561" i="3"/>
  <c r="K562" i="3"/>
  <c r="L562" i="3"/>
  <c r="K577" i="2" s="1"/>
  <c r="M577" i="2" s="1"/>
  <c r="K563" i="3"/>
  <c r="L563" i="3"/>
  <c r="K564" i="3"/>
  <c r="L564" i="3"/>
  <c r="K1574" i="2" s="1"/>
  <c r="M1574" i="2" s="1"/>
  <c r="K565" i="3"/>
  <c r="L565" i="3"/>
  <c r="K1802" i="2" s="1"/>
  <c r="M1802" i="2" s="1"/>
  <c r="K566" i="3"/>
  <c r="L566" i="3"/>
  <c r="K1625" i="2" s="1"/>
  <c r="M1625" i="2" s="1"/>
  <c r="K567" i="3"/>
  <c r="L567" i="3"/>
  <c r="K568" i="3"/>
  <c r="L568" i="3"/>
  <c r="K569" i="3"/>
  <c r="L569" i="3"/>
  <c r="K570" i="3"/>
  <c r="L570" i="3"/>
  <c r="K599" i="2" s="1"/>
  <c r="M599" i="2" s="1"/>
  <c r="K571" i="3"/>
  <c r="L571" i="3"/>
  <c r="K572" i="3"/>
  <c r="L572" i="3"/>
  <c r="K573" i="3"/>
  <c r="L573" i="3"/>
  <c r="K574" i="3"/>
  <c r="L574" i="3"/>
  <c r="K575" i="3"/>
  <c r="L575" i="3"/>
  <c r="K2918" i="2" s="1"/>
  <c r="M2918" i="2" s="1"/>
  <c r="K576" i="3"/>
  <c r="L576" i="3"/>
  <c r="K577" i="3"/>
  <c r="L577" i="3"/>
  <c r="K578" i="3"/>
  <c r="L578" i="3"/>
  <c r="K867" i="2" s="1"/>
  <c r="M867" i="2" s="1"/>
  <c r="K579" i="3"/>
  <c r="L579" i="3"/>
  <c r="K580" i="3"/>
  <c r="L580" i="3"/>
  <c r="K581" i="3"/>
  <c r="L581" i="3"/>
  <c r="K582" i="3"/>
  <c r="L582" i="3"/>
  <c r="K1205" i="2" s="1"/>
  <c r="M1205" i="2" s="1"/>
  <c r="K583" i="3"/>
  <c r="L583" i="3"/>
  <c r="K584" i="3"/>
  <c r="L584" i="3"/>
  <c r="K1438" i="2" s="1"/>
  <c r="M1438" i="2" s="1"/>
  <c r="K585" i="3"/>
  <c r="L585" i="3"/>
  <c r="K586" i="3"/>
  <c r="L586" i="3"/>
  <c r="K2101" i="2" s="1"/>
  <c r="M2101" i="2" s="1"/>
  <c r="K587" i="3"/>
  <c r="L587" i="3"/>
  <c r="K588" i="3"/>
  <c r="L588" i="3"/>
  <c r="K2932" i="2" s="1"/>
  <c r="M2932" i="2" s="1"/>
  <c r="K589" i="3"/>
  <c r="L589" i="3"/>
  <c r="K590" i="3"/>
  <c r="L590" i="3"/>
  <c r="K2533" i="2" s="1"/>
  <c r="M2533" i="2" s="1"/>
  <c r="K591" i="3"/>
  <c r="L591" i="3"/>
  <c r="K592" i="3"/>
  <c r="L592" i="3"/>
  <c r="K593" i="3"/>
  <c r="L593" i="3"/>
  <c r="K594" i="3"/>
  <c r="L594" i="3"/>
  <c r="K2199" i="2" s="1"/>
  <c r="M2199" i="2" s="1"/>
  <c r="K595" i="3"/>
  <c r="L595" i="3"/>
  <c r="K2467" i="2" s="1"/>
  <c r="M2467" i="2" s="1"/>
  <c r="K596" i="3"/>
  <c r="L596" i="3"/>
  <c r="K1984" i="2" s="1"/>
  <c r="M1984" i="2" s="1"/>
  <c r="K597" i="3"/>
  <c r="L597" i="3"/>
  <c r="K598" i="3"/>
  <c r="L598" i="3"/>
  <c r="K1621" i="2" s="1"/>
  <c r="M1621" i="2" s="1"/>
  <c r="K599" i="3"/>
  <c r="L599" i="3"/>
  <c r="K600" i="3"/>
  <c r="L600" i="3"/>
  <c r="K879" i="2" s="1"/>
  <c r="M879" i="2" s="1"/>
  <c r="K601" i="3"/>
  <c r="L601" i="3"/>
  <c r="K602" i="3"/>
  <c r="L602" i="3"/>
  <c r="K732" i="2" s="1"/>
  <c r="M732" i="2" s="1"/>
  <c r="K603" i="3"/>
  <c r="L603" i="3"/>
  <c r="K604" i="3"/>
  <c r="L604" i="3"/>
  <c r="K605" i="3"/>
  <c r="L605" i="3"/>
  <c r="K606" i="3"/>
  <c r="L606" i="3"/>
  <c r="K2050" i="2" s="1"/>
  <c r="M2050" i="2" s="1"/>
  <c r="K607" i="3"/>
  <c r="L607" i="3"/>
  <c r="K608" i="3"/>
  <c r="L608" i="3"/>
  <c r="K2597" i="2" s="1"/>
  <c r="M2597" i="2" s="1"/>
  <c r="K609" i="3"/>
  <c r="L609" i="3"/>
  <c r="K610" i="3"/>
  <c r="L610" i="3"/>
  <c r="K2534" i="2" s="1"/>
  <c r="M2534" i="2" s="1"/>
  <c r="K611" i="3"/>
  <c r="L611" i="3"/>
  <c r="K612" i="3"/>
  <c r="L612" i="3"/>
  <c r="K613" i="3"/>
  <c r="L613" i="3"/>
  <c r="K3188" i="2" s="1"/>
  <c r="M3188" i="2" s="1"/>
  <c r="K614" i="3"/>
  <c r="L614" i="3"/>
  <c r="K1966" i="2" s="1"/>
  <c r="M1966" i="2" s="1"/>
  <c r="K615" i="3"/>
  <c r="L615" i="3"/>
  <c r="K616" i="3"/>
  <c r="L616" i="3"/>
  <c r="K1825" i="2" s="1"/>
  <c r="M1825" i="2" s="1"/>
  <c r="K617" i="3"/>
  <c r="L617" i="3"/>
  <c r="K618" i="3"/>
  <c r="L618" i="3"/>
  <c r="K2042" i="2" s="1"/>
  <c r="M2042" i="2" s="1"/>
  <c r="K619" i="3"/>
  <c r="L619" i="3"/>
  <c r="K3219" i="2" s="1"/>
  <c r="M3219" i="2" s="1"/>
  <c r="K620" i="3"/>
  <c r="L620" i="3"/>
  <c r="K1851" i="2" s="1"/>
  <c r="M1851" i="2" s="1"/>
  <c r="K621" i="3"/>
  <c r="L621" i="3"/>
  <c r="K622" i="3"/>
  <c r="L622" i="3"/>
  <c r="K623" i="3"/>
  <c r="L623" i="3"/>
  <c r="K624" i="3"/>
  <c r="L624" i="3"/>
  <c r="K1682" i="2" s="1"/>
  <c r="M1682" i="2" s="1"/>
  <c r="K625" i="3"/>
  <c r="L625" i="3"/>
  <c r="K3175" i="2" s="1"/>
  <c r="M3175" i="2" s="1"/>
  <c r="K626" i="3"/>
  <c r="L626" i="3"/>
  <c r="K2279" i="2" s="1"/>
  <c r="M2279" i="2" s="1"/>
  <c r="K627" i="3"/>
  <c r="L627" i="3"/>
  <c r="K628" i="3"/>
  <c r="L628" i="3"/>
  <c r="K629" i="3"/>
  <c r="L629" i="3"/>
  <c r="K630" i="3"/>
  <c r="L630" i="3"/>
  <c r="K2685" i="2" s="1"/>
  <c r="M2685" i="2" s="1"/>
  <c r="K631" i="3"/>
  <c r="L631" i="3"/>
  <c r="K632" i="3"/>
  <c r="L632" i="3"/>
  <c r="K611" i="2" s="1"/>
  <c r="M611" i="2" s="1"/>
  <c r="K633" i="3"/>
  <c r="L633" i="3"/>
  <c r="K634" i="3"/>
  <c r="L634" i="3"/>
  <c r="K1527" i="2" s="1"/>
  <c r="M1527" i="2" s="1"/>
  <c r="K635" i="3"/>
  <c r="L635" i="3"/>
  <c r="K636" i="3"/>
  <c r="L636" i="3"/>
  <c r="K1224" i="2" s="1"/>
  <c r="M1224" i="2" s="1"/>
  <c r="K637" i="3"/>
  <c r="L637" i="3"/>
  <c r="K638" i="3"/>
  <c r="L638" i="3"/>
  <c r="K2362" i="2" s="1"/>
  <c r="M2362" i="2" s="1"/>
  <c r="K639" i="3"/>
  <c r="L639" i="3"/>
  <c r="K640" i="3"/>
  <c r="L640" i="3"/>
  <c r="K641" i="3"/>
  <c r="L641" i="3"/>
  <c r="K642" i="3"/>
  <c r="L642" i="3"/>
  <c r="K643" i="3"/>
  <c r="L643" i="3"/>
  <c r="K644" i="3"/>
  <c r="L644" i="3"/>
  <c r="K2941" i="2" s="1"/>
  <c r="M2941" i="2" s="1"/>
  <c r="K645" i="3"/>
  <c r="L645" i="3"/>
  <c r="K646" i="3"/>
  <c r="L646" i="3"/>
  <c r="K647" i="3"/>
  <c r="L647" i="3"/>
  <c r="K648" i="3"/>
  <c r="L648" i="3"/>
  <c r="K649" i="3"/>
  <c r="L649" i="3"/>
  <c r="K650" i="3"/>
  <c r="L650" i="3"/>
  <c r="K1939" i="2" s="1"/>
  <c r="M1939" i="2" s="1"/>
  <c r="K651" i="3"/>
  <c r="L651" i="3"/>
  <c r="K652" i="3"/>
  <c r="L652" i="3"/>
  <c r="K653" i="3"/>
  <c r="L653" i="3"/>
  <c r="K654" i="3"/>
  <c r="L654" i="3"/>
  <c r="K1883" i="2" s="1"/>
  <c r="M1883" i="2" s="1"/>
  <c r="K655" i="3"/>
  <c r="L655" i="3"/>
  <c r="K656" i="3"/>
  <c r="L656" i="3"/>
  <c r="K2488" i="2" s="1"/>
  <c r="M2488" i="2" s="1"/>
  <c r="K657" i="3"/>
  <c r="L657" i="3"/>
  <c r="K658" i="3"/>
  <c r="L658" i="3"/>
  <c r="K2964" i="2" s="1"/>
  <c r="M2964" i="2" s="1"/>
  <c r="K659" i="3"/>
  <c r="L659" i="3"/>
  <c r="K660" i="3"/>
  <c r="L660" i="3"/>
  <c r="K1877" i="2" s="1"/>
  <c r="M1877" i="2" s="1"/>
  <c r="K661" i="3"/>
  <c r="L661" i="3"/>
  <c r="K1874" i="2" s="1"/>
  <c r="M1874" i="2" s="1"/>
  <c r="K662" i="3"/>
  <c r="L662" i="3"/>
  <c r="K663" i="3"/>
  <c r="L663" i="3"/>
  <c r="K664" i="3"/>
  <c r="L664" i="3"/>
  <c r="K665" i="3"/>
  <c r="L665" i="3"/>
  <c r="K666" i="3"/>
  <c r="L666" i="3"/>
  <c r="K952" i="2" s="1"/>
  <c r="M952" i="2" s="1"/>
  <c r="K667" i="3"/>
  <c r="L667" i="3"/>
  <c r="K668" i="3"/>
  <c r="L668" i="3"/>
  <c r="K2166" i="2" s="1"/>
  <c r="M2166" i="2" s="1"/>
  <c r="K669" i="3"/>
  <c r="L669" i="3"/>
  <c r="K670" i="3"/>
  <c r="L670" i="3"/>
  <c r="K671" i="3"/>
  <c r="L671" i="3"/>
  <c r="K672" i="3"/>
  <c r="L672" i="3"/>
  <c r="K2942" i="2" s="1"/>
  <c r="M2942" i="2" s="1"/>
  <c r="K673" i="3"/>
  <c r="L673" i="3"/>
  <c r="K674" i="3"/>
  <c r="L674" i="3"/>
  <c r="K675" i="3"/>
  <c r="L675" i="3"/>
  <c r="K676" i="3"/>
  <c r="L676" i="3"/>
  <c r="K677" i="3"/>
  <c r="L677" i="3"/>
  <c r="K678" i="3"/>
  <c r="L678" i="3"/>
  <c r="K679" i="3"/>
  <c r="L679" i="3"/>
  <c r="K680" i="3"/>
  <c r="L680" i="3"/>
  <c r="K681" i="3"/>
  <c r="L681" i="3"/>
  <c r="K682" i="3"/>
  <c r="L682" i="3"/>
  <c r="K683" i="3"/>
  <c r="L683" i="3"/>
  <c r="K2346" i="2" s="1"/>
  <c r="M2346" i="2" s="1"/>
  <c r="K684" i="3"/>
  <c r="L684" i="3"/>
  <c r="K2840" i="2" s="1"/>
  <c r="M2840" i="2" s="1"/>
  <c r="K685" i="3"/>
  <c r="L685" i="3"/>
  <c r="K686" i="3"/>
  <c r="L686" i="3"/>
  <c r="K687" i="3"/>
  <c r="L687" i="3"/>
  <c r="K688" i="3"/>
  <c r="L688" i="3"/>
  <c r="K689" i="3"/>
  <c r="L689" i="3"/>
  <c r="K690" i="3"/>
  <c r="L690" i="3"/>
  <c r="K815" i="2" s="1"/>
  <c r="M815" i="2" s="1"/>
  <c r="K691" i="3"/>
  <c r="L691" i="3"/>
  <c r="K692" i="3"/>
  <c r="L692" i="3"/>
  <c r="K180" i="2" s="1"/>
  <c r="M180" i="2" s="1"/>
  <c r="K693" i="3"/>
  <c r="L693" i="3"/>
  <c r="K694" i="3"/>
  <c r="L694" i="3"/>
  <c r="K695" i="3"/>
  <c r="L695" i="3"/>
  <c r="K696" i="3"/>
  <c r="L696" i="3"/>
  <c r="K1353" i="2" s="1"/>
  <c r="M1353" i="2" s="1"/>
  <c r="K697" i="3"/>
  <c r="L697" i="3"/>
  <c r="K698" i="3"/>
  <c r="L698" i="3"/>
  <c r="K699" i="3"/>
  <c r="L699" i="3"/>
  <c r="K700" i="3"/>
  <c r="L700" i="3"/>
  <c r="K2823" i="2" s="1"/>
  <c r="M2823" i="2" s="1"/>
  <c r="K701" i="3"/>
  <c r="L701" i="3"/>
  <c r="K702" i="3"/>
  <c r="L702" i="3"/>
  <c r="K1430" i="2" s="1"/>
  <c r="M1430" i="2" s="1"/>
  <c r="K703" i="3"/>
  <c r="L703" i="3"/>
  <c r="K2210" i="2" s="1"/>
  <c r="M2210" i="2" s="1"/>
  <c r="K704" i="3"/>
  <c r="L704" i="3"/>
  <c r="K1626" i="2" s="1"/>
  <c r="M1626" i="2" s="1"/>
  <c r="K705" i="3"/>
  <c r="L705" i="3"/>
  <c r="K706" i="3"/>
  <c r="L706" i="3"/>
  <c r="K707" i="3"/>
  <c r="L707" i="3"/>
  <c r="K708" i="3"/>
  <c r="L708" i="3"/>
  <c r="K1597" i="2" s="1"/>
  <c r="M1597" i="2" s="1"/>
  <c r="K709" i="3"/>
  <c r="L709" i="3"/>
  <c r="K710" i="3"/>
  <c r="L710" i="3"/>
  <c r="K1756" i="2" s="1"/>
  <c r="M1756" i="2" s="1"/>
  <c r="K711" i="3"/>
  <c r="L711" i="3"/>
  <c r="K712" i="3"/>
  <c r="L712" i="3"/>
  <c r="K1803" i="2" s="1"/>
  <c r="M1803" i="2" s="1"/>
  <c r="K713" i="3"/>
  <c r="L713" i="3"/>
  <c r="K3220" i="2" s="1"/>
  <c r="M3220" i="2" s="1"/>
  <c r="K714" i="3"/>
  <c r="L714" i="3"/>
  <c r="K2142" i="2" s="1"/>
  <c r="M2142" i="2" s="1"/>
  <c r="K715" i="3"/>
  <c r="L715" i="3"/>
  <c r="K716" i="3"/>
  <c r="L716" i="3"/>
  <c r="K2218" i="2" s="1"/>
  <c r="M2218" i="2" s="1"/>
  <c r="K717" i="3"/>
  <c r="L717" i="3"/>
  <c r="K718" i="3"/>
  <c r="L718" i="3"/>
  <c r="K719" i="3"/>
  <c r="L719" i="3"/>
  <c r="K720" i="3"/>
  <c r="L720" i="3"/>
  <c r="K1468" i="2" s="1"/>
  <c r="M1468" i="2" s="1"/>
  <c r="K721" i="3"/>
  <c r="L721" i="3"/>
  <c r="K722" i="3"/>
  <c r="L722" i="3"/>
  <c r="K2460" i="2" s="1"/>
  <c r="M2460" i="2" s="1"/>
  <c r="K723" i="3"/>
  <c r="L723" i="3"/>
  <c r="K724" i="3"/>
  <c r="L724" i="3"/>
  <c r="K725" i="3"/>
  <c r="L725" i="3"/>
  <c r="K726" i="3"/>
  <c r="L726" i="3"/>
  <c r="K2280" i="2" s="1"/>
  <c r="M2280" i="2" s="1"/>
  <c r="K727" i="3"/>
  <c r="L727" i="3"/>
  <c r="K728" i="3"/>
  <c r="L728" i="3"/>
  <c r="K568" i="2" s="1"/>
  <c r="M568" i="2" s="1"/>
  <c r="K729" i="3"/>
  <c r="L729" i="3"/>
  <c r="K730" i="3"/>
  <c r="L730" i="3"/>
  <c r="K731" i="3"/>
  <c r="L731" i="3"/>
  <c r="K732" i="3"/>
  <c r="L732" i="3"/>
  <c r="K733" i="3"/>
  <c r="L733" i="3"/>
  <c r="K734" i="3"/>
  <c r="L734" i="3"/>
  <c r="K735" i="3"/>
  <c r="L735" i="3"/>
  <c r="K736" i="3"/>
  <c r="L736" i="3"/>
  <c r="K737" i="3"/>
  <c r="L737" i="3"/>
  <c r="K738" i="3"/>
  <c r="L738" i="3"/>
  <c r="K739" i="3"/>
  <c r="L739" i="3"/>
  <c r="K740" i="3"/>
  <c r="L740" i="3"/>
  <c r="K741" i="3"/>
  <c r="L741" i="3"/>
  <c r="K742" i="3"/>
  <c r="L742" i="3"/>
  <c r="K743" i="3"/>
  <c r="L743" i="3"/>
  <c r="K744" i="3"/>
  <c r="L744" i="3"/>
  <c r="K745" i="3"/>
  <c r="L745" i="3"/>
  <c r="K746" i="3"/>
  <c r="L746" i="3"/>
  <c r="K747" i="3"/>
  <c r="L747" i="3"/>
  <c r="K748" i="3"/>
  <c r="L748" i="3"/>
  <c r="K749" i="3"/>
  <c r="L749" i="3"/>
  <c r="K750" i="3"/>
  <c r="L750" i="3"/>
  <c r="K2399" i="2" s="1"/>
  <c r="M2399" i="2" s="1"/>
  <c r="K751" i="3"/>
  <c r="L751" i="3"/>
  <c r="K752" i="3"/>
  <c r="L752" i="3"/>
  <c r="K753" i="3"/>
  <c r="L753" i="3"/>
  <c r="K754" i="3"/>
  <c r="L754" i="3"/>
  <c r="K755" i="3"/>
  <c r="L755" i="3"/>
  <c r="K756" i="3"/>
  <c r="L756" i="3"/>
  <c r="K66" i="2" s="1"/>
  <c r="M66" i="2" s="1"/>
  <c r="K757" i="3"/>
  <c r="L757" i="3"/>
  <c r="K758" i="3"/>
  <c r="L758" i="3"/>
  <c r="K854" i="2" s="1"/>
  <c r="M854" i="2" s="1"/>
  <c r="K759" i="3"/>
  <c r="L759" i="3"/>
  <c r="K760" i="3"/>
  <c r="L760" i="3"/>
  <c r="K761" i="3"/>
  <c r="L761" i="3"/>
  <c r="K762" i="3"/>
  <c r="L762" i="3"/>
  <c r="K763" i="3"/>
  <c r="L763" i="3"/>
  <c r="K764" i="3"/>
  <c r="L764" i="3"/>
  <c r="K350" i="2" s="1"/>
  <c r="M350" i="2" s="1"/>
  <c r="K765" i="3"/>
  <c r="L765" i="3"/>
  <c r="K766" i="3"/>
  <c r="L766" i="3"/>
  <c r="K767" i="3"/>
  <c r="L767" i="3"/>
  <c r="K768" i="3"/>
  <c r="L768" i="3"/>
  <c r="K625" i="2" s="1"/>
  <c r="M625" i="2" s="1"/>
  <c r="K769" i="3"/>
  <c r="L769" i="3"/>
  <c r="K770" i="3"/>
  <c r="L770" i="3"/>
  <c r="K919" i="2" s="1"/>
  <c r="M919" i="2" s="1"/>
  <c r="K771" i="3"/>
  <c r="L771" i="3"/>
  <c r="K772" i="3"/>
  <c r="L772" i="3"/>
  <c r="K773" i="3"/>
  <c r="L773" i="3"/>
  <c r="K774" i="3"/>
  <c r="L774" i="3"/>
  <c r="K1538" i="2" s="1"/>
  <c r="M1538" i="2" s="1"/>
  <c r="K775" i="3"/>
  <c r="L775" i="3"/>
  <c r="K776" i="3"/>
  <c r="L776" i="3"/>
  <c r="K1957" i="2" s="1"/>
  <c r="M1957" i="2" s="1"/>
  <c r="K777" i="3"/>
  <c r="L777" i="3"/>
  <c r="K778" i="3"/>
  <c r="L778" i="3"/>
  <c r="K779" i="3"/>
  <c r="L779" i="3"/>
  <c r="K780" i="3"/>
  <c r="L780" i="3"/>
  <c r="K2574" i="2" s="1"/>
  <c r="M2574" i="2" s="1"/>
  <c r="K781" i="3"/>
  <c r="L781" i="3"/>
  <c r="K3031" i="2" s="1"/>
  <c r="M3031" i="2" s="1"/>
  <c r="K782" i="3"/>
  <c r="L782" i="3"/>
  <c r="K443" i="2" s="1"/>
  <c r="M443" i="2" s="1"/>
  <c r="K783" i="3"/>
  <c r="L783" i="3"/>
  <c r="K784" i="3"/>
  <c r="L784" i="3"/>
  <c r="K785" i="3"/>
  <c r="L785" i="3"/>
  <c r="K786" i="3"/>
  <c r="L786" i="3"/>
  <c r="K2256" i="2" s="1"/>
  <c r="M2256" i="2" s="1"/>
  <c r="K787" i="3"/>
  <c r="L787" i="3"/>
  <c r="K788" i="3"/>
  <c r="L788" i="3"/>
  <c r="K1324" i="2" s="1"/>
  <c r="M1324" i="2" s="1"/>
  <c r="K789" i="3"/>
  <c r="L789" i="3"/>
  <c r="K790" i="3"/>
  <c r="L790" i="3"/>
  <c r="K791" i="3"/>
  <c r="L791" i="3"/>
  <c r="K792" i="3"/>
  <c r="L792" i="3"/>
  <c r="K2137" i="2" s="1"/>
  <c r="M2137" i="2" s="1"/>
  <c r="K793" i="3"/>
  <c r="L793" i="3"/>
  <c r="K794" i="3"/>
  <c r="L794" i="3"/>
  <c r="K1962" i="2" s="1"/>
  <c r="M1962" i="2" s="1"/>
  <c r="K795" i="3"/>
  <c r="L795" i="3"/>
  <c r="K796" i="3"/>
  <c r="L796" i="3"/>
  <c r="K2182" i="2" s="1"/>
  <c r="M2182" i="2" s="1"/>
  <c r="K797" i="3"/>
  <c r="L797" i="3"/>
  <c r="K798" i="3"/>
  <c r="L798" i="3"/>
  <c r="K532" i="2" s="1"/>
  <c r="M532" i="2" s="1"/>
  <c r="K799" i="3"/>
  <c r="L799" i="3"/>
  <c r="K800" i="3"/>
  <c r="L800" i="3"/>
  <c r="K664" i="2" s="1"/>
  <c r="M664" i="2" s="1"/>
  <c r="K801" i="3"/>
  <c r="L801" i="3"/>
  <c r="K802" i="3"/>
  <c r="L802" i="3"/>
  <c r="K803" i="3"/>
  <c r="L803" i="3"/>
  <c r="K804" i="3"/>
  <c r="L804" i="3"/>
  <c r="K1534" i="2" s="1"/>
  <c r="M1534" i="2" s="1"/>
  <c r="K805" i="3"/>
  <c r="L805" i="3"/>
  <c r="K1837" i="2" s="1"/>
  <c r="M1837" i="2" s="1"/>
  <c r="K806" i="3"/>
  <c r="L806" i="3"/>
  <c r="K2121" i="2" s="1"/>
  <c r="M2121" i="2" s="1"/>
  <c r="K807" i="3"/>
  <c r="L807" i="3"/>
  <c r="K808" i="3"/>
  <c r="L808" i="3"/>
  <c r="K809" i="3"/>
  <c r="L809" i="3"/>
  <c r="K810" i="3"/>
  <c r="L810" i="3"/>
  <c r="K2206" i="2" s="1"/>
  <c r="M2206" i="2" s="1"/>
  <c r="K811" i="3"/>
  <c r="L811" i="3"/>
  <c r="K3166" i="2" s="1"/>
  <c r="M3166" i="2" s="1"/>
  <c r="K812" i="3"/>
  <c r="L812" i="3"/>
  <c r="K813" i="3"/>
  <c r="L813" i="3"/>
  <c r="K814" i="3"/>
  <c r="L814" i="3"/>
  <c r="K815" i="3"/>
  <c r="L815" i="3"/>
  <c r="K816" i="3"/>
  <c r="L816" i="3"/>
  <c r="K817" i="3"/>
  <c r="L817" i="3"/>
  <c r="K818" i="3"/>
  <c r="L818" i="3"/>
  <c r="K2558" i="2" s="1"/>
  <c r="M2558" i="2" s="1"/>
  <c r="K819" i="3"/>
  <c r="L819" i="3"/>
  <c r="K820" i="3"/>
  <c r="L820" i="3"/>
  <c r="K821" i="3"/>
  <c r="L821" i="3"/>
  <c r="K2400" i="2" s="1"/>
  <c r="M2400" i="2" s="1"/>
  <c r="K822" i="3"/>
  <c r="L822" i="3"/>
  <c r="K58" i="2" s="1"/>
  <c r="M58" i="2" s="1"/>
  <c r="K823" i="3"/>
  <c r="L823" i="3"/>
  <c r="K824" i="3"/>
  <c r="L824" i="3"/>
  <c r="K2514" i="2" s="1"/>
  <c r="M2514" i="2" s="1"/>
  <c r="K825" i="3"/>
  <c r="L825" i="3"/>
  <c r="K826" i="3"/>
  <c r="L826" i="3"/>
  <c r="K827" i="3"/>
  <c r="L827" i="3"/>
  <c r="K828" i="3"/>
  <c r="L828" i="3"/>
  <c r="K1525" i="2" s="1"/>
  <c r="M1525" i="2" s="1"/>
  <c r="K829" i="3"/>
  <c r="L829" i="3"/>
  <c r="K2626" i="2" s="1"/>
  <c r="M2626" i="2" s="1"/>
  <c r="K830" i="3"/>
  <c r="L830" i="3"/>
  <c r="K831" i="3"/>
  <c r="L831" i="3"/>
  <c r="K832" i="3"/>
  <c r="L832" i="3"/>
  <c r="K833" i="3"/>
  <c r="L833" i="3"/>
  <c r="K834" i="3"/>
  <c r="L834" i="3"/>
  <c r="K351" i="2" s="1"/>
  <c r="M351" i="2" s="1"/>
  <c r="K835" i="3"/>
  <c r="L835" i="3"/>
  <c r="K836" i="3"/>
  <c r="L836" i="3"/>
  <c r="K837" i="3"/>
  <c r="L837" i="3"/>
  <c r="K838" i="3"/>
  <c r="L838" i="3"/>
  <c r="K839" i="3"/>
  <c r="L839" i="3"/>
  <c r="K840" i="3"/>
  <c r="L840" i="3"/>
  <c r="K841" i="3"/>
  <c r="L841" i="3"/>
  <c r="K842" i="3"/>
  <c r="L842" i="3"/>
  <c r="K843" i="3"/>
  <c r="L843" i="3"/>
  <c r="K844" i="3"/>
  <c r="L844" i="3"/>
  <c r="K845" i="3"/>
  <c r="L845" i="3"/>
  <c r="K846" i="3"/>
  <c r="L846" i="3"/>
  <c r="K2902" i="2" s="1"/>
  <c r="M2902" i="2" s="1"/>
  <c r="K847" i="3"/>
  <c r="L847" i="3"/>
  <c r="K848" i="3"/>
  <c r="L848" i="3"/>
  <c r="K517" i="2" s="1"/>
  <c r="M517" i="2" s="1"/>
  <c r="K849" i="3"/>
  <c r="L849" i="3"/>
  <c r="K850" i="3"/>
  <c r="L850" i="3"/>
  <c r="K851" i="3"/>
  <c r="L851" i="3"/>
  <c r="K852" i="3"/>
  <c r="L852" i="3"/>
  <c r="K1871" i="2" s="1"/>
  <c r="M1871" i="2" s="1"/>
  <c r="K853" i="3"/>
  <c r="L853" i="3"/>
  <c r="K2241" i="2" s="1"/>
  <c r="M2241" i="2" s="1"/>
  <c r="K854" i="3"/>
  <c r="L854" i="3"/>
  <c r="K2270" i="2" s="1"/>
  <c r="M2270" i="2" s="1"/>
  <c r="K855" i="3"/>
  <c r="L855" i="3"/>
  <c r="K856" i="3"/>
  <c r="L856" i="3"/>
  <c r="K3114" i="2" s="1"/>
  <c r="M3114" i="2" s="1"/>
  <c r="K857" i="3"/>
  <c r="L857" i="3"/>
  <c r="K858" i="3"/>
  <c r="L858" i="3"/>
  <c r="K1990" i="2" s="1"/>
  <c r="M1990" i="2" s="1"/>
  <c r="K859" i="3"/>
  <c r="L859" i="3"/>
  <c r="K860" i="3"/>
  <c r="L860" i="3"/>
  <c r="K2714" i="2" s="1"/>
  <c r="M2714" i="2" s="1"/>
  <c r="K861" i="3"/>
  <c r="L861" i="3"/>
  <c r="K862" i="3"/>
  <c r="L862" i="3"/>
  <c r="K863" i="3"/>
  <c r="L863" i="3"/>
  <c r="K864" i="3"/>
  <c r="L864" i="3"/>
  <c r="K865" i="3"/>
  <c r="L865" i="3"/>
  <c r="K866" i="3"/>
  <c r="L866" i="3"/>
  <c r="K1144" i="2" s="1"/>
  <c r="M1144" i="2" s="1"/>
  <c r="K867" i="3"/>
  <c r="L867" i="3"/>
  <c r="K868" i="3"/>
  <c r="L868" i="3"/>
  <c r="K869" i="3"/>
  <c r="L869" i="3"/>
  <c r="K870" i="3"/>
  <c r="L870" i="3"/>
  <c r="K207" i="2" s="1"/>
  <c r="M207" i="2" s="1"/>
  <c r="K871" i="3"/>
  <c r="L871" i="3"/>
  <c r="K872" i="3"/>
  <c r="L872" i="3"/>
  <c r="K873" i="3"/>
  <c r="L873" i="3"/>
  <c r="K874" i="3"/>
  <c r="L874" i="3"/>
  <c r="K875" i="3"/>
  <c r="L875" i="3"/>
  <c r="K876" i="3"/>
  <c r="L876" i="3"/>
  <c r="K877" i="3"/>
  <c r="L877" i="3"/>
  <c r="K878" i="3"/>
  <c r="L878" i="3"/>
  <c r="K3143" i="2" s="1"/>
  <c r="M3143" i="2" s="1"/>
  <c r="K879" i="3"/>
  <c r="L879" i="3"/>
  <c r="K880" i="3"/>
  <c r="L880" i="3"/>
  <c r="K881" i="3"/>
  <c r="L881" i="3"/>
  <c r="K882" i="3"/>
  <c r="L882" i="3"/>
  <c r="K621" i="2" s="1"/>
  <c r="M621" i="2" s="1"/>
  <c r="K883" i="3"/>
  <c r="L883" i="3"/>
  <c r="K884" i="3"/>
  <c r="L884" i="3"/>
  <c r="K885" i="3"/>
  <c r="L885" i="3"/>
  <c r="K886" i="3"/>
  <c r="L886" i="3"/>
  <c r="K887" i="3"/>
  <c r="L887" i="3"/>
  <c r="K888" i="3"/>
  <c r="L888" i="3"/>
  <c r="K889" i="3"/>
  <c r="L889" i="3"/>
  <c r="K890" i="3"/>
  <c r="L890" i="3"/>
  <c r="K891" i="3"/>
  <c r="L891" i="3"/>
  <c r="K892" i="3"/>
  <c r="L892" i="3"/>
  <c r="K893" i="3"/>
  <c r="L893" i="3"/>
  <c r="K894" i="3"/>
  <c r="L894" i="3"/>
  <c r="K895" i="3"/>
  <c r="L895" i="3"/>
  <c r="K896" i="3"/>
  <c r="L896" i="3"/>
  <c r="K897" i="3"/>
  <c r="L897" i="3"/>
  <c r="K898" i="3"/>
  <c r="L898" i="3"/>
  <c r="K899" i="3"/>
  <c r="L899" i="3"/>
  <c r="K900" i="3"/>
  <c r="L900" i="3"/>
  <c r="K901" i="3"/>
  <c r="L901" i="3"/>
  <c r="K902" i="3"/>
  <c r="L902" i="3"/>
  <c r="K903" i="3"/>
  <c r="L903" i="3"/>
  <c r="K904" i="3"/>
  <c r="L904" i="3"/>
  <c r="K905" i="3"/>
  <c r="L905" i="3"/>
  <c r="K906" i="3"/>
  <c r="L906" i="3"/>
  <c r="K907" i="3"/>
  <c r="L907" i="3"/>
  <c r="K908" i="3"/>
  <c r="L908" i="3"/>
  <c r="K909" i="3"/>
  <c r="L909" i="3"/>
  <c r="K910" i="3"/>
  <c r="L910" i="3"/>
  <c r="K911" i="3"/>
  <c r="L911" i="3"/>
  <c r="K912" i="3"/>
  <c r="L912" i="3"/>
  <c r="K913" i="3"/>
  <c r="L913" i="3"/>
  <c r="K914" i="3"/>
  <c r="L914" i="3"/>
  <c r="K915" i="3"/>
  <c r="L915" i="3"/>
  <c r="K916" i="3"/>
  <c r="L916" i="3"/>
  <c r="K917" i="3"/>
  <c r="L917" i="3"/>
  <c r="K918" i="3"/>
  <c r="L918" i="3"/>
  <c r="K2584" i="2" s="1"/>
  <c r="M2584" i="2" s="1"/>
  <c r="K919" i="3"/>
  <c r="L919" i="3"/>
  <c r="K920" i="3"/>
  <c r="L920" i="3"/>
  <c r="K1772" i="2" s="1"/>
  <c r="M1772" i="2" s="1"/>
  <c r="K921" i="3"/>
  <c r="L921" i="3"/>
  <c r="K922" i="3"/>
  <c r="L922" i="3"/>
  <c r="K923" i="3"/>
  <c r="L923" i="3"/>
  <c r="K924" i="3"/>
  <c r="L924" i="3"/>
  <c r="K78" i="2" s="1"/>
  <c r="M78" i="2" s="1"/>
  <c r="K925" i="3"/>
  <c r="L925" i="3"/>
  <c r="K926" i="3"/>
  <c r="L926" i="3"/>
  <c r="K2380" i="2" s="1"/>
  <c r="M2380" i="2" s="1"/>
  <c r="K927" i="3"/>
  <c r="L927" i="3"/>
  <c r="K928" i="3"/>
  <c r="L928" i="3"/>
  <c r="K929" i="3"/>
  <c r="L929" i="3"/>
  <c r="K2076" i="2" s="1"/>
  <c r="M2076" i="2" s="1"/>
  <c r="K930" i="3"/>
  <c r="L930" i="3"/>
  <c r="K288" i="2" s="1"/>
  <c r="M288" i="2" s="1"/>
  <c r="K931" i="3"/>
  <c r="L931" i="3"/>
  <c r="K2575" i="2" s="1"/>
  <c r="M2575" i="2" s="1"/>
  <c r="K932" i="3"/>
  <c r="L932" i="3"/>
  <c r="K2195" i="2" s="1"/>
  <c r="M2195" i="2" s="1"/>
  <c r="K933" i="3"/>
  <c r="L933" i="3"/>
  <c r="K934" i="3"/>
  <c r="L934" i="3"/>
  <c r="K935" i="3"/>
  <c r="L935" i="3"/>
  <c r="K936" i="3"/>
  <c r="L936" i="3"/>
  <c r="K1476" i="2" s="1"/>
  <c r="M1476" i="2" s="1"/>
  <c r="K937" i="3"/>
  <c r="L937" i="3"/>
  <c r="K938" i="3"/>
  <c r="L938" i="3"/>
  <c r="K939" i="3"/>
  <c r="L939" i="3"/>
  <c r="K940" i="3"/>
  <c r="L940" i="3"/>
  <c r="K2969" i="2" s="1"/>
  <c r="M2969" i="2" s="1"/>
  <c r="K941" i="3"/>
  <c r="L941" i="3"/>
  <c r="K942" i="3"/>
  <c r="L942" i="3"/>
  <c r="K2909" i="2" s="1"/>
  <c r="M2909" i="2" s="1"/>
  <c r="K943" i="3"/>
  <c r="L943" i="3"/>
  <c r="K944" i="3"/>
  <c r="L944" i="3"/>
  <c r="K2754" i="2" s="1"/>
  <c r="M2754" i="2" s="1"/>
  <c r="K945" i="3"/>
  <c r="L945" i="3"/>
  <c r="K946" i="3"/>
  <c r="L946" i="3"/>
  <c r="K947" i="3"/>
  <c r="L947" i="3"/>
  <c r="K948" i="3"/>
  <c r="L948" i="3"/>
  <c r="K869" i="2" s="1"/>
  <c r="M869" i="2" s="1"/>
  <c r="K949" i="3"/>
  <c r="L949" i="3"/>
  <c r="K950" i="3"/>
  <c r="L950" i="3"/>
  <c r="K787" i="2" s="1"/>
  <c r="M787" i="2" s="1"/>
  <c r="K951" i="3"/>
  <c r="L951" i="3"/>
  <c r="K952" i="3"/>
  <c r="L952" i="3"/>
  <c r="K953" i="3"/>
  <c r="L953" i="3"/>
  <c r="K954" i="3"/>
  <c r="L954" i="3"/>
  <c r="K2079" i="2" s="1"/>
  <c r="M2079" i="2" s="1"/>
  <c r="K955" i="3"/>
  <c r="L955" i="3"/>
  <c r="K956" i="3"/>
  <c r="L956" i="3"/>
  <c r="K3105" i="2" s="1"/>
  <c r="M3105" i="2" s="1"/>
  <c r="K957" i="3"/>
  <c r="L957" i="3"/>
  <c r="K958" i="3"/>
  <c r="L958" i="3"/>
  <c r="K959" i="3"/>
  <c r="L959" i="3"/>
  <c r="K960" i="3"/>
  <c r="L960" i="3"/>
  <c r="K139" i="2" s="1"/>
  <c r="M139" i="2" s="1"/>
  <c r="K961" i="3"/>
  <c r="L961" i="3"/>
  <c r="K962" i="3"/>
  <c r="L962" i="3"/>
  <c r="K2495" i="2" s="1"/>
  <c r="M2495" i="2" s="1"/>
  <c r="K963" i="3"/>
  <c r="L963" i="3"/>
  <c r="K964" i="3"/>
  <c r="L964" i="3"/>
  <c r="K965" i="3"/>
  <c r="L965" i="3"/>
  <c r="K966" i="3"/>
  <c r="L966" i="3"/>
  <c r="K2559" i="2" s="1"/>
  <c r="M2559" i="2" s="1"/>
  <c r="K967" i="3"/>
  <c r="L967" i="3"/>
  <c r="K968" i="3"/>
  <c r="L968" i="3"/>
  <c r="K1345" i="2" s="1"/>
  <c r="M1345" i="2" s="1"/>
  <c r="K969" i="3"/>
  <c r="L969" i="3"/>
  <c r="K970" i="3"/>
  <c r="L970" i="3"/>
  <c r="K2755" i="2" s="1"/>
  <c r="M2755" i="2" s="1"/>
  <c r="K971" i="3"/>
  <c r="L971" i="3"/>
  <c r="K972" i="3"/>
  <c r="L972" i="3"/>
  <c r="K22" i="2" s="1"/>
  <c r="M22" i="2" s="1"/>
  <c r="K973" i="3"/>
  <c r="L973" i="3"/>
  <c r="K974" i="3"/>
  <c r="L974" i="3"/>
  <c r="K975" i="3"/>
  <c r="L975" i="3"/>
  <c r="K976" i="3"/>
  <c r="L976" i="3"/>
  <c r="K977" i="3"/>
  <c r="L977" i="3"/>
  <c r="K978" i="3"/>
  <c r="L978" i="3"/>
  <c r="K1198" i="2" s="1"/>
  <c r="M1198" i="2" s="1"/>
  <c r="K979" i="3"/>
  <c r="L979" i="3"/>
  <c r="K980" i="3"/>
  <c r="L980" i="3"/>
  <c r="K1992" i="2" s="1"/>
  <c r="M1992" i="2" s="1"/>
  <c r="K981" i="3"/>
  <c r="L981" i="3"/>
  <c r="K982" i="3"/>
  <c r="L982" i="3"/>
  <c r="K983" i="3"/>
  <c r="L983" i="3"/>
  <c r="K984" i="3"/>
  <c r="L984" i="3"/>
  <c r="K1800" i="2" s="1"/>
  <c r="M1800" i="2" s="1"/>
  <c r="K985" i="3"/>
  <c r="L985" i="3"/>
  <c r="K986" i="3"/>
  <c r="L986" i="3"/>
  <c r="K2295" i="2" s="1"/>
  <c r="M2295" i="2" s="1"/>
  <c r="K987" i="3"/>
  <c r="L987" i="3"/>
  <c r="K988" i="3"/>
  <c r="L988" i="3"/>
  <c r="K989" i="3"/>
  <c r="L989" i="3"/>
  <c r="K990" i="3"/>
  <c r="L990" i="3"/>
  <c r="K1919" i="2" s="1"/>
  <c r="M1919" i="2" s="1"/>
  <c r="K991" i="3"/>
  <c r="L991" i="3"/>
  <c r="K1813" i="2" s="1"/>
  <c r="M1813" i="2" s="1"/>
  <c r="K992" i="3"/>
  <c r="L992" i="3"/>
  <c r="K2244" i="2" s="1"/>
  <c r="M2244" i="2" s="1"/>
  <c r="K993" i="3"/>
  <c r="L993" i="3"/>
  <c r="K994" i="3"/>
  <c r="L994" i="3"/>
  <c r="K995" i="3"/>
  <c r="L995" i="3"/>
  <c r="K996" i="3"/>
  <c r="L996" i="3"/>
  <c r="K1696" i="2" s="1"/>
  <c r="M1696" i="2" s="1"/>
  <c r="K997" i="3"/>
  <c r="L997" i="3"/>
  <c r="K2187" i="2" s="1"/>
  <c r="M2187" i="2" s="1"/>
  <c r="K998" i="3"/>
  <c r="L998" i="3"/>
  <c r="K2371" i="2" s="1"/>
  <c r="M2371" i="2" s="1"/>
  <c r="K999" i="3"/>
  <c r="L999" i="3"/>
  <c r="K1000" i="3"/>
  <c r="L1000" i="3"/>
  <c r="K1001" i="3"/>
  <c r="L1001" i="3"/>
  <c r="K1002" i="3"/>
  <c r="L1002" i="3"/>
  <c r="K1003" i="3"/>
  <c r="L1003" i="3"/>
  <c r="K1004" i="3"/>
  <c r="L1004" i="3"/>
  <c r="K1005" i="3"/>
  <c r="L1005" i="3"/>
  <c r="K1006" i="3"/>
  <c r="L1006" i="3"/>
  <c r="K1007" i="3"/>
  <c r="L1007" i="3"/>
  <c r="K1008" i="3"/>
  <c r="L1008" i="3"/>
  <c r="K1009" i="3"/>
  <c r="L1009" i="3"/>
  <c r="K1010" i="3"/>
  <c r="L1010" i="3"/>
  <c r="K1545" i="2" s="1"/>
  <c r="M1545" i="2" s="1"/>
  <c r="K1011" i="3"/>
  <c r="L1011" i="3"/>
  <c r="K1012" i="3"/>
  <c r="L1012" i="3"/>
  <c r="K1013" i="3"/>
  <c r="L1013" i="3"/>
  <c r="K1014" i="3"/>
  <c r="L1014" i="3"/>
  <c r="K1373" i="2" s="1"/>
  <c r="M1373" i="2" s="1"/>
  <c r="K1015" i="3"/>
  <c r="L1015" i="3"/>
  <c r="K1016" i="3"/>
  <c r="L1016" i="3"/>
  <c r="K1017" i="3"/>
  <c r="L1017" i="3"/>
  <c r="K1018" i="3"/>
  <c r="L1018" i="3"/>
  <c r="K1019" i="3"/>
  <c r="L1019" i="3"/>
  <c r="K1020" i="3"/>
  <c r="L1020" i="3"/>
  <c r="K188" i="2" s="1"/>
  <c r="M188" i="2" s="1"/>
  <c r="K1021" i="3"/>
  <c r="L1021" i="3"/>
  <c r="K1022" i="3"/>
  <c r="L1022" i="3"/>
  <c r="K1551" i="2" s="1"/>
  <c r="M1551" i="2" s="1"/>
  <c r="K1023" i="3"/>
  <c r="L1023" i="3"/>
  <c r="K1024" i="3"/>
  <c r="L1024" i="3"/>
  <c r="K1025" i="3"/>
  <c r="L1025" i="3"/>
  <c r="K1026" i="3"/>
  <c r="L1026" i="3"/>
  <c r="K1027" i="3"/>
  <c r="L1027" i="3"/>
  <c r="K1028" i="3"/>
  <c r="L1028" i="3"/>
  <c r="K1029" i="3"/>
  <c r="L1029" i="3"/>
  <c r="K1030" i="3"/>
  <c r="L1030" i="3"/>
  <c r="K1031" i="3"/>
  <c r="L1031" i="3"/>
  <c r="K1032" i="3"/>
  <c r="L1032" i="3"/>
  <c r="K1033" i="3"/>
  <c r="L1033" i="3"/>
  <c r="K1034" i="3"/>
  <c r="L1034" i="3"/>
  <c r="K1035" i="3"/>
  <c r="L1035" i="3"/>
  <c r="K1036" i="3"/>
  <c r="L1036" i="3"/>
  <c r="K1037" i="3"/>
  <c r="L1037" i="3"/>
  <c r="K1038" i="3"/>
  <c r="L1038" i="3"/>
  <c r="K1039" i="3"/>
  <c r="L1039" i="3"/>
  <c r="K1040" i="3"/>
  <c r="L1040" i="3"/>
  <c r="K1041" i="3"/>
  <c r="L1041" i="3"/>
  <c r="K1042" i="3"/>
  <c r="L1042" i="3"/>
  <c r="K1043" i="3"/>
  <c r="L1043" i="3"/>
  <c r="K1044" i="3"/>
  <c r="L1044" i="3"/>
  <c r="K1045" i="3"/>
  <c r="L1045" i="3"/>
  <c r="K1046" i="3"/>
  <c r="L1046" i="3"/>
  <c r="K3116" i="2" s="1"/>
  <c r="M3116" i="2" s="1"/>
  <c r="K1047" i="3"/>
  <c r="L1047" i="3"/>
  <c r="K1048" i="3"/>
  <c r="L1048" i="3"/>
  <c r="K1049" i="3"/>
  <c r="L1049" i="3"/>
  <c r="K1050" i="3"/>
  <c r="L1050" i="3"/>
  <c r="K1646" i="2" s="1"/>
  <c r="M1646" i="2" s="1"/>
  <c r="K1051" i="3"/>
  <c r="L1051" i="3"/>
  <c r="K2893" i="2" s="1"/>
  <c r="M2893" i="2" s="1"/>
  <c r="K1052" i="3"/>
  <c r="L1052" i="3"/>
  <c r="K1925" i="2" s="1"/>
  <c r="M1925" i="2" s="1"/>
  <c r="K1053" i="3"/>
  <c r="L1053" i="3"/>
  <c r="K1054" i="3"/>
  <c r="L1054" i="3"/>
  <c r="K1055" i="3"/>
  <c r="L1055" i="3"/>
  <c r="K1056" i="3"/>
  <c r="L1056" i="3"/>
  <c r="K1057" i="3"/>
  <c r="L1057" i="3"/>
  <c r="K1058" i="3"/>
  <c r="L1058" i="3"/>
  <c r="K1059" i="3"/>
  <c r="L1059" i="3"/>
  <c r="K1060" i="3"/>
  <c r="L1060" i="3"/>
  <c r="K1061" i="3"/>
  <c r="L1061" i="3"/>
  <c r="K1062" i="3"/>
  <c r="L1062" i="3"/>
  <c r="K1063" i="3"/>
  <c r="L1063" i="3"/>
  <c r="K1064" i="3"/>
  <c r="L1064" i="3"/>
  <c r="K1944" i="2" s="1"/>
  <c r="M1944" i="2" s="1"/>
  <c r="K1065" i="3"/>
  <c r="L1065" i="3"/>
  <c r="K1066" i="3"/>
  <c r="L1066" i="3"/>
  <c r="K1067" i="3"/>
  <c r="L1067" i="3"/>
  <c r="K1068" i="3"/>
  <c r="L1068" i="3"/>
  <c r="K885" i="2" s="1"/>
  <c r="M885" i="2" s="1"/>
  <c r="K1069" i="3"/>
  <c r="L1069" i="3"/>
  <c r="K1070" i="3"/>
  <c r="L1070" i="3"/>
  <c r="K1071" i="3"/>
  <c r="L1071" i="3"/>
  <c r="K1072" i="3"/>
  <c r="L1072" i="3"/>
  <c r="K2418" i="2" s="1"/>
  <c r="M2418" i="2" s="1"/>
  <c r="K1073" i="3"/>
  <c r="L1073" i="3"/>
  <c r="K1074" i="3"/>
  <c r="L1074" i="3"/>
  <c r="K405" i="2" s="1"/>
  <c r="M405" i="2" s="1"/>
  <c r="K1075" i="3"/>
  <c r="L1075" i="3"/>
  <c r="K1647" i="2" s="1"/>
  <c r="M1647" i="2" s="1"/>
  <c r="K1076" i="3"/>
  <c r="L1076" i="3"/>
  <c r="K1709" i="2" s="1"/>
  <c r="M1709" i="2" s="1"/>
  <c r="K1077" i="3"/>
  <c r="L1077" i="3"/>
  <c r="K1078" i="3"/>
  <c r="L1078" i="3"/>
  <c r="K2401" i="2" s="1"/>
  <c r="M2401" i="2" s="1"/>
  <c r="K1079" i="3"/>
  <c r="L1079" i="3"/>
  <c r="K1080" i="3"/>
  <c r="L1080" i="3"/>
  <c r="K1126" i="2" s="1"/>
  <c r="M1126" i="2" s="1"/>
  <c r="K1081" i="3"/>
  <c r="L1081" i="3"/>
  <c r="K1082" i="3"/>
  <c r="L1082" i="3"/>
  <c r="K2538" i="2" s="1"/>
  <c r="M2538" i="2" s="1"/>
  <c r="K1083" i="3"/>
  <c r="L1083" i="3"/>
  <c r="K1084" i="3"/>
  <c r="L1084" i="3"/>
  <c r="K1814" i="2" s="1"/>
  <c r="M1814" i="2" s="1"/>
  <c r="K1085" i="3"/>
  <c r="L1085" i="3"/>
  <c r="K1086" i="3"/>
  <c r="L1086" i="3"/>
  <c r="K855" i="2" s="1"/>
  <c r="M855" i="2" s="1"/>
  <c r="K1087" i="3"/>
  <c r="L1087" i="3"/>
  <c r="K1088" i="3"/>
  <c r="L1088" i="3"/>
  <c r="K897" i="2" s="1"/>
  <c r="M897" i="2" s="1"/>
  <c r="K1089" i="3"/>
  <c r="L1089" i="3"/>
  <c r="K1090" i="3"/>
  <c r="L1090" i="3"/>
  <c r="K1091" i="3"/>
  <c r="L1091" i="3"/>
  <c r="K1092" i="3"/>
  <c r="L1092" i="3"/>
  <c r="K15" i="2" s="1"/>
  <c r="M15" i="2" s="1"/>
  <c r="K1093" i="3"/>
  <c r="L1093" i="3"/>
  <c r="K1094" i="3"/>
  <c r="L1094" i="3"/>
  <c r="K427" i="2" s="1"/>
  <c r="M427" i="2" s="1"/>
  <c r="K1095" i="3"/>
  <c r="L1095" i="3"/>
  <c r="K1096" i="3"/>
  <c r="L1096" i="3"/>
  <c r="K1097" i="3"/>
  <c r="L1097" i="3"/>
  <c r="K1098" i="3"/>
  <c r="L1098" i="3"/>
  <c r="K1099" i="3"/>
  <c r="L1099" i="3"/>
  <c r="K1100" i="3"/>
  <c r="L1100" i="3"/>
  <c r="K1507" i="2" s="1"/>
  <c r="M1507" i="2" s="1"/>
  <c r="K1101" i="3"/>
  <c r="L1101" i="3"/>
  <c r="K1102" i="3"/>
  <c r="L1102" i="3"/>
  <c r="K1103" i="3"/>
  <c r="L1103" i="3"/>
  <c r="K1104" i="3"/>
  <c r="L1104" i="3"/>
  <c r="K752" i="2" s="1"/>
  <c r="M752" i="2" s="1"/>
  <c r="K1105" i="3"/>
  <c r="L1105" i="3"/>
  <c r="K1875" i="2" s="1"/>
  <c r="M1875" i="2" s="1"/>
  <c r="K1106" i="3"/>
  <c r="L1106" i="3"/>
  <c r="K2114" i="2" s="1"/>
  <c r="M2114" i="2" s="1"/>
  <c r="K1107" i="3"/>
  <c r="L1107" i="3"/>
  <c r="K1108" i="3"/>
  <c r="L1108" i="3"/>
  <c r="K1109" i="3"/>
  <c r="L1109" i="3"/>
  <c r="K1110" i="3"/>
  <c r="L1110" i="3"/>
  <c r="K2307" i="2" s="1"/>
  <c r="M2307" i="2" s="1"/>
  <c r="K1111" i="3"/>
  <c r="L1111" i="3"/>
  <c r="K1112" i="3"/>
  <c r="L1112" i="3"/>
  <c r="K1113" i="3"/>
  <c r="L1113" i="3"/>
  <c r="K1114" i="3"/>
  <c r="L1114" i="3"/>
  <c r="K1249" i="2" s="1"/>
  <c r="M1249" i="2" s="1"/>
  <c r="K1115" i="3"/>
  <c r="L1115" i="3"/>
  <c r="K2589" i="2" s="1"/>
  <c r="M2589" i="2" s="1"/>
  <c r="K1116" i="3"/>
  <c r="L1116" i="3"/>
  <c r="K79" i="2" s="1"/>
  <c r="M79" i="2" s="1"/>
  <c r="K1117" i="3"/>
  <c r="L1117" i="3"/>
  <c r="K1118" i="3"/>
  <c r="L1118" i="3"/>
  <c r="K1119" i="3"/>
  <c r="L1119" i="3"/>
  <c r="K1120" i="3"/>
  <c r="L1120" i="3"/>
  <c r="K1121" i="3"/>
  <c r="L1121" i="3"/>
  <c r="K1122" i="3"/>
  <c r="L1122" i="3"/>
  <c r="K1123" i="3"/>
  <c r="L1123" i="3"/>
  <c r="K1124" i="3"/>
  <c r="L1124" i="3"/>
  <c r="K1125" i="3"/>
  <c r="L1125" i="3"/>
  <c r="K1126" i="3"/>
  <c r="L1126" i="3"/>
  <c r="K1127" i="3"/>
  <c r="L1127" i="3"/>
  <c r="K1128" i="3"/>
  <c r="L1128" i="3"/>
  <c r="K1129" i="3"/>
  <c r="L1129" i="3"/>
  <c r="K1130" i="3"/>
  <c r="L1130" i="3"/>
  <c r="K2219" i="2" s="1"/>
  <c r="M2219" i="2" s="1"/>
  <c r="K1131" i="3"/>
  <c r="L1131" i="3"/>
  <c r="K1132" i="3"/>
  <c r="L1132" i="3"/>
  <c r="K1133" i="3"/>
  <c r="L1133" i="3"/>
  <c r="K1134" i="3"/>
  <c r="L1134" i="3"/>
  <c r="K1409" i="2" s="1"/>
  <c r="M1409" i="2" s="1"/>
  <c r="K1135" i="3"/>
  <c r="L1135" i="3"/>
  <c r="K1669" i="2" s="1"/>
  <c r="M1669" i="2" s="1"/>
  <c r="K1136" i="3"/>
  <c r="L1136" i="3"/>
  <c r="K2402" i="2" s="1"/>
  <c r="M2402" i="2" s="1"/>
  <c r="K1137" i="3"/>
  <c r="L1137" i="3"/>
  <c r="K1138" i="3"/>
  <c r="L1138" i="3"/>
  <c r="K1139" i="3"/>
  <c r="L1139" i="3"/>
  <c r="K2704" i="2" s="1"/>
  <c r="M2704" i="2" s="1"/>
  <c r="K1140" i="3"/>
  <c r="L1140" i="3"/>
  <c r="K2560" i="2" s="1"/>
  <c r="M2560" i="2" s="1"/>
  <c r="K1141" i="3"/>
  <c r="L1141" i="3"/>
  <c r="K2924" i="2" s="1"/>
  <c r="M2924" i="2" s="1"/>
  <c r="K1142" i="3"/>
  <c r="L1142" i="3"/>
  <c r="K2025" i="2" s="1"/>
  <c r="M2025" i="2" s="1"/>
  <c r="K1143" i="3"/>
  <c r="L1143" i="3"/>
  <c r="K1144" i="3"/>
  <c r="L1144" i="3"/>
  <c r="K1145" i="3"/>
  <c r="L1145" i="3"/>
  <c r="K1146" i="3"/>
  <c r="L1146" i="3"/>
  <c r="K2489" i="2" s="1"/>
  <c r="M2489" i="2" s="1"/>
  <c r="K1147" i="3"/>
  <c r="L1147" i="3"/>
  <c r="K1148" i="3"/>
  <c r="L1148" i="3"/>
  <c r="K2367" i="2" s="1"/>
  <c r="M2367" i="2" s="1"/>
  <c r="K1149" i="3"/>
  <c r="L1149" i="3"/>
  <c r="K1150" i="3"/>
  <c r="L1150" i="3"/>
  <c r="K2897" i="2" s="1"/>
  <c r="M2897" i="2" s="1"/>
  <c r="K1151" i="3"/>
  <c r="L1151" i="3"/>
  <c r="K1152" i="3"/>
  <c r="L1152" i="3"/>
  <c r="K327" i="2" s="1"/>
  <c r="M327" i="2" s="1"/>
  <c r="K1153" i="3"/>
  <c r="L1153" i="3"/>
  <c r="K1154" i="3"/>
  <c r="L1154" i="3"/>
  <c r="K1155" i="3"/>
  <c r="L1155" i="3"/>
  <c r="K1156" i="3"/>
  <c r="L1156" i="3"/>
  <c r="K1157" i="3"/>
  <c r="L1157" i="3"/>
  <c r="K2001" i="2" s="1"/>
  <c r="M2001" i="2" s="1"/>
  <c r="K1158" i="3"/>
  <c r="L1158" i="3"/>
  <c r="K1159" i="3"/>
  <c r="L1159" i="3"/>
  <c r="K1160" i="3"/>
  <c r="L1160" i="3"/>
  <c r="K3004" i="2" s="1"/>
  <c r="M3004" i="2" s="1"/>
  <c r="K1161" i="3"/>
  <c r="L1161" i="3"/>
  <c r="K1162" i="3"/>
  <c r="L1162" i="3"/>
  <c r="K1405" i="2" s="1"/>
  <c r="M1405" i="2" s="1"/>
  <c r="K1163" i="3"/>
  <c r="L1163" i="3"/>
  <c r="K1164" i="3"/>
  <c r="L1164" i="3"/>
  <c r="K3118" i="2" s="1"/>
  <c r="M3118" i="2" s="1"/>
  <c r="K1165" i="3"/>
  <c r="L1165" i="3"/>
  <c r="K1166" i="3"/>
  <c r="L1166" i="3"/>
  <c r="K1167" i="3"/>
  <c r="L1167" i="3"/>
  <c r="K1168" i="3"/>
  <c r="L1168" i="3"/>
  <c r="K1169" i="3"/>
  <c r="L1169" i="3"/>
  <c r="K1170" i="3"/>
  <c r="L1170" i="3"/>
  <c r="K492" i="2" s="1"/>
  <c r="M492" i="2" s="1"/>
  <c r="K1171" i="3"/>
  <c r="L1171" i="3"/>
  <c r="K1172" i="3"/>
  <c r="L1172" i="3"/>
  <c r="K3191" i="2" s="1"/>
  <c r="M3191" i="2" s="1"/>
  <c r="K1173" i="3"/>
  <c r="L1173" i="3"/>
  <c r="K1174" i="3"/>
  <c r="L1174" i="3"/>
  <c r="K2360" i="2" s="1"/>
  <c r="M2360" i="2" s="1"/>
  <c r="K1175" i="3"/>
  <c r="L1175" i="3"/>
  <c r="K1176" i="3"/>
  <c r="L1176" i="3"/>
  <c r="K267" i="2" s="1"/>
  <c r="M267" i="2" s="1"/>
  <c r="K1177" i="3"/>
  <c r="L1177" i="3"/>
  <c r="K1178" i="3"/>
  <c r="L1178" i="3"/>
  <c r="K1179" i="3"/>
  <c r="L1179" i="3"/>
  <c r="K1180" i="3"/>
  <c r="L1180" i="3"/>
  <c r="K1181" i="3"/>
  <c r="L1181" i="3"/>
  <c r="K1182" i="3"/>
  <c r="L1182" i="3"/>
  <c r="K1354" i="2" s="1"/>
  <c r="M1354" i="2" s="1"/>
  <c r="K1183" i="3"/>
  <c r="L1183" i="3"/>
  <c r="K1184" i="3"/>
  <c r="L1184" i="3"/>
  <c r="K1754" i="2" s="1"/>
  <c r="M1754" i="2" s="1"/>
  <c r="K1185" i="3"/>
  <c r="L1185" i="3"/>
  <c r="K1186" i="3"/>
  <c r="L1186" i="3"/>
  <c r="K1187" i="3"/>
  <c r="L1187" i="3"/>
  <c r="K1188" i="3"/>
  <c r="L1188" i="3"/>
  <c r="K1767" i="2" s="1"/>
  <c r="M1767" i="2" s="1"/>
  <c r="K1189" i="3"/>
  <c r="L1189" i="3"/>
  <c r="K1190" i="3"/>
  <c r="L1190" i="3"/>
  <c r="K2419" i="2" s="1"/>
  <c r="M2419" i="2" s="1"/>
  <c r="K1191" i="3"/>
  <c r="L1191" i="3"/>
  <c r="K1192" i="3"/>
  <c r="L1192" i="3"/>
  <c r="K1193" i="3"/>
  <c r="L1193" i="3"/>
  <c r="K1194" i="3"/>
  <c r="L1194" i="3"/>
  <c r="K1195" i="3"/>
  <c r="L1195" i="3"/>
  <c r="K1196" i="3"/>
  <c r="L1196" i="3"/>
  <c r="K2794" i="2" s="1"/>
  <c r="M2794" i="2" s="1"/>
  <c r="K1197" i="3"/>
  <c r="L1197" i="3"/>
  <c r="K1198" i="3"/>
  <c r="L1198" i="3"/>
  <c r="K1199" i="3"/>
  <c r="L1199" i="3"/>
  <c r="K1200" i="3"/>
  <c r="L1200" i="3"/>
  <c r="K2002" i="2" s="1"/>
  <c r="M2002" i="2" s="1"/>
  <c r="K1201" i="3"/>
  <c r="L1201" i="3"/>
  <c r="K3097" i="2" s="1"/>
  <c r="M3097" i="2" s="1"/>
  <c r="K1202" i="3"/>
  <c r="L1202" i="3"/>
  <c r="K624" i="2" s="1"/>
  <c r="M624" i="2" s="1"/>
  <c r="K1203" i="3"/>
  <c r="L1203" i="3"/>
  <c r="K1204" i="3"/>
  <c r="L1204" i="3"/>
  <c r="K1205" i="3"/>
  <c r="L1205" i="3"/>
  <c r="K1206" i="3"/>
  <c r="L1206" i="3"/>
  <c r="K1207" i="3"/>
  <c r="L1207" i="3"/>
  <c r="K1208" i="3"/>
  <c r="L1208" i="3"/>
  <c r="K1209" i="3"/>
  <c r="L1209" i="3"/>
  <c r="K1210" i="3"/>
  <c r="L1210" i="3"/>
  <c r="K1937" i="2" s="1"/>
  <c r="M1937" i="2" s="1"/>
  <c r="K1211" i="3"/>
  <c r="L1211" i="3"/>
  <c r="K1212" i="3"/>
  <c r="L1212" i="3"/>
  <c r="K1886" i="2" s="1"/>
  <c r="M1886" i="2" s="1"/>
  <c r="K1213" i="3"/>
  <c r="L1213" i="3"/>
  <c r="K1214" i="3"/>
  <c r="L1214" i="3"/>
  <c r="K1215" i="3"/>
  <c r="L1215" i="3"/>
  <c r="K1216" i="3"/>
  <c r="L1216" i="3"/>
  <c r="K1217" i="3"/>
  <c r="L1217" i="3"/>
  <c r="K1218" i="3"/>
  <c r="L1218" i="3"/>
  <c r="K1219" i="3"/>
  <c r="L1219" i="3"/>
  <c r="K1220" i="3"/>
  <c r="L1220" i="3"/>
  <c r="K1221" i="3"/>
  <c r="L1221" i="3"/>
  <c r="K1222" i="3"/>
  <c r="L1222" i="3"/>
  <c r="K2773" i="2" s="1"/>
  <c r="M2773" i="2" s="1"/>
  <c r="K1223" i="3"/>
  <c r="L1223" i="3"/>
  <c r="K1224" i="3"/>
  <c r="L1224" i="3"/>
  <c r="K256" i="2" s="1"/>
  <c r="M256" i="2" s="1"/>
  <c r="K1225" i="3"/>
  <c r="L1225" i="3"/>
  <c r="K1226" i="3"/>
  <c r="L1226" i="3"/>
  <c r="K1167" i="2" s="1"/>
  <c r="M1167" i="2" s="1"/>
  <c r="K1227" i="3"/>
  <c r="L1227" i="3"/>
  <c r="K1228" i="3"/>
  <c r="L1228" i="3"/>
  <c r="K1229" i="3"/>
  <c r="L1229" i="3"/>
  <c r="K1230" i="3"/>
  <c r="L1230" i="3"/>
  <c r="K1133" i="2" s="1"/>
  <c r="M1133" i="2" s="1"/>
  <c r="K1231" i="3"/>
  <c r="L1231" i="3"/>
  <c r="K1232" i="3"/>
  <c r="L1232" i="3"/>
  <c r="K2628" i="2" s="1"/>
  <c r="M2628" i="2" s="1"/>
  <c r="K1233" i="3"/>
  <c r="L1233" i="3"/>
  <c r="K1234" i="3"/>
  <c r="L1234" i="3"/>
  <c r="K3096" i="2" s="1"/>
  <c r="M3096" i="2" s="1"/>
  <c r="K1235" i="3"/>
  <c r="L1235" i="3"/>
  <c r="K1236" i="3"/>
  <c r="L1236" i="3"/>
  <c r="K2645" i="2" s="1"/>
  <c r="M2645" i="2" s="1"/>
  <c r="K1237" i="3"/>
  <c r="L1237" i="3"/>
  <c r="K2026" i="2" s="1"/>
  <c r="M2026" i="2" s="1"/>
  <c r="K1238" i="3"/>
  <c r="L1238" i="3"/>
  <c r="K1834" i="2" s="1"/>
  <c r="M1834" i="2" s="1"/>
  <c r="K1239" i="3"/>
  <c r="L1239" i="3"/>
  <c r="K1240" i="3"/>
  <c r="L1240" i="3"/>
  <c r="K1241" i="3"/>
  <c r="L1241" i="3"/>
  <c r="K1242" i="3"/>
  <c r="L1242" i="3"/>
  <c r="K1021" i="2" s="1"/>
  <c r="M1021" i="2" s="1"/>
  <c r="K1243" i="3"/>
  <c r="L1243" i="3"/>
  <c r="K2403" i="2" s="1"/>
  <c r="M2403" i="2" s="1"/>
  <c r="K1244" i="3"/>
  <c r="L1244" i="3"/>
  <c r="K681" i="2" s="1"/>
  <c r="M681" i="2" s="1"/>
  <c r="K1245" i="3"/>
  <c r="L1245" i="3"/>
  <c r="K1246" i="3"/>
  <c r="L1246" i="3"/>
  <c r="K1247" i="3"/>
  <c r="L1247" i="3"/>
  <c r="K1248" i="3"/>
  <c r="L1248" i="3"/>
  <c r="K626" i="2" s="1"/>
  <c r="M626" i="2" s="1"/>
  <c r="K1249" i="3"/>
  <c r="L1249" i="3"/>
  <c r="K1250" i="3"/>
  <c r="L1250" i="3"/>
  <c r="K1251" i="3"/>
  <c r="L1251" i="3"/>
  <c r="K1252" i="3"/>
  <c r="L1252" i="3"/>
  <c r="K1253" i="3"/>
  <c r="L1253" i="3"/>
  <c r="K1254" i="3"/>
  <c r="L1254" i="3"/>
  <c r="K295" i="2" s="1"/>
  <c r="M295" i="2" s="1"/>
  <c r="K1255" i="3"/>
  <c r="L1255" i="3"/>
  <c r="K1256" i="3"/>
  <c r="L1256" i="3"/>
  <c r="K1257" i="3"/>
  <c r="L1257" i="3"/>
  <c r="K1258" i="3"/>
  <c r="L1258" i="3"/>
  <c r="K1259" i="3"/>
  <c r="L1259" i="3"/>
  <c r="K1260" i="3"/>
  <c r="L1260" i="3"/>
  <c r="K1261" i="3"/>
  <c r="L1261" i="3"/>
  <c r="K1262" i="3"/>
  <c r="L1262" i="3"/>
  <c r="K274" i="2" s="1"/>
  <c r="M274" i="2" s="1"/>
  <c r="K1263" i="3"/>
  <c r="L1263" i="3"/>
  <c r="K1264" i="3"/>
  <c r="L1264" i="3"/>
  <c r="K961" i="2" s="1"/>
  <c r="M961" i="2" s="1"/>
  <c r="K1265" i="3"/>
  <c r="L1265" i="3"/>
  <c r="K2257" i="2" s="1"/>
  <c r="M2257" i="2" s="1"/>
  <c r="K1266" i="3"/>
  <c r="L1266" i="3"/>
  <c r="K709" i="2" s="1"/>
  <c r="M709" i="2" s="1"/>
  <c r="K1267" i="3"/>
  <c r="L1267" i="3"/>
  <c r="K1268" i="3"/>
  <c r="L1268" i="3"/>
  <c r="K1757" i="2" s="1"/>
  <c r="M1757" i="2" s="1"/>
  <c r="K1269" i="3"/>
  <c r="L1269" i="3"/>
  <c r="K1270" i="3"/>
  <c r="L1270" i="3"/>
  <c r="K1271" i="3"/>
  <c r="L1271" i="3"/>
  <c r="K1272" i="3"/>
  <c r="L1272" i="3"/>
  <c r="K2615" i="2" s="1"/>
  <c r="M2615" i="2" s="1"/>
  <c r="K1273" i="3"/>
  <c r="L1273" i="3"/>
  <c r="K1274" i="3"/>
  <c r="L1274" i="3"/>
  <c r="K47" i="2" s="1"/>
  <c r="M47" i="2" s="1"/>
  <c r="K1275" i="3"/>
  <c r="L1275" i="3"/>
  <c r="K1276" i="3"/>
  <c r="L1276" i="3"/>
  <c r="K1277" i="3"/>
  <c r="L1277" i="3"/>
  <c r="K1278" i="3"/>
  <c r="L1278" i="3"/>
  <c r="K799" i="2" s="1"/>
  <c r="M799" i="2" s="1"/>
  <c r="K1279" i="3"/>
  <c r="L1279" i="3"/>
  <c r="K1280" i="3"/>
  <c r="L1280" i="3"/>
  <c r="K2027" i="2" s="1"/>
  <c r="M2027" i="2" s="1"/>
  <c r="K1281" i="3"/>
  <c r="L1281" i="3"/>
  <c r="K1282" i="3"/>
  <c r="L1282" i="3"/>
  <c r="K1283" i="3"/>
  <c r="L1283" i="3"/>
  <c r="K1284" i="3"/>
  <c r="L1284" i="3"/>
  <c r="K1860" i="2" s="1"/>
  <c r="M1860" i="2" s="1"/>
  <c r="K1285" i="3"/>
  <c r="L1285" i="3"/>
  <c r="K1286" i="3"/>
  <c r="L1286" i="3"/>
  <c r="K1287" i="3"/>
  <c r="L1287" i="3"/>
  <c r="K1288" i="3"/>
  <c r="L1288" i="3"/>
  <c r="K1289" i="3"/>
  <c r="L1289" i="3"/>
  <c r="K1290" i="3"/>
  <c r="L1290" i="3"/>
  <c r="K2062" i="2" s="1"/>
  <c r="M2062" i="2" s="1"/>
  <c r="K1291" i="3"/>
  <c r="L1291" i="3"/>
  <c r="K1292" i="3"/>
  <c r="L1292" i="3"/>
  <c r="K2252" i="2" s="1"/>
  <c r="M2252" i="2" s="1"/>
  <c r="K1293" i="3"/>
  <c r="L1293" i="3"/>
  <c r="K1294" i="3"/>
  <c r="L1294" i="3"/>
  <c r="K1295" i="3"/>
  <c r="L1295" i="3"/>
  <c r="K1296" i="3"/>
  <c r="L1296" i="3"/>
  <c r="K356" i="2" s="1"/>
  <c r="M356" i="2" s="1"/>
  <c r="K1297" i="3"/>
  <c r="L1297" i="3"/>
  <c r="K1298" i="3"/>
  <c r="L1298" i="3"/>
  <c r="K1231" i="2" s="1"/>
  <c r="M1231" i="2" s="1"/>
  <c r="K1299" i="3"/>
  <c r="L1299" i="3"/>
  <c r="K1300" i="3"/>
  <c r="L1300" i="3"/>
  <c r="K1301" i="3"/>
  <c r="L1301" i="3"/>
  <c r="K1302" i="3"/>
  <c r="L1302" i="3"/>
  <c r="K1303" i="3"/>
  <c r="L1303" i="3"/>
  <c r="K1304" i="3"/>
  <c r="L1304" i="3"/>
  <c r="K1305" i="3"/>
  <c r="L1305" i="3"/>
  <c r="K1306" i="3"/>
  <c r="L1306" i="3"/>
  <c r="K1307" i="3"/>
  <c r="L1307" i="3"/>
  <c r="K1308" i="3"/>
  <c r="L1308" i="3"/>
  <c r="K1309" i="3"/>
  <c r="L1309" i="3"/>
  <c r="K1310" i="3"/>
  <c r="L1310" i="3"/>
  <c r="K1311" i="3"/>
  <c r="L1311" i="3"/>
  <c r="K1312" i="3"/>
  <c r="L1312" i="3"/>
  <c r="K2851" i="2" s="1"/>
  <c r="M2851" i="2" s="1"/>
  <c r="K1313" i="3"/>
  <c r="L1313" i="3"/>
  <c r="K1314" i="3"/>
  <c r="L1314" i="3"/>
  <c r="K1090" i="2" s="1"/>
  <c r="M1090" i="2" s="1"/>
  <c r="K1315" i="3"/>
  <c r="L1315" i="3"/>
  <c r="K1316" i="3"/>
  <c r="L1316" i="3"/>
  <c r="K1317" i="3"/>
  <c r="L1317" i="3"/>
  <c r="K1318" i="3"/>
  <c r="L1318" i="3"/>
  <c r="K1319" i="3"/>
  <c r="L1319" i="3"/>
  <c r="K1320" i="3"/>
  <c r="L1320" i="3"/>
  <c r="K2943" i="2" s="1"/>
  <c r="M2943" i="2" s="1"/>
  <c r="K1321" i="3"/>
  <c r="L1321" i="3"/>
  <c r="K1322" i="3"/>
  <c r="L1322" i="3"/>
  <c r="K1323" i="3"/>
  <c r="L1323" i="3"/>
  <c r="K1324" i="3"/>
  <c r="L1324" i="3"/>
  <c r="K1325" i="3"/>
  <c r="L1325" i="3"/>
  <c r="K1326" i="3"/>
  <c r="L1326" i="3"/>
  <c r="K1327" i="3"/>
  <c r="L1327" i="3"/>
  <c r="K1328" i="3"/>
  <c r="L1328" i="3"/>
  <c r="K1329" i="3"/>
  <c r="L1329" i="3"/>
  <c r="K1330" i="3"/>
  <c r="L1330" i="3"/>
  <c r="K1331" i="3"/>
  <c r="L1331" i="3"/>
  <c r="K1332" i="3"/>
  <c r="L1332" i="3"/>
  <c r="K323" i="2" s="1"/>
  <c r="M323" i="2" s="1"/>
  <c r="K1333" i="3"/>
  <c r="L1333" i="3"/>
  <c r="K1334" i="3"/>
  <c r="L1334" i="3"/>
  <c r="K1335" i="3"/>
  <c r="L1335" i="3"/>
  <c r="K1336" i="3"/>
  <c r="L1336" i="3"/>
  <c r="K1337" i="3"/>
  <c r="L1337" i="3"/>
  <c r="K1338" i="3"/>
  <c r="L1338" i="3"/>
  <c r="K2331" i="2" s="1"/>
  <c r="M2331" i="2" s="1"/>
  <c r="K1339" i="3"/>
  <c r="L1339" i="3"/>
  <c r="K1340" i="3"/>
  <c r="L1340" i="3"/>
  <c r="K2382" i="2" s="1"/>
  <c r="M2382" i="2" s="1"/>
  <c r="K1341" i="3"/>
  <c r="L1341" i="3"/>
  <c r="K1342" i="3"/>
  <c r="L1342" i="3"/>
  <c r="K2944" i="2" s="1"/>
  <c r="M2944" i="2" s="1"/>
  <c r="K1343" i="3"/>
  <c r="L1343" i="3"/>
  <c r="K1344" i="3"/>
  <c r="L1344" i="3"/>
  <c r="K400" i="2" s="1"/>
  <c r="M400" i="2" s="1"/>
  <c r="K1345" i="3"/>
  <c r="L1345" i="3"/>
  <c r="K2585" i="2" s="1"/>
  <c r="M2585" i="2" s="1"/>
  <c r="K1346" i="3"/>
  <c r="L1346" i="3"/>
  <c r="K1391" i="2" s="1"/>
  <c r="M1391" i="2" s="1"/>
  <c r="K1347" i="3"/>
  <c r="L1347" i="3"/>
  <c r="K1348" i="3"/>
  <c r="L1348" i="3"/>
  <c r="K1349" i="3"/>
  <c r="L1349" i="3"/>
  <c r="K1350" i="3"/>
  <c r="L1350" i="3"/>
  <c r="K1351" i="3"/>
  <c r="L1351" i="3"/>
  <c r="K1352" i="3"/>
  <c r="L1352" i="3"/>
  <c r="K817" i="2" s="1"/>
  <c r="M817" i="2" s="1"/>
  <c r="K1353" i="3"/>
  <c r="L1353" i="3"/>
  <c r="K1354" i="3"/>
  <c r="L1354" i="3"/>
  <c r="K1355" i="3"/>
  <c r="L1355" i="3"/>
  <c r="K1356" i="3"/>
  <c r="L1356" i="3"/>
  <c r="K1081" i="2" s="1"/>
  <c r="M1081" i="2" s="1"/>
  <c r="K1357" i="3"/>
  <c r="L1357" i="3"/>
  <c r="K1358" i="3"/>
  <c r="L1358" i="3"/>
  <c r="K2122" i="2" s="1"/>
  <c r="M2122" i="2" s="1"/>
  <c r="K1359" i="3"/>
  <c r="L1359" i="3"/>
  <c r="K1360" i="3"/>
  <c r="L1360" i="3"/>
  <c r="K1361" i="3"/>
  <c r="L1361" i="3"/>
  <c r="K2699" i="2" s="1"/>
  <c r="M2699" i="2" s="1"/>
  <c r="K1362" i="3"/>
  <c r="L1362" i="3"/>
  <c r="K3040" i="2" s="1"/>
  <c r="M3040" i="2" s="1"/>
  <c r="K1363" i="3"/>
  <c r="L1363" i="3"/>
  <c r="K2482" i="2" s="1"/>
  <c r="M2482" i="2" s="1"/>
  <c r="K1364" i="3"/>
  <c r="L1364" i="3"/>
  <c r="K1627" i="2" s="1"/>
  <c r="M1627" i="2" s="1"/>
  <c r="K1365" i="3"/>
  <c r="L1365" i="3"/>
  <c r="K1366" i="3"/>
  <c r="L1366" i="3"/>
  <c r="K1367" i="3"/>
  <c r="L1367" i="3"/>
  <c r="K1368" i="3"/>
  <c r="L1368" i="3"/>
  <c r="K988" i="2" s="1"/>
  <c r="M988" i="2" s="1"/>
  <c r="K1369" i="3"/>
  <c r="L1369" i="3"/>
  <c r="K2629" i="2" s="1"/>
  <c r="M2629" i="2" s="1"/>
  <c r="K1370" i="3"/>
  <c r="L1370" i="3"/>
  <c r="K357" i="2" s="1"/>
  <c r="M357" i="2" s="1"/>
  <c r="K1371" i="3"/>
  <c r="L1371" i="3"/>
  <c r="K1372" i="3"/>
  <c r="L1372" i="3"/>
  <c r="K1373" i="3"/>
  <c r="L1373" i="3"/>
  <c r="K1374" i="3"/>
  <c r="L1374" i="3"/>
  <c r="K3070" i="2" s="1"/>
  <c r="M3070" i="2" s="1"/>
  <c r="K1375" i="3"/>
  <c r="L1375" i="3"/>
  <c r="K1376" i="3"/>
  <c r="L1376" i="3"/>
  <c r="K1377" i="3"/>
  <c r="L1377" i="3"/>
  <c r="K1378" i="3"/>
  <c r="L1378" i="3"/>
  <c r="K793" i="2" s="1"/>
  <c r="M793" i="2" s="1"/>
  <c r="K1379" i="3"/>
  <c r="L1379" i="3"/>
  <c r="K1380" i="3"/>
  <c r="L1380" i="3"/>
  <c r="K2561" i="2" s="1"/>
  <c r="M2561" i="2" s="1"/>
  <c r="K1381" i="3"/>
  <c r="L1381" i="3"/>
  <c r="K2885" i="2" s="1"/>
  <c r="M2885" i="2" s="1"/>
  <c r="K1382" i="3"/>
  <c r="L1382" i="3"/>
  <c r="K2882" i="2" s="1"/>
  <c r="M2882" i="2" s="1"/>
  <c r="K1383" i="3"/>
  <c r="L1383" i="3"/>
  <c r="K1384" i="3"/>
  <c r="L1384" i="3"/>
  <c r="K3082" i="2" s="1"/>
  <c r="M3082" i="2" s="1"/>
  <c r="K1385" i="3"/>
  <c r="L1385" i="3"/>
  <c r="K1386" i="3"/>
  <c r="L1386" i="3"/>
  <c r="K989" i="2" s="1"/>
  <c r="M989" i="2" s="1"/>
  <c r="K1387" i="3"/>
  <c r="L1387" i="3"/>
  <c r="K1388" i="3"/>
  <c r="L1388" i="3"/>
  <c r="K3065" i="2" s="1"/>
  <c r="M3065" i="2" s="1"/>
  <c r="K1389" i="3"/>
  <c r="L1389" i="3"/>
  <c r="K1390" i="3"/>
  <c r="L1390" i="3"/>
  <c r="K1391" i="3"/>
  <c r="L1391" i="3"/>
  <c r="K1392" i="3"/>
  <c r="L1392" i="3"/>
  <c r="K1393" i="3"/>
  <c r="L1393" i="3"/>
  <c r="K1394" i="3"/>
  <c r="L1394" i="3"/>
  <c r="K1395" i="3"/>
  <c r="L1395" i="3"/>
  <c r="K1396" i="3"/>
  <c r="L1396" i="3"/>
  <c r="K1397" i="3"/>
  <c r="L1397" i="3"/>
  <c r="K1398" i="3"/>
  <c r="L1398" i="3"/>
  <c r="K1399" i="3"/>
  <c r="L1399" i="3"/>
  <c r="K1400" i="3"/>
  <c r="L1400" i="3"/>
  <c r="K1401" i="3"/>
  <c r="L1401" i="3"/>
  <c r="K1402" i="3"/>
  <c r="L1402" i="3"/>
  <c r="K1403" i="3"/>
  <c r="L1403" i="3"/>
  <c r="K1404" i="3"/>
  <c r="L1404" i="3"/>
  <c r="K159" i="2" s="1"/>
  <c r="M159" i="2" s="1"/>
  <c r="K1405" i="3"/>
  <c r="L1405" i="3"/>
  <c r="K2958" i="2" s="1"/>
  <c r="M2958" i="2" s="1"/>
  <c r="K1406" i="3"/>
  <c r="L1406" i="3"/>
  <c r="K341" i="2" s="1"/>
  <c r="M341" i="2" s="1"/>
  <c r="K1407" i="3"/>
  <c r="L1407" i="3"/>
  <c r="K1408" i="3"/>
  <c r="L1408" i="3"/>
  <c r="K1409" i="3"/>
  <c r="L1409" i="3"/>
  <c r="K1410" i="3"/>
  <c r="L1410" i="3"/>
  <c r="K701" i="2" s="1"/>
  <c r="M701" i="2" s="1"/>
  <c r="K1411" i="3"/>
  <c r="L1411" i="3"/>
  <c r="K1412" i="3"/>
  <c r="L1412" i="3"/>
  <c r="K954" i="2" s="1"/>
  <c r="M954" i="2" s="1"/>
  <c r="K1413" i="3"/>
  <c r="L1413" i="3"/>
  <c r="K1414" i="3"/>
  <c r="L1414" i="3"/>
  <c r="K1415" i="3"/>
  <c r="L1415" i="3"/>
  <c r="K1416" i="3"/>
  <c r="L1416" i="3"/>
  <c r="K1565" i="2" s="1"/>
  <c r="M1565" i="2" s="1"/>
  <c r="K1417" i="3"/>
  <c r="L1417" i="3"/>
  <c r="K1469" i="2" s="1"/>
  <c r="M1469" i="2" s="1"/>
  <c r="K1418" i="3"/>
  <c r="L1418" i="3"/>
  <c r="K1911" i="2" s="1"/>
  <c r="M1911" i="2" s="1"/>
  <c r="K1419" i="3"/>
  <c r="L1419" i="3"/>
  <c r="K1420" i="3"/>
  <c r="L1420" i="3"/>
  <c r="K1839" i="2" s="1"/>
  <c r="M1839" i="2" s="1"/>
  <c r="K1421" i="3"/>
  <c r="L1421" i="3"/>
  <c r="K1422" i="3"/>
  <c r="L1422" i="3"/>
  <c r="K1423" i="3"/>
  <c r="L1423" i="3"/>
  <c r="K1424" i="3"/>
  <c r="L1424" i="3"/>
  <c r="K1425" i="3"/>
  <c r="L1425" i="3"/>
  <c r="K1426" i="3"/>
  <c r="L1426" i="3"/>
  <c r="K1427" i="3"/>
  <c r="L1427" i="3"/>
  <c r="K1428" i="3"/>
  <c r="L1428" i="3"/>
  <c r="K1429" i="3"/>
  <c r="L1429" i="3"/>
  <c r="K1430" i="3"/>
  <c r="L1430" i="3"/>
  <c r="K1431" i="3"/>
  <c r="L1431" i="3"/>
  <c r="K1432" i="3"/>
  <c r="L1432" i="3"/>
  <c r="K2312" i="2" s="1"/>
  <c r="M2312" i="2" s="1"/>
  <c r="K1433" i="3"/>
  <c r="L1433" i="3"/>
  <c r="K1434" i="3"/>
  <c r="L1434" i="3"/>
  <c r="K1134" i="2" s="1"/>
  <c r="M1134" i="2" s="1"/>
  <c r="K1435" i="3"/>
  <c r="L1435" i="3"/>
  <c r="K1436" i="3"/>
  <c r="L1436" i="3"/>
  <c r="K2590" i="2" s="1"/>
  <c r="M2590" i="2" s="1"/>
  <c r="K1437" i="3"/>
  <c r="L1437" i="3"/>
  <c r="K1438" i="3"/>
  <c r="L1438" i="3"/>
  <c r="K1439" i="3"/>
  <c r="L1439" i="3"/>
  <c r="K1440" i="3"/>
  <c r="L1440" i="3"/>
  <c r="K2962" i="2" s="1"/>
  <c r="M2962" i="2" s="1"/>
  <c r="K1441" i="3"/>
  <c r="L1441" i="3"/>
  <c r="K1442" i="3"/>
  <c r="L1442" i="3"/>
  <c r="K1204" i="2" s="1"/>
  <c r="M1204" i="2" s="1"/>
  <c r="K1443" i="3"/>
  <c r="L1443" i="3"/>
  <c r="K1444" i="3"/>
  <c r="L1444" i="3"/>
  <c r="K2922" i="2" s="1"/>
  <c r="M2922" i="2" s="1"/>
  <c r="K1445" i="3"/>
  <c r="L1445" i="3"/>
  <c r="K1446" i="3"/>
  <c r="L1446" i="3"/>
  <c r="K2664" i="2" s="1"/>
  <c r="M2664" i="2" s="1"/>
  <c r="K1447" i="3"/>
  <c r="L1447" i="3"/>
  <c r="K1448" i="3"/>
  <c r="L1448" i="3"/>
  <c r="K856" i="2" s="1"/>
  <c r="M856" i="2" s="1"/>
  <c r="K1449" i="3"/>
  <c r="L1449" i="3"/>
  <c r="K1450" i="3"/>
  <c r="L1450" i="3"/>
  <c r="K3145" i="2" s="1"/>
  <c r="M3145" i="2" s="1"/>
  <c r="K1451" i="3"/>
  <c r="L1451" i="3"/>
  <c r="K1452" i="3"/>
  <c r="L1452" i="3"/>
  <c r="K214" i="2" s="1"/>
  <c r="M214" i="2" s="1"/>
  <c r="K1453" i="3"/>
  <c r="L1453" i="3"/>
  <c r="K1454" i="3"/>
  <c r="L1454" i="3"/>
  <c r="K1455" i="3"/>
  <c r="L1455" i="3"/>
  <c r="K1456" i="3"/>
  <c r="L1456" i="3"/>
  <c r="K1457" i="3"/>
  <c r="L1457" i="3"/>
  <c r="K1458" i="3"/>
  <c r="L1458" i="3"/>
  <c r="K2722" i="2" s="1"/>
  <c r="M2722" i="2" s="1"/>
  <c r="K1459" i="3"/>
  <c r="L1459" i="3"/>
  <c r="K1460" i="3"/>
  <c r="L1460" i="3"/>
  <c r="K129" i="2" s="1"/>
  <c r="M129" i="2" s="1"/>
  <c r="K1461" i="3"/>
  <c r="L1461" i="3"/>
  <c r="K1462" i="3"/>
  <c r="L1462" i="3"/>
  <c r="K1463" i="3"/>
  <c r="L1463" i="3"/>
  <c r="K1464" i="3"/>
  <c r="L1464" i="3"/>
  <c r="K426" i="2" s="1"/>
  <c r="M426" i="2" s="1"/>
  <c r="K1465" i="3"/>
  <c r="L1465" i="3"/>
  <c r="K1466" i="3"/>
  <c r="L1466" i="3"/>
  <c r="K1467" i="3"/>
  <c r="L1467" i="3"/>
  <c r="K1468" i="3"/>
  <c r="L1468" i="3"/>
  <c r="K1469" i="3"/>
  <c r="L1469" i="3"/>
  <c r="K1470" i="3"/>
  <c r="L1470" i="3"/>
  <c r="K714" i="2" s="1"/>
  <c r="M714" i="2" s="1"/>
  <c r="K1471" i="3"/>
  <c r="L1471" i="3"/>
  <c r="K1472" i="3"/>
  <c r="L1472" i="3"/>
  <c r="K1865" i="2" s="1"/>
  <c r="M1865" i="2" s="1"/>
  <c r="K1473" i="3"/>
  <c r="L1473" i="3"/>
  <c r="K1474" i="3"/>
  <c r="L1474" i="3"/>
  <c r="K2314" i="2" s="1"/>
  <c r="M2314" i="2" s="1"/>
  <c r="K1475" i="3"/>
  <c r="L1475" i="3"/>
  <c r="K1476" i="3"/>
  <c r="L1476" i="3"/>
  <c r="K1477" i="3"/>
  <c r="L1477" i="3"/>
  <c r="K1478" i="3"/>
  <c r="L1478" i="3"/>
  <c r="K2756" i="2" s="1"/>
  <c r="M2756" i="2" s="1"/>
  <c r="K1479" i="3"/>
  <c r="L1479" i="3"/>
  <c r="K1480" i="3"/>
  <c r="L1480" i="3"/>
  <c r="K1481" i="3"/>
  <c r="L1481" i="3"/>
  <c r="K1482" i="3"/>
  <c r="L1482" i="3"/>
  <c r="K1620" i="2" s="1"/>
  <c r="M1620" i="2" s="1"/>
  <c r="K1483" i="3"/>
  <c r="L1483" i="3"/>
  <c r="K2130" i="2" s="1"/>
  <c r="M2130" i="2" s="1"/>
  <c r="K1484" i="3"/>
  <c r="L1484" i="3"/>
  <c r="K2689" i="2" s="1"/>
  <c r="M2689" i="2" s="1"/>
  <c r="K1485" i="3"/>
  <c r="L1485" i="3"/>
  <c r="K1486" i="3"/>
  <c r="L1486" i="3"/>
  <c r="K1670" i="2" s="1"/>
  <c r="M1670" i="2" s="1"/>
  <c r="K1487" i="3"/>
  <c r="L1487" i="3"/>
  <c r="K1488" i="3"/>
  <c r="L1488" i="3"/>
  <c r="K1649" i="2" s="1"/>
  <c r="M1649" i="2" s="1"/>
  <c r="K1489" i="3"/>
  <c r="L1489" i="3"/>
  <c r="K1490" i="3"/>
  <c r="L1490" i="3"/>
  <c r="K2152" i="2" s="1"/>
  <c r="M2152" i="2" s="1"/>
  <c r="K1491" i="3"/>
  <c r="L1491" i="3"/>
  <c r="K1492" i="3"/>
  <c r="L1492" i="3"/>
  <c r="K2996" i="2" s="1"/>
  <c r="M2996" i="2" s="1"/>
  <c r="K1493" i="3"/>
  <c r="L1493" i="3"/>
  <c r="K1494" i="3"/>
  <c r="L1494" i="3"/>
  <c r="K1087" i="2" s="1"/>
  <c r="M1087" i="2" s="1"/>
  <c r="K1495" i="3"/>
  <c r="L1495" i="3"/>
  <c r="K1496" i="3"/>
  <c r="L1496" i="3"/>
  <c r="K2196" i="2" s="1"/>
  <c r="M2196" i="2" s="1"/>
  <c r="K1497" i="3"/>
  <c r="L1497" i="3"/>
  <c r="K1498" i="3"/>
  <c r="L1498" i="3"/>
  <c r="K1499" i="3"/>
  <c r="L1499" i="3"/>
  <c r="K1500" i="3"/>
  <c r="L1500" i="3"/>
  <c r="K1967" i="2" s="1"/>
  <c r="M1967" i="2" s="1"/>
  <c r="K1501" i="3"/>
  <c r="L1501" i="3"/>
  <c r="K1920" i="2" s="1"/>
  <c r="M1920" i="2" s="1"/>
  <c r="K1502" i="3"/>
  <c r="L1502" i="3"/>
  <c r="K932" i="2" s="1"/>
  <c r="M932" i="2" s="1"/>
  <c r="K1503" i="3"/>
  <c r="L1503" i="3"/>
  <c r="K1504" i="3"/>
  <c r="L1504" i="3"/>
  <c r="K1505" i="3"/>
  <c r="L1505" i="3"/>
  <c r="K1506" i="3"/>
  <c r="L1506" i="3"/>
  <c r="K1298" i="2" s="1"/>
  <c r="M1298" i="2" s="1"/>
  <c r="K1507" i="3"/>
  <c r="L1507" i="3"/>
  <c r="K1508" i="3"/>
  <c r="L1508" i="3"/>
  <c r="K1509" i="3"/>
  <c r="L1509" i="3"/>
  <c r="K1510" i="3"/>
  <c r="L1510" i="3"/>
  <c r="K1511" i="3"/>
  <c r="L1511" i="3"/>
  <c r="K1512" i="3"/>
  <c r="L1512" i="3"/>
  <c r="K1485" i="2" s="1"/>
  <c r="M1485" i="2" s="1"/>
  <c r="K1513" i="3"/>
  <c r="L1513" i="3"/>
  <c r="K2364" i="2" s="1"/>
  <c r="M2364" i="2" s="1"/>
  <c r="K1514" i="3"/>
  <c r="L1514" i="3"/>
  <c r="K783" i="2" s="1"/>
  <c r="M783" i="2" s="1"/>
  <c r="K1515" i="3"/>
  <c r="L1515" i="3"/>
  <c r="K1516" i="3"/>
  <c r="L1516" i="3"/>
  <c r="K1517" i="3"/>
  <c r="L1517" i="3"/>
  <c r="K1518" i="3"/>
  <c r="L1518" i="3"/>
  <c r="K2506" i="2" s="1"/>
  <c r="M2506" i="2" s="1"/>
  <c r="K1519" i="3"/>
  <c r="L1519" i="3"/>
  <c r="K2886" i="2" s="1"/>
  <c r="M2886" i="2" s="1"/>
  <c r="K1520" i="3"/>
  <c r="L1520" i="3"/>
  <c r="K2717" i="2" s="1"/>
  <c r="M2717" i="2" s="1"/>
  <c r="K1521" i="3"/>
  <c r="L1521" i="3"/>
  <c r="K1522" i="3"/>
  <c r="L1522" i="3"/>
  <c r="K1523" i="3"/>
  <c r="L1523" i="3"/>
  <c r="K1524" i="3"/>
  <c r="L1524" i="3"/>
  <c r="K264" i="2" s="1"/>
  <c r="M264" i="2" s="1"/>
  <c r="K1525" i="3"/>
  <c r="L1525" i="3"/>
  <c r="K1607" i="2" s="1"/>
  <c r="M1607" i="2" s="1"/>
  <c r="K1526" i="3"/>
  <c r="L1526" i="3"/>
  <c r="K363" i="2" s="1"/>
  <c r="M363" i="2" s="1"/>
  <c r="K1527" i="3"/>
  <c r="L1527" i="3"/>
  <c r="K1528" i="3"/>
  <c r="L1528" i="3"/>
  <c r="K1529" i="3"/>
  <c r="L1529" i="3"/>
  <c r="K2737" i="2" s="1"/>
  <c r="M2737" i="2" s="1"/>
  <c r="K1530" i="3"/>
  <c r="L1530" i="3"/>
  <c r="K204" i="2" s="1"/>
  <c r="M204" i="2" s="1"/>
  <c r="K1531" i="3"/>
  <c r="L1531" i="3"/>
  <c r="K1532" i="3"/>
  <c r="L1532" i="3"/>
  <c r="K1533" i="3"/>
  <c r="L1533" i="3"/>
  <c r="K1534" i="3"/>
  <c r="L1534" i="3"/>
  <c r="K1535" i="3"/>
  <c r="L1535" i="3"/>
  <c r="K1536" i="3"/>
  <c r="L1536" i="3"/>
  <c r="K1628" i="2" s="1"/>
  <c r="M1628" i="2" s="1"/>
  <c r="K1537" i="3"/>
  <c r="L1537" i="3"/>
  <c r="K1538" i="3"/>
  <c r="L1538" i="3"/>
  <c r="K2705" i="2" s="1"/>
  <c r="M2705" i="2" s="1"/>
  <c r="K1539" i="3"/>
  <c r="L1539" i="3"/>
  <c r="K1540" i="3"/>
  <c r="L1540" i="3"/>
  <c r="K1541" i="3"/>
  <c r="L1541" i="3"/>
  <c r="K1542" i="3"/>
  <c r="L1542" i="3"/>
  <c r="K1543" i="3"/>
  <c r="L1543" i="3"/>
  <c r="K1544" i="3"/>
  <c r="L1544" i="3"/>
  <c r="K3134" i="2" s="1"/>
  <c r="M3134" i="2" s="1"/>
  <c r="K1545" i="3"/>
  <c r="L1545" i="3"/>
  <c r="K1546" i="3"/>
  <c r="L1546" i="3"/>
  <c r="K1547" i="3"/>
  <c r="L1547" i="3"/>
  <c r="K1548" i="3"/>
  <c r="L1548" i="3"/>
  <c r="K2197" i="2" s="1"/>
  <c r="M2197" i="2" s="1"/>
  <c r="K1549" i="3"/>
  <c r="L1549" i="3"/>
  <c r="K1773" i="2" s="1"/>
  <c r="M1773" i="2" s="1"/>
  <c r="K1550" i="3"/>
  <c r="L1550" i="3"/>
  <c r="K106" i="2" s="1"/>
  <c r="M106" i="2" s="1"/>
  <c r="K1551" i="3"/>
  <c r="L1551" i="3"/>
  <c r="K1552" i="3"/>
  <c r="L1552" i="3"/>
  <c r="K1553" i="3"/>
  <c r="L1553" i="3"/>
  <c r="K1554" i="3"/>
  <c r="L1554" i="3"/>
  <c r="K1555" i="3"/>
  <c r="L1555" i="3"/>
  <c r="K1556" i="3"/>
  <c r="L1556" i="3"/>
  <c r="K2817" i="2" s="1"/>
  <c r="M2817" i="2" s="1"/>
  <c r="K1557" i="3"/>
  <c r="L1557" i="3"/>
  <c r="K1558" i="3"/>
  <c r="L1558" i="3"/>
  <c r="K2796" i="2" s="1"/>
  <c r="M2796" i="2" s="1"/>
  <c r="K1559" i="3"/>
  <c r="L1559" i="3"/>
  <c r="K1560" i="3"/>
  <c r="L1560" i="3"/>
  <c r="K1561" i="3"/>
  <c r="L1561" i="3"/>
  <c r="K1562" i="3"/>
  <c r="L1562" i="3"/>
  <c r="K1563" i="3"/>
  <c r="L1563" i="3"/>
  <c r="K1564" i="3"/>
  <c r="L1564" i="3"/>
  <c r="K1565" i="3"/>
  <c r="L1565" i="3"/>
  <c r="K1566" i="3"/>
  <c r="L1566" i="3"/>
  <c r="K1714" i="2" s="1"/>
  <c r="M1714" i="2" s="1"/>
  <c r="K1567" i="3"/>
  <c r="L1567" i="3"/>
  <c r="K1826" i="2" s="1"/>
  <c r="M1826" i="2" s="1"/>
  <c r="K1568" i="3"/>
  <c r="L1568" i="3"/>
  <c r="K2153" i="2" s="1"/>
  <c r="M2153" i="2" s="1"/>
  <c r="K1569" i="3"/>
  <c r="L1569" i="3"/>
  <c r="K1570" i="3"/>
  <c r="L1570" i="3"/>
  <c r="K1571" i="3"/>
  <c r="L1571" i="3"/>
  <c r="K2405" i="2" s="1"/>
  <c r="M2405" i="2" s="1"/>
  <c r="K1572" i="3"/>
  <c r="L1572" i="3"/>
  <c r="K2972" i="2" s="1"/>
  <c r="M2972" i="2" s="1"/>
  <c r="K1573" i="3"/>
  <c r="L1573" i="3"/>
  <c r="K3109" i="2" s="1"/>
  <c r="M3109" i="2" s="1"/>
  <c r="K1574" i="3"/>
  <c r="L1574" i="3"/>
  <c r="K3016" i="2" s="1"/>
  <c r="M3016" i="2" s="1"/>
  <c r="K1575" i="3"/>
  <c r="L1575" i="3"/>
  <c r="K1576" i="3"/>
  <c r="L1576" i="3"/>
  <c r="K1285" i="2" s="1"/>
  <c r="M1285" i="2" s="1"/>
  <c r="K1577" i="3"/>
  <c r="L1577" i="3"/>
  <c r="K1578" i="3"/>
  <c r="L1578" i="3"/>
  <c r="K991" i="2" s="1"/>
  <c r="M991" i="2" s="1"/>
  <c r="K1579" i="3"/>
  <c r="L1579" i="3"/>
  <c r="K1580" i="3"/>
  <c r="L1580" i="3"/>
  <c r="K2974" i="2" s="1"/>
  <c r="M2974" i="2" s="1"/>
  <c r="K1581" i="3"/>
  <c r="L1581" i="3"/>
  <c r="K1582" i="3"/>
  <c r="L1582" i="3"/>
  <c r="K2586" i="2" s="1"/>
  <c r="M2586" i="2" s="1"/>
  <c r="K1583" i="3"/>
  <c r="L1583" i="3"/>
  <c r="K1584" i="3"/>
  <c r="L1584" i="3"/>
  <c r="K901" i="2" s="1"/>
  <c r="M901" i="2" s="1"/>
  <c r="K1585" i="3"/>
  <c r="L1585" i="3"/>
  <c r="K1586" i="3"/>
  <c r="L1586" i="3"/>
  <c r="K1587" i="3"/>
  <c r="L1587" i="3"/>
  <c r="K1588" i="3"/>
  <c r="L1588" i="3"/>
  <c r="K3110" i="2" s="1"/>
  <c r="M3110" i="2" s="1"/>
  <c r="K1589" i="3"/>
  <c r="L1589" i="3"/>
  <c r="K3042" i="2" s="1"/>
  <c r="M3042" i="2" s="1"/>
  <c r="K1590" i="3"/>
  <c r="L1590" i="3"/>
  <c r="K1591" i="3"/>
  <c r="L1591" i="3"/>
  <c r="K1592" i="3"/>
  <c r="L1592" i="3"/>
  <c r="K1593" i="3"/>
  <c r="L1593" i="3"/>
  <c r="K1594" i="3"/>
  <c r="L1594" i="3"/>
  <c r="K1595" i="3"/>
  <c r="L1595" i="3"/>
  <c r="K1596" i="3"/>
  <c r="L1596" i="3"/>
  <c r="K1598" i="2" s="1"/>
  <c r="M1598" i="2" s="1"/>
  <c r="K1597" i="3"/>
  <c r="L1597" i="3"/>
  <c r="K1598" i="3"/>
  <c r="L1598" i="3"/>
  <c r="K1599" i="3"/>
  <c r="L1599" i="3"/>
  <c r="K1600" i="3"/>
  <c r="L1600" i="3"/>
  <c r="K1601" i="3"/>
  <c r="L1601" i="3"/>
  <c r="K1602" i="3"/>
  <c r="L1602" i="3"/>
  <c r="K2117" i="2" s="1"/>
  <c r="M2117" i="2" s="1"/>
  <c r="K1603" i="3"/>
  <c r="L1603" i="3"/>
  <c r="K2318" i="2" s="1"/>
  <c r="M2318" i="2" s="1"/>
  <c r="K1604" i="3"/>
  <c r="L1604" i="3"/>
  <c r="K2464" i="2" s="1"/>
  <c r="M2464" i="2" s="1"/>
  <c r="K1605" i="3"/>
  <c r="L1605" i="3"/>
  <c r="K1606" i="3"/>
  <c r="L1606" i="3"/>
  <c r="K1607" i="3"/>
  <c r="L1607" i="3"/>
  <c r="K2898" i="2" s="1"/>
  <c r="M2898" i="2" s="1"/>
  <c r="K1608" i="3"/>
  <c r="L1608" i="3"/>
  <c r="K1119" i="2" s="1"/>
  <c r="M1119" i="2" s="1"/>
  <c r="K1609" i="3"/>
  <c r="L1609" i="3"/>
  <c r="K1610" i="3"/>
  <c r="L1610" i="3"/>
  <c r="K1611" i="3"/>
  <c r="L1611" i="3"/>
  <c r="K1612" i="3"/>
  <c r="L1612" i="3"/>
  <c r="K1613" i="3"/>
  <c r="L1613" i="3"/>
  <c r="K1614" i="3"/>
  <c r="L1614" i="3"/>
  <c r="K962" i="2" s="1"/>
  <c r="M962" i="2" s="1"/>
  <c r="K1615" i="3"/>
  <c r="L1615" i="3"/>
  <c r="K1616" i="3"/>
  <c r="L1616" i="3"/>
  <c r="K2188" i="2" s="1"/>
  <c r="M2188" i="2" s="1"/>
  <c r="K1617" i="3"/>
  <c r="L1617" i="3"/>
  <c r="K1618" i="3"/>
  <c r="L1618" i="3"/>
  <c r="K2383" i="2" s="1"/>
  <c r="M2383" i="2" s="1"/>
  <c r="K1619" i="3"/>
  <c r="L1619" i="3"/>
  <c r="K1620" i="3"/>
  <c r="L1620" i="3"/>
  <c r="K2029" i="2" s="1"/>
  <c r="M2029" i="2" s="1"/>
  <c r="K1621" i="3"/>
  <c r="L1621" i="3"/>
  <c r="K1622" i="3"/>
  <c r="L1622" i="3"/>
  <c r="K823" i="2" s="1"/>
  <c r="M823" i="2" s="1"/>
  <c r="K1623" i="3"/>
  <c r="L1623" i="3"/>
  <c r="K1624" i="3"/>
  <c r="L1624" i="3"/>
  <c r="K1625" i="3"/>
  <c r="L1625" i="3"/>
  <c r="K2517" i="2" s="1"/>
  <c r="M2517" i="2" s="1"/>
  <c r="K1626" i="3"/>
  <c r="L1626" i="3"/>
  <c r="K1815" i="2" s="1"/>
  <c r="M1815" i="2" s="1"/>
  <c r="K1627" i="3"/>
  <c r="L1627" i="3"/>
  <c r="K1628" i="3"/>
  <c r="L1628" i="3"/>
  <c r="K3160" i="2" s="1"/>
  <c r="M3160" i="2" s="1"/>
  <c r="K1629" i="3"/>
  <c r="L1629" i="3"/>
  <c r="K1630" i="3"/>
  <c r="L1630" i="3"/>
  <c r="K3161" i="2" s="1"/>
  <c r="M3161" i="2" s="1"/>
  <c r="K1631" i="3"/>
  <c r="L1631" i="3"/>
  <c r="K3189" i="2" s="1"/>
  <c r="M3189" i="2" s="1"/>
  <c r="K1632" i="3"/>
  <c r="L1632" i="3"/>
  <c r="K2107" i="2" s="1"/>
  <c r="M2107" i="2" s="1"/>
  <c r="K1633" i="3"/>
  <c r="L1633" i="3"/>
  <c r="K1634" i="3"/>
  <c r="L1634" i="3"/>
  <c r="K1635" i="3"/>
  <c r="L1635" i="3"/>
  <c r="K1636" i="3"/>
  <c r="L1636" i="3"/>
  <c r="K1637" i="3"/>
  <c r="L1637" i="3"/>
  <c r="K1638" i="3"/>
  <c r="L1638" i="3"/>
  <c r="K306" i="2" s="1"/>
  <c r="M306" i="2" s="1"/>
  <c r="K1639" i="3"/>
  <c r="L1639" i="3"/>
  <c r="K3223" i="2" s="1"/>
  <c r="M3223" i="2" s="1"/>
  <c r="K1640" i="3"/>
  <c r="L1640" i="3"/>
  <c r="K880" i="2" s="1"/>
  <c r="M880" i="2" s="1"/>
  <c r="K1641" i="3"/>
  <c r="L1641" i="3"/>
  <c r="K1642" i="3"/>
  <c r="L1642" i="3"/>
  <c r="K1643" i="3"/>
  <c r="L1643" i="3"/>
  <c r="K1644" i="3"/>
  <c r="L1644" i="3"/>
  <c r="K428" i="2" s="1"/>
  <c r="M428" i="2" s="1"/>
  <c r="K1645" i="3"/>
  <c r="L1645" i="3"/>
  <c r="K1646" i="3"/>
  <c r="L1646" i="3"/>
  <c r="K1647" i="3"/>
  <c r="L1647" i="3"/>
  <c r="K1648" i="3"/>
  <c r="L1648" i="3"/>
  <c r="K2384" i="2" s="1"/>
  <c r="M2384" i="2" s="1"/>
  <c r="K1649" i="3"/>
  <c r="L1649" i="3"/>
  <c r="K1650" i="3"/>
  <c r="L1650" i="3"/>
  <c r="K81" i="2" s="1"/>
  <c r="M81" i="2" s="1"/>
  <c r="K1651" i="3"/>
  <c r="L1651" i="3"/>
  <c r="K1652" i="3"/>
  <c r="L1652" i="3"/>
  <c r="K2563" i="2" s="1"/>
  <c r="M2563" i="2" s="1"/>
  <c r="K1653" i="3"/>
  <c r="L1653" i="3"/>
  <c r="K1654" i="3"/>
  <c r="L1654" i="3"/>
  <c r="K2866" i="2" s="1"/>
  <c r="M2866" i="2" s="1"/>
  <c r="K1655" i="3"/>
  <c r="L1655" i="3"/>
  <c r="K1656" i="3"/>
  <c r="L1656" i="3"/>
  <c r="K416" i="2" s="1"/>
  <c r="M416" i="2" s="1"/>
  <c r="K1657" i="3"/>
  <c r="L1657" i="3"/>
  <c r="K1658" i="3"/>
  <c r="L1658" i="3"/>
  <c r="K1659" i="3"/>
  <c r="L1659" i="3"/>
  <c r="K1660" i="3"/>
  <c r="L1660" i="3"/>
  <c r="K1661" i="3"/>
  <c r="L1661" i="3"/>
  <c r="K1662" i="3"/>
  <c r="L1662" i="3"/>
  <c r="K683" i="2" s="1"/>
  <c r="M683" i="2" s="1"/>
  <c r="K1663" i="3"/>
  <c r="L1663" i="3"/>
  <c r="K1664" i="3"/>
  <c r="L1664" i="3"/>
  <c r="K750" i="2" s="1"/>
  <c r="M750" i="2" s="1"/>
  <c r="K1665" i="3"/>
  <c r="L1665" i="3"/>
  <c r="K1666" i="3"/>
  <c r="L1666" i="3"/>
  <c r="K1667" i="3"/>
  <c r="L1667" i="3"/>
  <c r="K1668" i="3"/>
  <c r="L1668" i="3"/>
  <c r="K1840" i="2" s="1"/>
  <c r="M1840" i="2" s="1"/>
  <c r="K1669" i="3"/>
  <c r="L1669" i="3"/>
  <c r="K1670" i="3"/>
  <c r="L1670" i="3"/>
  <c r="K1671" i="3"/>
  <c r="L1671" i="3"/>
  <c r="K1672" i="3"/>
  <c r="L1672" i="3"/>
  <c r="K1673" i="3"/>
  <c r="L1673" i="3"/>
  <c r="K1674" i="3"/>
  <c r="L1674" i="3"/>
  <c r="K1675" i="3"/>
  <c r="L1675" i="3"/>
  <c r="K1676" i="3"/>
  <c r="L1676" i="3"/>
  <c r="K2522" i="2" s="1"/>
  <c r="M2522" i="2" s="1"/>
  <c r="K1677" i="3"/>
  <c r="L1677" i="3"/>
  <c r="K1678" i="3"/>
  <c r="L1678" i="3"/>
  <c r="K1679" i="3"/>
  <c r="L1679" i="3"/>
  <c r="K1680" i="3"/>
  <c r="L1680" i="3"/>
  <c r="K2406" i="2" s="1"/>
  <c r="M2406" i="2" s="1"/>
  <c r="K1681" i="3"/>
  <c r="L1681" i="3"/>
  <c r="K1682" i="3"/>
  <c r="L1682" i="3"/>
  <c r="K1228" i="2" s="1"/>
  <c r="M1228" i="2" s="1"/>
  <c r="K1683" i="3"/>
  <c r="L1683" i="3"/>
  <c r="K1684" i="3"/>
  <c r="L1684" i="3"/>
  <c r="K1685" i="3"/>
  <c r="L1685" i="3"/>
  <c r="K1686" i="3"/>
  <c r="L1686" i="3"/>
  <c r="K3017" i="2" s="1"/>
  <c r="M3017" i="2" s="1"/>
  <c r="K1687" i="3"/>
  <c r="L1687" i="3"/>
  <c r="K2945" i="2" s="1"/>
  <c r="M2945" i="2" s="1"/>
  <c r="K1688" i="3"/>
  <c r="L1688" i="3"/>
  <c r="K2358" i="2" s="1"/>
  <c r="M2358" i="2" s="1"/>
  <c r="K1689" i="3"/>
  <c r="L1689" i="3"/>
  <c r="K1690" i="3"/>
  <c r="L1690" i="3"/>
  <c r="K1691" i="3"/>
  <c r="L1691" i="3"/>
  <c r="K1692" i="3"/>
  <c r="L1692" i="3"/>
  <c r="K759" i="2" s="1"/>
  <c r="M759" i="2" s="1"/>
  <c r="K1693" i="3"/>
  <c r="L1693" i="3"/>
  <c r="K1694" i="3"/>
  <c r="L1694" i="3"/>
  <c r="K1193" i="2" s="1"/>
  <c r="M1193" i="2" s="1"/>
  <c r="K1695" i="3"/>
  <c r="L1695" i="3"/>
  <c r="K1696" i="3"/>
  <c r="L1696" i="3"/>
  <c r="K2083" i="2" s="1"/>
  <c r="M2083" i="2" s="1"/>
  <c r="K1697" i="3"/>
  <c r="L1697" i="3"/>
  <c r="K1698" i="3"/>
  <c r="L1698" i="3"/>
  <c r="K3001" i="2" s="1"/>
  <c r="M3001" i="2" s="1"/>
  <c r="K1699" i="3"/>
  <c r="L1699" i="3"/>
  <c r="K2420" i="2" s="1"/>
  <c r="M2420" i="2" s="1"/>
  <c r="K1700" i="3"/>
  <c r="L1700" i="3"/>
  <c r="K2872" i="2" s="1"/>
  <c r="M2872" i="2" s="1"/>
  <c r="K1701" i="3"/>
  <c r="L1701" i="3"/>
  <c r="K1702" i="3"/>
  <c r="L1702" i="3"/>
  <c r="K1703" i="3"/>
  <c r="L1703" i="3"/>
  <c r="K1704" i="3"/>
  <c r="L1704" i="3"/>
  <c r="K421" i="2" s="1"/>
  <c r="M421" i="2" s="1"/>
  <c r="K1705" i="3"/>
  <c r="L1705" i="3"/>
  <c r="K1706" i="3"/>
  <c r="L1706" i="3"/>
  <c r="K2502" i="2" s="1"/>
  <c r="M2502" i="2" s="1"/>
  <c r="K1707" i="3"/>
  <c r="L1707" i="3"/>
  <c r="K1708" i="3"/>
  <c r="L1708" i="3"/>
  <c r="K1709" i="3"/>
  <c r="L1709" i="3"/>
  <c r="K1710" i="3"/>
  <c r="L1710" i="3"/>
  <c r="K1711" i="3"/>
  <c r="L1711" i="3"/>
  <c r="K1712" i="3"/>
  <c r="L1712" i="3"/>
  <c r="K2503" i="2" s="1"/>
  <c r="M2503" i="2" s="1"/>
  <c r="K1713" i="3"/>
  <c r="L1713" i="3"/>
  <c r="K1714" i="3"/>
  <c r="L1714" i="3"/>
  <c r="K1715" i="3"/>
  <c r="L1715" i="3"/>
  <c r="K1716" i="3"/>
  <c r="L1716" i="3"/>
  <c r="K3018" i="2" s="1"/>
  <c r="M3018" i="2" s="1"/>
  <c r="K1717" i="3"/>
  <c r="L1717" i="3"/>
  <c r="K1718" i="3"/>
  <c r="L1718" i="3"/>
  <c r="K1207" i="2" s="1"/>
  <c r="M1207" i="2" s="1"/>
  <c r="K1719" i="3"/>
  <c r="L1719" i="3"/>
  <c r="K1720" i="3"/>
  <c r="L1720" i="3"/>
  <c r="K1729" i="2" s="1"/>
  <c r="M1729" i="2" s="1"/>
  <c r="K1721" i="3"/>
  <c r="L1721" i="3"/>
  <c r="K1722" i="3"/>
  <c r="L1722" i="3"/>
  <c r="K1976" i="2" s="1"/>
  <c r="M1976" i="2" s="1"/>
  <c r="K1723" i="3"/>
  <c r="L1723" i="3"/>
  <c r="K2246" i="2" s="1"/>
  <c r="M2246" i="2" s="1"/>
  <c r="K1724" i="3"/>
  <c r="L1724" i="3"/>
  <c r="K979" i="2" s="1"/>
  <c r="M979" i="2" s="1"/>
  <c r="K1725" i="3"/>
  <c r="L1725" i="3"/>
  <c r="K1726" i="3"/>
  <c r="L1726" i="3"/>
  <c r="K1727" i="3"/>
  <c r="L1727" i="3"/>
  <c r="K1728" i="3"/>
  <c r="L1728" i="3"/>
  <c r="K1729" i="3"/>
  <c r="L1729" i="3"/>
  <c r="K1730" i="3"/>
  <c r="L1730" i="3"/>
  <c r="K1731" i="3"/>
  <c r="L1731" i="3"/>
  <c r="K1732" i="3"/>
  <c r="L1732" i="3"/>
  <c r="K1733" i="3"/>
  <c r="L1733" i="3"/>
  <c r="K1734" i="3"/>
  <c r="L1734" i="3"/>
  <c r="K1735" i="3"/>
  <c r="L1735" i="3"/>
  <c r="K1736" i="3"/>
  <c r="L1736" i="3"/>
  <c r="K1737" i="3"/>
  <c r="L1737" i="3"/>
  <c r="K1738" i="3"/>
  <c r="L1738" i="3"/>
  <c r="K1739" i="3"/>
  <c r="L1739" i="3"/>
  <c r="K1740" i="3"/>
  <c r="L1740" i="3"/>
  <c r="K1741" i="3"/>
  <c r="L1741" i="3"/>
  <c r="K1742" i="3"/>
  <c r="L1742" i="3"/>
  <c r="K1743" i="3"/>
  <c r="L1743" i="3"/>
  <c r="K1744" i="3"/>
  <c r="L1744" i="3"/>
  <c r="K1745" i="3"/>
  <c r="L1745" i="3"/>
  <c r="K1746" i="3"/>
  <c r="L1746" i="3"/>
  <c r="K1747" i="3"/>
  <c r="L1747" i="3"/>
  <c r="K1748" i="3"/>
  <c r="L1748" i="3"/>
  <c r="K1749" i="3"/>
  <c r="L1749" i="3"/>
  <c r="K1750" i="3"/>
  <c r="L1750" i="3"/>
  <c r="K1751" i="3"/>
  <c r="L1751" i="3"/>
  <c r="K1752" i="3"/>
  <c r="L1752" i="3"/>
  <c r="K1753" i="3"/>
  <c r="L1753" i="3"/>
  <c r="K1754" i="3"/>
  <c r="L1754" i="3"/>
  <c r="K1755" i="3"/>
  <c r="L1755" i="3"/>
  <c r="K1756" i="3"/>
  <c r="L1756" i="3"/>
  <c r="K1757" i="3"/>
  <c r="L1757" i="3"/>
  <c r="K1758" i="3"/>
  <c r="L1758" i="3"/>
  <c r="K1759" i="3"/>
  <c r="L1759" i="3"/>
  <c r="K1760" i="3"/>
  <c r="L1760" i="3"/>
  <c r="K1761" i="3"/>
  <c r="L1761" i="3"/>
  <c r="K1762" i="3"/>
  <c r="L1762" i="3"/>
  <c r="K1763" i="3"/>
  <c r="L1763" i="3"/>
  <c r="K1764" i="3"/>
  <c r="L1764" i="3"/>
  <c r="K1765" i="3"/>
  <c r="L1765" i="3"/>
  <c r="K1766" i="3"/>
  <c r="L1766" i="3"/>
  <c r="K881" i="2" s="1"/>
  <c r="M881" i="2" s="1"/>
  <c r="K1767" i="3"/>
  <c r="L1767" i="3"/>
  <c r="K1768" i="3"/>
  <c r="L1768" i="3"/>
  <c r="K1769" i="3"/>
  <c r="L1769" i="3"/>
  <c r="K1770" i="3"/>
  <c r="L1770" i="3"/>
  <c r="K1489" i="2" s="1"/>
  <c r="M1489" i="2" s="1"/>
  <c r="K1771" i="3"/>
  <c r="L1771" i="3"/>
  <c r="K1772" i="3"/>
  <c r="L1772" i="3"/>
  <c r="K2104" i="2" s="1"/>
  <c r="M2104" i="2" s="1"/>
  <c r="K1773" i="3"/>
  <c r="L1773" i="3"/>
  <c r="K1774" i="3"/>
  <c r="L1774" i="3"/>
  <c r="K3024" i="2" s="1"/>
  <c r="M3024" i="2" s="1"/>
  <c r="K1775" i="3"/>
  <c r="L1775" i="3"/>
  <c r="K2914" i="2" s="1"/>
  <c r="M2914" i="2" s="1"/>
  <c r="K1776" i="3"/>
  <c r="L1776" i="3"/>
  <c r="K414" i="2" s="1"/>
  <c r="M414" i="2" s="1"/>
  <c r="K1777" i="3"/>
  <c r="L1777" i="3"/>
  <c r="K1778" i="3"/>
  <c r="L1778" i="3"/>
  <c r="K316" i="2" s="1"/>
  <c r="M316" i="2" s="1"/>
  <c r="K1779" i="3"/>
  <c r="L1779" i="3"/>
  <c r="K1780" i="3"/>
  <c r="L1780" i="3"/>
  <c r="K1781" i="3"/>
  <c r="L1781" i="3"/>
  <c r="K1782" i="3"/>
  <c r="L1782" i="3"/>
  <c r="K1783" i="3"/>
  <c r="L1783" i="3"/>
  <c r="K1784" i="3"/>
  <c r="L1784" i="3"/>
  <c r="K1785" i="3"/>
  <c r="L1785" i="3"/>
  <c r="K1786" i="3"/>
  <c r="L1786" i="3"/>
  <c r="K1787" i="3"/>
  <c r="L1787" i="3"/>
  <c r="K2543" i="2" s="1"/>
  <c r="M2543" i="2" s="1"/>
  <c r="K1788" i="3"/>
  <c r="L1788" i="3"/>
  <c r="K971" i="2" s="1"/>
  <c r="M971" i="2" s="1"/>
  <c r="K1789" i="3"/>
  <c r="L1789" i="3"/>
  <c r="K1790" i="3"/>
  <c r="L1790" i="3"/>
  <c r="K2211" i="2" s="1"/>
  <c r="M2211" i="2" s="1"/>
  <c r="K1791" i="3"/>
  <c r="L1791" i="3"/>
  <c r="K1792" i="3"/>
  <c r="L1792" i="3"/>
  <c r="K3204" i="2" s="1"/>
  <c r="M3204" i="2" s="1"/>
  <c r="K1793" i="3"/>
  <c r="L1793" i="3"/>
  <c r="K1794" i="3"/>
  <c r="L1794" i="3"/>
  <c r="K2465" i="2" s="1"/>
  <c r="M2465" i="2" s="1"/>
  <c r="K1795" i="3"/>
  <c r="L1795" i="3"/>
  <c r="K1796" i="3"/>
  <c r="L1796" i="3"/>
  <c r="K2703" i="2" s="1"/>
  <c r="M2703" i="2" s="1"/>
  <c r="K1797" i="3"/>
  <c r="L1797" i="3"/>
  <c r="K1798" i="3"/>
  <c r="L1798" i="3"/>
  <c r="K1953" i="2" s="1"/>
  <c r="M1953" i="2" s="1"/>
  <c r="K1799" i="3"/>
  <c r="L1799" i="3"/>
  <c r="K2497" i="2" s="1"/>
  <c r="M2497" i="2" s="1"/>
  <c r="K1800" i="3"/>
  <c r="L1800" i="3"/>
  <c r="K447" i="2" s="1"/>
  <c r="M447" i="2" s="1"/>
  <c r="K1801" i="3"/>
  <c r="L1801" i="3"/>
  <c r="K2544" i="2" s="1"/>
  <c r="M2544" i="2" s="1"/>
  <c r="K1802" i="3"/>
  <c r="L1802" i="3"/>
  <c r="K189" i="2" s="1"/>
  <c r="M189" i="2" s="1"/>
  <c r="K1803" i="3"/>
  <c r="L1803" i="3"/>
  <c r="K1804" i="3"/>
  <c r="L1804" i="3"/>
  <c r="K1805" i="3"/>
  <c r="L1805" i="3"/>
  <c r="K1806" i="3"/>
  <c r="L1806" i="3"/>
  <c r="K2504" i="2" s="1"/>
  <c r="M2504" i="2" s="1"/>
  <c r="K1807" i="3"/>
  <c r="L1807" i="3"/>
  <c r="K2612" i="2" s="1"/>
  <c r="M2612" i="2" s="1"/>
  <c r="K1808" i="3"/>
  <c r="L1808" i="3"/>
  <c r="K756" i="2" s="1"/>
  <c r="M756" i="2" s="1"/>
  <c r="K1809" i="3"/>
  <c r="L1809" i="3"/>
  <c r="K1810" i="3"/>
  <c r="L1810" i="3"/>
  <c r="K1811" i="3"/>
  <c r="L1811" i="3"/>
  <c r="K1812" i="3"/>
  <c r="L1812" i="3"/>
  <c r="K1372" i="2" s="1"/>
  <c r="M1372" i="2" s="1"/>
  <c r="K1813" i="3"/>
  <c r="L1813" i="3"/>
  <c r="K1814" i="3"/>
  <c r="L1814" i="3"/>
  <c r="K1815" i="3"/>
  <c r="L1815" i="3"/>
  <c r="K1816" i="3"/>
  <c r="L1816" i="3"/>
  <c r="K1817" i="3"/>
  <c r="L1817" i="3"/>
  <c r="K1818" i="3"/>
  <c r="L1818" i="3"/>
  <c r="K1819" i="3"/>
  <c r="L1819" i="3"/>
  <c r="K1820" i="3"/>
  <c r="L1820" i="3"/>
  <c r="K1821" i="3"/>
  <c r="L1821" i="3"/>
  <c r="K1822" i="3"/>
  <c r="L1822" i="3"/>
  <c r="K2875" i="2" s="1"/>
  <c r="M2875" i="2" s="1"/>
  <c r="K1823" i="3"/>
  <c r="L1823" i="3"/>
  <c r="K1824" i="3"/>
  <c r="L1824" i="3"/>
  <c r="K442" i="2" s="1"/>
  <c r="M442" i="2" s="1"/>
  <c r="K1825" i="3"/>
  <c r="L1825" i="3"/>
  <c r="K1826" i="3"/>
  <c r="L1826" i="3"/>
  <c r="K893" i="2" s="1"/>
  <c r="M893" i="2" s="1"/>
  <c r="K1827" i="3"/>
  <c r="L1827" i="3"/>
  <c r="K1828" i="3"/>
  <c r="L1828" i="3"/>
  <c r="K1829" i="3"/>
  <c r="L1829" i="3"/>
  <c r="K1830" i="3"/>
  <c r="L1830" i="3"/>
  <c r="K1546" i="2" s="1"/>
  <c r="M1546" i="2" s="1"/>
  <c r="K1831" i="3"/>
  <c r="L1831" i="3"/>
  <c r="K1832" i="3"/>
  <c r="L1832" i="3"/>
  <c r="K2442" i="2" s="1"/>
  <c r="M2442" i="2" s="1"/>
  <c r="K1833" i="3"/>
  <c r="L1833" i="3"/>
  <c r="K1834" i="3"/>
  <c r="L1834" i="3"/>
  <c r="K1835" i="3"/>
  <c r="L1835" i="3"/>
  <c r="K1836" i="3"/>
  <c r="L1836" i="3"/>
  <c r="K366" i="2" s="1"/>
  <c r="M366" i="2" s="1"/>
  <c r="K1837" i="3"/>
  <c r="L1837" i="3"/>
  <c r="K1838" i="3"/>
  <c r="L1838" i="3"/>
  <c r="K2005" i="2" s="1"/>
  <c r="M2005" i="2" s="1"/>
  <c r="K1839" i="3"/>
  <c r="L1839" i="3"/>
  <c r="K1840" i="3"/>
  <c r="L1840" i="3"/>
  <c r="K2490" i="2" s="1"/>
  <c r="M2490" i="2" s="1"/>
  <c r="K1841" i="3"/>
  <c r="L1841" i="3"/>
  <c r="K1842" i="3"/>
  <c r="L1842" i="3"/>
  <c r="K1827" i="2" s="1"/>
  <c r="M1827" i="2" s="1"/>
  <c r="K1843" i="3"/>
  <c r="L1843" i="3"/>
  <c r="K1844" i="3"/>
  <c r="L1844" i="3"/>
  <c r="K2731" i="2" s="1"/>
  <c r="M2731" i="2" s="1"/>
  <c r="K1845" i="3"/>
  <c r="L1845" i="3"/>
  <c r="K1846" i="3"/>
  <c r="L1846" i="3"/>
  <c r="K1847" i="3"/>
  <c r="L1847" i="3"/>
  <c r="K1848" i="3"/>
  <c r="L1848" i="3"/>
  <c r="K1849" i="3"/>
  <c r="L1849" i="3"/>
  <c r="K1850" i="3"/>
  <c r="L1850" i="3"/>
  <c r="K2123" i="2" s="1"/>
  <c r="M2123" i="2" s="1"/>
  <c r="K1851" i="3"/>
  <c r="L1851" i="3"/>
  <c r="K1852" i="3"/>
  <c r="L1852" i="3"/>
  <c r="K1853" i="3"/>
  <c r="L1853" i="3"/>
  <c r="K1854" i="3"/>
  <c r="L1854" i="3"/>
  <c r="K1629" i="2" s="1"/>
  <c r="M1629" i="2" s="1"/>
  <c r="K1855" i="3"/>
  <c r="L1855" i="3"/>
  <c r="K2665" i="2" s="1"/>
  <c r="M2665" i="2" s="1"/>
  <c r="K1856" i="3"/>
  <c r="L1856" i="3"/>
  <c r="K1857" i="3"/>
  <c r="L1857" i="3"/>
  <c r="K1858" i="3"/>
  <c r="L1858" i="3"/>
  <c r="K1859" i="3"/>
  <c r="L1859" i="3"/>
  <c r="K1860" i="3"/>
  <c r="L1860" i="3"/>
  <c r="K1861" i="3"/>
  <c r="L1861" i="3"/>
  <c r="K1862" i="3"/>
  <c r="L1862" i="3"/>
  <c r="K1863" i="3"/>
  <c r="L1863" i="3"/>
  <c r="K1864" i="3"/>
  <c r="L1864" i="3"/>
  <c r="K1865" i="3"/>
  <c r="L1865" i="3"/>
  <c r="K1866" i="3"/>
  <c r="L1866" i="3"/>
  <c r="K1867" i="3"/>
  <c r="L1867" i="3"/>
  <c r="K1868" i="3"/>
  <c r="L1868" i="3"/>
  <c r="K1781" i="2" s="1"/>
  <c r="M1781" i="2" s="1"/>
  <c r="K1869" i="3"/>
  <c r="L1869" i="3"/>
  <c r="K1870" i="3"/>
  <c r="L1870" i="3"/>
  <c r="K1871" i="3"/>
  <c r="L1871" i="3"/>
  <c r="K1872" i="3"/>
  <c r="L1872" i="3"/>
  <c r="K1873" i="3"/>
  <c r="L1873" i="3"/>
  <c r="K1874" i="3"/>
  <c r="L1874" i="3"/>
  <c r="K1875" i="3"/>
  <c r="L1875" i="3"/>
  <c r="K1876" i="3"/>
  <c r="L1876" i="3"/>
  <c r="K1877" i="3"/>
  <c r="L1877" i="3"/>
  <c r="K1878" i="3"/>
  <c r="L1878" i="3"/>
  <c r="K2564" i="2" s="1"/>
  <c r="M2564" i="2" s="1"/>
  <c r="K1879" i="3"/>
  <c r="L1879" i="3"/>
  <c r="K1880" i="3"/>
  <c r="L1880" i="3"/>
  <c r="K1993" i="2" s="1"/>
  <c r="M1993" i="2" s="1"/>
  <c r="K1881" i="3"/>
  <c r="L1881" i="3"/>
  <c r="K1882" i="3"/>
  <c r="L1882" i="3"/>
  <c r="K1883" i="3"/>
  <c r="L1883" i="3"/>
  <c r="K1884" i="3"/>
  <c r="L1884" i="3"/>
  <c r="K1496" i="2" s="1"/>
  <c r="M1496" i="2" s="1"/>
  <c r="K1885" i="3"/>
  <c r="L1885" i="3"/>
  <c r="K1671" i="2" s="1"/>
  <c r="M1671" i="2" s="1"/>
  <c r="K1886" i="3"/>
  <c r="L1886" i="3"/>
  <c r="K1887" i="3"/>
  <c r="L1887" i="3"/>
  <c r="K1888" i="3"/>
  <c r="L1888" i="3"/>
  <c r="K1889" i="3"/>
  <c r="L1889" i="3"/>
  <c r="K1890" i="3"/>
  <c r="L1890" i="3"/>
  <c r="K1891" i="3"/>
  <c r="L1891" i="3"/>
  <c r="K1892" i="3"/>
  <c r="L1892" i="3"/>
  <c r="K1893" i="3"/>
  <c r="L1893" i="3"/>
  <c r="K1894" i="3"/>
  <c r="L1894" i="3"/>
  <c r="K2233" i="2" s="1"/>
  <c r="M2233" i="2" s="1"/>
  <c r="K1895" i="3"/>
  <c r="L1895" i="3"/>
  <c r="K2618" i="2" s="1"/>
  <c r="M2618" i="2" s="1"/>
  <c r="K1896" i="3"/>
  <c r="L1896" i="3"/>
  <c r="K1717" i="2" s="1"/>
  <c r="M1717" i="2" s="1"/>
  <c r="K1897" i="3"/>
  <c r="L1897" i="3"/>
  <c r="K1898" i="3"/>
  <c r="L1898" i="3"/>
  <c r="K2904" i="2" s="1"/>
  <c r="M2904" i="2" s="1"/>
  <c r="K1899" i="3"/>
  <c r="L1899" i="3"/>
  <c r="K1900" i="3"/>
  <c r="L1900" i="3"/>
  <c r="K2591" i="2" s="1"/>
  <c r="M2591" i="2" s="1"/>
  <c r="K1901" i="3"/>
  <c r="L1901" i="3"/>
  <c r="K1902" i="3"/>
  <c r="L1902" i="3"/>
  <c r="K2368" i="2" s="1"/>
  <c r="M2368" i="2" s="1"/>
  <c r="K1903" i="3"/>
  <c r="L1903" i="3"/>
  <c r="K1904" i="3"/>
  <c r="L1904" i="3"/>
  <c r="K1905" i="3"/>
  <c r="L1905" i="3"/>
  <c r="K1906" i="3"/>
  <c r="L1906" i="3"/>
  <c r="K3146" i="2" s="1"/>
  <c r="M3146" i="2" s="1"/>
  <c r="K1907" i="3"/>
  <c r="L1907" i="3"/>
  <c r="K1908" i="3"/>
  <c r="L1908" i="3"/>
  <c r="K57" i="2" s="1"/>
  <c r="M57" i="2" s="1"/>
  <c r="K1909" i="3"/>
  <c r="L1909" i="3"/>
  <c r="K1910" i="3"/>
  <c r="L1910" i="3"/>
  <c r="K1407" i="2" s="1"/>
  <c r="M1407" i="2" s="1"/>
  <c r="K1911" i="3"/>
  <c r="L1911" i="3"/>
  <c r="K1912" i="3"/>
  <c r="L1912" i="3"/>
  <c r="K1913" i="3"/>
  <c r="L1913" i="3"/>
  <c r="K1914" i="3"/>
  <c r="L1914" i="3"/>
  <c r="K818" i="2" s="1"/>
  <c r="M818" i="2" s="1"/>
  <c r="K1915" i="3"/>
  <c r="L1915" i="3"/>
  <c r="K733" i="2" s="1"/>
  <c r="M733" i="2" s="1"/>
  <c r="K1916" i="3"/>
  <c r="L1916" i="3"/>
  <c r="K1210" i="2" s="1"/>
  <c r="M1210" i="2" s="1"/>
  <c r="K1917" i="3"/>
  <c r="L1917" i="3"/>
  <c r="K1918" i="3"/>
  <c r="L1918" i="3"/>
  <c r="K1919" i="3"/>
  <c r="L1919" i="3"/>
  <c r="K1920" i="3"/>
  <c r="L1920" i="3"/>
  <c r="K1701" i="2" s="1"/>
  <c r="M1701" i="2" s="1"/>
  <c r="K1921" i="3"/>
  <c r="L1921" i="3"/>
  <c r="K2738" i="2" s="1"/>
  <c r="M2738" i="2" s="1"/>
  <c r="K1922" i="3"/>
  <c r="L1922" i="3"/>
  <c r="K1592" i="2" s="1"/>
  <c r="M1592" i="2" s="1"/>
  <c r="K1923" i="3"/>
  <c r="L1923" i="3"/>
  <c r="K1924" i="3"/>
  <c r="L1924" i="3"/>
  <c r="K1925" i="3"/>
  <c r="L1925" i="3"/>
  <c r="K1926" i="3"/>
  <c r="L1926" i="3"/>
  <c r="K1785" i="2" s="1"/>
  <c r="M1785" i="2" s="1"/>
  <c r="K1927" i="3"/>
  <c r="L1927" i="3"/>
  <c r="K1928" i="3"/>
  <c r="L1928" i="3"/>
  <c r="K1929" i="3"/>
  <c r="L1929" i="3"/>
  <c r="K1930" i="3"/>
  <c r="L1930" i="3"/>
  <c r="K1931" i="3"/>
  <c r="L1931" i="3"/>
  <c r="K1932" i="3"/>
  <c r="L1932" i="3"/>
  <c r="K2385" i="2" s="1"/>
  <c r="M2385" i="2" s="1"/>
  <c r="K1933" i="3"/>
  <c r="L1933" i="3"/>
  <c r="K3178" i="2" s="1"/>
  <c r="M3178" i="2" s="1"/>
  <c r="K1934" i="3"/>
  <c r="L1934" i="3"/>
  <c r="K215" i="2" s="1"/>
  <c r="M215" i="2" s="1"/>
  <c r="K1935" i="3"/>
  <c r="L1935" i="3"/>
  <c r="K1936" i="3"/>
  <c r="L1936" i="3"/>
  <c r="K1937" i="3"/>
  <c r="L1937" i="3"/>
  <c r="K1938" i="3"/>
  <c r="L1938" i="3"/>
  <c r="K2444" i="2" s="1"/>
  <c r="M2444" i="2" s="1"/>
  <c r="K1939" i="3"/>
  <c r="L1939" i="3"/>
  <c r="K1940" i="3"/>
  <c r="L1940" i="3"/>
  <c r="K1786" i="2" s="1"/>
  <c r="M1786" i="2" s="1"/>
  <c r="K1941" i="3"/>
  <c r="L1941" i="3"/>
  <c r="K1942" i="3"/>
  <c r="L1942" i="3"/>
  <c r="K1943" i="3"/>
  <c r="L1943" i="3"/>
  <c r="K1944" i="3"/>
  <c r="L1944" i="3"/>
  <c r="K2063" i="2" s="1"/>
  <c r="M2063" i="2" s="1"/>
  <c r="K1945" i="3"/>
  <c r="L1945" i="3"/>
  <c r="K2422" i="2" s="1"/>
  <c r="M2422" i="2" s="1"/>
  <c r="K1946" i="3"/>
  <c r="L1946" i="3"/>
  <c r="K2545" i="2" s="1"/>
  <c r="M2545" i="2" s="1"/>
  <c r="K1947" i="3"/>
  <c r="L1947" i="3"/>
  <c r="K1948" i="3"/>
  <c r="L1948" i="3"/>
  <c r="K1949" i="3"/>
  <c r="L1949" i="3"/>
  <c r="K1950" i="3"/>
  <c r="L1950" i="3"/>
  <c r="K1163" i="2" s="1"/>
  <c r="M1163" i="2" s="1"/>
  <c r="K1951" i="3"/>
  <c r="L1951" i="3"/>
  <c r="K1952" i="3"/>
  <c r="L1952" i="3"/>
  <c r="K571" i="2" s="1"/>
  <c r="M571" i="2" s="1"/>
  <c r="K1953" i="3"/>
  <c r="L1953" i="3"/>
  <c r="K1954" i="3"/>
  <c r="L1954" i="3"/>
  <c r="K1955" i="3"/>
  <c r="L1955" i="3"/>
  <c r="K1956" i="3"/>
  <c r="L1956" i="3"/>
  <c r="K2290" i="2" s="1"/>
  <c r="M2290" i="2" s="1"/>
  <c r="K1957" i="3"/>
  <c r="L1957" i="3"/>
  <c r="K1958" i="3"/>
  <c r="L1958" i="3"/>
  <c r="K1959" i="3"/>
  <c r="L1959" i="3"/>
  <c r="K1960" i="3"/>
  <c r="L1960" i="3"/>
  <c r="K1961" i="3"/>
  <c r="L1961" i="3"/>
  <c r="K1962" i="3"/>
  <c r="L1962" i="3"/>
  <c r="K840" i="2" s="1"/>
  <c r="M840" i="2" s="1"/>
  <c r="K1963" i="3"/>
  <c r="L1963" i="3"/>
  <c r="K3111" i="2" s="1"/>
  <c r="M3111" i="2" s="1"/>
  <c r="K1964" i="3"/>
  <c r="L1964" i="3"/>
  <c r="K1945" i="2" s="1"/>
  <c r="M1945" i="2" s="1"/>
  <c r="K1965" i="3"/>
  <c r="L1965" i="3"/>
  <c r="K1966" i="3"/>
  <c r="L1966" i="3"/>
  <c r="K2739" i="2" s="1"/>
  <c r="M2739" i="2" s="1"/>
  <c r="K1967" i="3"/>
  <c r="L1967" i="3"/>
  <c r="K1968" i="3"/>
  <c r="L1968" i="3"/>
  <c r="K1585" i="2" s="1"/>
  <c r="M1585" i="2" s="1"/>
  <c r="K1969" i="3"/>
  <c r="L1969" i="3"/>
  <c r="K2802" i="2" s="1"/>
  <c r="M2802" i="2" s="1"/>
  <c r="K1970" i="3"/>
  <c r="L1970" i="3"/>
  <c r="K3059" i="2" s="1"/>
  <c r="M3059" i="2" s="1"/>
  <c r="K1971" i="3"/>
  <c r="L1971" i="3"/>
  <c r="K1972" i="3"/>
  <c r="L1972" i="3"/>
  <c r="K1973" i="3"/>
  <c r="L1973" i="3"/>
  <c r="K1974" i="3"/>
  <c r="L1974" i="3"/>
  <c r="K1286" i="2" s="1"/>
  <c r="M1286" i="2" s="1"/>
  <c r="K1975" i="3"/>
  <c r="L1975" i="3"/>
  <c r="K1976" i="3"/>
  <c r="L1976" i="3"/>
  <c r="K2976" i="2" s="1"/>
  <c r="M2976" i="2" s="1"/>
  <c r="K1977" i="3"/>
  <c r="L1977" i="3"/>
  <c r="K1978" i="3"/>
  <c r="L1978" i="3"/>
  <c r="K1979" i="3"/>
  <c r="L1979" i="3"/>
  <c r="K1980" i="3"/>
  <c r="L1980" i="3"/>
  <c r="K1981" i="3"/>
  <c r="L1981" i="3"/>
  <c r="K1982" i="3"/>
  <c r="L1982" i="3"/>
  <c r="K2578" i="2" s="1"/>
  <c r="M2578" i="2" s="1"/>
  <c r="K1983" i="3"/>
  <c r="L1983" i="3"/>
  <c r="K1984" i="3"/>
  <c r="L1984" i="3"/>
  <c r="K1985" i="3"/>
  <c r="L1985" i="3"/>
  <c r="K1986" i="3"/>
  <c r="L1986" i="3"/>
  <c r="K344" i="2" s="1"/>
  <c r="M344" i="2" s="1"/>
  <c r="K1987" i="3"/>
  <c r="L1987" i="3"/>
  <c r="K1988" i="3"/>
  <c r="L1988" i="3"/>
  <c r="K832" i="2" s="1"/>
  <c r="M832" i="2" s="1"/>
  <c r="K1989" i="3"/>
  <c r="L1989" i="3"/>
  <c r="K1990" i="3"/>
  <c r="L1990" i="3"/>
  <c r="K1991" i="3"/>
  <c r="L1991" i="3"/>
  <c r="K1992" i="3"/>
  <c r="L1992" i="3"/>
  <c r="K1993" i="3"/>
  <c r="L1993" i="3"/>
  <c r="K1994" i="3"/>
  <c r="L1994" i="3"/>
  <c r="K1995" i="3"/>
  <c r="L1995" i="3"/>
  <c r="K1996" i="3"/>
  <c r="L1996" i="3"/>
  <c r="K1997" i="3"/>
  <c r="L1997" i="3"/>
  <c r="K1998" i="3"/>
  <c r="L1998" i="3"/>
  <c r="K1540" i="2" s="1"/>
  <c r="M1540" i="2" s="1"/>
  <c r="K1999" i="3"/>
  <c r="L1999" i="3"/>
  <c r="K2000" i="3"/>
  <c r="L2000" i="3"/>
  <c r="K1490" i="2" s="1"/>
  <c r="M1490" i="2" s="1"/>
  <c r="K2001" i="3"/>
  <c r="L2001" i="3"/>
  <c r="K2002" i="3"/>
  <c r="L2002" i="3"/>
  <c r="K2131" i="2" s="1"/>
  <c r="M2131" i="2" s="1"/>
  <c r="K2003" i="3"/>
  <c r="L2003" i="3"/>
  <c r="K2190" i="2" s="1"/>
  <c r="M2190" i="2" s="1"/>
  <c r="K2004" i="3"/>
  <c r="L2004" i="3"/>
  <c r="K2223" i="2" s="1"/>
  <c r="M2223" i="2" s="1"/>
  <c r="K2005" i="3"/>
  <c r="L2005" i="3"/>
  <c r="K2006" i="3"/>
  <c r="L2006" i="3"/>
  <c r="K1135" i="2" s="1"/>
  <c r="M1135" i="2" s="1"/>
  <c r="K2007" i="3"/>
  <c r="L2007" i="3"/>
  <c r="K2008" i="3"/>
  <c r="L2008" i="3"/>
  <c r="K2451" i="2" s="1"/>
  <c r="M2451" i="2" s="1"/>
  <c r="K2009" i="3"/>
  <c r="L2009" i="3"/>
  <c r="K2010" i="3"/>
  <c r="L2010" i="3"/>
  <c r="K3100" i="2" s="1"/>
  <c r="M3100" i="2" s="1"/>
  <c r="K2011" i="3"/>
  <c r="L2011" i="3"/>
  <c r="K3033" i="2" s="1"/>
  <c r="M3033" i="2" s="1"/>
  <c r="K2012" i="3"/>
  <c r="L2012" i="3"/>
  <c r="K2876" i="2" s="1"/>
  <c r="M2876" i="2" s="1"/>
  <c r="K2013" i="3"/>
  <c r="L2013" i="3"/>
  <c r="K2014" i="3"/>
  <c r="L2014" i="3"/>
  <c r="K2015" i="3"/>
  <c r="L2015" i="3"/>
  <c r="K2016" i="3"/>
  <c r="L2016" i="3"/>
  <c r="K715" i="2" s="1"/>
  <c r="M715" i="2" s="1"/>
  <c r="K2017" i="3"/>
  <c r="L2017" i="3"/>
  <c r="K2018" i="3"/>
  <c r="L2018" i="3"/>
  <c r="K2019" i="3"/>
  <c r="L2019" i="3"/>
  <c r="K2020" i="3"/>
  <c r="L2020" i="3"/>
  <c r="K2676" i="2" s="1"/>
  <c r="M2676" i="2" s="1"/>
  <c r="K2021" i="3"/>
  <c r="L2021" i="3"/>
  <c r="K2022" i="3"/>
  <c r="L2022" i="3"/>
  <c r="K3209" i="2" s="1"/>
  <c r="M3209" i="2" s="1"/>
  <c r="K2023" i="3"/>
  <c r="L2023" i="3"/>
  <c r="K540" i="2" s="1"/>
  <c r="M540" i="2" s="1"/>
  <c r="K2024" i="3"/>
  <c r="L2024" i="3"/>
  <c r="K2758" i="2" s="1"/>
  <c r="M2758" i="2" s="1"/>
  <c r="K2025" i="3"/>
  <c r="L2025" i="3"/>
  <c r="K2026" i="3"/>
  <c r="L2026" i="3"/>
  <c r="K2027" i="3"/>
  <c r="L2027" i="3"/>
  <c r="K2028" i="3"/>
  <c r="L2028" i="3"/>
  <c r="K2029" i="3"/>
  <c r="L2029" i="3"/>
  <c r="K2030" i="3"/>
  <c r="L2030" i="3"/>
  <c r="K184" i="2" s="1"/>
  <c r="M184" i="2" s="1"/>
  <c r="K2031" i="3"/>
  <c r="L2031" i="3"/>
  <c r="K2032" i="3"/>
  <c r="L2032" i="3"/>
  <c r="K2033" i="3"/>
  <c r="L2033" i="3"/>
  <c r="K2034" i="3"/>
  <c r="L2034" i="3"/>
  <c r="K265" i="2" s="1"/>
  <c r="M265" i="2" s="1"/>
  <c r="K2035" i="3"/>
  <c r="L2035" i="3"/>
  <c r="K2036" i="3"/>
  <c r="L2036" i="3"/>
  <c r="K2037" i="3"/>
  <c r="L2037" i="3"/>
  <c r="K2038" i="3"/>
  <c r="L2038" i="3"/>
  <c r="K2039" i="3"/>
  <c r="L2039" i="3"/>
  <c r="K2040" i="3"/>
  <c r="L2040" i="3"/>
  <c r="K1154" i="2" s="1"/>
  <c r="M1154" i="2" s="1"/>
  <c r="K2041" i="3"/>
  <c r="L2041" i="3"/>
  <c r="K2042" i="3"/>
  <c r="L2042" i="3"/>
  <c r="K467" i="2" s="1"/>
  <c r="M467" i="2" s="1"/>
  <c r="K2043" i="3"/>
  <c r="L2043" i="3"/>
  <c r="K2044" i="3"/>
  <c r="L2044" i="3"/>
  <c r="K2045" i="3"/>
  <c r="L2045" i="3"/>
  <c r="K2046" i="3"/>
  <c r="L2046" i="3"/>
  <c r="K775" i="2" s="1"/>
  <c r="M775" i="2" s="1"/>
  <c r="K2047" i="3"/>
  <c r="L2047" i="3"/>
  <c r="K2048" i="3"/>
  <c r="L2048" i="3"/>
  <c r="K2049" i="3"/>
  <c r="L2049" i="3"/>
  <c r="K2050" i="3"/>
  <c r="L2050" i="3"/>
  <c r="K2051" i="3"/>
  <c r="L2051" i="3"/>
  <c r="K2052" i="3"/>
  <c r="L2052" i="3"/>
  <c r="K2053" i="3"/>
  <c r="L2053" i="3"/>
  <c r="K2054" i="3"/>
  <c r="L2054" i="3"/>
  <c r="K1569" i="2" s="1"/>
  <c r="M1569" i="2" s="1"/>
  <c r="K2055" i="3"/>
  <c r="L2055" i="3"/>
  <c r="K2056" i="3"/>
  <c r="L2056" i="3"/>
  <c r="K2057" i="3"/>
  <c r="L2057" i="3"/>
  <c r="K2058" i="3"/>
  <c r="L2058" i="3"/>
  <c r="K1737" i="2" s="1"/>
  <c r="M1737" i="2" s="1"/>
  <c r="K2059" i="3"/>
  <c r="L2059" i="3"/>
  <c r="K2060" i="3"/>
  <c r="L2060" i="3"/>
  <c r="K2103" i="2" s="1"/>
  <c r="M2103" i="2" s="1"/>
  <c r="K2061" i="3"/>
  <c r="L2061" i="3"/>
  <c r="K2062" i="3"/>
  <c r="L2062" i="3"/>
  <c r="K2063" i="3"/>
  <c r="L2063" i="3"/>
  <c r="K2064" i="3"/>
  <c r="L2064" i="3"/>
  <c r="K2065" i="3"/>
  <c r="L2065" i="3"/>
  <c r="K2066" i="3"/>
  <c r="L2066" i="3"/>
  <c r="K2067" i="3"/>
  <c r="L2067" i="3"/>
  <c r="K2068" i="3"/>
  <c r="L2068" i="3"/>
  <c r="K2069" i="3"/>
  <c r="L2069" i="3"/>
  <c r="K2070" i="3"/>
  <c r="L2070" i="3"/>
  <c r="K2684" i="2" s="1"/>
  <c r="M2684" i="2" s="1"/>
  <c r="K2071" i="3"/>
  <c r="L2071" i="3"/>
  <c r="K2072" i="3"/>
  <c r="L2072" i="3"/>
  <c r="K3119" i="2" s="1"/>
  <c r="M3119" i="2" s="1"/>
  <c r="K2073" i="3"/>
  <c r="L2073" i="3"/>
  <c r="K2074" i="3"/>
  <c r="L2074" i="3"/>
  <c r="K2075" i="3"/>
  <c r="L2075" i="3"/>
  <c r="K2076" i="3"/>
  <c r="L2076" i="3"/>
  <c r="K2423" i="2" s="1"/>
  <c r="M2423" i="2" s="1"/>
  <c r="K2077" i="3"/>
  <c r="L2077" i="3"/>
  <c r="K2078" i="3"/>
  <c r="L2078" i="3"/>
  <c r="K658" i="2" s="1"/>
  <c r="M658" i="2" s="1"/>
  <c r="K2079" i="3"/>
  <c r="L2079" i="3"/>
  <c r="K2080" i="3"/>
  <c r="L2080" i="3"/>
  <c r="K2081" i="3"/>
  <c r="L2081" i="3"/>
  <c r="K2774" i="2" s="1"/>
  <c r="M2774" i="2" s="1"/>
  <c r="K2082" i="3"/>
  <c r="L2082" i="3"/>
  <c r="K2780" i="2" s="1"/>
  <c r="M2780" i="2" s="1"/>
  <c r="K2083" i="3"/>
  <c r="L2083" i="3"/>
  <c r="K2084" i="3"/>
  <c r="L2084" i="3"/>
  <c r="K155" i="2" s="1"/>
  <c r="M155" i="2" s="1"/>
  <c r="K2085" i="3"/>
  <c r="L2085" i="3"/>
  <c r="K2086" i="3"/>
  <c r="L2086" i="3"/>
  <c r="K2087" i="3"/>
  <c r="L2087" i="3"/>
  <c r="K2088" i="3"/>
  <c r="L2088" i="3"/>
  <c r="K758" i="2" s="1"/>
  <c r="M758" i="2" s="1"/>
  <c r="K2089" i="3"/>
  <c r="L2089" i="3"/>
  <c r="K2090" i="3"/>
  <c r="L2090" i="3"/>
  <c r="K2091" i="3"/>
  <c r="L2091" i="3"/>
  <c r="K2092" i="3"/>
  <c r="L2092" i="3"/>
  <c r="K2093" i="3"/>
  <c r="L2093" i="3"/>
  <c r="K2094" i="3"/>
  <c r="L2094" i="3"/>
  <c r="K1535" i="2" s="1"/>
  <c r="M1535" i="2" s="1"/>
  <c r="K2095" i="3"/>
  <c r="L2095" i="3"/>
  <c r="K2096" i="3"/>
  <c r="L2096" i="3"/>
  <c r="K2468" i="2" s="1"/>
  <c r="M2468" i="2" s="1"/>
  <c r="K2097" i="3"/>
  <c r="L2097" i="3"/>
  <c r="K2098" i="3"/>
  <c r="L2098" i="3"/>
  <c r="K3135" i="2" s="1"/>
  <c r="M3135" i="2" s="1"/>
  <c r="K2099" i="3"/>
  <c r="L2099" i="3"/>
  <c r="K2100" i="3"/>
  <c r="L2100" i="3"/>
  <c r="K1934" i="2" s="1"/>
  <c r="M1934" i="2" s="1"/>
  <c r="K2101" i="3"/>
  <c r="L2101" i="3"/>
  <c r="K2207" i="2" s="1"/>
  <c r="M2207" i="2" s="1"/>
  <c r="K2102" i="3"/>
  <c r="L2102" i="3"/>
  <c r="K457" i="2" s="1"/>
  <c r="M457" i="2" s="1"/>
  <c r="K2103" i="3"/>
  <c r="L2103" i="3"/>
  <c r="K2104" i="3"/>
  <c r="L2104" i="3"/>
  <c r="K2105" i="3"/>
  <c r="L2105" i="3"/>
  <c r="K2106" i="3"/>
  <c r="L2106" i="3"/>
  <c r="K2388" i="2" s="1"/>
  <c r="M2388" i="2" s="1"/>
  <c r="K2107" i="3"/>
  <c r="L2107" i="3"/>
  <c r="K2631" i="2" s="1"/>
  <c r="M2631" i="2" s="1"/>
  <c r="K2108" i="3"/>
  <c r="L2108" i="3"/>
  <c r="K2245" i="2" s="1"/>
  <c r="M2245" i="2" s="1"/>
  <c r="K2109" i="3"/>
  <c r="L2109" i="3"/>
  <c r="K2110" i="3"/>
  <c r="L2110" i="3"/>
  <c r="K2111" i="3"/>
  <c r="L2111" i="3"/>
  <c r="K2112" i="3"/>
  <c r="L2112" i="3"/>
  <c r="K3225" i="2" s="1"/>
  <c r="M3225" i="2" s="1"/>
  <c r="K2113" i="3"/>
  <c r="L2113" i="3"/>
  <c r="K2114" i="3"/>
  <c r="L2114" i="3"/>
  <c r="K3106" i="2" s="1"/>
  <c r="M3106" i="2" s="1"/>
  <c r="K2115" i="3"/>
  <c r="L2115" i="3"/>
  <c r="K2116" i="3"/>
  <c r="L2116" i="3"/>
  <c r="K2117" i="3"/>
  <c r="L2117" i="3"/>
  <c r="K2118" i="3"/>
  <c r="L2118" i="3"/>
  <c r="K554" i="2" s="1"/>
  <c r="M554" i="2" s="1"/>
  <c r="K2119" i="3"/>
  <c r="L2119" i="3"/>
  <c r="K2120" i="3"/>
  <c r="L2120" i="3"/>
  <c r="K1343" i="2" s="1"/>
  <c r="M1343" i="2" s="1"/>
  <c r="K2121" i="3"/>
  <c r="L2121" i="3"/>
  <c r="K2122" i="3"/>
  <c r="L2122" i="3"/>
  <c r="K2123" i="3"/>
  <c r="L2123" i="3"/>
  <c r="K2124" i="3"/>
  <c r="L2124" i="3"/>
  <c r="K638" i="2" s="1"/>
  <c r="M638" i="2" s="1"/>
  <c r="K2125" i="3"/>
  <c r="L2125" i="3"/>
  <c r="K2126" i="3"/>
  <c r="L2126" i="3"/>
  <c r="K2127" i="3"/>
  <c r="L2127" i="3"/>
  <c r="K2128" i="3"/>
  <c r="L2128" i="3"/>
  <c r="K2129" i="3"/>
  <c r="L2129" i="3"/>
  <c r="K2130" i="3"/>
  <c r="L2130" i="3"/>
  <c r="K555" i="2" s="1"/>
  <c r="M555" i="2" s="1"/>
  <c r="K2131" i="3"/>
  <c r="L2131" i="3"/>
  <c r="K2605" i="2" s="1"/>
  <c r="M2605" i="2" s="1"/>
  <c r="K2132" i="3"/>
  <c r="L2132" i="3"/>
  <c r="K2154" i="2" s="1"/>
  <c r="M2154" i="2" s="1"/>
  <c r="K2133" i="3"/>
  <c r="L2133" i="3"/>
  <c r="K2134" i="3"/>
  <c r="L2134" i="3"/>
  <c r="K2135" i="3"/>
  <c r="L2135" i="3"/>
  <c r="K2136" i="3"/>
  <c r="L2136" i="3"/>
  <c r="K1458" i="2" s="1"/>
  <c r="M1458" i="2" s="1"/>
  <c r="K2137" i="3"/>
  <c r="L2137" i="3"/>
  <c r="K2138" i="3"/>
  <c r="L2138" i="3"/>
  <c r="K641" i="2" s="1"/>
  <c r="M641" i="2" s="1"/>
  <c r="K2139" i="3"/>
  <c r="L2139" i="3"/>
  <c r="K2140" i="3"/>
  <c r="L2140" i="3"/>
  <c r="K2781" i="2" s="1"/>
  <c r="M2781" i="2" s="1"/>
  <c r="K2141" i="3"/>
  <c r="L2141" i="3"/>
  <c r="K2142" i="3"/>
  <c r="L2142" i="3"/>
  <c r="K3126" i="2" s="1"/>
  <c r="M3126" i="2" s="1"/>
  <c r="K2143" i="3"/>
  <c r="L2143" i="3"/>
  <c r="K2144" i="3"/>
  <c r="L2144" i="3"/>
  <c r="K1216" i="2" s="1"/>
  <c r="M1216" i="2" s="1"/>
  <c r="K2145" i="3"/>
  <c r="L2145" i="3"/>
  <c r="K2146" i="3"/>
  <c r="L2146" i="3"/>
  <c r="K2147" i="3"/>
  <c r="L2147" i="3"/>
  <c r="K2148" i="3"/>
  <c r="L2148" i="3"/>
  <c r="K1279" i="2" s="1"/>
  <c r="M1279" i="2" s="1"/>
  <c r="K2149" i="3"/>
  <c r="L2149" i="3"/>
  <c r="K2150" i="3"/>
  <c r="L2150" i="3"/>
  <c r="K2632" i="2" s="1"/>
  <c r="M2632" i="2" s="1"/>
  <c r="K2151" i="3"/>
  <c r="L2151" i="3"/>
  <c r="K2152" i="3"/>
  <c r="L2152" i="3"/>
  <c r="K2153" i="3"/>
  <c r="L2153" i="3"/>
  <c r="K2154" i="3"/>
  <c r="L2154" i="3"/>
  <c r="K217" i="2" s="1"/>
  <c r="M217" i="2" s="1"/>
  <c r="K2155" i="3"/>
  <c r="L2155" i="3"/>
  <c r="K2156" i="3"/>
  <c r="L2156" i="3"/>
  <c r="K2157" i="3"/>
  <c r="L2157" i="3"/>
  <c r="K2158" i="3"/>
  <c r="L2158" i="3"/>
  <c r="K2159" i="3"/>
  <c r="L2159" i="3"/>
  <c r="K2719" i="2" s="1"/>
  <c r="M2719" i="2" s="1"/>
  <c r="K2160" i="3"/>
  <c r="L2160" i="3"/>
  <c r="K2345" i="2" s="1"/>
  <c r="M2345" i="2" s="1"/>
  <c r="K2161" i="3"/>
  <c r="L2161" i="3"/>
  <c r="K2162" i="3"/>
  <c r="L2162" i="3"/>
  <c r="K3078" i="2" s="1"/>
  <c r="M3078" i="2" s="1"/>
  <c r="K2163" i="3"/>
  <c r="L2163" i="3"/>
  <c r="K2164" i="3"/>
  <c r="L2164" i="3"/>
  <c r="K2165" i="3"/>
  <c r="L2165" i="3"/>
  <c r="K2166" i="3"/>
  <c r="L2166" i="3"/>
  <c r="K1673" i="2" s="1"/>
  <c r="M1673" i="2" s="1"/>
  <c r="K2167" i="3"/>
  <c r="L2167" i="3"/>
  <c r="K2740" i="2" s="1"/>
  <c r="M2740" i="2" s="1"/>
  <c r="K2168" i="3"/>
  <c r="L2168" i="3"/>
  <c r="K2853" i="2" s="1"/>
  <c r="M2853" i="2" s="1"/>
  <c r="K2169" i="3"/>
  <c r="L2169" i="3"/>
  <c r="K2170" i="3"/>
  <c r="L2170" i="3"/>
  <c r="K2171" i="3"/>
  <c r="L2171" i="3"/>
  <c r="K2172" i="3"/>
  <c r="L2172" i="3"/>
  <c r="K2173" i="3"/>
  <c r="L2173" i="3"/>
  <c r="K2174" i="3"/>
  <c r="L2174" i="3"/>
  <c r="K2175" i="3"/>
  <c r="L2175" i="3"/>
  <c r="K2176" i="3"/>
  <c r="L2176" i="3"/>
  <c r="K2177" i="3"/>
  <c r="L2177" i="3"/>
  <c r="K2178" i="3"/>
  <c r="L2178" i="3"/>
  <c r="K2179" i="3"/>
  <c r="L2179" i="3"/>
  <c r="K2180" i="3"/>
  <c r="L2180" i="3"/>
  <c r="K2181" i="3"/>
  <c r="L2181" i="3"/>
  <c r="K2182" i="3"/>
  <c r="L2182" i="3"/>
  <c r="K2183" i="3"/>
  <c r="L2183" i="3"/>
  <c r="K2184" i="3"/>
  <c r="L2184" i="3"/>
  <c r="K2185" i="3"/>
  <c r="L2185" i="3"/>
  <c r="K2186" i="3"/>
  <c r="L2186" i="3"/>
  <c r="K2187" i="3"/>
  <c r="L2187" i="3"/>
  <c r="K2188" i="3"/>
  <c r="L2188" i="3"/>
  <c r="K2189" i="3"/>
  <c r="L2189" i="3"/>
  <c r="K2873" i="2" s="1"/>
  <c r="M2873" i="2" s="1"/>
  <c r="K2190" i="3"/>
  <c r="L2190" i="3"/>
  <c r="K2146" i="2" s="1"/>
  <c r="M2146" i="2" s="1"/>
  <c r="K2191" i="3"/>
  <c r="L2191" i="3"/>
  <c r="K2192" i="3"/>
  <c r="L2192" i="3"/>
  <c r="K218" i="2" s="1"/>
  <c r="M218" i="2" s="1"/>
  <c r="K2193" i="3"/>
  <c r="L2193" i="3"/>
  <c r="K2194" i="3"/>
  <c r="L2194" i="3"/>
  <c r="K2195" i="3"/>
  <c r="L2195" i="3"/>
  <c r="K2196" i="3"/>
  <c r="L2196" i="3"/>
  <c r="K1895" i="2" s="1"/>
  <c r="M1895" i="2" s="1"/>
  <c r="K2197" i="3"/>
  <c r="L2197" i="3"/>
  <c r="K2198" i="3"/>
  <c r="L2198" i="3"/>
  <c r="K2199" i="3"/>
  <c r="L2199" i="3"/>
  <c r="K2200" i="3"/>
  <c r="L2200" i="3"/>
  <c r="K2201" i="3"/>
  <c r="L2201" i="3"/>
  <c r="K2202" i="3"/>
  <c r="L2202" i="3"/>
  <c r="K2203" i="3"/>
  <c r="L2203" i="3"/>
  <c r="K2204" i="3"/>
  <c r="L2204" i="3"/>
  <c r="K2205" i="3"/>
  <c r="L2205" i="3"/>
  <c r="K2206" i="3"/>
  <c r="L2206" i="3"/>
  <c r="K2207" i="3"/>
  <c r="L2207" i="3"/>
  <c r="K2208" i="3"/>
  <c r="L2208" i="3"/>
  <c r="K2209" i="3"/>
  <c r="L2209" i="3"/>
  <c r="K2210" i="3"/>
  <c r="L2210" i="3"/>
  <c r="K2211" i="3"/>
  <c r="L2211" i="3"/>
  <c r="K2212" i="3"/>
  <c r="L2212" i="3"/>
  <c r="K2766" i="2" s="1"/>
  <c r="M2766" i="2" s="1"/>
  <c r="K2213" i="3"/>
  <c r="L2213" i="3"/>
  <c r="K2214" i="3"/>
  <c r="L2214" i="3"/>
  <c r="K981" i="2" s="1"/>
  <c r="M981" i="2" s="1"/>
  <c r="K2215" i="3"/>
  <c r="L2215" i="3"/>
  <c r="K2216" i="3"/>
  <c r="L2216" i="3"/>
  <c r="K276" i="2" s="1"/>
  <c r="M276" i="2" s="1"/>
  <c r="K2217" i="3"/>
  <c r="L2217" i="3"/>
  <c r="K2218" i="3"/>
  <c r="L2218" i="3"/>
  <c r="K2219" i="3"/>
  <c r="L2219" i="3"/>
  <c r="K2220" i="3"/>
  <c r="L2220" i="3"/>
  <c r="K2221" i="3"/>
  <c r="L2221" i="3"/>
  <c r="K2222" i="3"/>
  <c r="L2222" i="3"/>
  <c r="K2782" i="2" s="1"/>
  <c r="M2782" i="2" s="1"/>
  <c r="K2223" i="3"/>
  <c r="L2223" i="3"/>
  <c r="K2224" i="3"/>
  <c r="L2224" i="3"/>
  <c r="K2225" i="3"/>
  <c r="L2225" i="3"/>
  <c r="K2226" i="3"/>
  <c r="L2226" i="3"/>
  <c r="K789" i="2" s="1"/>
  <c r="M789" i="2" s="1"/>
  <c r="K2227" i="3"/>
  <c r="L2227" i="3"/>
  <c r="K2228" i="3"/>
  <c r="L2228" i="3"/>
  <c r="K1194" i="2" s="1"/>
  <c r="M1194" i="2" s="1"/>
  <c r="K2229" i="3"/>
  <c r="L2229" i="3"/>
  <c r="K2230" i="3"/>
  <c r="L2230" i="3"/>
  <c r="K2231" i="3"/>
  <c r="L2231" i="3"/>
  <c r="K2232" i="3"/>
  <c r="L2232" i="3"/>
  <c r="K2476" i="2" s="1"/>
  <c r="M2476" i="2" s="1"/>
  <c r="K2233" i="3"/>
  <c r="L2233" i="3"/>
  <c r="K2234" i="3"/>
  <c r="L2234" i="3"/>
  <c r="K2235" i="3"/>
  <c r="L2235" i="3"/>
  <c r="K2236" i="3"/>
  <c r="L2236" i="3"/>
  <c r="K2633" i="2" s="1"/>
  <c r="M2633" i="2" s="1"/>
  <c r="K2237" i="3"/>
  <c r="L2237" i="3"/>
  <c r="K2238" i="3"/>
  <c r="L2238" i="3"/>
  <c r="K1337" i="2" s="1"/>
  <c r="M1337" i="2" s="1"/>
  <c r="K2239" i="3"/>
  <c r="L2239" i="3"/>
  <c r="K2240" i="3"/>
  <c r="L2240" i="3"/>
  <c r="K2241" i="3"/>
  <c r="L2241" i="3"/>
  <c r="K2242" i="3"/>
  <c r="L2242" i="3"/>
  <c r="K2243" i="3"/>
  <c r="L2243" i="3"/>
  <c r="K2244" i="3"/>
  <c r="L2244" i="3"/>
  <c r="K3104" i="2" s="1"/>
  <c r="M3104" i="2" s="1"/>
  <c r="K2245" i="3"/>
  <c r="L2245" i="3"/>
  <c r="K2246" i="3"/>
  <c r="L2246" i="3"/>
  <c r="K308" i="2" s="1"/>
  <c r="M308" i="2" s="1"/>
  <c r="K2247" i="3"/>
  <c r="L2247" i="3"/>
  <c r="K2248" i="3"/>
  <c r="L2248" i="3"/>
  <c r="K649" i="2" s="1"/>
  <c r="M649" i="2" s="1"/>
  <c r="K2249" i="3"/>
  <c r="L2249" i="3"/>
  <c r="K2250" i="3"/>
  <c r="L2250" i="3"/>
  <c r="K2775" i="2" s="1"/>
  <c r="M2775" i="2" s="1"/>
  <c r="K2251" i="3"/>
  <c r="L2251" i="3"/>
  <c r="K2252" i="3"/>
  <c r="L2252" i="3"/>
  <c r="K1356" i="2" s="1"/>
  <c r="M1356" i="2" s="1"/>
  <c r="K2253" i="3"/>
  <c r="L2253" i="3"/>
  <c r="K2254" i="3"/>
  <c r="L2254" i="3"/>
  <c r="K2267" i="2" s="1"/>
  <c r="M2267" i="2" s="1"/>
  <c r="K2255" i="3"/>
  <c r="L2255" i="3"/>
  <c r="K2256" i="3"/>
  <c r="L2256" i="3"/>
  <c r="K190" i="2" s="1"/>
  <c r="M190" i="2" s="1"/>
  <c r="K2257" i="3"/>
  <c r="L2257" i="3"/>
  <c r="K2258" i="3"/>
  <c r="L2258" i="3"/>
  <c r="K1536" i="2" s="1"/>
  <c r="M1536" i="2" s="1"/>
  <c r="K2259" i="3"/>
  <c r="L2259" i="3"/>
  <c r="K2260" i="3"/>
  <c r="L2260" i="3"/>
  <c r="K2261" i="3"/>
  <c r="L2261" i="3"/>
  <c r="K2262" i="3"/>
  <c r="L2262" i="3"/>
  <c r="K3112" i="2" s="1"/>
  <c r="M3112" i="2" s="1"/>
  <c r="K2263" i="3"/>
  <c r="L2263" i="3"/>
  <c r="K1177" i="2" s="1"/>
  <c r="M1177" i="2" s="1"/>
  <c r="K2264" i="3"/>
  <c r="L2264" i="3"/>
  <c r="K711" i="2" s="1"/>
  <c r="M711" i="2" s="1"/>
  <c r="K2265" i="3"/>
  <c r="L2265" i="3"/>
  <c r="K3158" i="2" s="1"/>
  <c r="M3158" i="2" s="1"/>
  <c r="K2266" i="3"/>
  <c r="L2266" i="3"/>
  <c r="K2267" i="3"/>
  <c r="L2267" i="3"/>
  <c r="K2268" i="3"/>
  <c r="L2268" i="3"/>
  <c r="K301" i="2" s="1"/>
  <c r="M301" i="2" s="1"/>
  <c r="K2269" i="3"/>
  <c r="L2269" i="3"/>
  <c r="K2270" i="3"/>
  <c r="L2270" i="3"/>
  <c r="K2271" i="3"/>
  <c r="L2271" i="3"/>
  <c r="K2272" i="3"/>
  <c r="L2272" i="3"/>
  <c r="K2273" i="3"/>
  <c r="L2273" i="3"/>
  <c r="K2274" i="3"/>
  <c r="L2274" i="3"/>
  <c r="K648" i="2" s="1"/>
  <c r="M648" i="2" s="1"/>
  <c r="K2275" i="3"/>
  <c r="L2275" i="3"/>
  <c r="K2276" i="3"/>
  <c r="L2276" i="3"/>
  <c r="K2277" i="3"/>
  <c r="L2277" i="3"/>
  <c r="K2278" i="3"/>
  <c r="L2278" i="3"/>
  <c r="K2279" i="3"/>
  <c r="L2279" i="3"/>
  <c r="K2280" i="3"/>
  <c r="L2280" i="3"/>
  <c r="K705" i="2" s="1"/>
  <c r="M705" i="2" s="1"/>
  <c r="K2281" i="3"/>
  <c r="L2281" i="3"/>
  <c r="K2282" i="3"/>
  <c r="L2282" i="3"/>
  <c r="K1339" i="2" s="1"/>
  <c r="M1339" i="2" s="1"/>
  <c r="K2283" i="3"/>
  <c r="L2283" i="3"/>
  <c r="K2284" i="3"/>
  <c r="L2284" i="3"/>
  <c r="K2285" i="3"/>
  <c r="L2285" i="3"/>
  <c r="K2286" i="3"/>
  <c r="L2286" i="3"/>
  <c r="K2066" i="2" s="1"/>
  <c r="M2066" i="2" s="1"/>
  <c r="K2287" i="3"/>
  <c r="L2287" i="3"/>
  <c r="K2248" i="2" s="1"/>
  <c r="M2248" i="2" s="1"/>
  <c r="K2288" i="3"/>
  <c r="L2288" i="3"/>
  <c r="K2289" i="3"/>
  <c r="L2289" i="3"/>
  <c r="K2290" i="3"/>
  <c r="L2290" i="3"/>
  <c r="K2291" i="3"/>
  <c r="L2291" i="3"/>
  <c r="K2292" i="3"/>
  <c r="L2292" i="3"/>
  <c r="K1482" i="2" s="1"/>
  <c r="M1482" i="2" s="1"/>
  <c r="K2293" i="3"/>
  <c r="L2293" i="3"/>
  <c r="K2592" i="2" s="1"/>
  <c r="M2592" i="2" s="1"/>
  <c r="K2294" i="3"/>
  <c r="L2294" i="3"/>
  <c r="K2566" i="2" s="1"/>
  <c r="M2566" i="2" s="1"/>
  <c r="K2295" i="3"/>
  <c r="L2295" i="3"/>
  <c r="K2296" i="3"/>
  <c r="L2296" i="3"/>
  <c r="K2031" i="2" s="1"/>
  <c r="M2031" i="2" s="1"/>
  <c r="K2297" i="3"/>
  <c r="L2297" i="3"/>
  <c r="K2298" i="3"/>
  <c r="L2298" i="3"/>
  <c r="K1753" i="2" s="1"/>
  <c r="M1753" i="2" s="1"/>
  <c r="K2299" i="3"/>
  <c r="L2299" i="3"/>
  <c r="K2300" i="3"/>
  <c r="L2300" i="3"/>
  <c r="K2309" i="2" s="1"/>
  <c r="M2309" i="2" s="1"/>
  <c r="K2301" i="3"/>
  <c r="L2301" i="3"/>
  <c r="K2302" i="3"/>
  <c r="L2302" i="3"/>
  <c r="K2303" i="3"/>
  <c r="L2303" i="3"/>
  <c r="K2304" i="3"/>
  <c r="L2304" i="3"/>
  <c r="K2332" i="2" s="1"/>
  <c r="M2332" i="2" s="1"/>
  <c r="K2305" i="3"/>
  <c r="L2305" i="3"/>
  <c r="K2854" i="2" s="1"/>
  <c r="M2854" i="2" s="1"/>
  <c r="K2306" i="3"/>
  <c r="L2306" i="3"/>
  <c r="K1761" i="2" s="1"/>
  <c r="M1761" i="2" s="1"/>
  <c r="K2307" i="3"/>
  <c r="L2307" i="3"/>
  <c r="K2308" i="3"/>
  <c r="L2308" i="3"/>
  <c r="K2309" i="3"/>
  <c r="L2309" i="3"/>
  <c r="K2310" i="3"/>
  <c r="L2310" i="3"/>
  <c r="K2311" i="3"/>
  <c r="L2311" i="3"/>
  <c r="K3066" i="2" s="1"/>
  <c r="M3066" i="2" s="1"/>
  <c r="K2312" i="3"/>
  <c r="L2312" i="3"/>
  <c r="K535" i="2" s="1"/>
  <c r="M535" i="2" s="1"/>
  <c r="K2313" i="3"/>
  <c r="L2313" i="3"/>
  <c r="K2314" i="3"/>
  <c r="L2314" i="3"/>
  <c r="K3140" i="2" s="1"/>
  <c r="M3140" i="2" s="1"/>
  <c r="K2315" i="3"/>
  <c r="L2315" i="3"/>
  <c r="K3210" i="2" s="1"/>
  <c r="M3210" i="2" s="1"/>
  <c r="K2316" i="3"/>
  <c r="L2316" i="3"/>
  <c r="K2317" i="3"/>
  <c r="L2317" i="3"/>
  <c r="K2318" i="3"/>
  <c r="L2318" i="3"/>
  <c r="K2319" i="3"/>
  <c r="L2319" i="3"/>
  <c r="K2320" i="3"/>
  <c r="L2320" i="3"/>
  <c r="K2321" i="3"/>
  <c r="L2321" i="3"/>
  <c r="K3211" i="2" s="1"/>
  <c r="M3211" i="2" s="1"/>
  <c r="K2322" i="3"/>
  <c r="L2322" i="3"/>
  <c r="K3226" i="2" s="1"/>
  <c r="M3226" i="2" s="1"/>
  <c r="K2323" i="3"/>
  <c r="L2323" i="3"/>
  <c r="K2324" i="3"/>
  <c r="L2324" i="3"/>
  <c r="K563" i="2" s="1"/>
  <c r="M563" i="2" s="1"/>
  <c r="K2325" i="3"/>
  <c r="L2325" i="3"/>
  <c r="K2326" i="3"/>
  <c r="L2326" i="3"/>
  <c r="K2327" i="3"/>
  <c r="L2327" i="3"/>
  <c r="K2328" i="3"/>
  <c r="L2328" i="3"/>
  <c r="K2329" i="3"/>
  <c r="L2329" i="3"/>
  <c r="K2330" i="3"/>
  <c r="L2330" i="3"/>
  <c r="K485" i="2" s="1"/>
  <c r="M485" i="2" s="1"/>
  <c r="K2331" i="3"/>
  <c r="L2331" i="3"/>
  <c r="K2332" i="3"/>
  <c r="L2332" i="3"/>
  <c r="K2333" i="3"/>
  <c r="L2333" i="3"/>
  <c r="K2334" i="3"/>
  <c r="L2334" i="3"/>
  <c r="K2335" i="3"/>
  <c r="L2335" i="3"/>
  <c r="K2336" i="3"/>
  <c r="L2336" i="3"/>
  <c r="K767" i="2" s="1"/>
  <c r="M767" i="2" s="1"/>
  <c r="K2337" i="3"/>
  <c r="L2337" i="3"/>
  <c r="K2338" i="3"/>
  <c r="L2338" i="3"/>
  <c r="K2339" i="3"/>
  <c r="L2339" i="3"/>
  <c r="K2340" i="3"/>
  <c r="L2340" i="3"/>
  <c r="K2132" i="2" s="1"/>
  <c r="M2132" i="2" s="1"/>
  <c r="K2341" i="3"/>
  <c r="L2341" i="3"/>
  <c r="K2286" i="2" s="1"/>
  <c r="M2286" i="2" s="1"/>
  <c r="K2342" i="3"/>
  <c r="L2342" i="3"/>
  <c r="K2373" i="2" s="1"/>
  <c r="M2373" i="2" s="1"/>
  <c r="K2343" i="3"/>
  <c r="L2343" i="3"/>
  <c r="K2344" i="3"/>
  <c r="L2344" i="3"/>
  <c r="K2345" i="3"/>
  <c r="L2345" i="3"/>
  <c r="K2346" i="3"/>
  <c r="L2346" i="3"/>
  <c r="K1835" i="2" s="1"/>
  <c r="M1835" i="2" s="1"/>
  <c r="K2347" i="3"/>
  <c r="L2347" i="3"/>
  <c r="K2348" i="3"/>
  <c r="L2348" i="3"/>
  <c r="K946" i="2" s="1"/>
  <c r="M946" i="2" s="1"/>
  <c r="K2349" i="3"/>
  <c r="L2349" i="3"/>
  <c r="K2350" i="3"/>
  <c r="L2350" i="3"/>
  <c r="K2351" i="3"/>
  <c r="L2351" i="3"/>
  <c r="K2352" i="3"/>
  <c r="L2352" i="3"/>
  <c r="K141" i="2" s="1"/>
  <c r="M141" i="2" s="1"/>
  <c r="K2353" i="3"/>
  <c r="L2353" i="3"/>
  <c r="K2354" i="3"/>
  <c r="L2354" i="3"/>
  <c r="K373" i="2" s="1"/>
  <c r="M373" i="2" s="1"/>
  <c r="K2355" i="3"/>
  <c r="L2355" i="3"/>
  <c r="K2356" i="3"/>
  <c r="L2356" i="3"/>
  <c r="K2357" i="3"/>
  <c r="L2357" i="3"/>
  <c r="K2358" i="3"/>
  <c r="L2358" i="3"/>
  <c r="K2359" i="3"/>
  <c r="L2359" i="3"/>
  <c r="K2360" i="3"/>
  <c r="L2360" i="3"/>
  <c r="K894" i="2" s="1"/>
  <c r="M894" i="2" s="1"/>
  <c r="K2361" i="3"/>
  <c r="L2361" i="3"/>
  <c r="K2362" i="3"/>
  <c r="L2362" i="3"/>
  <c r="K2363" i="3"/>
  <c r="L2363" i="3"/>
  <c r="K2364" i="3"/>
  <c r="L2364" i="3"/>
  <c r="K1940" i="2" s="1"/>
  <c r="M1940" i="2" s="1"/>
  <c r="K2365" i="3"/>
  <c r="L2365" i="3"/>
  <c r="K2349" i="2" s="1"/>
  <c r="M2349" i="2" s="1"/>
  <c r="K2366" i="3"/>
  <c r="L2366" i="3"/>
  <c r="K2367" i="3"/>
  <c r="L2367" i="3"/>
  <c r="K2368" i="3"/>
  <c r="L2368" i="3"/>
  <c r="K2369" i="3"/>
  <c r="L2369" i="3"/>
  <c r="K2370" i="3"/>
  <c r="L2370" i="3"/>
  <c r="K2302" i="2" s="1"/>
  <c r="M2302" i="2" s="1"/>
  <c r="K2371" i="3"/>
  <c r="L2371" i="3"/>
  <c r="K2372" i="3"/>
  <c r="L2372" i="3"/>
  <c r="K2373" i="3"/>
  <c r="L2373" i="3"/>
  <c r="K2374" i="3"/>
  <c r="L2374" i="3"/>
  <c r="K2375" i="3"/>
  <c r="L2375" i="3"/>
  <c r="K2376" i="3"/>
  <c r="L2376" i="3"/>
  <c r="K1981" i="2" s="1"/>
  <c r="M1981" i="2" s="1"/>
  <c r="K2377" i="3"/>
  <c r="L2377" i="3"/>
  <c r="K2378" i="3"/>
  <c r="L2378" i="3"/>
  <c r="K374" i="2" s="1"/>
  <c r="M374" i="2" s="1"/>
  <c r="K2379" i="3"/>
  <c r="L2379" i="3"/>
  <c r="K2380" i="3"/>
  <c r="L2380" i="3"/>
  <c r="K2381" i="3"/>
  <c r="L2381" i="3"/>
  <c r="K2382" i="3"/>
  <c r="L2382" i="3"/>
  <c r="K336" i="2" s="1"/>
  <c r="M336" i="2" s="1"/>
  <c r="K2383" i="3"/>
  <c r="L2383" i="3"/>
  <c r="K1622" i="2" s="1"/>
  <c r="M1622" i="2" s="1"/>
  <c r="K2384" i="3"/>
  <c r="L2384" i="3"/>
  <c r="K573" i="2" s="1"/>
  <c r="M573" i="2" s="1"/>
  <c r="K2385" i="3"/>
  <c r="L2385" i="3"/>
  <c r="K2386" i="3"/>
  <c r="L2386" i="3"/>
  <c r="K2387" i="3"/>
  <c r="L2387" i="3"/>
  <c r="K2388" i="3"/>
  <c r="L2388" i="3"/>
  <c r="K2508" i="2" s="1"/>
  <c r="M2508" i="2" s="1"/>
  <c r="K2389" i="3"/>
  <c r="L2389" i="3"/>
  <c r="K2981" i="2" s="1"/>
  <c r="M2981" i="2" s="1"/>
  <c r="K2390" i="3"/>
  <c r="L2390" i="3"/>
  <c r="K3025" i="2" s="1"/>
  <c r="M3025" i="2" s="1"/>
  <c r="K2391" i="3"/>
  <c r="L2391" i="3"/>
  <c r="K2392" i="3"/>
  <c r="L2392" i="3"/>
  <c r="K2343" i="2" s="1"/>
  <c r="M2343" i="2" s="1"/>
  <c r="K2393" i="3"/>
  <c r="L2393" i="3"/>
  <c r="K2394" i="3"/>
  <c r="L2394" i="3"/>
  <c r="K2395" i="3"/>
  <c r="L2395" i="3"/>
  <c r="K2396" i="3"/>
  <c r="L2396" i="3"/>
  <c r="K1632" i="2" s="1"/>
  <c r="M1632" i="2" s="1"/>
  <c r="K2397" i="3"/>
  <c r="L2397" i="3"/>
  <c r="K2398" i="3"/>
  <c r="L2398" i="3"/>
  <c r="K2113" i="2" s="1"/>
  <c r="M2113" i="2" s="1"/>
  <c r="K2399" i="3"/>
  <c r="L2399" i="3"/>
  <c r="K2400" i="3"/>
  <c r="L2400" i="3"/>
  <c r="K2666" i="2" s="1"/>
  <c r="M2666" i="2" s="1"/>
  <c r="K2401" i="3"/>
  <c r="L2401" i="3"/>
  <c r="K2402" i="3"/>
  <c r="L2402" i="3"/>
  <c r="K277" i="2" s="1"/>
  <c r="M277" i="2" s="1"/>
  <c r="K2403" i="3"/>
  <c r="L2403" i="3"/>
  <c r="K2404" i="3"/>
  <c r="L2404" i="3"/>
  <c r="K589" i="2" s="1"/>
  <c r="M589" i="2" s="1"/>
  <c r="K2405" i="3"/>
  <c r="L2405" i="3"/>
  <c r="K2406" i="3"/>
  <c r="L2406" i="3"/>
  <c r="K1089" i="2" s="1"/>
  <c r="M1089" i="2" s="1"/>
  <c r="K2407" i="3"/>
  <c r="L2407" i="3"/>
  <c r="K2408" i="3"/>
  <c r="L2408" i="3"/>
  <c r="K1383" i="2" s="1"/>
  <c r="M1383" i="2" s="1"/>
  <c r="K2409" i="3"/>
  <c r="L2409" i="3"/>
  <c r="K2410" i="3"/>
  <c r="L2410" i="3"/>
  <c r="K2411" i="3"/>
  <c r="L2411" i="3"/>
  <c r="K2412" i="3"/>
  <c r="L2412" i="3"/>
  <c r="K1965" i="2" s="1"/>
  <c r="M1965" i="2" s="1"/>
  <c r="K2413" i="3"/>
  <c r="L2413" i="3"/>
  <c r="K1719" i="2" s="1"/>
  <c r="M1719" i="2" s="1"/>
  <c r="K2414" i="3"/>
  <c r="L2414" i="3"/>
  <c r="K2415" i="3"/>
  <c r="L2415" i="3"/>
  <c r="K2416" i="3"/>
  <c r="L2416" i="3"/>
  <c r="K2180" i="2" s="1"/>
  <c r="M2180" i="2" s="1"/>
  <c r="K2417" i="3"/>
  <c r="L2417" i="3"/>
  <c r="K2250" i="2" s="1"/>
  <c r="M2250" i="2" s="1"/>
  <c r="K2418" i="3"/>
  <c r="L2418" i="3"/>
  <c r="K1127" i="2" s="1"/>
  <c r="M1127" i="2" s="1"/>
  <c r="K2419" i="3"/>
  <c r="L2419" i="3"/>
  <c r="K2420" i="3"/>
  <c r="L2420" i="3"/>
  <c r="K2421" i="3"/>
  <c r="L2421" i="3"/>
  <c r="K2422" i="3"/>
  <c r="L2422" i="3"/>
  <c r="K2997" i="2" s="1"/>
  <c r="M2997" i="2" s="1"/>
  <c r="K2423" i="3"/>
  <c r="L2423" i="3"/>
  <c r="K3067" i="2" s="1"/>
  <c r="M3067" i="2" s="1"/>
  <c r="K2424" i="3"/>
  <c r="L2424" i="3"/>
  <c r="K3049" i="2" s="1"/>
  <c r="M3049" i="2" s="1"/>
  <c r="K2425" i="3"/>
  <c r="L2425" i="3"/>
  <c r="K3128" i="2" s="1"/>
  <c r="M3128" i="2" s="1"/>
  <c r="K2426" i="3"/>
  <c r="L2426" i="3"/>
  <c r="K812" i="2" s="1"/>
  <c r="M812" i="2" s="1"/>
  <c r="K2427" i="3"/>
  <c r="L2427" i="3"/>
  <c r="K2428" i="3"/>
  <c r="L2428" i="3"/>
  <c r="K2429" i="3"/>
  <c r="L2429" i="3"/>
  <c r="K2430" i="3"/>
  <c r="L2430" i="3"/>
  <c r="K2217" i="2" s="1"/>
  <c r="M2217" i="2" s="1"/>
  <c r="K2431" i="3"/>
  <c r="L2431" i="3"/>
  <c r="K2432" i="3"/>
  <c r="L2432" i="3"/>
  <c r="K2546" i="2" s="1"/>
  <c r="M2546" i="2" s="1"/>
  <c r="K2433" i="3"/>
  <c r="L2433" i="3"/>
  <c r="K2434" i="3"/>
  <c r="L2434" i="3"/>
  <c r="K2435" i="3"/>
  <c r="L2435" i="3"/>
  <c r="K2436" i="3"/>
  <c r="L2436" i="3"/>
  <c r="K2437" i="3"/>
  <c r="L2437" i="3"/>
  <c r="K2783" i="2" s="1"/>
  <c r="M2783" i="2" s="1"/>
  <c r="K2438" i="3"/>
  <c r="L2438" i="3"/>
  <c r="K650" i="2" s="1"/>
  <c r="M650" i="2" s="1"/>
  <c r="K2439" i="3"/>
  <c r="L2439" i="3"/>
  <c r="K2440" i="3"/>
  <c r="L2440" i="3"/>
  <c r="K2441" i="3"/>
  <c r="L2441" i="3"/>
  <c r="K2442" i="3"/>
  <c r="L2442" i="3"/>
  <c r="K1861" i="2" s="1"/>
  <c r="M1861" i="2" s="1"/>
  <c r="K2443" i="3"/>
  <c r="L2443" i="3"/>
  <c r="K2444" i="3"/>
  <c r="L2444" i="3"/>
  <c r="K2651" i="2" s="1"/>
  <c r="M2651" i="2" s="1"/>
  <c r="K2445" i="3"/>
  <c r="L2445" i="3"/>
  <c r="K2446" i="3"/>
  <c r="L2446" i="3"/>
  <c r="K2447" i="3"/>
  <c r="L2447" i="3"/>
  <c r="K2448" i="3"/>
  <c r="L2448" i="3"/>
  <c r="K903" i="2" s="1"/>
  <c r="M903" i="2" s="1"/>
  <c r="K2449" i="3"/>
  <c r="L2449" i="3"/>
  <c r="K1023" i="2" s="1"/>
  <c r="M1023" i="2" s="1"/>
  <c r="K2450" i="3"/>
  <c r="L2450" i="3"/>
  <c r="K2032" i="2" s="1"/>
  <c r="M2032" i="2" s="1"/>
  <c r="K2451" i="3"/>
  <c r="L2451" i="3"/>
  <c r="K2452" i="3"/>
  <c r="L2452" i="3"/>
  <c r="K2088" i="2" s="1"/>
  <c r="M2088" i="2" s="1"/>
  <c r="K2453" i="3"/>
  <c r="L2453" i="3"/>
  <c r="K2178" i="2" s="1"/>
  <c r="M2178" i="2" s="1"/>
  <c r="K2454" i="3"/>
  <c r="L2454" i="3"/>
  <c r="K3050" i="2" s="1"/>
  <c r="M3050" i="2" s="1"/>
  <c r="K2455" i="3"/>
  <c r="L2455" i="3"/>
  <c r="K2456" i="3"/>
  <c r="L2456" i="3"/>
  <c r="K549" i="2" s="1"/>
  <c r="M549" i="2" s="1"/>
  <c r="K2457" i="3"/>
  <c r="L2457" i="3"/>
  <c r="K2458" i="3"/>
  <c r="L2458" i="3"/>
  <c r="K2064" i="2" s="1"/>
  <c r="M2064" i="2" s="1"/>
  <c r="K2459" i="3"/>
  <c r="L2459" i="3"/>
  <c r="K2460" i="3"/>
  <c r="L2460" i="3"/>
  <c r="K1806" i="2" s="1"/>
  <c r="M1806" i="2" s="1"/>
  <c r="K2461" i="3"/>
  <c r="L2461" i="3"/>
  <c r="K2462" i="3"/>
  <c r="L2462" i="3"/>
  <c r="K221" i="2" s="1"/>
  <c r="M221" i="2" s="1"/>
  <c r="K2463" i="3"/>
  <c r="L2463" i="3"/>
  <c r="K2464" i="3"/>
  <c r="L2464" i="3"/>
  <c r="K2465" i="3"/>
  <c r="L2465" i="3"/>
  <c r="K2466" i="3"/>
  <c r="L2466" i="3"/>
  <c r="K2467" i="3"/>
  <c r="L2467" i="3"/>
  <c r="K2468" i="3"/>
  <c r="L2468" i="3"/>
  <c r="K2469" i="3"/>
  <c r="L2469" i="3"/>
  <c r="K2470" i="3"/>
  <c r="L2470" i="3"/>
  <c r="K2471" i="3"/>
  <c r="L2471" i="3"/>
  <c r="K2472" i="3"/>
  <c r="L2472" i="3"/>
  <c r="K2473" i="3"/>
  <c r="L2473" i="3"/>
  <c r="K2474" i="3"/>
  <c r="L2474" i="3"/>
  <c r="K2475" i="3"/>
  <c r="L2475" i="3"/>
  <c r="K2476" i="3"/>
  <c r="L2476" i="3"/>
  <c r="K2477" i="3"/>
  <c r="L2477" i="3"/>
  <c r="K2478" i="3"/>
  <c r="L2478" i="3"/>
  <c r="K2479" i="3"/>
  <c r="L2479" i="3"/>
  <c r="K2480" i="3"/>
  <c r="L2480" i="3"/>
  <c r="K2481" i="3"/>
  <c r="L2481" i="3"/>
  <c r="K2482" i="3"/>
  <c r="L2482" i="3"/>
  <c r="K2483" i="3"/>
  <c r="L2483" i="3"/>
  <c r="K2484" i="3"/>
  <c r="L2484" i="3"/>
  <c r="K2485" i="3"/>
  <c r="L2485" i="3"/>
  <c r="K2486" i="3"/>
  <c r="L2486" i="3"/>
  <c r="K2487" i="3"/>
  <c r="L2487" i="3"/>
  <c r="K2488" i="3"/>
  <c r="L2488" i="3"/>
  <c r="K2489" i="3"/>
  <c r="L2489" i="3"/>
  <c r="K2490" i="3"/>
  <c r="L2490" i="3"/>
  <c r="K2491" i="3"/>
  <c r="L2491" i="3"/>
  <c r="K2492" i="3"/>
  <c r="L2492" i="3"/>
  <c r="K2493" i="3"/>
  <c r="L2493" i="3"/>
  <c r="K2494" i="3"/>
  <c r="L2494" i="3"/>
  <c r="K2495" i="3"/>
  <c r="L2495" i="3"/>
  <c r="K2496" i="3"/>
  <c r="L2496" i="3"/>
  <c r="K2497" i="3"/>
  <c r="L2497" i="3"/>
  <c r="K2498" i="3"/>
  <c r="L2498" i="3"/>
  <c r="K2499" i="3"/>
  <c r="L2499" i="3"/>
  <c r="K2500" i="3"/>
  <c r="L2500" i="3"/>
  <c r="K2501" i="3"/>
  <c r="L2501" i="3"/>
  <c r="K2502" i="3"/>
  <c r="L2502" i="3"/>
  <c r="K2503" i="3"/>
  <c r="L2503" i="3"/>
  <c r="K2504" i="3"/>
  <c r="L2504" i="3"/>
  <c r="K2505" i="3"/>
  <c r="L2505" i="3"/>
  <c r="K2506" i="3"/>
  <c r="L2506" i="3"/>
  <c r="K2507" i="3"/>
  <c r="L2507" i="3"/>
  <c r="K2508" i="3"/>
  <c r="L2508" i="3"/>
  <c r="K2509" i="3"/>
  <c r="L2509" i="3"/>
  <c r="K2510" i="3"/>
  <c r="L2510" i="3"/>
  <c r="K2511" i="3"/>
  <c r="L2511" i="3"/>
  <c r="K2512" i="3"/>
  <c r="L2512" i="3"/>
  <c r="K2513" i="3"/>
  <c r="L2513" i="3"/>
  <c r="K2514" i="3"/>
  <c r="L2514" i="3"/>
  <c r="K2515" i="3"/>
  <c r="L2515" i="3"/>
  <c r="K2516" i="3"/>
  <c r="L2516" i="3"/>
  <c r="K2517" i="3"/>
  <c r="L2517" i="3"/>
  <c r="K2518" i="3"/>
  <c r="L2518" i="3"/>
  <c r="K2519" i="3"/>
  <c r="L2519" i="3"/>
  <c r="K2520" i="3"/>
  <c r="L2520" i="3"/>
  <c r="K2521" i="3"/>
  <c r="L2521" i="3"/>
  <c r="K2522" i="3"/>
  <c r="L2522" i="3"/>
  <c r="K2523" i="3"/>
  <c r="L2523" i="3"/>
  <c r="K2524" i="3"/>
  <c r="L2524" i="3"/>
  <c r="K2525" i="3"/>
  <c r="L2525" i="3"/>
  <c r="K2526" i="3"/>
  <c r="L2526" i="3"/>
  <c r="K2527" i="3"/>
  <c r="L2527" i="3"/>
  <c r="K2528" i="3"/>
  <c r="L2528" i="3"/>
  <c r="K2529" i="3"/>
  <c r="L2529" i="3"/>
  <c r="K2530" i="3"/>
  <c r="L2530" i="3"/>
  <c r="K2531" i="3"/>
  <c r="L2531" i="3"/>
  <c r="K2532" i="3"/>
  <c r="L2532" i="3"/>
  <c r="K2529" i="2" s="1"/>
  <c r="M2529" i="2" s="1"/>
  <c r="K2533" i="3"/>
  <c r="L2533" i="3"/>
  <c r="K2534" i="3"/>
  <c r="L2534" i="3"/>
  <c r="K2535" i="3"/>
  <c r="L2535" i="3"/>
  <c r="K2536" i="3"/>
  <c r="L2536" i="3"/>
  <c r="K2537" i="3"/>
  <c r="L2537" i="3"/>
  <c r="K2883" i="2" s="1"/>
  <c r="M2883" i="2" s="1"/>
  <c r="K2538" i="3"/>
  <c r="L2538" i="3"/>
  <c r="K2539" i="3"/>
  <c r="L2539" i="3"/>
  <c r="K2540" i="3"/>
  <c r="L2540" i="3"/>
  <c r="K2759" i="2" s="1"/>
  <c r="M2759" i="2" s="1"/>
  <c r="K2541" i="3"/>
  <c r="L2541" i="3"/>
  <c r="K2542" i="3"/>
  <c r="L2542" i="3"/>
  <c r="K2543" i="3"/>
  <c r="L2543" i="3"/>
  <c r="K2544" i="3"/>
  <c r="L2544" i="3"/>
  <c r="K2571" i="2" s="1"/>
  <c r="M2571" i="2" s="1"/>
  <c r="K2545" i="3"/>
  <c r="L2545" i="3"/>
  <c r="K2546" i="3"/>
  <c r="L2546" i="3"/>
  <c r="K857" i="2" s="1"/>
  <c r="M857" i="2" s="1"/>
  <c r="K2547" i="3"/>
  <c r="L2547" i="3"/>
  <c r="K2548" i="3"/>
  <c r="L2548" i="3"/>
  <c r="K2549" i="3"/>
  <c r="L2549" i="3"/>
  <c r="K2550" i="3"/>
  <c r="L2550" i="3"/>
  <c r="K2551" i="3"/>
  <c r="L2551" i="3"/>
  <c r="K1250" i="2" s="1"/>
  <c r="M1250" i="2" s="1"/>
  <c r="K2552" i="3"/>
  <c r="L2552" i="3"/>
  <c r="K406" i="2" s="1"/>
  <c r="M406" i="2" s="1"/>
  <c r="K2553" i="3"/>
  <c r="L2553" i="3"/>
  <c r="K2554" i="3"/>
  <c r="L2554" i="3"/>
  <c r="K2867" i="2" s="1"/>
  <c r="M2867" i="2" s="1"/>
  <c r="K2555" i="3"/>
  <c r="L2555" i="3"/>
  <c r="K2556" i="3"/>
  <c r="L2556" i="3"/>
  <c r="K2269" i="2" s="1"/>
  <c r="M2269" i="2" s="1"/>
  <c r="K2557" i="3"/>
  <c r="L2557" i="3"/>
  <c r="K2558" i="3"/>
  <c r="L2558" i="3"/>
  <c r="K2559" i="3"/>
  <c r="L2559" i="3"/>
  <c r="K2560" i="3"/>
  <c r="L2560" i="3"/>
  <c r="K2389" i="2" s="1"/>
  <c r="M2389" i="2" s="1"/>
  <c r="K2561" i="3"/>
  <c r="L2561" i="3"/>
  <c r="K2947" i="2" s="1"/>
  <c r="M2947" i="2" s="1"/>
  <c r="K2562" i="3"/>
  <c r="L2562" i="3"/>
  <c r="K2567" i="2" s="1"/>
  <c r="M2567" i="2" s="1"/>
  <c r="K2563" i="3"/>
  <c r="L2563" i="3"/>
  <c r="K2564" i="3"/>
  <c r="L2564" i="3"/>
  <c r="K963" i="2" s="1"/>
  <c r="M963" i="2" s="1"/>
  <c r="K2565" i="3"/>
  <c r="L2565" i="3"/>
  <c r="K2566" i="3"/>
  <c r="L2566" i="3"/>
  <c r="K2567" i="3"/>
  <c r="L2567" i="3"/>
  <c r="K2568" i="3"/>
  <c r="L2568" i="3"/>
  <c r="K1251" i="2" s="1"/>
  <c r="M1251" i="2" s="1"/>
  <c r="K2569" i="3"/>
  <c r="L2569" i="3"/>
  <c r="K2570" i="3"/>
  <c r="L2570" i="3"/>
  <c r="K1318" i="2" s="1"/>
  <c r="M1318" i="2" s="1"/>
  <c r="K2571" i="3"/>
  <c r="L2571" i="3"/>
  <c r="K2572" i="3"/>
  <c r="L2572" i="3"/>
  <c r="K2573" i="3"/>
  <c r="L2573" i="3"/>
  <c r="K2574" i="3"/>
  <c r="L2574" i="3"/>
  <c r="K2575" i="3"/>
  <c r="L2575" i="3"/>
  <c r="K2576" i="3"/>
  <c r="L2576" i="3"/>
  <c r="K494" i="2" s="1"/>
  <c r="M494" i="2" s="1"/>
  <c r="K2577" i="3"/>
  <c r="L2577" i="3"/>
  <c r="K2578" i="3"/>
  <c r="L2578" i="3"/>
  <c r="K2579" i="3"/>
  <c r="L2579" i="3"/>
  <c r="K2580" i="3"/>
  <c r="L2580" i="3"/>
  <c r="K2452" i="2" s="1"/>
  <c r="M2452" i="2" s="1"/>
  <c r="K2581" i="3"/>
  <c r="L2581" i="3"/>
  <c r="K2582" i="3"/>
  <c r="L2582" i="3"/>
  <c r="K222" i="2" s="1"/>
  <c r="M222" i="2" s="1"/>
  <c r="K2583" i="3"/>
  <c r="L2583" i="3"/>
  <c r="K2584" i="3"/>
  <c r="L2584" i="3"/>
  <c r="K2585" i="3"/>
  <c r="L2585" i="3"/>
  <c r="K2586" i="3"/>
  <c r="L2586" i="3"/>
  <c r="K2587" i="3"/>
  <c r="L2587" i="3"/>
  <c r="K2588" i="3"/>
  <c r="L2588" i="3"/>
  <c r="K360" i="2" s="1"/>
  <c r="M360" i="2" s="1"/>
  <c r="K2589" i="3"/>
  <c r="L2589" i="3"/>
  <c r="K2590" i="3"/>
  <c r="L2590" i="3"/>
  <c r="K2591" i="3"/>
  <c r="L2591" i="3"/>
  <c r="K2592" i="3"/>
  <c r="L2592" i="3"/>
  <c r="K662" i="2" s="1"/>
  <c r="M662" i="2" s="1"/>
  <c r="K2593" i="3"/>
  <c r="L2593" i="3"/>
  <c r="K2594" i="3"/>
  <c r="L2594" i="3"/>
  <c r="K751" i="2" s="1"/>
  <c r="M751" i="2" s="1"/>
  <c r="K2595" i="3"/>
  <c r="L2595" i="3"/>
  <c r="K2596" i="3"/>
  <c r="L2596" i="3"/>
  <c r="K1586" i="2" s="1"/>
  <c r="M1586" i="2" s="1"/>
  <c r="K2597" i="3"/>
  <c r="L2597" i="3"/>
  <c r="K2598" i="3"/>
  <c r="L2598" i="3"/>
  <c r="K2599" i="3"/>
  <c r="L2599" i="3"/>
  <c r="K1954" i="2" s="1"/>
  <c r="M1954" i="2" s="1"/>
  <c r="K2600" i="3"/>
  <c r="L2600" i="3"/>
  <c r="K1688" i="2" s="1"/>
  <c r="M1688" i="2" s="1"/>
  <c r="K2601" i="3"/>
  <c r="L2601" i="3"/>
  <c r="K2602" i="3"/>
  <c r="L2602" i="3"/>
  <c r="K2094" i="2" s="1"/>
  <c r="M2094" i="2" s="1"/>
  <c r="K2603" i="3"/>
  <c r="L2603" i="3"/>
  <c r="K2604" i="3"/>
  <c r="L2604" i="3"/>
  <c r="K2500" i="2" s="1"/>
  <c r="M2500" i="2" s="1"/>
  <c r="K2605" i="3"/>
  <c r="L2605" i="3"/>
  <c r="K2658" i="2" s="1"/>
  <c r="M2658" i="2" s="1"/>
  <c r="K2606" i="3"/>
  <c r="L2606" i="3"/>
  <c r="K2844" i="2" s="1"/>
  <c r="M2844" i="2" s="1"/>
  <c r="K2607" i="3"/>
  <c r="L2607" i="3"/>
  <c r="K2608" i="3"/>
  <c r="L2608" i="3"/>
  <c r="K2609" i="3"/>
  <c r="L2609" i="3"/>
  <c r="K2610" i="3"/>
  <c r="L2610" i="3"/>
  <c r="K2069" i="2" s="1"/>
  <c r="M2069" i="2" s="1"/>
  <c r="K2611" i="3"/>
  <c r="L2611" i="3"/>
  <c r="K2612" i="3"/>
  <c r="L2612" i="3"/>
  <c r="K2147" i="2" s="1"/>
  <c r="M2147" i="2" s="1"/>
  <c r="K2613" i="3"/>
  <c r="L2613" i="3"/>
  <c r="K2614" i="3"/>
  <c r="L2614" i="3"/>
  <c r="K2948" i="2" s="1"/>
  <c r="M2948" i="2" s="1"/>
  <c r="K2615" i="3"/>
  <c r="L2615" i="3"/>
  <c r="K2949" i="2" s="1"/>
  <c r="M2949" i="2" s="1"/>
  <c r="K2616" i="3"/>
  <c r="L2616" i="3"/>
  <c r="K375" i="2" s="1"/>
  <c r="M375" i="2" s="1"/>
  <c r="K2617" i="3"/>
  <c r="L2617" i="3"/>
  <c r="K2618" i="3"/>
  <c r="L2618" i="3"/>
  <c r="K2619" i="3"/>
  <c r="L2619" i="3"/>
  <c r="K2620" i="3"/>
  <c r="L2620" i="3"/>
  <c r="K2621" i="3"/>
  <c r="L2621" i="3"/>
  <c r="K3079" i="2" s="1"/>
  <c r="M3079" i="2" s="1"/>
  <c r="K2622" i="3"/>
  <c r="L2622" i="3"/>
  <c r="K3091" i="2" s="1"/>
  <c r="M3091" i="2" s="1"/>
  <c r="K2623" i="3"/>
  <c r="L2623" i="3"/>
  <c r="K2624" i="3"/>
  <c r="L2624" i="3"/>
  <c r="K3212" i="2" s="1"/>
  <c r="M3212" i="2" s="1"/>
  <c r="K2625" i="3"/>
  <c r="L2625" i="3"/>
  <c r="K2626" i="3"/>
  <c r="L2626" i="3"/>
  <c r="K2627" i="3"/>
  <c r="L2627" i="3"/>
  <c r="K2628" i="3"/>
  <c r="L2628" i="3"/>
  <c r="K104" i="2" s="1"/>
  <c r="M104" i="2" s="1"/>
  <c r="K2629" i="3"/>
  <c r="L2629" i="3"/>
  <c r="K2630" i="3"/>
  <c r="L2630" i="3"/>
  <c r="K2631" i="3"/>
  <c r="L2631" i="3"/>
  <c r="K2632" i="3"/>
  <c r="L2632" i="3"/>
  <c r="K2633" i="3"/>
  <c r="L2633" i="3"/>
  <c r="K2634" i="3"/>
  <c r="L2634" i="3"/>
  <c r="K2635" i="3"/>
  <c r="L2635" i="3"/>
  <c r="K2636" i="3"/>
  <c r="L2636" i="3"/>
  <c r="K2637" i="3"/>
  <c r="L2637" i="3"/>
  <c r="K2638" i="3"/>
  <c r="L2638" i="3"/>
  <c r="K2639" i="3"/>
  <c r="L2639" i="3"/>
  <c r="K2640" i="3"/>
  <c r="L2640" i="3"/>
  <c r="K2641" i="3"/>
  <c r="L2641" i="3"/>
  <c r="K2642" i="3"/>
  <c r="L2642" i="3"/>
  <c r="K2643" i="3"/>
  <c r="L2643" i="3"/>
  <c r="K2644" i="3"/>
  <c r="L2644" i="3"/>
  <c r="K2645" i="3"/>
  <c r="L2645" i="3"/>
  <c r="K2646" i="3"/>
  <c r="L2646" i="3"/>
  <c r="K2647" i="3"/>
  <c r="L2647" i="3"/>
  <c r="K2648" i="3"/>
  <c r="L2648" i="3"/>
  <c r="K2649" i="3"/>
  <c r="L2649" i="3"/>
  <c r="K2650" i="3"/>
  <c r="L2650" i="3"/>
  <c r="K2651" i="3"/>
  <c r="L2651" i="3"/>
  <c r="K2652" i="3"/>
  <c r="L2652" i="3"/>
  <c r="K2653" i="3"/>
  <c r="L2653" i="3"/>
  <c r="K2654" i="3"/>
  <c r="L2654" i="3"/>
  <c r="K2655" i="3"/>
  <c r="L2655" i="3"/>
  <c r="K2656" i="3"/>
  <c r="L2656" i="3"/>
  <c r="K2657" i="3"/>
  <c r="L2657" i="3"/>
  <c r="K2658" i="3"/>
  <c r="L2658" i="3"/>
  <c r="K2659" i="3"/>
  <c r="L2659" i="3"/>
  <c r="K2660" i="3"/>
  <c r="L2660" i="3"/>
  <c r="K1560" i="2" s="1"/>
  <c r="M1560" i="2" s="1"/>
  <c r="K2661" i="3"/>
  <c r="L2661" i="3"/>
  <c r="K2662" i="3"/>
  <c r="L2662" i="3"/>
  <c r="K2663" i="3"/>
  <c r="L2663" i="3"/>
  <c r="K3071" i="2" s="1"/>
  <c r="M3071" i="2" s="1"/>
  <c r="K2664" i="3"/>
  <c r="L2664" i="3"/>
  <c r="K23" i="2" s="1"/>
  <c r="M23" i="2" s="1"/>
  <c r="K2665" i="3"/>
  <c r="L2665" i="3"/>
  <c r="K2666" i="3"/>
  <c r="L2666" i="3"/>
  <c r="K376" i="2" s="1"/>
  <c r="M376" i="2" s="1"/>
  <c r="K2667" i="3"/>
  <c r="L2667" i="3"/>
  <c r="K2668" i="3"/>
  <c r="L2668" i="3"/>
  <c r="K2669" i="3"/>
  <c r="L2669" i="3"/>
  <c r="K2670" i="3"/>
  <c r="L2670" i="3"/>
  <c r="K847" i="2" s="1"/>
  <c r="M847" i="2" s="1"/>
  <c r="K2671" i="3"/>
  <c r="L2671" i="3"/>
  <c r="K666" i="2" s="1"/>
  <c r="M666" i="2" s="1"/>
  <c r="K2672" i="3"/>
  <c r="L2672" i="3"/>
  <c r="K2673" i="3"/>
  <c r="L2673" i="3"/>
  <c r="K2674" i="3"/>
  <c r="L2674" i="3"/>
  <c r="K2675" i="3"/>
  <c r="L2675" i="3"/>
  <c r="K2676" i="3"/>
  <c r="L2676" i="3"/>
  <c r="K2677" i="3"/>
  <c r="L2677" i="3"/>
  <c r="K2678" i="3"/>
  <c r="L2678" i="3"/>
  <c r="K2679" i="3"/>
  <c r="L2679" i="3"/>
  <c r="K2680" i="3"/>
  <c r="L2680" i="3"/>
  <c r="K2681" i="3"/>
  <c r="L2681" i="3"/>
  <c r="K1513" i="2" s="1"/>
  <c r="M1513" i="2" s="1"/>
  <c r="K2682" i="3"/>
  <c r="L2682" i="3"/>
  <c r="K1483" i="2" s="1"/>
  <c r="M1483" i="2" s="1"/>
  <c r="K2683" i="3"/>
  <c r="L2683" i="3"/>
  <c r="K2684" i="3"/>
  <c r="L2684" i="3"/>
  <c r="K2225" i="2" s="1"/>
  <c r="M2225" i="2" s="1"/>
  <c r="K2685" i="3"/>
  <c r="L2685" i="3"/>
  <c r="K2686" i="3"/>
  <c r="L2686" i="3"/>
  <c r="K2687" i="3"/>
  <c r="L2687" i="3"/>
  <c r="K2688" i="3"/>
  <c r="L2688" i="3"/>
  <c r="K2518" i="2" s="1"/>
  <c r="M2518" i="2" s="1"/>
  <c r="K2689" i="3"/>
  <c r="L2689" i="3"/>
  <c r="K2599" i="2" s="1"/>
  <c r="M2599" i="2" s="1"/>
  <c r="K2690" i="3"/>
  <c r="L2690" i="3"/>
  <c r="K3011" i="2" s="1"/>
  <c r="M3011" i="2" s="1"/>
  <c r="K2691" i="3"/>
  <c r="L2691" i="3"/>
  <c r="K2692" i="3"/>
  <c r="L2692" i="3"/>
  <c r="K2348" i="2" s="1"/>
  <c r="M2348" i="2" s="1"/>
  <c r="K2693" i="3"/>
  <c r="L2693" i="3"/>
  <c r="K2694" i="3"/>
  <c r="L2694" i="3"/>
  <c r="K3085" i="2" s="1"/>
  <c r="M3085" i="2" s="1"/>
  <c r="K2695" i="3"/>
  <c r="L2695" i="3"/>
  <c r="K2696" i="3"/>
  <c r="L2696" i="3"/>
  <c r="K841" i="2" s="1"/>
  <c r="M841" i="2" s="1"/>
  <c r="K2697" i="3"/>
  <c r="L2697" i="3"/>
  <c r="K2698" i="3"/>
  <c r="L2698" i="3"/>
  <c r="K2699" i="3"/>
  <c r="L2699" i="3"/>
  <c r="K2700" i="3"/>
  <c r="L2700" i="3"/>
  <c r="K1008" i="2" s="1"/>
  <c r="M1008" i="2" s="1"/>
  <c r="K2701" i="3"/>
  <c r="L2701" i="3"/>
  <c r="K1328" i="2" s="1"/>
  <c r="M1328" i="2" s="1"/>
  <c r="K2702" i="3"/>
  <c r="L2702" i="3"/>
  <c r="K1412" i="2" s="1"/>
  <c r="M1412" i="2" s="1"/>
  <c r="K2703" i="3"/>
  <c r="L2703" i="3"/>
  <c r="K2704" i="3"/>
  <c r="L2704" i="3"/>
  <c r="K2408" i="2" s="1"/>
  <c r="M2408" i="2" s="1"/>
  <c r="K2705" i="3"/>
  <c r="J2513" i="2" s="1"/>
  <c r="L2513" i="2" s="1"/>
  <c r="L2705" i="3"/>
  <c r="K2706" i="3"/>
  <c r="L2706" i="3"/>
  <c r="K3002" i="2" s="1"/>
  <c r="M3002" i="2" s="1"/>
  <c r="K2707" i="3"/>
  <c r="L2707" i="3"/>
  <c r="K2708" i="3"/>
  <c r="L2708" i="3"/>
  <c r="K768" i="2" s="1"/>
  <c r="M768" i="2" s="1"/>
  <c r="K2709" i="3"/>
  <c r="L2709" i="3"/>
  <c r="K2710" i="3"/>
  <c r="L2710" i="3"/>
  <c r="K1393" i="2" s="1"/>
  <c r="M1393" i="2" s="1"/>
  <c r="K2711" i="3"/>
  <c r="L2711" i="3"/>
  <c r="K2712" i="3"/>
  <c r="L2712" i="3"/>
  <c r="K2742" i="2" s="1"/>
  <c r="M2742" i="2" s="1"/>
  <c r="K2713" i="3"/>
  <c r="L2713" i="3"/>
  <c r="K2894" i="2" s="1"/>
  <c r="M2894" i="2" s="1"/>
  <c r="K2714" i="3"/>
  <c r="L2714" i="3"/>
  <c r="K2715" i="3"/>
  <c r="L2715" i="3"/>
  <c r="K2716" i="3"/>
  <c r="L2716" i="3"/>
  <c r="K1273" i="2" s="1"/>
  <c r="M1273" i="2" s="1"/>
  <c r="K2717" i="3"/>
  <c r="L2717" i="3"/>
  <c r="K2718" i="3"/>
  <c r="L2718" i="3"/>
  <c r="K2975" i="2" s="1"/>
  <c r="M2975" i="2" s="1"/>
  <c r="K2719" i="3"/>
  <c r="L2719" i="3"/>
  <c r="K3037" i="2" s="1"/>
  <c r="M3037" i="2" s="1"/>
  <c r="K2720" i="3"/>
  <c r="L2720" i="3"/>
  <c r="K686" i="2" s="1"/>
  <c r="M686" i="2" s="1"/>
  <c r="K2721" i="3"/>
  <c r="L2721" i="3"/>
  <c r="K2722" i="3"/>
  <c r="L2722" i="3"/>
  <c r="K2723" i="3"/>
  <c r="L2723" i="3"/>
  <c r="K2724" i="3"/>
  <c r="L2724" i="3"/>
  <c r="K556" i="2" s="1"/>
  <c r="M556" i="2" s="1"/>
  <c r="K2725" i="3"/>
  <c r="L2725" i="3"/>
  <c r="K3172" i="2" s="1"/>
  <c r="M3172" i="2" s="1"/>
  <c r="K2726" i="3"/>
  <c r="L2726" i="3"/>
  <c r="K2487" i="2" s="1"/>
  <c r="M2487" i="2" s="1"/>
  <c r="K2727" i="3"/>
  <c r="L2727" i="3"/>
  <c r="K2728" i="3"/>
  <c r="L2728" i="3"/>
  <c r="K2729" i="3"/>
  <c r="L2729" i="3"/>
  <c r="K2163" i="2" s="1"/>
  <c r="M2163" i="2" s="1"/>
  <c r="K2730" i="3"/>
  <c r="L2730" i="3"/>
  <c r="K2258" i="2" s="1"/>
  <c r="M2258" i="2" s="1"/>
  <c r="K2731" i="3"/>
  <c r="L2731" i="3"/>
  <c r="K2732" i="3"/>
  <c r="L2732" i="3"/>
  <c r="K1650" i="2" s="1"/>
  <c r="M1650" i="2" s="1"/>
  <c r="K2733" i="3"/>
  <c r="L2733" i="3"/>
  <c r="K2734" i="3"/>
  <c r="L2734" i="3"/>
  <c r="K2735" i="3"/>
  <c r="L2735" i="3"/>
  <c r="K2736" i="3"/>
  <c r="L2736" i="3"/>
  <c r="K1035" i="2" s="1"/>
  <c r="M1035" i="2" s="1"/>
  <c r="K2737" i="3"/>
  <c r="L2737" i="3"/>
  <c r="K2741" i="2" s="1"/>
  <c r="M2741" i="2" s="1"/>
  <c r="K2738" i="3"/>
  <c r="L2738" i="3"/>
  <c r="K2214" i="2" s="1"/>
  <c r="M2214" i="2" s="1"/>
  <c r="K2739" i="3"/>
  <c r="L2739" i="3"/>
  <c r="K2740" i="3"/>
  <c r="L2740" i="3"/>
  <c r="K2741" i="3"/>
  <c r="L2741" i="3"/>
  <c r="K2742" i="3"/>
  <c r="L2742" i="3"/>
  <c r="K3051" i="2" s="1"/>
  <c r="M3051" i="2" s="1"/>
  <c r="K2743" i="3"/>
  <c r="L2743" i="3"/>
  <c r="K2744" i="3"/>
  <c r="L2744" i="3"/>
  <c r="K651" i="2" s="1"/>
  <c r="M651" i="2" s="1"/>
  <c r="K2745" i="3"/>
  <c r="L2745" i="3"/>
  <c r="K2746" i="3"/>
  <c r="L2746" i="3"/>
  <c r="K2013" i="2" s="1"/>
  <c r="M2013" i="2" s="1"/>
  <c r="K2747" i="3"/>
  <c r="L2747" i="3"/>
  <c r="K2748" i="3"/>
  <c r="L2748" i="3"/>
  <c r="K2033" i="2" s="1"/>
  <c r="M2033" i="2" s="1"/>
  <c r="K2749" i="3"/>
  <c r="L2749" i="3"/>
  <c r="K2750" i="3"/>
  <c r="L2750" i="3"/>
  <c r="K2006" i="2" s="1"/>
  <c r="M2006" i="2" s="1"/>
  <c r="K2751" i="3"/>
  <c r="L2751" i="3"/>
  <c r="K2752" i="3"/>
  <c r="L2752" i="3"/>
  <c r="K2753" i="3"/>
  <c r="L2753" i="3"/>
  <c r="K2754" i="3"/>
  <c r="L2754" i="3"/>
  <c r="K2014" i="2" s="1"/>
  <c r="M2014" i="2" s="1"/>
  <c r="K2755" i="3"/>
  <c r="L2755" i="3"/>
  <c r="K2756" i="3"/>
  <c r="L2756" i="3"/>
  <c r="K2757" i="3"/>
  <c r="L2757" i="3"/>
  <c r="K2758" i="3"/>
  <c r="L2758" i="3"/>
  <c r="K2524" i="2" s="1"/>
  <c r="M2524" i="2" s="1"/>
  <c r="K2759" i="3"/>
  <c r="L2759" i="3"/>
  <c r="K2760" i="3"/>
  <c r="L2760" i="3"/>
  <c r="K2505" i="2" s="1"/>
  <c r="M2505" i="2" s="1"/>
  <c r="K2761" i="3"/>
  <c r="L2761" i="3"/>
  <c r="K2762" i="3"/>
  <c r="L2762" i="3"/>
  <c r="K1721" i="2" s="1"/>
  <c r="M1721" i="2" s="1"/>
  <c r="K2763" i="3"/>
  <c r="L2763" i="3"/>
  <c r="K2764" i="3"/>
  <c r="L2764" i="3"/>
  <c r="K2765" i="3"/>
  <c r="L2765" i="3"/>
  <c r="K2766" i="3"/>
  <c r="L2766" i="3"/>
  <c r="K2374" i="2" s="1"/>
  <c r="M2374" i="2" s="1"/>
  <c r="K2767" i="3"/>
  <c r="L2767" i="3"/>
  <c r="K1633" i="2" s="1"/>
  <c r="M1633" i="2" s="1"/>
  <c r="K2768" i="3"/>
  <c r="L2768" i="3"/>
  <c r="K1968" i="2" s="1"/>
  <c r="M1968" i="2" s="1"/>
  <c r="K2769" i="3"/>
  <c r="L2769" i="3"/>
  <c r="K2770" i="3"/>
  <c r="L2770" i="3"/>
  <c r="K2771" i="3"/>
  <c r="L2771" i="3"/>
  <c r="K2772" i="3"/>
  <c r="L2772" i="3"/>
  <c r="K2773" i="3"/>
  <c r="L2773" i="3"/>
  <c r="K2774" i="3"/>
  <c r="L2774" i="3"/>
  <c r="K2775" i="3"/>
  <c r="L2775" i="3"/>
  <c r="K2776" i="3"/>
  <c r="L2776" i="3"/>
  <c r="K2777" i="3"/>
  <c r="L2777" i="3"/>
  <c r="K2778" i="3"/>
  <c r="L2778" i="3"/>
  <c r="K2073" i="2" s="1"/>
  <c r="M2073" i="2" s="1"/>
  <c r="K2779" i="3"/>
  <c r="L2779" i="3"/>
  <c r="K2723" i="2" s="1"/>
  <c r="M2723" i="2" s="1"/>
  <c r="K2780" i="3"/>
  <c r="L2780" i="3"/>
  <c r="K1378" i="2" s="1"/>
  <c r="M1378" i="2" s="1"/>
  <c r="K2781" i="3"/>
  <c r="L2781" i="3"/>
  <c r="K2782" i="3"/>
  <c r="L2782" i="3"/>
  <c r="K2525" i="2" s="1"/>
  <c r="M2525" i="2" s="1"/>
  <c r="K2783" i="3"/>
  <c r="L2783" i="3"/>
  <c r="K2390" i="2" s="1"/>
  <c r="M2390" i="2" s="1"/>
  <c r="K2784" i="3"/>
  <c r="L2784" i="3"/>
  <c r="K671" i="2" s="1"/>
  <c r="M671" i="2" s="1"/>
  <c r="K2785" i="3"/>
  <c r="L2785" i="3"/>
  <c r="K2786" i="3"/>
  <c r="L2786" i="3"/>
  <c r="K220" i="2" s="1"/>
  <c r="M220" i="2" s="1"/>
  <c r="K2787" i="3"/>
  <c r="L2787" i="3"/>
  <c r="K2788" i="3"/>
  <c r="L2788" i="3"/>
  <c r="K2789" i="3"/>
  <c r="L2789" i="3"/>
  <c r="K3072" i="2" s="1"/>
  <c r="M3072" i="2" s="1"/>
  <c r="K2790" i="3"/>
  <c r="L2790" i="3"/>
  <c r="K2791" i="3"/>
  <c r="L2791" i="3"/>
  <c r="K2792" i="3"/>
  <c r="L2792" i="3"/>
  <c r="K636" i="2" s="1"/>
  <c r="M636" i="2" s="1"/>
  <c r="K2793" i="3"/>
  <c r="L2793" i="3"/>
  <c r="K2794" i="3"/>
  <c r="L2794" i="3"/>
  <c r="K2795" i="3"/>
  <c r="L2795" i="3"/>
  <c r="K2796" i="3"/>
  <c r="L2796" i="3"/>
  <c r="K1799" i="2" s="1"/>
  <c r="M1799" i="2" s="1"/>
  <c r="K2797" i="3"/>
  <c r="L2797" i="3"/>
  <c r="K2798" i="3"/>
  <c r="L2798" i="3"/>
  <c r="K2799" i="3"/>
  <c r="L2799" i="3"/>
  <c r="K2800" i="3"/>
  <c r="L2800" i="3"/>
  <c r="K2284" i="2" s="1"/>
  <c r="M2284" i="2" s="1"/>
  <c r="K2801" i="3"/>
  <c r="L2801" i="3"/>
  <c r="K3043" i="2" s="1"/>
  <c r="M3043" i="2" s="1"/>
  <c r="K2802" i="3"/>
  <c r="L2802" i="3"/>
  <c r="K448" i="2" s="1"/>
  <c r="M448" i="2" s="1"/>
  <c r="K2803" i="3"/>
  <c r="L2803" i="3"/>
  <c r="K1703" i="2" s="1"/>
  <c r="M1703" i="2" s="1"/>
  <c r="K2804" i="3"/>
  <c r="L2804" i="3"/>
  <c r="K1777" i="2" s="1"/>
  <c r="M1777" i="2" s="1"/>
  <c r="K2805" i="3"/>
  <c r="L2805" i="3"/>
  <c r="K2806" i="3"/>
  <c r="L2806" i="3"/>
  <c r="K2807" i="3"/>
  <c r="L2807" i="3"/>
  <c r="K2808" i="3"/>
  <c r="L2808" i="3"/>
  <c r="K312" i="2" s="1"/>
  <c r="M312" i="2" s="1"/>
  <c r="K2809" i="3"/>
  <c r="L2809" i="3"/>
  <c r="K2810" i="3"/>
  <c r="L2810" i="3"/>
  <c r="K2811" i="3"/>
  <c r="L2811" i="3"/>
  <c r="K2812" i="3"/>
  <c r="L2812" i="3"/>
  <c r="K2092" i="2" s="1"/>
  <c r="M2092" i="2" s="1"/>
  <c r="K2813" i="3"/>
  <c r="L2813" i="3"/>
  <c r="K2814" i="3"/>
  <c r="L2814" i="3"/>
  <c r="K378" i="2" s="1"/>
  <c r="M378" i="2" s="1"/>
  <c r="K2815" i="3"/>
  <c r="L2815" i="3"/>
  <c r="K2816" i="3"/>
  <c r="L2816" i="3"/>
  <c r="K2817" i="3"/>
  <c r="L2817" i="3"/>
  <c r="K2818" i="3"/>
  <c r="L2818" i="3"/>
  <c r="K2819" i="3"/>
  <c r="L2819" i="3"/>
  <c r="K2820" i="3"/>
  <c r="L2820" i="3"/>
  <c r="K2821" i="3"/>
  <c r="L2821" i="3"/>
  <c r="K2822" i="3"/>
  <c r="L2822" i="3"/>
  <c r="K2823" i="3"/>
  <c r="L2823" i="3"/>
  <c r="K2824" i="3"/>
  <c r="L2824" i="3"/>
  <c r="K2825" i="3"/>
  <c r="L2825" i="3"/>
  <c r="K2826" i="3"/>
  <c r="L2826" i="3"/>
  <c r="K2827" i="3"/>
  <c r="L2827" i="3"/>
  <c r="K2828" i="3"/>
  <c r="L2828" i="3"/>
  <c r="K2829" i="3"/>
  <c r="L2829" i="3"/>
  <c r="K2830" i="3"/>
  <c r="L2830" i="3"/>
  <c r="K2831" i="3"/>
  <c r="L2831" i="3"/>
  <c r="K2832" i="3"/>
  <c r="L2832" i="3"/>
  <c r="K2833" i="3"/>
  <c r="L2833" i="3"/>
  <c r="K2834" i="3"/>
  <c r="L2834" i="3"/>
  <c r="K2835" i="3"/>
  <c r="L2835" i="3"/>
  <c r="K2836" i="3"/>
  <c r="L2836" i="3"/>
  <c r="K2837" i="3"/>
  <c r="L2837" i="3"/>
  <c r="K2838" i="3"/>
  <c r="L2838" i="3"/>
  <c r="K2839" i="3"/>
  <c r="L2839" i="3"/>
  <c r="K2840" i="3"/>
  <c r="L2840" i="3"/>
  <c r="K2841" i="3"/>
  <c r="L2841" i="3"/>
  <c r="K2842" i="3"/>
  <c r="L2842" i="3"/>
  <c r="K2843" i="3"/>
  <c r="L2843" i="3"/>
  <c r="K2844" i="3"/>
  <c r="L2844" i="3"/>
  <c r="K2845" i="3"/>
  <c r="L2845" i="3"/>
  <c r="K2846" i="3"/>
  <c r="L2846" i="3"/>
  <c r="K2847" i="3"/>
  <c r="L2847" i="3"/>
  <c r="K2848" i="3"/>
  <c r="L2848" i="3"/>
  <c r="K2849" i="3"/>
  <c r="L2849" i="3"/>
  <c r="K2850" i="3"/>
  <c r="L2850" i="3"/>
  <c r="K2851" i="3"/>
  <c r="L2851" i="3"/>
  <c r="K2852" i="3"/>
  <c r="L2852" i="3"/>
  <c r="K2853" i="3"/>
  <c r="L2853" i="3"/>
  <c r="K2854" i="3"/>
  <c r="L2854" i="3"/>
  <c r="K2855" i="3"/>
  <c r="L2855" i="3"/>
  <c r="K2856" i="3"/>
  <c r="L2856" i="3"/>
  <c r="K2857" i="3"/>
  <c r="L2857" i="3"/>
  <c r="K2858" i="3"/>
  <c r="L2858" i="3"/>
  <c r="K2859" i="3"/>
  <c r="L2859" i="3"/>
  <c r="K2860" i="3"/>
  <c r="L2860" i="3"/>
  <c r="K2861" i="3"/>
  <c r="L2861" i="3"/>
  <c r="K2644" i="2" s="1"/>
  <c r="M2644" i="2" s="1"/>
  <c r="K2862" i="3"/>
  <c r="L2862" i="3"/>
  <c r="K2276" i="2" s="1"/>
  <c r="M2276" i="2" s="1"/>
  <c r="K2863" i="3"/>
  <c r="L2863" i="3"/>
  <c r="K2659" i="2" s="1"/>
  <c r="M2659" i="2" s="1"/>
  <c r="K2864" i="3"/>
  <c r="L2864" i="3"/>
  <c r="K2805" i="2" s="1"/>
  <c r="M2805" i="2" s="1"/>
  <c r="K2865" i="3"/>
  <c r="L2865" i="3"/>
  <c r="K2866" i="3"/>
  <c r="L2866" i="3"/>
  <c r="K2867" i="3"/>
  <c r="L2867" i="3"/>
  <c r="K2868" i="3"/>
  <c r="L2868" i="3"/>
  <c r="K1556" i="2" s="1"/>
  <c r="M1556" i="2" s="1"/>
  <c r="K2869" i="3"/>
  <c r="L2869" i="3"/>
  <c r="K2870" i="3"/>
  <c r="L2870" i="3"/>
  <c r="K2652" i="2" s="1"/>
  <c r="M2652" i="2" s="1"/>
  <c r="K2871" i="3"/>
  <c r="L2871" i="3"/>
  <c r="K2872" i="3"/>
  <c r="L2872" i="3"/>
  <c r="K2873" i="3"/>
  <c r="L2873" i="3"/>
  <c r="K2874" i="3"/>
  <c r="L2874" i="3"/>
  <c r="K3124" i="2" s="1"/>
  <c r="M3124" i="2" s="1"/>
  <c r="K2875" i="3"/>
  <c r="L2875" i="3"/>
  <c r="K2876" i="3"/>
  <c r="L2876" i="3"/>
  <c r="K2877" i="3"/>
  <c r="L2877" i="3"/>
  <c r="K2878" i="3"/>
  <c r="L2878" i="3"/>
  <c r="K2879" i="3"/>
  <c r="L2879" i="3"/>
  <c r="K2426" i="2" s="1"/>
  <c r="M2426" i="2" s="1"/>
  <c r="K2880" i="3"/>
  <c r="L2880" i="3"/>
  <c r="K290" i="2" s="1"/>
  <c r="M290" i="2" s="1"/>
  <c r="K2881" i="3"/>
  <c r="L2881" i="3"/>
  <c r="K1610" i="2" s="1"/>
  <c r="M1610" i="2" s="1"/>
  <c r="K2882" i="3"/>
  <c r="L2882" i="3"/>
  <c r="K1763" i="2" s="1"/>
  <c r="M1763" i="2" s="1"/>
  <c r="K2883" i="3"/>
  <c r="L2883" i="3"/>
  <c r="K2884" i="3"/>
  <c r="L2884" i="3"/>
  <c r="K3052" i="2" s="1"/>
  <c r="M3052" i="2" s="1"/>
  <c r="K2885" i="3"/>
  <c r="L2885" i="3"/>
  <c r="K2886" i="3"/>
  <c r="L2886" i="3"/>
  <c r="K2432" i="2" s="1"/>
  <c r="M2432" i="2" s="1"/>
  <c r="K2887" i="3"/>
  <c r="L2887" i="3"/>
  <c r="K2888" i="3"/>
  <c r="L2888" i="3"/>
  <c r="K1266" i="2" s="1"/>
  <c r="M1266" i="2" s="1"/>
  <c r="K2889" i="3"/>
  <c r="L2889" i="3"/>
  <c r="K2890" i="3"/>
  <c r="L2890" i="3"/>
  <c r="K1578" i="2" s="1"/>
  <c r="M1578" i="2" s="1"/>
  <c r="K2891" i="3"/>
  <c r="L2891" i="3"/>
  <c r="K2892" i="3"/>
  <c r="L2892" i="3"/>
  <c r="K512" i="2" s="1"/>
  <c r="M512" i="2" s="1"/>
  <c r="K2893" i="3"/>
  <c r="L2893" i="3"/>
  <c r="K809" i="2" s="1"/>
  <c r="M809" i="2" s="1"/>
  <c r="K2894" i="3"/>
  <c r="L2894" i="3"/>
  <c r="K926" i="2" s="1"/>
  <c r="M926" i="2" s="1"/>
  <c r="K2895" i="3"/>
  <c r="L2895" i="3"/>
  <c r="K2896" i="3"/>
  <c r="L2896" i="3"/>
  <c r="K2634" i="2" s="1"/>
  <c r="M2634" i="2" s="1"/>
  <c r="K2897" i="3"/>
  <c r="L2897" i="3"/>
  <c r="K2898" i="3"/>
  <c r="L2898" i="3"/>
  <c r="K73" i="2" s="1"/>
  <c r="M73" i="2" s="1"/>
  <c r="K2899" i="3"/>
  <c r="L2899" i="3"/>
  <c r="K2900" i="3"/>
  <c r="L2900" i="3"/>
  <c r="K3152" i="2" s="1"/>
  <c r="M3152" i="2" s="1"/>
  <c r="K2901" i="3"/>
  <c r="L2901" i="3"/>
  <c r="K2902" i="3"/>
  <c r="L2902" i="3"/>
  <c r="K2903" i="3"/>
  <c r="L2903" i="3"/>
  <c r="K2904" i="3"/>
  <c r="L2904" i="3"/>
  <c r="K109" i="2" s="1"/>
  <c r="M109" i="2" s="1"/>
  <c r="K2905" i="3"/>
  <c r="L2905" i="3"/>
  <c r="K2906" i="3"/>
  <c r="L2906" i="3"/>
  <c r="K2907" i="3"/>
  <c r="L2907" i="3"/>
  <c r="K2908" i="3"/>
  <c r="L2908" i="3"/>
  <c r="K2909" i="3"/>
  <c r="L2909" i="3"/>
  <c r="K2910" i="3"/>
  <c r="L2910" i="3"/>
  <c r="K2911" i="3"/>
  <c r="L2911" i="3"/>
  <c r="K2912" i="3"/>
  <c r="L2912" i="3"/>
  <c r="K200" i="2" s="1"/>
  <c r="M200" i="2" s="1"/>
  <c r="K2913" i="3"/>
  <c r="L2913" i="3"/>
  <c r="K2914" i="3"/>
  <c r="L2914" i="3"/>
  <c r="K2915" i="3"/>
  <c r="L2915" i="3"/>
  <c r="K2916" i="3"/>
  <c r="L2916" i="3"/>
  <c r="K2917" i="3"/>
  <c r="L2917" i="3"/>
  <c r="K2918" i="3"/>
  <c r="L2918" i="3"/>
  <c r="K458" i="2" s="1"/>
  <c r="M458" i="2" s="1"/>
  <c r="K2919" i="3"/>
  <c r="L2919" i="3"/>
  <c r="K2920" i="3"/>
  <c r="L2920" i="3"/>
  <c r="K2921" i="3"/>
  <c r="L2921" i="3"/>
  <c r="K2922" i="3"/>
  <c r="L2922" i="3"/>
  <c r="K1025" i="2" s="1"/>
  <c r="M1025" i="2" s="1"/>
  <c r="K2923" i="3"/>
  <c r="L2923" i="3"/>
  <c r="K1321" i="2" s="1"/>
  <c r="M1321" i="2" s="1"/>
  <c r="K2924" i="3"/>
  <c r="L2924" i="3"/>
  <c r="K1514" i="2" s="1"/>
  <c r="M1514" i="2" s="1"/>
  <c r="K2925" i="3"/>
  <c r="L2925" i="3"/>
  <c r="K2926" i="3"/>
  <c r="L2926" i="3"/>
  <c r="K2927" i="3"/>
  <c r="L2927" i="3"/>
  <c r="K2928" i="3"/>
  <c r="L2928" i="3"/>
  <c r="K2929" i="3"/>
  <c r="L2929" i="3"/>
  <c r="K2930" i="3"/>
  <c r="L2930" i="3"/>
  <c r="K2931" i="3"/>
  <c r="L2931" i="3"/>
  <c r="K2932" i="3"/>
  <c r="L2932" i="3"/>
  <c r="K2108" i="2" s="1"/>
  <c r="M2108" i="2" s="1"/>
  <c r="K2933" i="3"/>
  <c r="L2933" i="3"/>
  <c r="K2934" i="3"/>
  <c r="L2934" i="3"/>
  <c r="K2530" i="2" s="1"/>
  <c r="M2530" i="2" s="1"/>
  <c r="K2935" i="3"/>
  <c r="L2935" i="3"/>
  <c r="K2936" i="3"/>
  <c r="L2936" i="3"/>
  <c r="K3044" i="2" s="1"/>
  <c r="M3044" i="2" s="1"/>
  <c r="K2937" i="3"/>
  <c r="L2937" i="3"/>
  <c r="K2938" i="3"/>
  <c r="L2938" i="3"/>
  <c r="K2939" i="3"/>
  <c r="L2939" i="3"/>
  <c r="K2940" i="3"/>
  <c r="L2940" i="3"/>
  <c r="K225" i="2" s="1"/>
  <c r="M225" i="2" s="1"/>
  <c r="K2941" i="3"/>
  <c r="L2941" i="3"/>
  <c r="K2942" i="3"/>
  <c r="L2942" i="3"/>
  <c r="K2943" i="3"/>
  <c r="L2943" i="3"/>
  <c r="K2944" i="3"/>
  <c r="L2944" i="3"/>
  <c r="K2945" i="3"/>
  <c r="L2945" i="3"/>
  <c r="K2946" i="3"/>
  <c r="L2946" i="3"/>
  <c r="K171" i="2" s="1"/>
  <c r="M171" i="2" s="1"/>
  <c r="K2947" i="3"/>
  <c r="L2947" i="3"/>
  <c r="K541" i="2" s="1"/>
  <c r="M541" i="2" s="1"/>
  <c r="K2948" i="3"/>
  <c r="L2948" i="3"/>
  <c r="K859" i="2" s="1"/>
  <c r="M859" i="2" s="1"/>
  <c r="K2949" i="3"/>
  <c r="L2949" i="3"/>
  <c r="K2950" i="3"/>
  <c r="L2950" i="3"/>
  <c r="K2951" i="3"/>
  <c r="L2951" i="3"/>
  <c r="K2952" i="3"/>
  <c r="L2952" i="3"/>
  <c r="K2953" i="3"/>
  <c r="L2953" i="3"/>
  <c r="K2954" i="3"/>
  <c r="L2954" i="3"/>
  <c r="K2955" i="3"/>
  <c r="L2955" i="3"/>
  <c r="K2956" i="3"/>
  <c r="L2956" i="3"/>
  <c r="K2957" i="3"/>
  <c r="L2957" i="3"/>
  <c r="K2958" i="3"/>
  <c r="L2958" i="3"/>
  <c r="K2959" i="3"/>
  <c r="L2959" i="3"/>
  <c r="K2960" i="3"/>
  <c r="L2960" i="3"/>
  <c r="K2961" i="3"/>
  <c r="L2961" i="3"/>
  <c r="K2962" i="3"/>
  <c r="L2962" i="3"/>
  <c r="K2963" i="3"/>
  <c r="L2963" i="3"/>
  <c r="K2964" i="3"/>
  <c r="L2964" i="3"/>
  <c r="K1866" i="2" s="1"/>
  <c r="M1866" i="2" s="1"/>
  <c r="K2965" i="3"/>
  <c r="L2965" i="3"/>
  <c r="K2966" i="3"/>
  <c r="L2966" i="3"/>
  <c r="K2967" i="3"/>
  <c r="L2967" i="3"/>
  <c r="K2968" i="3"/>
  <c r="L2968" i="3"/>
  <c r="K2969" i="3"/>
  <c r="L2969" i="3"/>
  <c r="K2970" i="3"/>
  <c r="L2970" i="3"/>
  <c r="K2305" i="2" s="1"/>
  <c r="M2305" i="2" s="1"/>
  <c r="K2971" i="3"/>
  <c r="L2971" i="3"/>
  <c r="K2972" i="3"/>
  <c r="L2972" i="3"/>
  <c r="K2973" i="3"/>
  <c r="L2973" i="3"/>
  <c r="K2974" i="3"/>
  <c r="L2974" i="3"/>
  <c r="K2975" i="3"/>
  <c r="L2975" i="3"/>
  <c r="K2976" i="3"/>
  <c r="L2976" i="3"/>
  <c r="K2446" i="2" s="1"/>
  <c r="M2446" i="2" s="1"/>
  <c r="K2977" i="3"/>
  <c r="L2977" i="3"/>
  <c r="K2978" i="3"/>
  <c r="L2978" i="3"/>
  <c r="K2687" i="2" s="1"/>
  <c r="M2687" i="2" s="1"/>
  <c r="K2979" i="3"/>
  <c r="L2979" i="3"/>
  <c r="K2980" i="3"/>
  <c r="L2980" i="3"/>
  <c r="K2981" i="3"/>
  <c r="L2981" i="3"/>
  <c r="K2982" i="3"/>
  <c r="L2982" i="3"/>
  <c r="K2887" i="2" s="1"/>
  <c r="M2887" i="2" s="1"/>
  <c r="K2983" i="3"/>
  <c r="L2983" i="3"/>
  <c r="K2984" i="3"/>
  <c r="L2984" i="3"/>
  <c r="K2985" i="3"/>
  <c r="L2985" i="3"/>
  <c r="K2986" i="3"/>
  <c r="L2986" i="3"/>
  <c r="K2427" i="2" s="1"/>
  <c r="M2427" i="2" s="1"/>
  <c r="K2987" i="3"/>
  <c r="L2987" i="3"/>
  <c r="K1975" i="2" s="1"/>
  <c r="M1975" i="2" s="1"/>
  <c r="K2988" i="3"/>
  <c r="L2988" i="3"/>
  <c r="K2516" i="2" s="1"/>
  <c r="M2516" i="2" s="1"/>
  <c r="K2989" i="3"/>
  <c r="L2989" i="3"/>
  <c r="K2547" i="2" s="1"/>
  <c r="M2547" i="2" s="1"/>
  <c r="K2990" i="3"/>
  <c r="L2990" i="3"/>
  <c r="K2991" i="3"/>
  <c r="L2991" i="3"/>
  <c r="K2992" i="3"/>
  <c r="L2992" i="3"/>
  <c r="K2993" i="3"/>
  <c r="L2993" i="3"/>
  <c r="K2994" i="3"/>
  <c r="L2994" i="3"/>
  <c r="K2995" i="3"/>
  <c r="L2995" i="3"/>
  <c r="K2996" i="3"/>
  <c r="L2996" i="3"/>
  <c r="K754" i="2" s="1"/>
  <c r="M754" i="2" s="1"/>
  <c r="K2997" i="3"/>
  <c r="L2997" i="3"/>
  <c r="K2998" i="3"/>
  <c r="L2998" i="3"/>
  <c r="K2999" i="3"/>
  <c r="L2999" i="3"/>
  <c r="K3000" i="3"/>
  <c r="L3000" i="3"/>
  <c r="K2479" i="2" s="1"/>
  <c r="M2479" i="2" s="1"/>
  <c r="K3001" i="3"/>
  <c r="L3001" i="3"/>
  <c r="K2788" i="2" s="1"/>
  <c r="M2788" i="2" s="1"/>
  <c r="K3002" i="3"/>
  <c r="L3002" i="3"/>
  <c r="K3020" i="2" s="1"/>
  <c r="M3020" i="2" s="1"/>
  <c r="K3003" i="3"/>
  <c r="L3003" i="3"/>
  <c r="K3004" i="3"/>
  <c r="L3004" i="3"/>
  <c r="K3005" i="3"/>
  <c r="L3005" i="3"/>
  <c r="K3006" i="3"/>
  <c r="L3006" i="3"/>
  <c r="K1792" i="2" s="1"/>
  <c r="M1792" i="2" s="1"/>
  <c r="K3007" i="3"/>
  <c r="L3007" i="3"/>
  <c r="K3008" i="3"/>
  <c r="L3008" i="3"/>
  <c r="K3009" i="3"/>
  <c r="L3009" i="3"/>
  <c r="K3010" i="3"/>
  <c r="L3010" i="3"/>
  <c r="K2593" i="2" s="1"/>
  <c r="M2593" i="2" s="1"/>
  <c r="K3011" i="3"/>
  <c r="L3011" i="3"/>
  <c r="K3012" i="3"/>
  <c r="L3012" i="3"/>
  <c r="K2099" i="2" s="1"/>
  <c r="M2099" i="2" s="1"/>
  <c r="K3013" i="3"/>
  <c r="L3013" i="3"/>
  <c r="K3014" i="3"/>
  <c r="L3014" i="3"/>
  <c r="K997" i="2" s="1"/>
  <c r="M997" i="2" s="1"/>
  <c r="K3015" i="3"/>
  <c r="L3015" i="3"/>
  <c r="K3016" i="3"/>
  <c r="L3016" i="3"/>
  <c r="K2568" i="2" s="1"/>
  <c r="M2568" i="2" s="1"/>
  <c r="K3017" i="3"/>
  <c r="L3017" i="3"/>
  <c r="K3018" i="3"/>
  <c r="L3018" i="3"/>
  <c r="K2016" i="2" s="1"/>
  <c r="M2016" i="2" s="1"/>
  <c r="K3019" i="3"/>
  <c r="L3019" i="3"/>
  <c r="K3020" i="3"/>
  <c r="L3020" i="3"/>
  <c r="K1013" i="2" s="1"/>
  <c r="M1013" i="2" s="1"/>
  <c r="K3021" i="3"/>
  <c r="L3021" i="3"/>
  <c r="K3022" i="3"/>
  <c r="L3022" i="3"/>
  <c r="K3023" i="3"/>
  <c r="L3023" i="3"/>
  <c r="K3024" i="3"/>
  <c r="L3024" i="3"/>
  <c r="K3025" i="3"/>
  <c r="L3025" i="3"/>
  <c r="K3026" i="3"/>
  <c r="L3026" i="3"/>
  <c r="K3027" i="3"/>
  <c r="L3027" i="3"/>
  <c r="K3028" i="3"/>
  <c r="L3028" i="3"/>
  <c r="K3029" i="3"/>
  <c r="L3029" i="3"/>
  <c r="K2202" i="2" s="1"/>
  <c r="M2202" i="2" s="1"/>
  <c r="K3030" i="3"/>
  <c r="L3030" i="3"/>
  <c r="K836" i="2" s="1"/>
  <c r="M836" i="2" s="1"/>
  <c r="K3031" i="3"/>
  <c r="L3031" i="3"/>
  <c r="K3032" i="3"/>
  <c r="L3032" i="3"/>
  <c r="K1276" i="2" s="1"/>
  <c r="M1276" i="2" s="1"/>
  <c r="K3033" i="3"/>
  <c r="L3033" i="3"/>
  <c r="K3034" i="3"/>
  <c r="L3034" i="3"/>
  <c r="K2168" i="2" s="1"/>
  <c r="M2168" i="2" s="1"/>
  <c r="K3035" i="3"/>
  <c r="L3035" i="3"/>
  <c r="K3036" i="3"/>
  <c r="L3036" i="3"/>
  <c r="K2675" i="2" s="1"/>
  <c r="M2675" i="2" s="1"/>
  <c r="K3037" i="3"/>
  <c r="L3037" i="3"/>
  <c r="K3179" i="2" s="1"/>
  <c r="M3179" i="2" s="1"/>
  <c r="K3038" i="3"/>
  <c r="L3038" i="3"/>
  <c r="K1689" i="2" s="1"/>
  <c r="M1689" i="2" s="1"/>
  <c r="K3039" i="3"/>
  <c r="L3039" i="3"/>
  <c r="K3040" i="3"/>
  <c r="L3040" i="3"/>
  <c r="K3041" i="3"/>
  <c r="L3041" i="3"/>
  <c r="K3194" i="2" s="1"/>
  <c r="M3194" i="2" s="1"/>
  <c r="K3042" i="3"/>
  <c r="L3042" i="3"/>
  <c r="K1932" i="2" s="1"/>
  <c r="M1932" i="2" s="1"/>
  <c r="K3043" i="3"/>
  <c r="L3043" i="3"/>
  <c r="K3044" i="3"/>
  <c r="L3044" i="3"/>
  <c r="K3045" i="3"/>
  <c r="L3045" i="3"/>
  <c r="K3046" i="3"/>
  <c r="L3046" i="3"/>
  <c r="K3047" i="3"/>
  <c r="L3047" i="3"/>
  <c r="K3048" i="3"/>
  <c r="L3048" i="3"/>
  <c r="K3049" i="3"/>
  <c r="L3049" i="3"/>
  <c r="K3050" i="3"/>
  <c r="L3050" i="3"/>
  <c r="K3051" i="3"/>
  <c r="L3051" i="3"/>
  <c r="K3052" i="3"/>
  <c r="L3052" i="3"/>
  <c r="K3053" i="3"/>
  <c r="L3053" i="3"/>
  <c r="K3054" i="3"/>
  <c r="L3054" i="3"/>
  <c r="K3055" i="3"/>
  <c r="L3055" i="3"/>
  <c r="K3056" i="3"/>
  <c r="L3056" i="3"/>
  <c r="K1128" i="2" s="1"/>
  <c r="M1128" i="2" s="1"/>
  <c r="K3057" i="3"/>
  <c r="L3057" i="3"/>
  <c r="K3058" i="3"/>
  <c r="L3058" i="3"/>
  <c r="K3059" i="3"/>
  <c r="L3059" i="3"/>
  <c r="K3060" i="3"/>
  <c r="L3060" i="3"/>
  <c r="K1064" i="2" s="1"/>
  <c r="M1064" i="2" s="1"/>
  <c r="K3061" i="3"/>
  <c r="L3061" i="3"/>
  <c r="K3062" i="3"/>
  <c r="L3062" i="3"/>
  <c r="K2884" i="2" s="1"/>
  <c r="M2884" i="2" s="1"/>
  <c r="K3063" i="3"/>
  <c r="L3063" i="3"/>
  <c r="K3064" i="3"/>
  <c r="L3064" i="3"/>
  <c r="K3065" i="3"/>
  <c r="L3065" i="3"/>
  <c r="K3066" i="3"/>
  <c r="L3066" i="3"/>
  <c r="K1460" i="2" s="1"/>
  <c r="M1460" i="2" s="1"/>
  <c r="K3067" i="3"/>
  <c r="L3067" i="3"/>
  <c r="K3068" i="3"/>
  <c r="L3068" i="3"/>
  <c r="K191" i="2" s="1"/>
  <c r="M191" i="2" s="1"/>
  <c r="K3069" i="3"/>
  <c r="L3069" i="3"/>
  <c r="K3070" i="3"/>
  <c r="L3070" i="3"/>
  <c r="K3071" i="3"/>
  <c r="L3071" i="3"/>
  <c r="K3072" i="3"/>
  <c r="L3072" i="3"/>
  <c r="K324" i="2" s="1"/>
  <c r="M324" i="2" s="1"/>
  <c r="K3073" i="3"/>
  <c r="L3073" i="3"/>
  <c r="K3074" i="3"/>
  <c r="L3074" i="3"/>
  <c r="K3075" i="3"/>
  <c r="L3075" i="3"/>
  <c r="K3076" i="3"/>
  <c r="L3076" i="3"/>
  <c r="K1986" i="2" s="1"/>
  <c r="M1986" i="2" s="1"/>
  <c r="K3077" i="3"/>
  <c r="L3077" i="3"/>
  <c r="K3078" i="3"/>
  <c r="L3078" i="3"/>
  <c r="K322" i="2" s="1"/>
  <c r="M322" i="2" s="1"/>
  <c r="K3079" i="3"/>
  <c r="L3079" i="3"/>
  <c r="K3080" i="3"/>
  <c r="L3080" i="3"/>
  <c r="K3081" i="3"/>
  <c r="L3081" i="3"/>
  <c r="K3082" i="3"/>
  <c r="L3082" i="3"/>
  <c r="K3083" i="3"/>
  <c r="L3083" i="3"/>
  <c r="K3084" i="3"/>
  <c r="L3084" i="3"/>
  <c r="K2874" i="2" s="1"/>
  <c r="M2874" i="2" s="1"/>
  <c r="K3085" i="3"/>
  <c r="L3085" i="3"/>
  <c r="K3086" i="3"/>
  <c r="L3086" i="3"/>
  <c r="K319" i="2" s="1"/>
  <c r="M319" i="2" s="1"/>
  <c r="K3087" i="3"/>
  <c r="L3087" i="3"/>
  <c r="K3088" i="3"/>
  <c r="L3088" i="3"/>
  <c r="K3089" i="3"/>
  <c r="L3089" i="3"/>
  <c r="K3090" i="3"/>
  <c r="L3090" i="3"/>
  <c r="K3091" i="3"/>
  <c r="L3091" i="3"/>
  <c r="K3092" i="3"/>
  <c r="L3092" i="3"/>
  <c r="K3093" i="3"/>
  <c r="L3093" i="3"/>
  <c r="K3094" i="3"/>
  <c r="L3094" i="3"/>
  <c r="K3095" i="3"/>
  <c r="L3095" i="3"/>
  <c r="K3096" i="3"/>
  <c r="L3096" i="3"/>
  <c r="K3097" i="3"/>
  <c r="L3097" i="3"/>
  <c r="K3098" i="3"/>
  <c r="L3098" i="3"/>
  <c r="K3099" i="3"/>
  <c r="L3099" i="3"/>
  <c r="K3100" i="3"/>
  <c r="L3100" i="3"/>
  <c r="K3101" i="3"/>
  <c r="L3101" i="3"/>
  <c r="K2334" i="2" s="1"/>
  <c r="M2334" i="2" s="1"/>
  <c r="K3102" i="3"/>
  <c r="L3102" i="3"/>
  <c r="K2950" i="2" s="1"/>
  <c r="M2950" i="2" s="1"/>
  <c r="K3103" i="3"/>
  <c r="L3103" i="3"/>
  <c r="K2322" i="2" s="1"/>
  <c r="M2322" i="2" s="1"/>
  <c r="K3104" i="3"/>
  <c r="L3104" i="3"/>
  <c r="K126" i="2" s="1"/>
  <c r="M126" i="2" s="1"/>
  <c r="K3105" i="3"/>
  <c r="L3105" i="3"/>
  <c r="K3106" i="3"/>
  <c r="L3106" i="3"/>
  <c r="K3107" i="3"/>
  <c r="L3107" i="3"/>
  <c r="K3108" i="3"/>
  <c r="L3108" i="3"/>
  <c r="K1465" i="2" s="1"/>
  <c r="M1465" i="2" s="1"/>
  <c r="K3109" i="3"/>
  <c r="L3109" i="3"/>
  <c r="K2677" i="2" s="1"/>
  <c r="M2677" i="2" s="1"/>
  <c r="K3110" i="3"/>
  <c r="L3110" i="3"/>
  <c r="K574" i="2" s="1"/>
  <c r="M574" i="2" s="1"/>
  <c r="K3111" i="3"/>
  <c r="L3111" i="3"/>
  <c r="K3112" i="3"/>
  <c r="L3112" i="3"/>
  <c r="K1859" i="2" s="1"/>
  <c r="M1859" i="2" s="1"/>
  <c r="K3113" i="3"/>
  <c r="L3113" i="3"/>
  <c r="K3114" i="3"/>
  <c r="L3114" i="3"/>
  <c r="K3034" i="2" s="1"/>
  <c r="M3034" i="2" s="1"/>
  <c r="K3115" i="3"/>
  <c r="L3115" i="3"/>
  <c r="K1396" i="2" s="1"/>
  <c r="M1396" i="2" s="1"/>
  <c r="K3116" i="3"/>
  <c r="L3116" i="3"/>
  <c r="K3136" i="2" s="1"/>
  <c r="M3136" i="2" s="1"/>
  <c r="K3117" i="3"/>
  <c r="L3117" i="3"/>
  <c r="K3118" i="3"/>
  <c r="L3118" i="3"/>
  <c r="K2109" i="2" s="1"/>
  <c r="M2109" i="2" s="1"/>
  <c r="K3119" i="3"/>
  <c r="L3119" i="3"/>
  <c r="K3120" i="3"/>
  <c r="L3120" i="3"/>
  <c r="K1386" i="2" s="1"/>
  <c r="M1386" i="2" s="1"/>
  <c r="K3121" i="3"/>
  <c r="L3121" i="3"/>
  <c r="K3122" i="3"/>
  <c r="L3122" i="3"/>
  <c r="K2635" i="2" s="1"/>
  <c r="M2635" i="2" s="1"/>
  <c r="K3123" i="3"/>
  <c r="L3123" i="3"/>
  <c r="K3124" i="3"/>
  <c r="L3124" i="3"/>
  <c r="K2951" i="2" s="1"/>
  <c r="M2951" i="2" s="1"/>
  <c r="K3125" i="3"/>
  <c r="L3125" i="3"/>
  <c r="K3126" i="3"/>
  <c r="L3126" i="3"/>
  <c r="K1233" i="2" s="1"/>
  <c r="M1233" i="2" s="1"/>
  <c r="K3127" i="3"/>
  <c r="L3127" i="3"/>
  <c r="K3128" i="3"/>
  <c r="L3128" i="3"/>
  <c r="K3129" i="3"/>
  <c r="L3129" i="3"/>
  <c r="K3130" i="3"/>
  <c r="L3130" i="3"/>
  <c r="K3131" i="3"/>
  <c r="L3131" i="3"/>
  <c r="K3132" i="3"/>
  <c r="L3132" i="3"/>
  <c r="K1329" i="2" s="1"/>
  <c r="M1329" i="2" s="1"/>
  <c r="K3133" i="3"/>
  <c r="L3133" i="3"/>
  <c r="K3134" i="3"/>
  <c r="L3134" i="3"/>
  <c r="K1915" i="2" s="1"/>
  <c r="M1915" i="2" s="1"/>
  <c r="K3135" i="3"/>
  <c r="L3135" i="3"/>
  <c r="K3136" i="3"/>
  <c r="L3136" i="3"/>
  <c r="K3137" i="3"/>
  <c r="L3137" i="3"/>
  <c r="K2857" i="2" s="1"/>
  <c r="M2857" i="2" s="1"/>
  <c r="K3138" i="3"/>
  <c r="L3138" i="3"/>
  <c r="K2274" i="2" s="1"/>
  <c r="M2274" i="2" s="1"/>
  <c r="K3139" i="3"/>
  <c r="L3139" i="3"/>
  <c r="K2858" i="2" s="1"/>
  <c r="M2858" i="2" s="1"/>
  <c r="K3140" i="3"/>
  <c r="L3140" i="3"/>
  <c r="K97" i="2" s="1"/>
  <c r="M97" i="2" s="1"/>
  <c r="K3141" i="3"/>
  <c r="L3141" i="3"/>
  <c r="K3142" i="3"/>
  <c r="L3142" i="3"/>
  <c r="K3143" i="3"/>
  <c r="L3143" i="3"/>
  <c r="K3144" i="3"/>
  <c r="L3144" i="3"/>
  <c r="K2159" i="2" s="1"/>
  <c r="M2159" i="2" s="1"/>
  <c r="K3145" i="3"/>
  <c r="L3145" i="3"/>
  <c r="K1433" i="2" s="1"/>
  <c r="M1433" i="2" s="1"/>
  <c r="K3146" i="3"/>
  <c r="L3146" i="3"/>
  <c r="K1731" i="2" s="1"/>
  <c r="M1731" i="2" s="1"/>
  <c r="K3147" i="3"/>
  <c r="L3147" i="3"/>
  <c r="K3148" i="3"/>
  <c r="L3148" i="3"/>
  <c r="K2729" i="2" s="1"/>
  <c r="M2729" i="2" s="1"/>
  <c r="K3149" i="3"/>
  <c r="J2729" i="2" s="1"/>
  <c r="L2729" i="2" s="1"/>
  <c r="L3149" i="3"/>
  <c r="K3150" i="3"/>
  <c r="L3150" i="3"/>
  <c r="K1764" i="2" s="1"/>
  <c r="M1764" i="2" s="1"/>
  <c r="K3151" i="3"/>
  <c r="L3151" i="3"/>
  <c r="K3152" i="3"/>
  <c r="L3152" i="3"/>
  <c r="K3153" i="3"/>
  <c r="L3153" i="3"/>
  <c r="K3154" i="3"/>
  <c r="L3154" i="3"/>
  <c r="K3155" i="3"/>
  <c r="L3155" i="3"/>
  <c r="K3156" i="3"/>
  <c r="L3156" i="3"/>
  <c r="K3157" i="3"/>
  <c r="L3157" i="3"/>
  <c r="K3158" i="3"/>
  <c r="L3158" i="3"/>
  <c r="K3159" i="3"/>
  <c r="L3159" i="3"/>
  <c r="K3160" i="3"/>
  <c r="L3160" i="3"/>
  <c r="K3161" i="3"/>
  <c r="L3161" i="3"/>
  <c r="K3162" i="3"/>
  <c r="L3162" i="3"/>
  <c r="K1790" i="2" s="1"/>
  <c r="M1790" i="2" s="1"/>
  <c r="K3163" i="3"/>
  <c r="L3163" i="3"/>
  <c r="K3164" i="3"/>
  <c r="L3164" i="3"/>
  <c r="K3165" i="3"/>
  <c r="L3165" i="3"/>
  <c r="K3166" i="3"/>
  <c r="L3166" i="3"/>
  <c r="K3167" i="3"/>
  <c r="L3167" i="3"/>
  <c r="K2548" i="2" s="1"/>
  <c r="M2548" i="2" s="1"/>
  <c r="K3168" i="3"/>
  <c r="L3168" i="3"/>
  <c r="K435" i="2" s="1"/>
  <c r="M435" i="2" s="1"/>
  <c r="K3169" i="3"/>
  <c r="L3169" i="3"/>
  <c r="K3170" i="3"/>
  <c r="L3170" i="3"/>
  <c r="K3073" i="2" s="1"/>
  <c r="M3073" i="2" s="1"/>
  <c r="K3171" i="3"/>
  <c r="L3171" i="3"/>
  <c r="K3172" i="3"/>
  <c r="L3172" i="3"/>
  <c r="K2391" i="2" s="1"/>
  <c r="M2391" i="2" s="1"/>
  <c r="K3173" i="3"/>
  <c r="L3173" i="3"/>
  <c r="K3174" i="3"/>
  <c r="L3174" i="3"/>
  <c r="K436" i="2" s="1"/>
  <c r="M436" i="2" s="1"/>
  <c r="K3175" i="3"/>
  <c r="L3175" i="3"/>
  <c r="K3176" i="3"/>
  <c r="L3176" i="3"/>
  <c r="K1070" i="2" s="1"/>
  <c r="M1070" i="2" s="1"/>
  <c r="K3177" i="3"/>
  <c r="L3177" i="3"/>
  <c r="K3178" i="3"/>
  <c r="L3178" i="3"/>
  <c r="K3179" i="3"/>
  <c r="L3179" i="3"/>
  <c r="K3180" i="3"/>
  <c r="L3180" i="3"/>
  <c r="K2988" i="2" s="1"/>
  <c r="M2988" i="2" s="1"/>
  <c r="K3181" i="3"/>
  <c r="L3181" i="3"/>
  <c r="K3182" i="3"/>
  <c r="L3182" i="3"/>
  <c r="K2175" i="2" s="1"/>
  <c r="M2175" i="2" s="1"/>
  <c r="K3183" i="3"/>
  <c r="L3183" i="3"/>
  <c r="K3184" i="3"/>
  <c r="L3184" i="3"/>
  <c r="K3185" i="3"/>
  <c r="L3185" i="3"/>
  <c r="K3186" i="3"/>
  <c r="L3186" i="3"/>
  <c r="K2183" i="2" s="1"/>
  <c r="M2183" i="2" s="1"/>
  <c r="K3187" i="3"/>
  <c r="L3187" i="3"/>
  <c r="K3188" i="3"/>
  <c r="L3188" i="3"/>
  <c r="K3189" i="3"/>
  <c r="L3189" i="3"/>
  <c r="K3190" i="3"/>
  <c r="L3190" i="3"/>
  <c r="K3191" i="3"/>
  <c r="L3191" i="3"/>
  <c r="K3192" i="3"/>
  <c r="L3192" i="3"/>
  <c r="K2549" i="2" s="1"/>
  <c r="M2549" i="2" s="1"/>
  <c r="K3193" i="3"/>
  <c r="L3193" i="3"/>
  <c r="K2017" i="2" s="1"/>
  <c r="M2017" i="2" s="1"/>
  <c r="K3194" i="3"/>
  <c r="L3194" i="3"/>
  <c r="K1404" i="2" s="1"/>
  <c r="M1404" i="2" s="1"/>
  <c r="K3195" i="3"/>
  <c r="L3195" i="3"/>
  <c r="K3196" i="3"/>
  <c r="L3196" i="3"/>
  <c r="K3197" i="3"/>
  <c r="L3197" i="3"/>
  <c r="K3198" i="3"/>
  <c r="L3198" i="3"/>
  <c r="K3199" i="3"/>
  <c r="L3199" i="3"/>
  <c r="K3068" i="2" s="1"/>
  <c r="M3068" i="2" s="1"/>
  <c r="K3200" i="3"/>
  <c r="L3200" i="3"/>
  <c r="K1850" i="2" s="1"/>
  <c r="M1850" i="2" s="1"/>
  <c r="K3201" i="3"/>
  <c r="L3201" i="3"/>
  <c r="K3202" i="3"/>
  <c r="L3202" i="3"/>
  <c r="K3203" i="3"/>
  <c r="L3203" i="3"/>
  <c r="K3204" i="3"/>
  <c r="L3204" i="3"/>
  <c r="K1982" i="2" s="1"/>
  <c r="M1982" i="2" s="1"/>
  <c r="K3205" i="3"/>
  <c r="L3205" i="3"/>
  <c r="K3206" i="3"/>
  <c r="L3206" i="3"/>
  <c r="K1862" i="2" s="1"/>
  <c r="M1862" i="2" s="1"/>
  <c r="K3207" i="3"/>
  <c r="L3207" i="3"/>
  <c r="K3208" i="3"/>
  <c r="L3208" i="3"/>
  <c r="K3209" i="3"/>
  <c r="L3209" i="3"/>
  <c r="K3210" i="3"/>
  <c r="L3210" i="3"/>
  <c r="K230" i="2" s="1"/>
  <c r="M230" i="2" s="1"/>
  <c r="K3211" i="3"/>
  <c r="L3211" i="3"/>
  <c r="K3212" i="3"/>
  <c r="L3212" i="3"/>
  <c r="K3213" i="3"/>
  <c r="L3213" i="3"/>
  <c r="K3214" i="3"/>
  <c r="L3214" i="3"/>
  <c r="K3215" i="3"/>
  <c r="L3215" i="3"/>
  <c r="K3216" i="3"/>
  <c r="L3216" i="3"/>
  <c r="K3217" i="3"/>
  <c r="L3217" i="3"/>
  <c r="K3218" i="3"/>
  <c r="L3218" i="3"/>
  <c r="K3219" i="3"/>
  <c r="L3219" i="3"/>
  <c r="K3220" i="3"/>
  <c r="L3220" i="3"/>
  <c r="K3221" i="3"/>
  <c r="L3221" i="3"/>
  <c r="K3222" i="3"/>
  <c r="L3222" i="3"/>
  <c r="K3223" i="3"/>
  <c r="L3223" i="3"/>
  <c r="K3224" i="3"/>
  <c r="L3224" i="3"/>
  <c r="K3225" i="3"/>
  <c r="L3225" i="3"/>
  <c r="K3226" i="3"/>
  <c r="L3226" i="3"/>
  <c r="K3227" i="3"/>
  <c r="L3227" i="3"/>
  <c r="K3228" i="3"/>
  <c r="L3228" i="3"/>
  <c r="K3229" i="3"/>
  <c r="L3229" i="3"/>
  <c r="K3230" i="3"/>
  <c r="L3230" i="3"/>
  <c r="K3231" i="3"/>
  <c r="L3231" i="3"/>
  <c r="K3232" i="3"/>
  <c r="L3232" i="3"/>
  <c r="K3233" i="3"/>
  <c r="L3233" i="3"/>
  <c r="K3234" i="3"/>
  <c r="L3234" i="3"/>
  <c r="K3235" i="3"/>
  <c r="L3235" i="3"/>
  <c r="K3236" i="3"/>
  <c r="L3236" i="3"/>
  <c r="K3237" i="3"/>
  <c r="L3237" i="3"/>
  <c r="K3238" i="3"/>
  <c r="L3238" i="3"/>
  <c r="K769" i="2" s="1"/>
  <c r="M769" i="2" s="1"/>
  <c r="K3239" i="3"/>
  <c r="L3239" i="3"/>
  <c r="K3240" i="3"/>
  <c r="L3240" i="3"/>
  <c r="K1888" i="2" s="1"/>
  <c r="M1888" i="2" s="1"/>
  <c r="K3241" i="3"/>
  <c r="L3241" i="3"/>
  <c r="K3242" i="3"/>
  <c r="L3242" i="3"/>
  <c r="K3243" i="3"/>
  <c r="L3243" i="3"/>
  <c r="K3244" i="3"/>
  <c r="L3244" i="3"/>
  <c r="K2845" i="2" s="1"/>
  <c r="M2845" i="2" s="1"/>
  <c r="K3245" i="3"/>
  <c r="L3245" i="3"/>
  <c r="K2821" i="2" s="1"/>
  <c r="M2821" i="2" s="1"/>
  <c r="K3246" i="3"/>
  <c r="L3246" i="3"/>
  <c r="K2353" i="2" s="1"/>
  <c r="M2353" i="2" s="1"/>
  <c r="K3247" i="3"/>
  <c r="L3247" i="3"/>
  <c r="K3248" i="3"/>
  <c r="L3248" i="3"/>
  <c r="K1857" i="2" s="1"/>
  <c r="M1857" i="2" s="1"/>
  <c r="K3249" i="3"/>
  <c r="L3249" i="3"/>
  <c r="K3250" i="3"/>
  <c r="L3250" i="3"/>
  <c r="K3251" i="3"/>
  <c r="L3251" i="3"/>
  <c r="K3252" i="3"/>
  <c r="L3252" i="3"/>
  <c r="K2819" i="2" s="1"/>
  <c r="M2819" i="2" s="1"/>
  <c r="K3253" i="3"/>
  <c r="L3253" i="3"/>
  <c r="K3213" i="2" s="1"/>
  <c r="M3213" i="2" s="1"/>
  <c r="K3254" i="3"/>
  <c r="L3254" i="3"/>
  <c r="K3255" i="3"/>
  <c r="L3255" i="3"/>
  <c r="K3256" i="3"/>
  <c r="L3256" i="3"/>
  <c r="K3257" i="3"/>
  <c r="L3257" i="3"/>
  <c r="K3258" i="3"/>
  <c r="L3258" i="3"/>
  <c r="K382" i="2" s="1"/>
  <c r="M382" i="2" s="1"/>
  <c r="K3259" i="3"/>
  <c r="L3259" i="3"/>
  <c r="K3260" i="3"/>
  <c r="L3260" i="3"/>
  <c r="K3261" i="3"/>
  <c r="L3261" i="3"/>
  <c r="K3262" i="3"/>
  <c r="L3262" i="3"/>
  <c r="K3263" i="3"/>
  <c r="L3263" i="3"/>
  <c r="K3264" i="3"/>
  <c r="L3264" i="3"/>
  <c r="K1849" i="2" s="1"/>
  <c r="M1849" i="2" s="1"/>
  <c r="K3265" i="3"/>
  <c r="L3265" i="3"/>
  <c r="K3266" i="3"/>
  <c r="L3266" i="3"/>
  <c r="K1830" i="2" s="1"/>
  <c r="M1830" i="2" s="1"/>
  <c r="K3267" i="3"/>
  <c r="L3267" i="3"/>
  <c r="K3268" i="3"/>
  <c r="L3268" i="3"/>
  <c r="K3269" i="3"/>
  <c r="L3269" i="3"/>
  <c r="K3270" i="3"/>
  <c r="L3270" i="3"/>
  <c r="K3271" i="3"/>
  <c r="L3271" i="3"/>
  <c r="K3272" i="3"/>
  <c r="L3272" i="3"/>
  <c r="K3273" i="3"/>
  <c r="L3273" i="3"/>
  <c r="K3274" i="3"/>
  <c r="L3274" i="3"/>
  <c r="K2164" i="2" s="1"/>
  <c r="M2164" i="2" s="1"/>
  <c r="K3275" i="3"/>
  <c r="L3275" i="3"/>
  <c r="K3276" i="3"/>
  <c r="L3276" i="3"/>
  <c r="K192" i="2" s="1"/>
  <c r="M192" i="2" s="1"/>
  <c r="K3277" i="3"/>
  <c r="L3277" i="3"/>
  <c r="K3278" i="3"/>
  <c r="L3278" i="3"/>
  <c r="K314" i="2" s="1"/>
  <c r="M314" i="2" s="1"/>
  <c r="K3279" i="3"/>
  <c r="L3279" i="3"/>
  <c r="K3280" i="3"/>
  <c r="L3280" i="3"/>
  <c r="K2456" i="2" s="1"/>
  <c r="M2456" i="2" s="1"/>
  <c r="K3281" i="3"/>
  <c r="L3281" i="3"/>
  <c r="K3282" i="3"/>
  <c r="L3282" i="3"/>
  <c r="K1104" i="2" s="1"/>
  <c r="M1104" i="2" s="1"/>
  <c r="K3283" i="3"/>
  <c r="L3283" i="3"/>
  <c r="K3284" i="3"/>
  <c r="L3284" i="3"/>
  <c r="K581" i="2" s="1"/>
  <c r="M581" i="2" s="1"/>
  <c r="K3285" i="3"/>
  <c r="L3285" i="3"/>
  <c r="K3286" i="3"/>
  <c r="L3286" i="3"/>
  <c r="K3287" i="3"/>
  <c r="L3287" i="3"/>
  <c r="K3122" i="2" s="1"/>
  <c r="M3122" i="2" s="1"/>
  <c r="K3288" i="3"/>
  <c r="L3288" i="3"/>
  <c r="K2970" i="2" s="1"/>
  <c r="M2970" i="2" s="1"/>
  <c r="K3289" i="3"/>
  <c r="L3289" i="3"/>
  <c r="K860" i="2" s="1"/>
  <c r="M860" i="2" s="1"/>
  <c r="K3290" i="3"/>
  <c r="L3290" i="3"/>
  <c r="K3291" i="3"/>
  <c r="L3291" i="3"/>
  <c r="K3292" i="3"/>
  <c r="L3292" i="3"/>
  <c r="K3293" i="3"/>
  <c r="L3293" i="3"/>
  <c r="K3294" i="3"/>
  <c r="L3294" i="3"/>
  <c r="K3295" i="3"/>
  <c r="L3295" i="3"/>
  <c r="K3296" i="3"/>
  <c r="L3296" i="3"/>
  <c r="K3297" i="3"/>
  <c r="L3297" i="3"/>
  <c r="K3298" i="3"/>
  <c r="L3298" i="3"/>
  <c r="K3299" i="3"/>
  <c r="L3299" i="3"/>
  <c r="K3300" i="3"/>
  <c r="L3300" i="3"/>
  <c r="K3301" i="3"/>
  <c r="L3301" i="3"/>
  <c r="K3302" i="3"/>
  <c r="L3302" i="3"/>
  <c r="K803" i="2" s="1"/>
  <c r="M803" i="2" s="1"/>
  <c r="K3303" i="3"/>
  <c r="L3303" i="3"/>
  <c r="K3304" i="3"/>
  <c r="L3304" i="3"/>
  <c r="K3305" i="3"/>
  <c r="L3305" i="3"/>
  <c r="K1417" i="2" s="1"/>
  <c r="M1417" i="2" s="1"/>
  <c r="K3306" i="3"/>
  <c r="L3306" i="3"/>
  <c r="K2609" i="2" s="1"/>
  <c r="M2609" i="2" s="1"/>
  <c r="K3307" i="3"/>
  <c r="L3307" i="3"/>
  <c r="K3308" i="3"/>
  <c r="L3308" i="3"/>
  <c r="K1634" i="2" s="1"/>
  <c r="M1634" i="2" s="1"/>
  <c r="K3309" i="3"/>
  <c r="L3309" i="3"/>
  <c r="K3310" i="3"/>
  <c r="L3310" i="3"/>
  <c r="K3311" i="3"/>
  <c r="L3311" i="3"/>
  <c r="K2622" i="2" s="1"/>
  <c r="M2622" i="2" s="1"/>
  <c r="K3312" i="3"/>
  <c r="L3312" i="3"/>
  <c r="K2550" i="2" s="1"/>
  <c r="M2550" i="2" s="1"/>
  <c r="K3313" i="3"/>
  <c r="L3313" i="3"/>
  <c r="K3314" i="3"/>
  <c r="L3314" i="3"/>
  <c r="K384" i="2" s="1"/>
  <c r="M384" i="2" s="1"/>
  <c r="K3315" i="3"/>
  <c r="L3315" i="3"/>
  <c r="K3316" i="3"/>
  <c r="L3316" i="3"/>
  <c r="K3317" i="3"/>
  <c r="L3317" i="3"/>
  <c r="K3318" i="3"/>
  <c r="L3318" i="3"/>
  <c r="K1784" i="2" s="1"/>
  <c r="M1784" i="2" s="1"/>
  <c r="K3319" i="3"/>
  <c r="L3319" i="3"/>
  <c r="K3320" i="3"/>
  <c r="L3320" i="3"/>
  <c r="K3321" i="3"/>
  <c r="L3321" i="3"/>
  <c r="K3322" i="3"/>
  <c r="L3322" i="3"/>
  <c r="K3173" i="2" s="1"/>
  <c r="M3173" i="2" s="1"/>
  <c r="K3323" i="3"/>
  <c r="L3323" i="3"/>
  <c r="K2891" i="2" s="1"/>
  <c r="M2891" i="2" s="1"/>
  <c r="K3324" i="3"/>
  <c r="L3324" i="3"/>
  <c r="K423" i="2" s="1"/>
  <c r="M423" i="2" s="1"/>
  <c r="K3325" i="3"/>
  <c r="L3325" i="3"/>
  <c r="K2053" i="2" s="1"/>
  <c r="M2053" i="2" s="1"/>
  <c r="K3326" i="3"/>
  <c r="L3326" i="3"/>
  <c r="K982" i="2" s="1"/>
  <c r="M982" i="2" s="1"/>
  <c r="K3327" i="3"/>
  <c r="L3327" i="3"/>
  <c r="K3328" i="3"/>
  <c r="L3328" i="3"/>
  <c r="K2157" i="2" s="1"/>
  <c r="M2157" i="2" s="1"/>
  <c r="K3329" i="3"/>
  <c r="L3329" i="3"/>
  <c r="K3330" i="3"/>
  <c r="L3330" i="3"/>
  <c r="K2179" i="2" s="1"/>
  <c r="M2179" i="2" s="1"/>
  <c r="K3331" i="3"/>
  <c r="L3331" i="3"/>
  <c r="K3332" i="3"/>
  <c r="L3332" i="3"/>
  <c r="K3333" i="3"/>
  <c r="L3333" i="3"/>
  <c r="K3334" i="3"/>
  <c r="L3334" i="3"/>
  <c r="K3335" i="3"/>
  <c r="L3335" i="3"/>
  <c r="K3336" i="3"/>
  <c r="L3336" i="3"/>
  <c r="K2989" i="2" s="1"/>
  <c r="M2989" i="2" s="1"/>
  <c r="K3337" i="3"/>
  <c r="L3337" i="3"/>
  <c r="K3338" i="3"/>
  <c r="L3338" i="3"/>
  <c r="K1105" i="2" s="1"/>
  <c r="M1105" i="2" s="1"/>
  <c r="K3339" i="3"/>
  <c r="L3339" i="3"/>
  <c r="K3340" i="3"/>
  <c r="L3340" i="3"/>
  <c r="K3341" i="3"/>
  <c r="L3341" i="3"/>
  <c r="K2375" i="2" s="1"/>
  <c r="M2375" i="2" s="1"/>
  <c r="K3342" i="3"/>
  <c r="L3342" i="3"/>
  <c r="K1186" i="2" s="1"/>
  <c r="M1186" i="2" s="1"/>
  <c r="K3343" i="3"/>
  <c r="L3343" i="3"/>
  <c r="K3344" i="3"/>
  <c r="L3344" i="3"/>
  <c r="K3162" i="2" s="1"/>
  <c r="M3162" i="2" s="1"/>
  <c r="K3345" i="3"/>
  <c r="L3345" i="3"/>
  <c r="K3346" i="3"/>
  <c r="L3346" i="3"/>
  <c r="K3347" i="3"/>
  <c r="L3347" i="3"/>
  <c r="K3348" i="3"/>
  <c r="L3348" i="3"/>
  <c r="K2376" i="2" s="1"/>
  <c r="M2376" i="2" s="1"/>
  <c r="K3349" i="3"/>
  <c r="L3349" i="3"/>
  <c r="K1922" i="2" s="1"/>
  <c r="M1922" i="2" s="1"/>
  <c r="K3350" i="3"/>
  <c r="L3350" i="3"/>
  <c r="K45" i="2" s="1"/>
  <c r="M45" i="2" s="1"/>
  <c r="K3351" i="3"/>
  <c r="L3351" i="3"/>
  <c r="K3352" i="3"/>
  <c r="L3352" i="3"/>
  <c r="K3353" i="3"/>
  <c r="L3353" i="3"/>
  <c r="K3354" i="3"/>
  <c r="L3354" i="3"/>
  <c r="K1052" i="2" s="1"/>
  <c r="M1052" i="2" s="1"/>
  <c r="K3355" i="3"/>
  <c r="L3355" i="3"/>
  <c r="K1570" i="2" s="1"/>
  <c r="M1570" i="2" s="1"/>
  <c r="K3356" i="3"/>
  <c r="L3356" i="3"/>
  <c r="K1484" i="2" s="1"/>
  <c r="M1484" i="2" s="1"/>
  <c r="K3357" i="3"/>
  <c r="L3357" i="3"/>
  <c r="K3358" i="3"/>
  <c r="L3358" i="3"/>
  <c r="K2296" i="2" s="1"/>
  <c r="M2296" i="2" s="1"/>
  <c r="K3359" i="3"/>
  <c r="L3359" i="3"/>
  <c r="K3360" i="3"/>
  <c r="L3360" i="3"/>
  <c r="K1765" i="2" s="1"/>
  <c r="M1765" i="2" s="1"/>
  <c r="K3361" i="3"/>
  <c r="L3361" i="3"/>
  <c r="K3362" i="3"/>
  <c r="L3362" i="3"/>
  <c r="K98" i="2" s="1"/>
  <c r="M98" i="2" s="1"/>
  <c r="K3363" i="3"/>
  <c r="L3363" i="3"/>
  <c r="K3364" i="3"/>
  <c r="L3364" i="3"/>
  <c r="K1635" i="2" s="1"/>
  <c r="M1635" i="2" s="1"/>
  <c r="K3365" i="3"/>
  <c r="L3365" i="3"/>
  <c r="K3366" i="3"/>
  <c r="L3366" i="3"/>
  <c r="K1562" i="2" s="1"/>
  <c r="M1562" i="2" s="1"/>
  <c r="K3367" i="3"/>
  <c r="L3367" i="3"/>
  <c r="K1732" i="2" s="1"/>
  <c r="M1732" i="2" s="1"/>
  <c r="K3368" i="3"/>
  <c r="L3368" i="3"/>
  <c r="K3369" i="3"/>
  <c r="L3369" i="3"/>
  <c r="K3370" i="3"/>
  <c r="L3370" i="3"/>
  <c r="K3371" i="3"/>
  <c r="L3371" i="3"/>
  <c r="K3372" i="3"/>
  <c r="L3372" i="3"/>
  <c r="K3373" i="3"/>
  <c r="L3373" i="3"/>
  <c r="K3374" i="3"/>
  <c r="L3374" i="3"/>
  <c r="K3375" i="3"/>
  <c r="L3375" i="3"/>
  <c r="K3376" i="3"/>
  <c r="L3376" i="3"/>
  <c r="K3377" i="3"/>
  <c r="L3377" i="3"/>
  <c r="K3378" i="3"/>
  <c r="L3378" i="3"/>
  <c r="K3379" i="3"/>
  <c r="L3379" i="3"/>
  <c r="K143" i="2" s="1"/>
  <c r="M143" i="2" s="1"/>
  <c r="K3380" i="3"/>
  <c r="L3380" i="3"/>
  <c r="K280" i="2" s="1"/>
  <c r="M280" i="2" s="1"/>
  <c r="K3381" i="3"/>
  <c r="L3381" i="3"/>
  <c r="K3382" i="3"/>
  <c r="L3382" i="3"/>
  <c r="K1636" i="2" s="1"/>
  <c r="M1636" i="2" s="1"/>
  <c r="K3383" i="3"/>
  <c r="L3383" i="3"/>
  <c r="K3384" i="3"/>
  <c r="L3384" i="3"/>
  <c r="K2095" i="2" s="1"/>
  <c r="M2095" i="2" s="1"/>
  <c r="K3385" i="3"/>
  <c r="L3385" i="3"/>
  <c r="K3386" i="3"/>
  <c r="L3386" i="3"/>
  <c r="K404" i="2" s="1"/>
  <c r="M404" i="2" s="1"/>
  <c r="K3387" i="3"/>
  <c r="L3387" i="3"/>
  <c r="K3388" i="3"/>
  <c r="L3388" i="3"/>
  <c r="K3389" i="3"/>
  <c r="L3389" i="3"/>
  <c r="K3390" i="3"/>
  <c r="L3390" i="3"/>
  <c r="K536" i="2" s="1"/>
  <c r="M536" i="2" s="1"/>
  <c r="K3391" i="3"/>
  <c r="L3391" i="3"/>
  <c r="K2034" i="2" s="1"/>
  <c r="M2034" i="2" s="1"/>
  <c r="K3392" i="3"/>
  <c r="L3392" i="3"/>
  <c r="K1690" i="2" s="1"/>
  <c r="M1690" i="2" s="1"/>
  <c r="K3393" i="3"/>
  <c r="L3393" i="3"/>
  <c r="K3394" i="3"/>
  <c r="L3394" i="3"/>
  <c r="K3395" i="3"/>
  <c r="L3395" i="3"/>
  <c r="K3396" i="3"/>
  <c r="L3396" i="3"/>
  <c r="K3397" i="3"/>
  <c r="L3397" i="3"/>
  <c r="K3398" i="3"/>
  <c r="L3398" i="3"/>
  <c r="K3399" i="3"/>
  <c r="L3399" i="3"/>
  <c r="K3400" i="3"/>
  <c r="L3400" i="3"/>
  <c r="K3401" i="3"/>
  <c r="L3401" i="3"/>
  <c r="K3102" i="2" s="1"/>
  <c r="M3102" i="2" s="1"/>
  <c r="K3402" i="3"/>
  <c r="L3402" i="3"/>
  <c r="K64" i="2" s="1"/>
  <c r="M64" i="2" s="1"/>
  <c r="K3403" i="3"/>
  <c r="L3403" i="3"/>
  <c r="K3404" i="3"/>
  <c r="L3404" i="3"/>
  <c r="K452" i="2" s="1"/>
  <c r="M452" i="2" s="1"/>
  <c r="K3405" i="3"/>
  <c r="L3405" i="3"/>
  <c r="K3406" i="3"/>
  <c r="L3406" i="3"/>
  <c r="K3407" i="3"/>
  <c r="L3407" i="3"/>
  <c r="K3408" i="3"/>
  <c r="L3408" i="3"/>
  <c r="K3409" i="3"/>
  <c r="L3409" i="3"/>
  <c r="K1473" i="2" s="1"/>
  <c r="M1473" i="2" s="1"/>
  <c r="K3410" i="3"/>
  <c r="L3410" i="3"/>
  <c r="K2134" i="2" s="1"/>
  <c r="M2134" i="2" s="1"/>
  <c r="K3411" i="3"/>
  <c r="L3411" i="3"/>
  <c r="K3412" i="3"/>
  <c r="L3412" i="3"/>
  <c r="K3413" i="3"/>
  <c r="L3413" i="3"/>
  <c r="K3414" i="3"/>
  <c r="L3414" i="3"/>
  <c r="K117" i="2" s="1"/>
  <c r="M117" i="2" s="1"/>
  <c r="K3415" i="3"/>
  <c r="L3415" i="3"/>
  <c r="K3416" i="3"/>
  <c r="L3416" i="3"/>
  <c r="K3417" i="3"/>
  <c r="L3417" i="3"/>
  <c r="K3418" i="3"/>
  <c r="L3418" i="3"/>
  <c r="K3419" i="3"/>
  <c r="L3419" i="3"/>
  <c r="K3420" i="3"/>
  <c r="L3420" i="3"/>
  <c r="K3421" i="3"/>
  <c r="L3421" i="3"/>
  <c r="K3422" i="3"/>
  <c r="L3422" i="3"/>
  <c r="K3423" i="3"/>
  <c r="L3423" i="3"/>
  <c r="K3424" i="3"/>
  <c r="L3424" i="3"/>
  <c r="K3425" i="3"/>
  <c r="L3425" i="3"/>
  <c r="K3426" i="3"/>
  <c r="L3426" i="3"/>
  <c r="K385" i="2" s="1"/>
  <c r="M385" i="2" s="1"/>
  <c r="K3427" i="3"/>
  <c r="L3427" i="3"/>
  <c r="K3428" i="3"/>
  <c r="L3428" i="3"/>
  <c r="K3429" i="3"/>
  <c r="L3429" i="3"/>
  <c r="K3430" i="3"/>
  <c r="L3430" i="3"/>
  <c r="K3431" i="3"/>
  <c r="L3431" i="3"/>
  <c r="K3432" i="3"/>
  <c r="L3432" i="3"/>
  <c r="K3433" i="3"/>
  <c r="L3433" i="3"/>
  <c r="K3434" i="3"/>
  <c r="L3434" i="3"/>
  <c r="K1387" i="2" s="1"/>
  <c r="M1387" i="2" s="1"/>
  <c r="K3435" i="3"/>
  <c r="L3435" i="3"/>
  <c r="K3436" i="3"/>
  <c r="L3436" i="3"/>
  <c r="K3437" i="3"/>
  <c r="L3437" i="3"/>
  <c r="K3438" i="3"/>
  <c r="L3438" i="3"/>
  <c r="K2176" i="2" s="1"/>
  <c r="M2176" i="2" s="1"/>
  <c r="K3439" i="3"/>
  <c r="L3439" i="3"/>
  <c r="K2892" i="2" s="1"/>
  <c r="M2892" i="2" s="1"/>
  <c r="K3440" i="3"/>
  <c r="L3440" i="3"/>
  <c r="K2806" i="2" s="1"/>
  <c r="M2806" i="2" s="1"/>
  <c r="K3441" i="3"/>
  <c r="L3441" i="3"/>
  <c r="K3442" i="3"/>
  <c r="L3442" i="3"/>
  <c r="K3443" i="3"/>
  <c r="L3443" i="3"/>
  <c r="K3444" i="3"/>
  <c r="L3444" i="3"/>
  <c r="K1183" i="2" s="1"/>
  <c r="M1183" i="2" s="1"/>
  <c r="K3445" i="3"/>
  <c r="L3445" i="3"/>
  <c r="K1539" i="2" s="1"/>
  <c r="M1539" i="2" s="1"/>
  <c r="K3446" i="3"/>
  <c r="L3446" i="3"/>
  <c r="K1691" i="2" s="1"/>
  <c r="M1691" i="2" s="1"/>
  <c r="K3447" i="3"/>
  <c r="L3447" i="3"/>
  <c r="K3448" i="3"/>
  <c r="L3448" i="3"/>
  <c r="K3005" i="2" s="1"/>
  <c r="M3005" i="2" s="1"/>
  <c r="K3449" i="3"/>
  <c r="L3449" i="3"/>
  <c r="K3450" i="3"/>
  <c r="L3450" i="3"/>
  <c r="K875" i="2" s="1"/>
  <c r="M875" i="2" s="1"/>
  <c r="K3451" i="3"/>
  <c r="L3451" i="3"/>
  <c r="K3452" i="3"/>
  <c r="L3452" i="3"/>
  <c r="K1235" i="2" s="1"/>
  <c r="M1235" i="2" s="1"/>
  <c r="K3453" i="3"/>
  <c r="L3453" i="3"/>
  <c r="K3454" i="3"/>
  <c r="L3454" i="3"/>
  <c r="K3455" i="3"/>
  <c r="L3455" i="3"/>
  <c r="K3456" i="3"/>
  <c r="L3456" i="3"/>
  <c r="K3045" i="2" s="1"/>
  <c r="M3045" i="2" s="1"/>
  <c r="K3457" i="3"/>
  <c r="L3457" i="3"/>
  <c r="K3458" i="3"/>
  <c r="L3458" i="3"/>
  <c r="K1164" i="2" s="1"/>
  <c r="M1164" i="2" s="1"/>
  <c r="K3459" i="3"/>
  <c r="L3459" i="3"/>
  <c r="K3460" i="3"/>
  <c r="L3460" i="3"/>
  <c r="K3461" i="3"/>
  <c r="L3461" i="3"/>
  <c r="K3462" i="3"/>
  <c r="L3462" i="3"/>
  <c r="K3463" i="3"/>
  <c r="L3463" i="3"/>
  <c r="K3464" i="3"/>
  <c r="L3464" i="3"/>
  <c r="K3465" i="3"/>
  <c r="L3465" i="3"/>
  <c r="K3466" i="3"/>
  <c r="L3466" i="3"/>
  <c r="K3467" i="3"/>
  <c r="L3467" i="3"/>
  <c r="K3468" i="3"/>
  <c r="L3468" i="3"/>
  <c r="K3469" i="3"/>
  <c r="L3469" i="3"/>
  <c r="K3470" i="3"/>
  <c r="L3470" i="3"/>
  <c r="K1554" i="2" s="1"/>
  <c r="M1554" i="2" s="1"/>
  <c r="K3471" i="3"/>
  <c r="L3471" i="3"/>
  <c r="K3472" i="3"/>
  <c r="L3472" i="3"/>
  <c r="K1742" i="2" s="1"/>
  <c r="M1742" i="2" s="1"/>
  <c r="K3473" i="3"/>
  <c r="L3473" i="3"/>
  <c r="K3474" i="3"/>
  <c r="L3474" i="3"/>
  <c r="K2528" i="2" s="1"/>
  <c r="M2528" i="2" s="1"/>
  <c r="K3475" i="3"/>
  <c r="L3475" i="3"/>
  <c r="K2670" i="2" s="1"/>
  <c r="M2670" i="2" s="1"/>
  <c r="K3476" i="3"/>
  <c r="L3476" i="3"/>
  <c r="K3095" i="2" s="1"/>
  <c r="M3095" i="2" s="1"/>
  <c r="K3477" i="3"/>
  <c r="L3477" i="3"/>
  <c r="K3478" i="3"/>
  <c r="L3478" i="3"/>
  <c r="K1637" i="2" s="1"/>
  <c r="M1637" i="2" s="1"/>
  <c r="K3479" i="3"/>
  <c r="L3479" i="3"/>
  <c r="K3480" i="3"/>
  <c r="L3480" i="3"/>
  <c r="K2209" i="2" s="1"/>
  <c r="M2209" i="2" s="1"/>
  <c r="K3481" i="3"/>
  <c r="L3481" i="3"/>
  <c r="K3482" i="3"/>
  <c r="L3482" i="3"/>
  <c r="K687" i="2" s="1"/>
  <c r="M687" i="2" s="1"/>
  <c r="K3483" i="3"/>
  <c r="L3483" i="3"/>
  <c r="K3484" i="3"/>
  <c r="L3484" i="3"/>
  <c r="K3485" i="3"/>
  <c r="L3485" i="3"/>
  <c r="K3486" i="3"/>
  <c r="L3486" i="3"/>
  <c r="K3089" i="2" s="1"/>
  <c r="M3089" i="2" s="1"/>
  <c r="K3487" i="3"/>
  <c r="L3487" i="3"/>
  <c r="K706" i="2" s="1"/>
  <c r="M706" i="2" s="1"/>
  <c r="K3488" i="3"/>
  <c r="L3488" i="3"/>
  <c r="K2952" i="2" s="1"/>
  <c r="M2952" i="2" s="1"/>
  <c r="K3489" i="3"/>
  <c r="L3489" i="3"/>
  <c r="K3490" i="3"/>
  <c r="L3490" i="3"/>
  <c r="K3491" i="3"/>
  <c r="L3491" i="3"/>
  <c r="K2181" i="2" s="1"/>
  <c r="M2181" i="2" s="1"/>
  <c r="K3492" i="3"/>
  <c r="L3492" i="3"/>
  <c r="K3493" i="3"/>
  <c r="L3493" i="3"/>
  <c r="K2259" i="2" s="1"/>
  <c r="M2259" i="2" s="1"/>
  <c r="K3494" i="3"/>
  <c r="L3494" i="3"/>
  <c r="K2409" i="2" s="1"/>
  <c r="M2409" i="2" s="1"/>
  <c r="K3495" i="3"/>
  <c r="L3495" i="3"/>
  <c r="K3496" i="3"/>
  <c r="L3496" i="3"/>
  <c r="K1652" i="2" s="1"/>
  <c r="M1652" i="2" s="1"/>
  <c r="K3497" i="3"/>
  <c r="L3497" i="3"/>
  <c r="K3498" i="3"/>
  <c r="L3498" i="3"/>
  <c r="K1617" i="2" s="1"/>
  <c r="M1617" i="2" s="1"/>
  <c r="K3499" i="3"/>
  <c r="L3499" i="3"/>
  <c r="K602" i="2" s="1"/>
  <c r="M602" i="2" s="1"/>
  <c r="K3500" i="3"/>
  <c r="L3500" i="3"/>
  <c r="K842" i="2" s="1"/>
  <c r="M842" i="2" s="1"/>
  <c r="K3501" i="3"/>
  <c r="L3501" i="3"/>
  <c r="K3502" i="3"/>
  <c r="L3502" i="3"/>
  <c r="K3503" i="3"/>
  <c r="L3503" i="3"/>
  <c r="K3504" i="3"/>
  <c r="L3504" i="3"/>
  <c r="K983" i="2" s="1"/>
  <c r="M983" i="2" s="1"/>
  <c r="K3505" i="3"/>
  <c r="L3505" i="3"/>
  <c r="K2090" i="2" s="1"/>
  <c r="M2090" i="2" s="1"/>
  <c r="K3506" i="3"/>
  <c r="L3506" i="3"/>
  <c r="K1413" i="2" s="1"/>
  <c r="M1413" i="2" s="1"/>
  <c r="K3507" i="3"/>
  <c r="L3507" i="3"/>
  <c r="K3508" i="3"/>
  <c r="L3508" i="3"/>
  <c r="K1261" i="2" s="1"/>
  <c r="M1261" i="2" s="1"/>
  <c r="K3509" i="3"/>
  <c r="L3509" i="3"/>
  <c r="K3510" i="3"/>
  <c r="L3510" i="3"/>
  <c r="K3060" i="2" s="1"/>
  <c r="M3060" i="2" s="1"/>
  <c r="K3511" i="3"/>
  <c r="L3511" i="3"/>
  <c r="K2870" i="2" s="1"/>
  <c r="M2870" i="2" s="1"/>
  <c r="K3512" i="3"/>
  <c r="L3512" i="3"/>
  <c r="K2899" i="2" s="1"/>
  <c r="M2899" i="2" s="1"/>
  <c r="K3513" i="3"/>
  <c r="L3513" i="3"/>
  <c r="K3514" i="3"/>
  <c r="L3514" i="3"/>
  <c r="K3515" i="3"/>
  <c r="L3515" i="3"/>
  <c r="K3516" i="3"/>
  <c r="L3516" i="3"/>
  <c r="K3517" i="3"/>
  <c r="L3517" i="3"/>
  <c r="K3518" i="3"/>
  <c r="L3518" i="3"/>
  <c r="K3519" i="3"/>
  <c r="L3519" i="3"/>
  <c r="K3520" i="3"/>
  <c r="L3520" i="3"/>
  <c r="K3521" i="3"/>
  <c r="L3521" i="3"/>
  <c r="K3522" i="3"/>
  <c r="L3522" i="3"/>
  <c r="K3523" i="3"/>
  <c r="L3523" i="3"/>
  <c r="K3524" i="3"/>
  <c r="L3524" i="3"/>
  <c r="K3525" i="3"/>
  <c r="L3525" i="3"/>
  <c r="K3526" i="3"/>
  <c r="L3526" i="3"/>
  <c r="K3527" i="3"/>
  <c r="L3527" i="3"/>
  <c r="K3528" i="3"/>
  <c r="L3528" i="3"/>
  <c r="K2319" i="2" s="1"/>
  <c r="M2319" i="2" s="1"/>
  <c r="K3529" i="3"/>
  <c r="L3529" i="3"/>
  <c r="K3530" i="3"/>
  <c r="L3530" i="3"/>
  <c r="K303" i="2" s="1"/>
  <c r="M303" i="2" s="1"/>
  <c r="K3531" i="3"/>
  <c r="L3531" i="3"/>
  <c r="K3532" i="3"/>
  <c r="L3532" i="3"/>
  <c r="K3533" i="3"/>
  <c r="L3533" i="3"/>
  <c r="K3534" i="3"/>
  <c r="L3534" i="3"/>
  <c r="K489" i="2" s="1"/>
  <c r="M489" i="2" s="1"/>
  <c r="K3535" i="3"/>
  <c r="L3535" i="3"/>
  <c r="K688" i="2" s="1"/>
  <c r="M688" i="2" s="1"/>
  <c r="K3536" i="3"/>
  <c r="L3536" i="3"/>
  <c r="K3537" i="3"/>
  <c r="L3537" i="3"/>
  <c r="K3538" i="3"/>
  <c r="L3538" i="3"/>
  <c r="K1563" i="2" s="1"/>
  <c r="M1563" i="2" s="1"/>
  <c r="K3539" i="3"/>
  <c r="L3539" i="3"/>
  <c r="K3540" i="3"/>
  <c r="L3540" i="3"/>
  <c r="K2215" i="2" s="1"/>
  <c r="M2215" i="2" s="1"/>
  <c r="K3541" i="3"/>
  <c r="L3541" i="3"/>
  <c r="K3542" i="3"/>
  <c r="L3542" i="3"/>
  <c r="K460" i="2" s="1"/>
  <c r="M460" i="2" s="1"/>
  <c r="K3543" i="3"/>
  <c r="L3543" i="3"/>
  <c r="K3544" i="3"/>
  <c r="L3544" i="3"/>
  <c r="K3545" i="3"/>
  <c r="L3545" i="3"/>
  <c r="K1501" i="2" s="1"/>
  <c r="M1501" i="2" s="1"/>
  <c r="K3546" i="3"/>
  <c r="L3546" i="3"/>
  <c r="K1887" i="2" s="1"/>
  <c r="M1887" i="2" s="1"/>
  <c r="K3547" i="3"/>
  <c r="L3547" i="3"/>
  <c r="K2058" i="2" s="1"/>
  <c r="M2058" i="2" s="1"/>
  <c r="K3548" i="3"/>
  <c r="L3548" i="3"/>
  <c r="K2458" i="2" s="1"/>
  <c r="M2458" i="2" s="1"/>
  <c r="K3549" i="3"/>
  <c r="L3549" i="3"/>
  <c r="K3550" i="3"/>
  <c r="L3550" i="3"/>
  <c r="K1817" i="2" s="1"/>
  <c r="M1817" i="2" s="1"/>
  <c r="K3551" i="3"/>
  <c r="J3206" i="2" s="1"/>
  <c r="L3206" i="2" s="1"/>
  <c r="L3551" i="3"/>
  <c r="K3206" i="2" s="1"/>
  <c r="M3206" i="2" s="1"/>
  <c r="K3552" i="3"/>
  <c r="L3552" i="3"/>
  <c r="K1217" i="2" s="1"/>
  <c r="M1217" i="2" s="1"/>
  <c r="K3553" i="3"/>
  <c r="L3553" i="3"/>
  <c r="K3554" i="3"/>
  <c r="L3554" i="3"/>
  <c r="K3555" i="3"/>
  <c r="L3555" i="3"/>
  <c r="K3556" i="3"/>
  <c r="L3556" i="3"/>
  <c r="K3557" i="3"/>
  <c r="L3557" i="3"/>
  <c r="K3558" i="3"/>
  <c r="L3558" i="3"/>
  <c r="K3559" i="3"/>
  <c r="L3559" i="3"/>
  <c r="K3560" i="3"/>
  <c r="L3560" i="3"/>
  <c r="K3561" i="3"/>
  <c r="L3561" i="3"/>
  <c r="K3562" i="3"/>
  <c r="L3562" i="3"/>
  <c r="K3563" i="3"/>
  <c r="L3563" i="3"/>
  <c r="K3564" i="3"/>
  <c r="L3564" i="3"/>
  <c r="K3565" i="3"/>
  <c r="L3565" i="3"/>
  <c r="K3566" i="3"/>
  <c r="L3566" i="3"/>
  <c r="K3567" i="3"/>
  <c r="L3567" i="3"/>
  <c r="K3568" i="3"/>
  <c r="L3568" i="3"/>
  <c r="K1418" i="2" s="1"/>
  <c r="M1418" i="2" s="1"/>
  <c r="K3569" i="3"/>
  <c r="L3569" i="3"/>
  <c r="K3570" i="3"/>
  <c r="L3570" i="3"/>
  <c r="K3125" i="2" s="1"/>
  <c r="M3125" i="2" s="1"/>
  <c r="K3571" i="3"/>
  <c r="L3571" i="3"/>
  <c r="K3572" i="3"/>
  <c r="L3572" i="3"/>
  <c r="K2602" i="2" s="1"/>
  <c r="M2602" i="2" s="1"/>
  <c r="K3573" i="3"/>
  <c r="L3573" i="3"/>
  <c r="K3574" i="3"/>
  <c r="L3574" i="3"/>
  <c r="K3575" i="3"/>
  <c r="L3575" i="3"/>
  <c r="K3576" i="3"/>
  <c r="L3576" i="3"/>
  <c r="K1371" i="2" s="1"/>
  <c r="M1371" i="2" s="1"/>
  <c r="K3577" i="3"/>
  <c r="L3577" i="3"/>
  <c r="K3578" i="3"/>
  <c r="L3578" i="3"/>
  <c r="K3579" i="3"/>
  <c r="L3579" i="3"/>
  <c r="K3580" i="3"/>
  <c r="L3580" i="3"/>
  <c r="K2046" i="2" s="1"/>
  <c r="M2046" i="2" s="1"/>
  <c r="K3581" i="3"/>
  <c r="L3581" i="3"/>
  <c r="K3582" i="3"/>
  <c r="L3582" i="3"/>
  <c r="K40" i="2" s="1"/>
  <c r="M40" i="2" s="1"/>
  <c r="K3583" i="3"/>
  <c r="L3583" i="3"/>
  <c r="K3584" i="3"/>
  <c r="L3584" i="3"/>
  <c r="K497" i="2" s="1"/>
  <c r="M497" i="2" s="1"/>
  <c r="K3585" i="3"/>
  <c r="L3585" i="3"/>
  <c r="K3586" i="3"/>
  <c r="L3586" i="3"/>
  <c r="K3587" i="3"/>
  <c r="L3587" i="3"/>
  <c r="K3588" i="3"/>
  <c r="L3588" i="3"/>
  <c r="K1973" i="2" s="1"/>
  <c r="M1973" i="2" s="1"/>
  <c r="K3589" i="3"/>
  <c r="L3589" i="3"/>
  <c r="K3026" i="2" s="1"/>
  <c r="M3026" i="2" s="1"/>
  <c r="K3590" i="3"/>
  <c r="L3590" i="3"/>
  <c r="K1455" i="2" s="1"/>
  <c r="M1455" i="2" s="1"/>
  <c r="K3591" i="3"/>
  <c r="L3591" i="3"/>
  <c r="K3592" i="3"/>
  <c r="L3592" i="3"/>
  <c r="K3593" i="3"/>
  <c r="L3593" i="3"/>
  <c r="K2846" i="2" s="1"/>
  <c r="M2846" i="2" s="1"/>
  <c r="K3594" i="3"/>
  <c r="L3594" i="3"/>
  <c r="K1618" i="2" s="1"/>
  <c r="M1618" i="2" s="1"/>
  <c r="K3595" i="3"/>
  <c r="L3595" i="3"/>
  <c r="K3596" i="3"/>
  <c r="L3596" i="3"/>
  <c r="K1537" i="2" s="1"/>
  <c r="M1537" i="2" s="1"/>
  <c r="K3597" i="3"/>
  <c r="L3597" i="3"/>
  <c r="K3598" i="3"/>
  <c r="L3598" i="3"/>
  <c r="K2768" i="2" s="1"/>
  <c r="M2768" i="2" s="1"/>
  <c r="K3599" i="3"/>
  <c r="L3599" i="3"/>
  <c r="K3600" i="3"/>
  <c r="L3600" i="3"/>
  <c r="K1129" i="2" s="1"/>
  <c r="M1129" i="2" s="1"/>
  <c r="K3601" i="3"/>
  <c r="L3601" i="3"/>
  <c r="K2594" i="2" s="1"/>
  <c r="M2594" i="2" s="1"/>
  <c r="K3602" i="3"/>
  <c r="L3602" i="3"/>
  <c r="K1723" i="2" s="1"/>
  <c r="M1723" i="2" s="1"/>
  <c r="K3603" i="3"/>
  <c r="L3603" i="3"/>
  <c r="K3604" i="3"/>
  <c r="L3604" i="3"/>
  <c r="K2761" i="2" s="1"/>
  <c r="M2761" i="2" s="1"/>
  <c r="K3605" i="3"/>
  <c r="L3605" i="3"/>
  <c r="K3606" i="3"/>
  <c r="L3606" i="3"/>
  <c r="K973" i="2" s="1"/>
  <c r="M973" i="2" s="1"/>
  <c r="K3607" i="3"/>
  <c r="L3607" i="3"/>
  <c r="K3608" i="3"/>
  <c r="L3608" i="3"/>
  <c r="K1379" i="2" s="1"/>
  <c r="M1379" i="2" s="1"/>
  <c r="K3609" i="3"/>
  <c r="L3609" i="3"/>
  <c r="K3610" i="3"/>
  <c r="L3610" i="3"/>
  <c r="K3611" i="3"/>
  <c r="L3611" i="3"/>
  <c r="K3612" i="3"/>
  <c r="L3612" i="3"/>
  <c r="K2526" i="2" s="1"/>
  <c r="M2526" i="2" s="1"/>
  <c r="K3613" i="3"/>
  <c r="L3613" i="3"/>
  <c r="K3614" i="3"/>
  <c r="L3614" i="3"/>
  <c r="K1398" i="2" s="1"/>
  <c r="M1398" i="2" s="1"/>
  <c r="K3615" i="3"/>
  <c r="L3615" i="3"/>
  <c r="K3616" i="3"/>
  <c r="L3616" i="3"/>
  <c r="K1743" i="2" s="1"/>
  <c r="M1743" i="2" s="1"/>
  <c r="K3617" i="3"/>
  <c r="L3617" i="3"/>
  <c r="K3618" i="3"/>
  <c r="L3618" i="3"/>
  <c r="K1654" i="2" s="1"/>
  <c r="M1654" i="2" s="1"/>
  <c r="K3619" i="3"/>
  <c r="L3619" i="3"/>
  <c r="K2036" i="2" s="1"/>
  <c r="M2036" i="2" s="1"/>
  <c r="K3620" i="3"/>
  <c r="L3620" i="3"/>
  <c r="K2078" i="2" s="1"/>
  <c r="M2078" i="2" s="1"/>
  <c r="K3621" i="3"/>
  <c r="L3621" i="3"/>
  <c r="K3622" i="3"/>
  <c r="L3622" i="3"/>
  <c r="K3623" i="3"/>
  <c r="L3623" i="3"/>
  <c r="K3624" i="3"/>
  <c r="L3624" i="3"/>
  <c r="K3625" i="3"/>
  <c r="L3625" i="3"/>
  <c r="K3626" i="3"/>
  <c r="L3626" i="3"/>
  <c r="K3113" i="2" s="1"/>
  <c r="M3113" i="2" s="1"/>
  <c r="K3627" i="3"/>
  <c r="L3627" i="3"/>
  <c r="K3628" i="3"/>
  <c r="L3628" i="3"/>
  <c r="K2953" i="2" s="1"/>
  <c r="M2953" i="2" s="1"/>
  <c r="K3629" i="3"/>
  <c r="L3629" i="3"/>
  <c r="K3630" i="3"/>
  <c r="L3630" i="3"/>
  <c r="K3631" i="3"/>
  <c r="L3631" i="3"/>
  <c r="K1994" i="2" s="1"/>
  <c r="M1994" i="2" s="1"/>
  <c r="K3632" i="3"/>
  <c r="L3632" i="3"/>
  <c r="K3633" i="3"/>
  <c r="L3633" i="3"/>
  <c r="K3634" i="3"/>
  <c r="L3634" i="3"/>
  <c r="K3635" i="3"/>
  <c r="L3635" i="3"/>
  <c r="K2859" i="2" s="1"/>
  <c r="M2859" i="2" s="1"/>
  <c r="K3636" i="3"/>
  <c r="L3636" i="3"/>
  <c r="K934" i="2" s="1"/>
  <c r="M934" i="2" s="1"/>
  <c r="K3637" i="3"/>
  <c r="L3637" i="3"/>
  <c r="K3638" i="3"/>
  <c r="L3638" i="3"/>
  <c r="K861" i="2" s="1"/>
  <c r="M861" i="2" s="1"/>
  <c r="K3639" i="3"/>
  <c r="L3639" i="3"/>
  <c r="K3640" i="3"/>
  <c r="L3640" i="3"/>
  <c r="K3641" i="3"/>
  <c r="L3641" i="3"/>
  <c r="K3642" i="3"/>
  <c r="L3642" i="3"/>
  <c r="K3185" i="2" s="1"/>
  <c r="M3185" i="2" s="1"/>
  <c r="K3643" i="3"/>
  <c r="L3643" i="3"/>
  <c r="K781" i="2" s="1"/>
  <c r="M781" i="2" s="1"/>
  <c r="K3644" i="3"/>
  <c r="L3644" i="3"/>
  <c r="K1588" i="2" s="1"/>
  <c r="M1588" i="2" s="1"/>
  <c r="K3645" i="3"/>
  <c r="L3645" i="3"/>
  <c r="K3006" i="2" s="1"/>
  <c r="M3006" i="2" s="1"/>
  <c r="K3646" i="3"/>
  <c r="L3646" i="3"/>
  <c r="K3647" i="3"/>
  <c r="L3647" i="3"/>
  <c r="K3648" i="3"/>
  <c r="L3648" i="3"/>
  <c r="K232" i="2" s="1"/>
  <c r="M232" i="2" s="1"/>
  <c r="K3649" i="3"/>
  <c r="L3649" i="3"/>
  <c r="K3650" i="3"/>
  <c r="L3650" i="3"/>
  <c r="K3651" i="3"/>
  <c r="L3651" i="3"/>
  <c r="K3652" i="3"/>
  <c r="L3652" i="3"/>
  <c r="K3653" i="3"/>
  <c r="L3653" i="3"/>
  <c r="K3654" i="3"/>
  <c r="L3654" i="3"/>
  <c r="K3655" i="3"/>
  <c r="L3655" i="3"/>
  <c r="K3656" i="3"/>
  <c r="L3656" i="3"/>
  <c r="K3657" i="3"/>
  <c r="L3657" i="3"/>
  <c r="K3658" i="3"/>
  <c r="L3658" i="3"/>
  <c r="K3659" i="3"/>
  <c r="L3659" i="3"/>
  <c r="K3660" i="3"/>
  <c r="L3660" i="3"/>
  <c r="K3661" i="3"/>
  <c r="L3661" i="3"/>
  <c r="K3662" i="3"/>
  <c r="L3662" i="3"/>
  <c r="K3663" i="3"/>
  <c r="L3663" i="3"/>
  <c r="K3664" i="3"/>
  <c r="L3664" i="3"/>
  <c r="K3035" i="2" s="1"/>
  <c r="M3035" i="2" s="1"/>
  <c r="K3665" i="3"/>
  <c r="L3665" i="3"/>
  <c r="K2954" i="2" s="1"/>
  <c r="M2954" i="2" s="1"/>
  <c r="K3666" i="3"/>
  <c r="L3666" i="3"/>
  <c r="K2911" i="2" s="1"/>
  <c r="M2911" i="2" s="1"/>
  <c r="K3667" i="3"/>
  <c r="L3667" i="3"/>
  <c r="K3668" i="3"/>
  <c r="L3668" i="3"/>
  <c r="K2410" i="2" s="1"/>
  <c r="M2410" i="2" s="1"/>
  <c r="K3669" i="3"/>
  <c r="L3669" i="3"/>
  <c r="K3670" i="3"/>
  <c r="L3670" i="3"/>
  <c r="K3671" i="3"/>
  <c r="L3671" i="3"/>
  <c r="K3672" i="3"/>
  <c r="L3672" i="3"/>
  <c r="K2660" i="2" s="1"/>
  <c r="M2660" i="2" s="1"/>
  <c r="K3673" i="3"/>
  <c r="L3673" i="3"/>
  <c r="K1991" i="2" s="1"/>
  <c r="M1991" i="2" s="1"/>
  <c r="K3674" i="3"/>
  <c r="L3674" i="3"/>
  <c r="K677" i="2" s="1"/>
  <c r="M677" i="2" s="1"/>
  <c r="K3675" i="3"/>
  <c r="L3675" i="3"/>
  <c r="K3676" i="3"/>
  <c r="L3676" i="3"/>
  <c r="K3677" i="3"/>
  <c r="L3677" i="3"/>
  <c r="K3678" i="3"/>
  <c r="L3678" i="3"/>
  <c r="K2832" i="2" s="1"/>
  <c r="M2832" i="2" s="1"/>
  <c r="K3679" i="3"/>
  <c r="L3679" i="3"/>
  <c r="K3680" i="3"/>
  <c r="L3680" i="3"/>
  <c r="K441" i="2" s="1"/>
  <c r="M441" i="2" s="1"/>
  <c r="K3681" i="3"/>
  <c r="L3681" i="3"/>
  <c r="K3682" i="3"/>
  <c r="L3682" i="3"/>
  <c r="K3683" i="3"/>
  <c r="L3683" i="3"/>
  <c r="K3684" i="3"/>
  <c r="L3684" i="3"/>
  <c r="K3685" i="3"/>
  <c r="L3685" i="3"/>
  <c r="K2913" i="2" s="1"/>
  <c r="M2913" i="2" s="1"/>
  <c r="K3686" i="3"/>
  <c r="L3686" i="3"/>
  <c r="K1889" i="2" s="1"/>
  <c r="M1889" i="2" s="1"/>
  <c r="K3687" i="3"/>
  <c r="L3687" i="3"/>
  <c r="K3688" i="3"/>
  <c r="L3688" i="3"/>
  <c r="K3689" i="3"/>
  <c r="L3689" i="3"/>
  <c r="K2588" i="2" s="1"/>
  <c r="M2588" i="2" s="1"/>
  <c r="K3690" i="3"/>
  <c r="L3690" i="3"/>
  <c r="K2148" i="2" s="1"/>
  <c r="M2148" i="2" s="1"/>
  <c r="K3691" i="3"/>
  <c r="L3691" i="3"/>
  <c r="K2160" i="2" s="1"/>
  <c r="M2160" i="2" s="1"/>
  <c r="K3692" i="3"/>
  <c r="L3692" i="3"/>
  <c r="K2037" i="2" s="1"/>
  <c r="M2037" i="2" s="1"/>
  <c r="K3693" i="3"/>
  <c r="L3693" i="3"/>
  <c r="K3694" i="3"/>
  <c r="L3694" i="3"/>
  <c r="K3695" i="3"/>
  <c r="L3695" i="3"/>
  <c r="K3696" i="3"/>
  <c r="L3696" i="3"/>
  <c r="K1291" i="2" s="1"/>
  <c r="M1291" i="2" s="1"/>
  <c r="K3697" i="3"/>
  <c r="L3697" i="3"/>
  <c r="K1333" i="2" s="1"/>
  <c r="M1333" i="2" s="1"/>
  <c r="K3698" i="3"/>
  <c r="L3698" i="3"/>
  <c r="K1656" i="2" s="1"/>
  <c r="M1656" i="2" s="1"/>
  <c r="K3699" i="3"/>
  <c r="L3699" i="3"/>
  <c r="K3700" i="3"/>
  <c r="L3700" i="3"/>
  <c r="K3701" i="3"/>
  <c r="L3701" i="3"/>
  <c r="K3702" i="3"/>
  <c r="L3702" i="3"/>
  <c r="K1971" i="2" s="1"/>
  <c r="M1971" i="2" s="1"/>
  <c r="K3703" i="3"/>
  <c r="L3703" i="3"/>
  <c r="K2636" i="2" s="1"/>
  <c r="M2636" i="2" s="1"/>
  <c r="K3704" i="3"/>
  <c r="L3704" i="3"/>
  <c r="K762" i="2" s="1"/>
  <c r="M762" i="2" s="1"/>
  <c r="K3705" i="3"/>
  <c r="L3705" i="3"/>
  <c r="K3706" i="3"/>
  <c r="L3706" i="3"/>
  <c r="K2610" i="2" s="1"/>
  <c r="M2610" i="2" s="1"/>
  <c r="K3707" i="3"/>
  <c r="L3707" i="3"/>
  <c r="K3708" i="3"/>
  <c r="L3708" i="3"/>
  <c r="K54" i="2" s="1"/>
  <c r="M54" i="2" s="1"/>
  <c r="K3709" i="3"/>
  <c r="L3709" i="3"/>
  <c r="K910" i="2" s="1"/>
  <c r="M910" i="2" s="1"/>
  <c r="K3710" i="3"/>
  <c r="L3710" i="3"/>
  <c r="K1033" i="2" s="1"/>
  <c r="M1033" i="2" s="1"/>
  <c r="K3711" i="3"/>
  <c r="L3711" i="3"/>
  <c r="K3712" i="3"/>
  <c r="L3712" i="3"/>
  <c r="K1964" i="2" s="1"/>
  <c r="M1964" i="2" s="1"/>
  <c r="K3713" i="3"/>
  <c r="L3713" i="3"/>
  <c r="K3714" i="3"/>
  <c r="L3714" i="3"/>
  <c r="K2485" i="2" s="1"/>
  <c r="M2485" i="2" s="1"/>
  <c r="K3715" i="3"/>
  <c r="L3715" i="3"/>
  <c r="K3716" i="3"/>
  <c r="L3716" i="3"/>
  <c r="K2825" i="2" s="1"/>
  <c r="M2825" i="2" s="1"/>
  <c r="K3717" i="3"/>
  <c r="L3717" i="3"/>
  <c r="K3718" i="3"/>
  <c r="L3718" i="3"/>
  <c r="K3719" i="3"/>
  <c r="L3719" i="3"/>
  <c r="K2678" i="2" s="1"/>
  <c r="M2678" i="2" s="1"/>
  <c r="K3720" i="3"/>
  <c r="L3720" i="3"/>
  <c r="K874" i="2" s="1"/>
  <c r="M874" i="2" s="1"/>
  <c r="K3721" i="3"/>
  <c r="L3721" i="3"/>
  <c r="K3722" i="3"/>
  <c r="L3722" i="3"/>
  <c r="K233" i="2" s="1"/>
  <c r="M233" i="2" s="1"/>
  <c r="K3723" i="3"/>
  <c r="L3723" i="3"/>
  <c r="K3724" i="3"/>
  <c r="L3724" i="3"/>
  <c r="K3725" i="3"/>
  <c r="L3725" i="3"/>
  <c r="K3726" i="3"/>
  <c r="L3726" i="3"/>
  <c r="K3727" i="3"/>
  <c r="L3727" i="3"/>
  <c r="K3728" i="3"/>
  <c r="L3728" i="3"/>
  <c r="K3729" i="3"/>
  <c r="L3729" i="3"/>
  <c r="K3730" i="3"/>
  <c r="L3730" i="3"/>
  <c r="K3731" i="3"/>
  <c r="L3731" i="3"/>
  <c r="K3732" i="3"/>
  <c r="L3732" i="3"/>
  <c r="K3733" i="3"/>
  <c r="L3733" i="3"/>
  <c r="K3734" i="3"/>
  <c r="L3734" i="3"/>
  <c r="K1199" i="2" s="1"/>
  <c r="M1199" i="2" s="1"/>
  <c r="K3735" i="3"/>
  <c r="L3735" i="3"/>
  <c r="K3736" i="3"/>
  <c r="L3736" i="3"/>
  <c r="K3737" i="3"/>
  <c r="L3737" i="3"/>
  <c r="K3738" i="3"/>
  <c r="L3738" i="3"/>
  <c r="K1801" i="2" s="1"/>
  <c r="M1801" i="2" s="1"/>
  <c r="K3739" i="3"/>
  <c r="L3739" i="3"/>
  <c r="K3174" i="2" s="1"/>
  <c r="M3174" i="2" s="1"/>
  <c r="K3740" i="3"/>
  <c r="L3740" i="3"/>
  <c r="K175" i="2" s="1"/>
  <c r="M175" i="2" s="1"/>
  <c r="K3741" i="3"/>
  <c r="L3741" i="3"/>
  <c r="K3742" i="3"/>
  <c r="L3742" i="3"/>
  <c r="K3743" i="3"/>
  <c r="L3743" i="3"/>
  <c r="K3744" i="3"/>
  <c r="L3744" i="3"/>
  <c r="K1744" i="2" s="1"/>
  <c r="M1744" i="2" s="1"/>
  <c r="K3745" i="3"/>
  <c r="L3745" i="3"/>
  <c r="K3746" i="3"/>
  <c r="L3746" i="3"/>
  <c r="K3747" i="3"/>
  <c r="L3747" i="3"/>
  <c r="K3748" i="3"/>
  <c r="L3748" i="3"/>
  <c r="K3749" i="3"/>
  <c r="L3749" i="3"/>
  <c r="K3750" i="3"/>
  <c r="L3750" i="3"/>
  <c r="K3751" i="3"/>
  <c r="L3751" i="3"/>
  <c r="K3752" i="3"/>
  <c r="L3752" i="3"/>
  <c r="K3753" i="3"/>
  <c r="L3753" i="3"/>
  <c r="K3754" i="3"/>
  <c r="L3754" i="3"/>
  <c r="K3755" i="3"/>
  <c r="L3755" i="3"/>
  <c r="K1978" i="2" s="1"/>
  <c r="M1978" i="2" s="1"/>
  <c r="K3756" i="3"/>
  <c r="L3756" i="3"/>
  <c r="K2679" i="2" s="1"/>
  <c r="M2679" i="2" s="1"/>
  <c r="K3757" i="3"/>
  <c r="L3757" i="3"/>
  <c r="K3758" i="3"/>
  <c r="L3758" i="3"/>
  <c r="K234" i="2" s="1"/>
  <c r="M234" i="2" s="1"/>
  <c r="K3759" i="3"/>
  <c r="L3759" i="3"/>
  <c r="K3760" i="3"/>
  <c r="L3760" i="3"/>
  <c r="K3761" i="3"/>
  <c r="L3761" i="3"/>
  <c r="K3762" i="3"/>
  <c r="L3762" i="3"/>
  <c r="K3763" i="3"/>
  <c r="L3763" i="3"/>
  <c r="K3764" i="3"/>
  <c r="L3764" i="3"/>
  <c r="K3765" i="3"/>
  <c r="L3765" i="3"/>
  <c r="K3766" i="3"/>
  <c r="L3766" i="3"/>
  <c r="K3767" i="3"/>
  <c r="L3767" i="3"/>
  <c r="K3768" i="3"/>
  <c r="L3768" i="3"/>
  <c r="K3769" i="3"/>
  <c r="L3769" i="3"/>
  <c r="K3770" i="3"/>
  <c r="L3770" i="3"/>
  <c r="K3771" i="3"/>
  <c r="L3771" i="3"/>
  <c r="K3772" i="3"/>
  <c r="L3772" i="3"/>
  <c r="K3773" i="3"/>
  <c r="L3773" i="3"/>
  <c r="K3774" i="3"/>
  <c r="L3774" i="3"/>
  <c r="K3775" i="3"/>
  <c r="L3775" i="3"/>
  <c r="K3776" i="3"/>
  <c r="L3776" i="3"/>
  <c r="K3777" i="3"/>
  <c r="L3777" i="3"/>
  <c r="K3778" i="3"/>
  <c r="L3778" i="3"/>
  <c r="K3779" i="3"/>
  <c r="L3779" i="3"/>
  <c r="K3780" i="3"/>
  <c r="L3780" i="3"/>
  <c r="K3781" i="3"/>
  <c r="L3781" i="3"/>
  <c r="K3782" i="3"/>
  <c r="L3782" i="3"/>
  <c r="K3783" i="3"/>
  <c r="L3783" i="3"/>
  <c r="K3784" i="3"/>
  <c r="L3784" i="3"/>
  <c r="K3785" i="3"/>
  <c r="L3785" i="3"/>
  <c r="K3786" i="3"/>
  <c r="L3786" i="3"/>
  <c r="K3787" i="3"/>
  <c r="L3787" i="3"/>
  <c r="K3788" i="3"/>
  <c r="L3788" i="3"/>
  <c r="K3789" i="3"/>
  <c r="L3789" i="3"/>
  <c r="K3790" i="3"/>
  <c r="L3790" i="3"/>
  <c r="K3791" i="3"/>
  <c r="L3791" i="3"/>
  <c r="K3792" i="3"/>
  <c r="L3792" i="3"/>
  <c r="K3793" i="3"/>
  <c r="L3793" i="3"/>
  <c r="K3794" i="3"/>
  <c r="L3794" i="3"/>
  <c r="K3795" i="3"/>
  <c r="L3795" i="3"/>
  <c r="K3796" i="3"/>
  <c r="L3796" i="3"/>
  <c r="K3797" i="3"/>
  <c r="L3797" i="3"/>
  <c r="K3798" i="3"/>
  <c r="L3798" i="3"/>
  <c r="K236" i="2" s="1"/>
  <c r="M236" i="2" s="1"/>
  <c r="K3799" i="3"/>
  <c r="L3799" i="3"/>
  <c r="K3800" i="3"/>
  <c r="L3800" i="3"/>
  <c r="K3801" i="3"/>
  <c r="L3801" i="3"/>
  <c r="K3802" i="3"/>
  <c r="L3802" i="3"/>
  <c r="K3803" i="3"/>
  <c r="L3803" i="3"/>
  <c r="K3159" i="2" s="1"/>
  <c r="M3159" i="2" s="1"/>
  <c r="K3804" i="3"/>
  <c r="L3804" i="3"/>
  <c r="K2671" i="2" s="1"/>
  <c r="M2671" i="2" s="1"/>
  <c r="K3805" i="3"/>
  <c r="L3805" i="3"/>
  <c r="K3806" i="3"/>
  <c r="L3806" i="3"/>
  <c r="K237" i="2" s="1"/>
  <c r="M237" i="2" s="1"/>
  <c r="K3807" i="3"/>
  <c r="L3807" i="3"/>
  <c r="K3808" i="3"/>
  <c r="L3808" i="3"/>
  <c r="K3809" i="3"/>
  <c r="L3809" i="3"/>
  <c r="K3810" i="3"/>
  <c r="L3810" i="3"/>
  <c r="K310" i="2" s="1"/>
  <c r="M310" i="2" s="1"/>
  <c r="K3811" i="3"/>
  <c r="L3811" i="3"/>
  <c r="K3812" i="3"/>
  <c r="L3812" i="3"/>
  <c r="K3813" i="3"/>
  <c r="L3813" i="3"/>
  <c r="K3814" i="3"/>
  <c r="L3814" i="3"/>
  <c r="K3815" i="3"/>
  <c r="L3815" i="3"/>
  <c r="K2797" i="2" s="1"/>
  <c r="M2797" i="2" s="1"/>
  <c r="K3816" i="3"/>
  <c r="L3816" i="3"/>
  <c r="K2977" i="2" s="1"/>
  <c r="M2977" i="2" s="1"/>
  <c r="K3817" i="3"/>
  <c r="L3817" i="3"/>
  <c r="K3227" i="2" s="1"/>
  <c r="M3227" i="2" s="1"/>
  <c r="K3818" i="3"/>
  <c r="L3818" i="3"/>
  <c r="K238" i="2" s="1"/>
  <c r="M238" i="2" s="1"/>
  <c r="K3819" i="3"/>
  <c r="L3819" i="3"/>
  <c r="K3820" i="3"/>
  <c r="L3820" i="3"/>
  <c r="K3821" i="3"/>
  <c r="L3821" i="3"/>
  <c r="K3822" i="3"/>
  <c r="L3822" i="3"/>
  <c r="K239" i="2" s="1"/>
  <c r="M239" i="2" s="1"/>
  <c r="K3823" i="3"/>
  <c r="L3823" i="3"/>
  <c r="K3824" i="3"/>
  <c r="L3824" i="3"/>
  <c r="K3825" i="3"/>
  <c r="L3825" i="3"/>
  <c r="K3826" i="3"/>
  <c r="L3826" i="3"/>
  <c r="K3827" i="3"/>
  <c r="L3827" i="3"/>
  <c r="K3828" i="3"/>
  <c r="L3828" i="3"/>
  <c r="K2728" i="2" s="1"/>
  <c r="M2728" i="2" s="1"/>
  <c r="K3829" i="3"/>
  <c r="L3829" i="3"/>
  <c r="K2653" i="2" s="1"/>
  <c r="M2653" i="2" s="1"/>
  <c r="K3830" i="3"/>
  <c r="L3830" i="3"/>
  <c r="K3214" i="2" s="1"/>
  <c r="M3214" i="2" s="1"/>
  <c r="K3831" i="3"/>
  <c r="L3831" i="3"/>
  <c r="K3832" i="3"/>
  <c r="L3832" i="3"/>
  <c r="K1612" i="2" s="1"/>
  <c r="M1612" i="2" s="1"/>
  <c r="K3833" i="3"/>
  <c r="L3833" i="3"/>
  <c r="K3834" i="3"/>
  <c r="L3834" i="3"/>
  <c r="K2061" i="2" s="1"/>
  <c r="M2061" i="2" s="1"/>
  <c r="K3835" i="3"/>
  <c r="L3835" i="3"/>
  <c r="K3836" i="3"/>
  <c r="L3836" i="3"/>
  <c r="K3837" i="3"/>
  <c r="L3837" i="3"/>
  <c r="K3838" i="3"/>
  <c r="L3838" i="3"/>
  <c r="K3839" i="3"/>
  <c r="L3839" i="3"/>
  <c r="K3840" i="3"/>
  <c r="L3840" i="3"/>
  <c r="K240" i="2" s="1"/>
  <c r="M240" i="2" s="1"/>
  <c r="K3841" i="3"/>
  <c r="L3841" i="3"/>
  <c r="K241" i="2" s="1"/>
  <c r="M241" i="2" s="1"/>
  <c r="K3842" i="3"/>
  <c r="L3842" i="3"/>
  <c r="K3843" i="3"/>
  <c r="L3843" i="3"/>
  <c r="K3844" i="3"/>
  <c r="L3844" i="3"/>
  <c r="K3845" i="3"/>
  <c r="L3845" i="3"/>
  <c r="K3846" i="3"/>
  <c r="L3846" i="3"/>
  <c r="K3847" i="3"/>
  <c r="L3847" i="3"/>
  <c r="K3848" i="3"/>
  <c r="L3848" i="3"/>
  <c r="K3849" i="3"/>
  <c r="L3849" i="3"/>
  <c r="K3850" i="3"/>
  <c r="L3850" i="3"/>
  <c r="K3851" i="3"/>
  <c r="L3851" i="3"/>
  <c r="K3852" i="3"/>
  <c r="L3852" i="3"/>
  <c r="K3853" i="3"/>
  <c r="L3853" i="3"/>
  <c r="K3854" i="3"/>
  <c r="L3854" i="3"/>
  <c r="K3855" i="3"/>
  <c r="L3855" i="3"/>
  <c r="K3856" i="3"/>
  <c r="L3856" i="3"/>
  <c r="K3857" i="3"/>
  <c r="L3857" i="3"/>
  <c r="K3858" i="3"/>
  <c r="L3858" i="3"/>
  <c r="K242" i="2" s="1"/>
  <c r="M242" i="2" s="1"/>
  <c r="K3859" i="3"/>
  <c r="L3859" i="3"/>
  <c r="K3860" i="3"/>
  <c r="L3860" i="3"/>
  <c r="K1820" i="2" s="1"/>
  <c r="M1820" i="2" s="1"/>
  <c r="K3861" i="3"/>
  <c r="L3861" i="3"/>
  <c r="K3862" i="3"/>
  <c r="L3862" i="3"/>
  <c r="K3863" i="3"/>
  <c r="L3863" i="3"/>
  <c r="K3864" i="3"/>
  <c r="L3864" i="3"/>
  <c r="K391" i="2" s="1"/>
  <c r="M391" i="2" s="1"/>
  <c r="K3865" i="3"/>
  <c r="L3865" i="3"/>
  <c r="K3866" i="3"/>
  <c r="L3866" i="3"/>
  <c r="K1868" i="2" s="1"/>
  <c r="M1868" i="2" s="1"/>
  <c r="K3867" i="3"/>
  <c r="L3867" i="3"/>
  <c r="K3868" i="3"/>
  <c r="L3868" i="3"/>
  <c r="K2038" i="2" s="1"/>
  <c r="M2038" i="2" s="1"/>
  <c r="K3869" i="3"/>
  <c r="L3869" i="3"/>
  <c r="K3870" i="3"/>
  <c r="L3870" i="3"/>
  <c r="K3115" i="2" s="1"/>
  <c r="M3115" i="2" s="1"/>
  <c r="K3871" i="3"/>
  <c r="L3871" i="3"/>
  <c r="K1750" i="2" s="1"/>
  <c r="M1750" i="2" s="1"/>
  <c r="K3872" i="3"/>
  <c r="L3872" i="3"/>
  <c r="K3062" i="2" s="1"/>
  <c r="M3062" i="2" s="1"/>
  <c r="K3873" i="3"/>
  <c r="L3873" i="3"/>
  <c r="K3874" i="3"/>
  <c r="L3874" i="3"/>
  <c r="K2747" i="2" s="1"/>
  <c r="M2747" i="2" s="1"/>
  <c r="K3875" i="3"/>
  <c r="L3875" i="3"/>
  <c r="K3876" i="3"/>
  <c r="L3876" i="3"/>
  <c r="K1846" i="2" s="1"/>
  <c r="M1846" i="2" s="1"/>
  <c r="K3877" i="3"/>
  <c r="L3877" i="3"/>
  <c r="K1253" i="2" s="1"/>
  <c r="M1253" i="2" s="1"/>
  <c r="K3878" i="3"/>
  <c r="L3878" i="3"/>
  <c r="K608" i="2" s="1"/>
  <c r="M608" i="2" s="1"/>
  <c r="K3879" i="3"/>
  <c r="L3879" i="3"/>
  <c r="K3880" i="3"/>
  <c r="L3880" i="3"/>
  <c r="K3881" i="3"/>
  <c r="L3881" i="3"/>
  <c r="K2299" i="2" s="1"/>
  <c r="M2299" i="2" s="1"/>
  <c r="K3882" i="3"/>
  <c r="L3882" i="3"/>
  <c r="K2135" i="2" s="1"/>
  <c r="M2135" i="2" s="1"/>
  <c r="K3883" i="3"/>
  <c r="L3883" i="3"/>
  <c r="K1516" i="2" s="1"/>
  <c r="M1516" i="2" s="1"/>
  <c r="K3884" i="3"/>
  <c r="L3884" i="3"/>
  <c r="K1995" i="2" s="1"/>
  <c r="M1995" i="2" s="1"/>
  <c r="K3885" i="3"/>
  <c r="L3885" i="3"/>
  <c r="K3886" i="3"/>
  <c r="L3886" i="3"/>
  <c r="K3887" i="3"/>
  <c r="L3887" i="3"/>
  <c r="K3888" i="3"/>
  <c r="L3888" i="3"/>
  <c r="K777" i="2" s="1"/>
  <c r="M777" i="2" s="1"/>
  <c r="K3889" i="3"/>
  <c r="L3889" i="3"/>
  <c r="K911" i="2" s="1"/>
  <c r="M911" i="2" s="1"/>
  <c r="K3890" i="3"/>
  <c r="L3890" i="3"/>
  <c r="K1097" i="2" s="1"/>
  <c r="M1097" i="2" s="1"/>
  <c r="K3891" i="3"/>
  <c r="L3891" i="3"/>
  <c r="K3892" i="3"/>
  <c r="L3892" i="3"/>
  <c r="K1575" i="2" s="1"/>
  <c r="M1575" i="2" s="1"/>
  <c r="K3893" i="3"/>
  <c r="L3893" i="3"/>
  <c r="K3894" i="3"/>
  <c r="L3894" i="3"/>
  <c r="K2462" i="2" s="1"/>
  <c r="M2462" i="2" s="1"/>
  <c r="K3895" i="3"/>
  <c r="L3895" i="3"/>
  <c r="K2927" i="2" s="1"/>
  <c r="M2927" i="2" s="1"/>
  <c r="K3896" i="3"/>
  <c r="L3896" i="3"/>
  <c r="K1676" i="2" s="1"/>
  <c r="M1676" i="2" s="1"/>
  <c r="K3897" i="3"/>
  <c r="L3897" i="3"/>
  <c r="K3898" i="3"/>
  <c r="L3898" i="3"/>
  <c r="K2637" i="2" s="1"/>
  <c r="M2637" i="2" s="1"/>
  <c r="K3899" i="3"/>
  <c r="L3899" i="3"/>
  <c r="K3900" i="3"/>
  <c r="L3900" i="3"/>
  <c r="K160" i="2" s="1"/>
  <c r="M160" i="2" s="1"/>
  <c r="K3901" i="3"/>
  <c r="L3901" i="3"/>
  <c r="K3902" i="3"/>
  <c r="L3902" i="3"/>
  <c r="K970" i="2" s="1"/>
  <c r="M970" i="2" s="1"/>
  <c r="K3903" i="3"/>
  <c r="L3903" i="3"/>
  <c r="K3904" i="3"/>
  <c r="L3904" i="3"/>
  <c r="K3905" i="3"/>
  <c r="L3905" i="3"/>
  <c r="K3906" i="3"/>
  <c r="L3906" i="3"/>
  <c r="K392" i="2" s="1"/>
  <c r="M392" i="2" s="1"/>
  <c r="K3907" i="3"/>
  <c r="L3907" i="3"/>
  <c r="K3908" i="3"/>
  <c r="L3908" i="3"/>
  <c r="K3909" i="3"/>
  <c r="L3909" i="3"/>
  <c r="K3910" i="3"/>
  <c r="L3910" i="3"/>
  <c r="K3911" i="3"/>
  <c r="L3911" i="3"/>
  <c r="K2177" i="2" s="1"/>
  <c r="M2177" i="2" s="1"/>
  <c r="K3912" i="3"/>
  <c r="L3912" i="3"/>
  <c r="K1852" i="2" s="1"/>
  <c r="M1852" i="2" s="1"/>
  <c r="K3913" i="3"/>
  <c r="L3913" i="3"/>
  <c r="K2080" i="2" s="1"/>
  <c r="M2080" i="2" s="1"/>
  <c r="K3914" i="3"/>
  <c r="L3914" i="3"/>
  <c r="K2519" i="2" s="1"/>
  <c r="M2519" i="2" s="1"/>
  <c r="K3915" i="3"/>
  <c r="L3915" i="3"/>
  <c r="K3916" i="3"/>
  <c r="L3916" i="3"/>
  <c r="K3917" i="3"/>
  <c r="L3917" i="3"/>
  <c r="K3918" i="3"/>
  <c r="L3918" i="3"/>
  <c r="K2808" i="2" s="1"/>
  <c r="M2808" i="2" s="1"/>
  <c r="K3919" i="3"/>
  <c r="L3919" i="3"/>
  <c r="K3920" i="3"/>
  <c r="L3920" i="3"/>
  <c r="K1745" i="2" s="1"/>
  <c r="M1745" i="2" s="1"/>
  <c r="K3921" i="3"/>
  <c r="L3921" i="3"/>
  <c r="K3922" i="3"/>
  <c r="L3922" i="3"/>
  <c r="K3923" i="3"/>
  <c r="L3923" i="3"/>
  <c r="K3924" i="3"/>
  <c r="L3924" i="3"/>
  <c r="K138" i="2" s="1"/>
  <c r="M138" i="2" s="1"/>
  <c r="K3925" i="3"/>
  <c r="L3925" i="3"/>
  <c r="K243" i="2" s="1"/>
  <c r="M243" i="2" s="1"/>
  <c r="K3926" i="3"/>
  <c r="L3926" i="3"/>
  <c r="K3074" i="2" s="1"/>
  <c r="M3074" i="2" s="1"/>
  <c r="K3927" i="3"/>
  <c r="L3927" i="3"/>
  <c r="K3928" i="3"/>
  <c r="L3928" i="3"/>
  <c r="K3929" i="3"/>
  <c r="L3929" i="3"/>
  <c r="K3080" i="2" s="1"/>
  <c r="M3080" i="2" s="1"/>
  <c r="K3930" i="3"/>
  <c r="L3930" i="3"/>
  <c r="K36" i="2" s="1"/>
  <c r="M36" i="2" s="1"/>
  <c r="K3931" i="3"/>
  <c r="L3931" i="3"/>
  <c r="K3932" i="3"/>
  <c r="L3932" i="3"/>
  <c r="K884" i="2" s="1"/>
  <c r="M884" i="2" s="1"/>
  <c r="K3933" i="3"/>
  <c r="L3933" i="3"/>
  <c r="K3934" i="3"/>
  <c r="L3934" i="3"/>
  <c r="K3935" i="3"/>
  <c r="L3935" i="3"/>
  <c r="K3936" i="3"/>
  <c r="L3936" i="3"/>
  <c r="K3937" i="3"/>
  <c r="L3937" i="3"/>
  <c r="K2091" i="2" s="1"/>
  <c r="M2091" i="2" s="1"/>
  <c r="K3938" i="3"/>
  <c r="L3938" i="3"/>
  <c r="K3939" i="3"/>
  <c r="L3939" i="3"/>
  <c r="K3940" i="3"/>
  <c r="L3940" i="3"/>
  <c r="K3941" i="3"/>
  <c r="L3941" i="3"/>
  <c r="K3942" i="3"/>
  <c r="L3942" i="3"/>
  <c r="K3943" i="3"/>
  <c r="L3943" i="3"/>
  <c r="K3944" i="3"/>
  <c r="L3944" i="3"/>
  <c r="K3945" i="3"/>
  <c r="L3945" i="3"/>
  <c r="K3946" i="3"/>
  <c r="L3946" i="3"/>
  <c r="K3947" i="3"/>
  <c r="L3947" i="3"/>
  <c r="K3948" i="3"/>
  <c r="L3948" i="3"/>
  <c r="K1364" i="2" s="1"/>
  <c r="M1364" i="2" s="1"/>
  <c r="K3949" i="3"/>
  <c r="L3949" i="3"/>
  <c r="K3950" i="3"/>
  <c r="L3950" i="3"/>
  <c r="K912" i="2" s="1"/>
  <c r="M912" i="2" s="1"/>
  <c r="K3951" i="3"/>
  <c r="L3951" i="3"/>
  <c r="K3952" i="3"/>
  <c r="L3952" i="3"/>
  <c r="K2019" i="2" s="1"/>
  <c r="M2019" i="2" s="1"/>
  <c r="K3953" i="3"/>
  <c r="L3953" i="3"/>
  <c r="K3954" i="3"/>
  <c r="L3954" i="3"/>
  <c r="K3130" i="2" s="1"/>
  <c r="M3130" i="2" s="1"/>
  <c r="K3955" i="3"/>
  <c r="L3955" i="3"/>
  <c r="K913" i="2" s="1"/>
  <c r="M913" i="2" s="1"/>
  <c r="K3956" i="3"/>
  <c r="L3956" i="3"/>
  <c r="K1704" i="2" s="1"/>
  <c r="M1704" i="2" s="1"/>
  <c r="K3957" i="3"/>
  <c r="L3957" i="3"/>
  <c r="K3958" i="3"/>
  <c r="L3958" i="3"/>
  <c r="K2552" i="2" s="1"/>
  <c r="M2552" i="2" s="1"/>
  <c r="K3959" i="3"/>
  <c r="L3959" i="3"/>
  <c r="K3960" i="3"/>
  <c r="L3960" i="3"/>
  <c r="K564" i="2" s="1"/>
  <c r="M564" i="2" s="1"/>
  <c r="K3961" i="3"/>
  <c r="L3961" i="3"/>
  <c r="K3962" i="3"/>
  <c r="L3962" i="3"/>
  <c r="K229" i="2" s="1"/>
  <c r="M229" i="2" s="1"/>
  <c r="K3963" i="3"/>
  <c r="L3963" i="3"/>
  <c r="K3964" i="3"/>
  <c r="L3964" i="3"/>
  <c r="K1619" i="2" s="1"/>
  <c r="M1619" i="2" s="1"/>
  <c r="K3965" i="3"/>
  <c r="L3965" i="3"/>
  <c r="K3966" i="3"/>
  <c r="L3966" i="3"/>
  <c r="K1456" i="2" s="1"/>
  <c r="M1456" i="2" s="1"/>
  <c r="K3967" i="3"/>
  <c r="L3967" i="3"/>
  <c r="K804" i="2" s="1"/>
  <c r="M804" i="2" s="1"/>
  <c r="K3968" i="3"/>
  <c r="L3968" i="3"/>
  <c r="K2007" i="2" s="1"/>
  <c r="M2007" i="2" s="1"/>
  <c r="K3969" i="3"/>
  <c r="L3969" i="3"/>
  <c r="K3970" i="3"/>
  <c r="L3970" i="3"/>
  <c r="K3971" i="3"/>
  <c r="L3971" i="3"/>
  <c r="K3972" i="3"/>
  <c r="L3972" i="3"/>
  <c r="K2984" i="2" s="1"/>
  <c r="M2984" i="2" s="1"/>
  <c r="K3973" i="3"/>
  <c r="L3973" i="3"/>
  <c r="K3974" i="3"/>
  <c r="L3974" i="3"/>
  <c r="K2982" i="2" s="1"/>
  <c r="M2982" i="2" s="1"/>
  <c r="K3975" i="3"/>
  <c r="L3975" i="3"/>
  <c r="K3976" i="3"/>
  <c r="L3976" i="3"/>
  <c r="K3977" i="3"/>
  <c r="L3977" i="3"/>
  <c r="K3978" i="3"/>
  <c r="L3978" i="3"/>
  <c r="K2453" i="2" s="1"/>
  <c r="M2453" i="2" s="1"/>
  <c r="K3979" i="3"/>
  <c r="L3979" i="3"/>
  <c r="K3980" i="3"/>
  <c r="L3980" i="3"/>
  <c r="K3981" i="3"/>
  <c r="L3981" i="3"/>
  <c r="K2934" i="2" s="1"/>
  <c r="M2934" i="2" s="1"/>
  <c r="K3982" i="3"/>
  <c r="L3982" i="3"/>
  <c r="K3983" i="3"/>
  <c r="L3983" i="3"/>
  <c r="K3984" i="3"/>
  <c r="L3984" i="3"/>
  <c r="K3985" i="3"/>
  <c r="L3985" i="3"/>
  <c r="K3986" i="3"/>
  <c r="L3986" i="3"/>
  <c r="K3987" i="3"/>
  <c r="L3987" i="3"/>
  <c r="K3988" i="3"/>
  <c r="L3988" i="3"/>
  <c r="K2277" i="2" s="1"/>
  <c r="M2277" i="2" s="1"/>
  <c r="K3989" i="3"/>
  <c r="L3989" i="3"/>
  <c r="K3990" i="3"/>
  <c r="L3990" i="3"/>
  <c r="K3991" i="3"/>
  <c r="L3991" i="3"/>
  <c r="K3992" i="3"/>
  <c r="L3992" i="3"/>
  <c r="K3993" i="3"/>
  <c r="L3993" i="3"/>
  <c r="K3994" i="3"/>
  <c r="L3994" i="3"/>
  <c r="K3995" i="3"/>
  <c r="L3995" i="3"/>
  <c r="K3996" i="3"/>
  <c r="L3996" i="3"/>
  <c r="K1788" i="2" s="1"/>
  <c r="M1788" i="2" s="1"/>
  <c r="K3997" i="3"/>
  <c r="L3997" i="3"/>
  <c r="K3998" i="3"/>
  <c r="L3998" i="3"/>
  <c r="K2315" i="2" s="1"/>
  <c r="M2315" i="2" s="1"/>
  <c r="K3999" i="3"/>
  <c r="L3999" i="3"/>
  <c r="K4000" i="3"/>
  <c r="L4000" i="3"/>
  <c r="K4001" i="3"/>
  <c r="L4001" i="3"/>
  <c r="K4002" i="3"/>
  <c r="L4002" i="3"/>
  <c r="K245" i="2" s="1"/>
  <c r="M245" i="2" s="1"/>
  <c r="K4003" i="3"/>
  <c r="L4003" i="3"/>
  <c r="K4004" i="3"/>
  <c r="L4004" i="3"/>
  <c r="K2957" i="2" s="1"/>
  <c r="M2957" i="2" s="1"/>
  <c r="K4005" i="3"/>
  <c r="L4005" i="3"/>
  <c r="K4006" i="3"/>
  <c r="L4006" i="3"/>
  <c r="K4007" i="3"/>
  <c r="L4007" i="3"/>
  <c r="K4008" i="3"/>
  <c r="L4008" i="3"/>
  <c r="K2327" i="2" s="1"/>
  <c r="M2327" i="2" s="1"/>
  <c r="K4009" i="3"/>
  <c r="L4009" i="3"/>
  <c r="K4010" i="3"/>
  <c r="L4010" i="3"/>
  <c r="K792" i="2" s="1"/>
  <c r="M792" i="2" s="1"/>
  <c r="K4011" i="3"/>
  <c r="L4011" i="3"/>
  <c r="K4012" i="3"/>
  <c r="L4012" i="3"/>
  <c r="K4013" i="3"/>
  <c r="L4013" i="3"/>
  <c r="K4014" i="3"/>
  <c r="L4014" i="3"/>
  <c r="K2986" i="2" s="1"/>
  <c r="M2986" i="2" s="1"/>
  <c r="K4015" i="3"/>
  <c r="L4015" i="3"/>
  <c r="K4016" i="3"/>
  <c r="L4016" i="3"/>
  <c r="K4017" i="3"/>
  <c r="L4017" i="3"/>
  <c r="K4018" i="3"/>
  <c r="L4018" i="3"/>
  <c r="K4019" i="3"/>
  <c r="L4019" i="3"/>
  <c r="K4020" i="3"/>
  <c r="L4020" i="3"/>
  <c r="K1566" i="2" s="1"/>
  <c r="M1566" i="2" s="1"/>
  <c r="K4021" i="3"/>
  <c r="L4021" i="3"/>
  <c r="K4022" i="3"/>
  <c r="L4022" i="3"/>
  <c r="K1173" i="2" s="1"/>
  <c r="M1173" i="2" s="1"/>
  <c r="K4023" i="3"/>
  <c r="L4023" i="3"/>
  <c r="K4024" i="3"/>
  <c r="L4024" i="3"/>
  <c r="K678" i="2" s="1"/>
  <c r="M678" i="2" s="1"/>
  <c r="K4025" i="3"/>
  <c r="L4025" i="3"/>
  <c r="K4026" i="3"/>
  <c r="L4026" i="3"/>
  <c r="K1319" i="2" s="1"/>
  <c r="M1319" i="2" s="1"/>
  <c r="K4027" i="3"/>
  <c r="L4027" i="3"/>
  <c r="K1548" i="2" s="1"/>
  <c r="M1548" i="2" s="1"/>
  <c r="K4028" i="3"/>
  <c r="L4028" i="3"/>
  <c r="K3098" i="2" s="1"/>
  <c r="M3098" i="2" s="1"/>
  <c r="K4029" i="3"/>
  <c r="L4029" i="3"/>
  <c r="K4030" i="3"/>
  <c r="L4030" i="3"/>
  <c r="K4031" i="3"/>
  <c r="L4031" i="3"/>
  <c r="K4032" i="3"/>
  <c r="L4032" i="3"/>
  <c r="K1174" i="2" s="1"/>
  <c r="M1174" i="2" s="1"/>
  <c r="K4033" i="3"/>
  <c r="L4033" i="3"/>
  <c r="K1175" i="2" s="1"/>
  <c r="M1175" i="2" s="1"/>
  <c r="K4034" i="3"/>
  <c r="L4034" i="3"/>
  <c r="K388" i="2" s="1"/>
  <c r="M388" i="2" s="1"/>
  <c r="K4035" i="3"/>
  <c r="L4035" i="3"/>
  <c r="K4036" i="3"/>
  <c r="L4036" i="3"/>
  <c r="K4037" i="3"/>
  <c r="L4037" i="3"/>
  <c r="K4038" i="3"/>
  <c r="L4038" i="3"/>
  <c r="K708" i="2" s="1"/>
  <c r="M708" i="2" s="1"/>
  <c r="K4039" i="3"/>
  <c r="L4039" i="3"/>
  <c r="K1308" i="2" s="1"/>
  <c r="M1308" i="2" s="1"/>
  <c r="K4040" i="3"/>
  <c r="L4040" i="3"/>
  <c r="K4041" i="3"/>
  <c r="L4041" i="3"/>
  <c r="K4042" i="3"/>
  <c r="L4042" i="3"/>
  <c r="K4043" i="3"/>
  <c r="L4043" i="3"/>
  <c r="K4044" i="3"/>
  <c r="L4044" i="3"/>
  <c r="K4045" i="3"/>
  <c r="L4045" i="3"/>
  <c r="K4046" i="3"/>
  <c r="L4046" i="3"/>
  <c r="K4047" i="3"/>
  <c r="L4047" i="3"/>
  <c r="K4048" i="3"/>
  <c r="L4048" i="3"/>
  <c r="K4049" i="3"/>
  <c r="L4049" i="3"/>
  <c r="K4050" i="3"/>
  <c r="L4050" i="3"/>
  <c r="K4051" i="3"/>
  <c r="L4051" i="3"/>
  <c r="K4052" i="3"/>
  <c r="L4052" i="3"/>
  <c r="K4053" i="3"/>
  <c r="L4053" i="3"/>
  <c r="K4054" i="3"/>
  <c r="L4054" i="3"/>
  <c r="K4055" i="3"/>
  <c r="L4055" i="3"/>
  <c r="K4056" i="3"/>
  <c r="L4056" i="3"/>
  <c r="K389" i="2" s="1"/>
  <c r="M389" i="2" s="1"/>
  <c r="K4057" i="3"/>
  <c r="L4057" i="3"/>
  <c r="K4058" i="3"/>
  <c r="L4058" i="3"/>
  <c r="K1161" i="2" s="1"/>
  <c r="M1161" i="2" s="1"/>
  <c r="K4059" i="3"/>
  <c r="L4059" i="3"/>
  <c r="K4060" i="3"/>
  <c r="L4060" i="3"/>
  <c r="K1223" i="2" s="1"/>
  <c r="M1223" i="2" s="1"/>
  <c r="K4061" i="3"/>
  <c r="L4061" i="3"/>
  <c r="K4062" i="3"/>
  <c r="L4062" i="3"/>
  <c r="K1180" i="2" s="1"/>
  <c r="M1180" i="2" s="1"/>
  <c r="K4063" i="3"/>
  <c r="L4063" i="3"/>
  <c r="K4064" i="3"/>
  <c r="L4064" i="3"/>
  <c r="K985" i="2" s="1"/>
  <c r="M985" i="2" s="1"/>
  <c r="K4065" i="3"/>
  <c r="L4065" i="3"/>
  <c r="K4066" i="3"/>
  <c r="L4066" i="3"/>
  <c r="K4067" i="3"/>
  <c r="L4067" i="3"/>
  <c r="K4068" i="3"/>
  <c r="L4068" i="3"/>
  <c r="K246" i="2" s="1"/>
  <c r="M246" i="2" s="1"/>
  <c r="K4069" i="3"/>
  <c r="L4069" i="3"/>
  <c r="K4070" i="3"/>
  <c r="L4070" i="3"/>
  <c r="K2392" i="2" s="1"/>
  <c r="M2392" i="2" s="1"/>
  <c r="K4071" i="3"/>
  <c r="L4071" i="3"/>
  <c r="K4072" i="3"/>
  <c r="L4072" i="3"/>
  <c r="K4073" i="3"/>
  <c r="L4073" i="3"/>
  <c r="K4074" i="3"/>
  <c r="L4074" i="3"/>
  <c r="K4075" i="3"/>
  <c r="L4075" i="3"/>
  <c r="K2009" i="2" s="1"/>
  <c r="M2009" i="2" s="1"/>
  <c r="K4076" i="3"/>
  <c r="L4076" i="3"/>
  <c r="K2100" i="2" s="1"/>
  <c r="M2100" i="2" s="1"/>
  <c r="K4077" i="3"/>
  <c r="L4077" i="3"/>
  <c r="K4078" i="3"/>
  <c r="L4078" i="3"/>
  <c r="K4079" i="3"/>
  <c r="L4079" i="3"/>
  <c r="K4080" i="3"/>
  <c r="L4080" i="3"/>
  <c r="K2777" i="2" s="1"/>
  <c r="M2777" i="2" s="1"/>
  <c r="K4081" i="3"/>
  <c r="L4081" i="3"/>
  <c r="K2835" i="2" s="1"/>
  <c r="M2835" i="2" s="1"/>
  <c r="K4082" i="3"/>
  <c r="L4082" i="3"/>
  <c r="K1571" i="2" s="1"/>
  <c r="M1571" i="2" s="1"/>
  <c r="K4083" i="3"/>
  <c r="L4083" i="3"/>
  <c r="K4084" i="3"/>
  <c r="L4084" i="3"/>
  <c r="K4085" i="3"/>
  <c r="L4085" i="3"/>
  <c r="K4086" i="3"/>
  <c r="L4086" i="3"/>
  <c r="K2047" i="2" s="1"/>
  <c r="M2047" i="2" s="1"/>
  <c r="K4087" i="3"/>
  <c r="L4087" i="3"/>
  <c r="K4088" i="3"/>
  <c r="L4088" i="3"/>
  <c r="K2203" i="2" s="1"/>
  <c r="M2203" i="2" s="1"/>
  <c r="K4089" i="3"/>
  <c r="L4089" i="3"/>
  <c r="K4090" i="3"/>
  <c r="L4090" i="3"/>
  <c r="K4091" i="3"/>
  <c r="L4091" i="3"/>
  <c r="K4092" i="3"/>
  <c r="L4092" i="3"/>
  <c r="K713" i="2" s="1"/>
  <c r="M713" i="2" s="1"/>
  <c r="K4093" i="3"/>
  <c r="L4093" i="3"/>
  <c r="K4094" i="3"/>
  <c r="L4094" i="3"/>
  <c r="K4095" i="3"/>
  <c r="L4095" i="3"/>
  <c r="K4096" i="3"/>
  <c r="L4096" i="3"/>
  <c r="K1358" i="2" s="1"/>
  <c r="M1358" i="2" s="1"/>
  <c r="K4097" i="3"/>
  <c r="L4097" i="3"/>
  <c r="K2990" i="2" s="1"/>
  <c r="M2990" i="2" s="1"/>
  <c r="K4098" i="3"/>
  <c r="L4098" i="3"/>
  <c r="K499" i="2" s="1"/>
  <c r="M499" i="2" s="1"/>
  <c r="K4099" i="3"/>
  <c r="L4099" i="3"/>
  <c r="K2445" i="2" s="1"/>
  <c r="M2445" i="2" s="1"/>
  <c r="K4100" i="3"/>
  <c r="L4100" i="3"/>
  <c r="K1638" i="2" s="1"/>
  <c r="M1638" i="2" s="1"/>
  <c r="K4101" i="3"/>
  <c r="L4101" i="3"/>
  <c r="K4102" i="3"/>
  <c r="L4102" i="3"/>
  <c r="K1907" i="2" s="1"/>
  <c r="M1907" i="2" s="1"/>
  <c r="K4103" i="3"/>
  <c r="L4103" i="3"/>
  <c r="K4104" i="3"/>
  <c r="L4104" i="3"/>
  <c r="K1602" i="2" s="1"/>
  <c r="M1602" i="2" s="1"/>
  <c r="K4105" i="3"/>
  <c r="L4105" i="3"/>
  <c r="K1488" i="2" s="1"/>
  <c r="M1488" i="2" s="1"/>
  <c r="K4106" i="3"/>
  <c r="L4106" i="3"/>
  <c r="K2640" i="2" s="1"/>
  <c r="M2640" i="2" s="1"/>
  <c r="K4107" i="3"/>
  <c r="L4107" i="3"/>
  <c r="K4108" i="3"/>
  <c r="L4108" i="3"/>
  <c r="K4109" i="3"/>
  <c r="L4109" i="3"/>
  <c r="K1779" i="2" s="1"/>
  <c r="M1779" i="2" s="1"/>
  <c r="K4110" i="3"/>
  <c r="L4110" i="3"/>
  <c r="K2039" i="2" s="1"/>
  <c r="M2039" i="2" s="1"/>
  <c r="K4111" i="3"/>
  <c r="L4111" i="3"/>
  <c r="K3147" i="2" s="1"/>
  <c r="M3147" i="2" s="1"/>
  <c r="K4112" i="3"/>
  <c r="L4112" i="3"/>
  <c r="K2959" i="2" s="1"/>
  <c r="M2959" i="2" s="1"/>
  <c r="K4113" i="3"/>
  <c r="L4113" i="3"/>
  <c r="K4114" i="3"/>
  <c r="L4114" i="3"/>
  <c r="K4115" i="3"/>
  <c r="L4115" i="3"/>
  <c r="K4116" i="3"/>
  <c r="L4116" i="3"/>
  <c r="K4117" i="3"/>
  <c r="L4117" i="3"/>
  <c r="K4118" i="3"/>
  <c r="L4118" i="3"/>
  <c r="K4119" i="3"/>
  <c r="L4119" i="3"/>
  <c r="K4120" i="3"/>
  <c r="L4120" i="3"/>
  <c r="K4121" i="3"/>
  <c r="L4121" i="3"/>
  <c r="K4122" i="3"/>
  <c r="L4122" i="3"/>
  <c r="K4123" i="3"/>
  <c r="L4123" i="3"/>
  <c r="K4124" i="3"/>
  <c r="L4124" i="3"/>
  <c r="K4125" i="3"/>
  <c r="L4125" i="3"/>
  <c r="K4126" i="3"/>
  <c r="L4126" i="3"/>
  <c r="K4127" i="3"/>
  <c r="L4127" i="3"/>
  <c r="K4128" i="3"/>
  <c r="L4128" i="3"/>
  <c r="K4129" i="3"/>
  <c r="L4129" i="3"/>
  <c r="K4130" i="3"/>
  <c r="L4130" i="3"/>
  <c r="K4131" i="3"/>
  <c r="L4131" i="3"/>
  <c r="K4132" i="3"/>
  <c r="L4132" i="3"/>
  <c r="K745" i="2" s="1"/>
  <c r="M745" i="2" s="1"/>
  <c r="K4133" i="3"/>
  <c r="L4133" i="3"/>
  <c r="K4134" i="3"/>
  <c r="L4134" i="3"/>
  <c r="K1774" i="2" s="1"/>
  <c r="M1774" i="2" s="1"/>
  <c r="K4135" i="3"/>
  <c r="L4135" i="3"/>
  <c r="K1884" i="2" s="1"/>
  <c r="M1884" i="2" s="1"/>
  <c r="K4136" i="3"/>
  <c r="L4136" i="3"/>
  <c r="K2261" i="2" s="1"/>
  <c r="M2261" i="2" s="1"/>
  <c r="K4137" i="3"/>
  <c r="L4137" i="3"/>
  <c r="K4138" i="3"/>
  <c r="L4138" i="3"/>
  <c r="K4139" i="3"/>
  <c r="L4139" i="3"/>
  <c r="K4140" i="3"/>
  <c r="L4140" i="3"/>
  <c r="K260" i="2" s="1"/>
  <c r="M260" i="2" s="1"/>
  <c r="K4141" i="3"/>
  <c r="L4141" i="3"/>
  <c r="K4142" i="3"/>
  <c r="L4142" i="3"/>
  <c r="K4143" i="3"/>
  <c r="L4143" i="3"/>
  <c r="K4144" i="3"/>
  <c r="L4144" i="3"/>
  <c r="K4145" i="3"/>
  <c r="L4145" i="3"/>
  <c r="K2790" i="2" s="1"/>
  <c r="M2790" i="2" s="1"/>
  <c r="K4146" i="3"/>
  <c r="L4146" i="3"/>
  <c r="K986" i="2" s="1"/>
  <c r="M986" i="2" s="1"/>
  <c r="K4147" i="3"/>
  <c r="L4147" i="3"/>
  <c r="K4148" i="3"/>
  <c r="L4148" i="3"/>
  <c r="K4149" i="3"/>
  <c r="L4149" i="3"/>
  <c r="K4150" i="3"/>
  <c r="L4150" i="3"/>
  <c r="K4151" i="3"/>
  <c r="L4151" i="3"/>
  <c r="K4152" i="3"/>
  <c r="L4152" i="3"/>
  <c r="K2350" i="2" s="1"/>
  <c r="M2350" i="2" s="1"/>
  <c r="K4153" i="3"/>
  <c r="L4153" i="3"/>
  <c r="K1448" i="2" s="1"/>
  <c r="M1448" i="2" s="1"/>
  <c r="K4154" i="3"/>
  <c r="L4154" i="3"/>
  <c r="K1904" i="2" s="1"/>
  <c r="M1904" i="2" s="1"/>
  <c r="K4155" i="3"/>
  <c r="L4155" i="3"/>
  <c r="K4156" i="3"/>
  <c r="L4156" i="3"/>
  <c r="K2262" i="2" s="1"/>
  <c r="M2262" i="2" s="1"/>
  <c r="K4157" i="3"/>
  <c r="L4157" i="3"/>
  <c r="K4158" i="3"/>
  <c r="L4158" i="3"/>
  <c r="K326" i="2" s="1"/>
  <c r="M326" i="2" s="1"/>
  <c r="K4159" i="3"/>
  <c r="L4159" i="3"/>
  <c r="K1793" i="2" s="1"/>
  <c r="M1793" i="2" s="1"/>
  <c r="K4160" i="3"/>
  <c r="L4160" i="3"/>
  <c r="K2901" i="2" s="1"/>
  <c r="M2901" i="2" s="1"/>
  <c r="K4161" i="3"/>
  <c r="L4161" i="3"/>
  <c r="K4162" i="3"/>
  <c r="L4162" i="3"/>
  <c r="K4163" i="3"/>
  <c r="L4163" i="3"/>
  <c r="K4164" i="3"/>
  <c r="L4164" i="3"/>
  <c r="K1955" i="2" s="1"/>
  <c r="M1955" i="2" s="1"/>
  <c r="K4165" i="3"/>
  <c r="L4165" i="3"/>
  <c r="K1639" i="2" s="1"/>
  <c r="M1639" i="2" s="1"/>
  <c r="K4166" i="3"/>
  <c r="L4166" i="3"/>
  <c r="K3148" i="2" s="1"/>
  <c r="M3148" i="2" s="1"/>
  <c r="K4167" i="3"/>
  <c r="L4167" i="3"/>
  <c r="K4168" i="3"/>
  <c r="L4168" i="3"/>
  <c r="K2553" i="2" s="1"/>
  <c r="M2553" i="2" s="1"/>
  <c r="K4169" i="3"/>
  <c r="L4169" i="3"/>
  <c r="K4170" i="3"/>
  <c r="L4170" i="3"/>
  <c r="K501" i="2" s="1"/>
  <c r="M501" i="2" s="1"/>
  <c r="K4171" i="3"/>
  <c r="L4171" i="3"/>
  <c r="K4172" i="3"/>
  <c r="L4172" i="3"/>
  <c r="K471" i="2" s="1"/>
  <c r="M471" i="2" s="1"/>
  <c r="K4173" i="3"/>
  <c r="L4173" i="3"/>
  <c r="K4174" i="3"/>
  <c r="L4174" i="3"/>
  <c r="K4175" i="3"/>
  <c r="L4175" i="3"/>
  <c r="K4176" i="3"/>
  <c r="L4176" i="3"/>
  <c r="K843" i="2" s="1"/>
  <c r="M843" i="2" s="1"/>
  <c r="K4177" i="3"/>
  <c r="L4177" i="3"/>
  <c r="K1603" i="2" s="1"/>
  <c r="M1603" i="2" s="1"/>
  <c r="K4178" i="3"/>
  <c r="L4178" i="3"/>
  <c r="K1171" i="2" s="1"/>
  <c r="M1171" i="2" s="1"/>
  <c r="K4179" i="3"/>
  <c r="L4179" i="3"/>
  <c r="K4180" i="3"/>
  <c r="L4180" i="3"/>
  <c r="K4181" i="3"/>
  <c r="L4181" i="3"/>
  <c r="K4182" i="3"/>
  <c r="L4182" i="3"/>
  <c r="K2623" i="2" s="1"/>
  <c r="M2623" i="2" s="1"/>
  <c r="K4183" i="3"/>
  <c r="L4183" i="3"/>
  <c r="K4184" i="3"/>
  <c r="L4184" i="3"/>
  <c r="K4185" i="3"/>
  <c r="L4185" i="3"/>
  <c r="K4186" i="3"/>
  <c r="L4186" i="3"/>
  <c r="K4187" i="3"/>
  <c r="L4187" i="3"/>
  <c r="K4188" i="3"/>
  <c r="L4188" i="3"/>
  <c r="K4189" i="3"/>
  <c r="L4189" i="3"/>
  <c r="K4190" i="3"/>
  <c r="L4190" i="3"/>
  <c r="K4191" i="3"/>
  <c r="L4191" i="3"/>
  <c r="K4192" i="3"/>
  <c r="L4192" i="3"/>
  <c r="K4193" i="3"/>
  <c r="L4193" i="3"/>
  <c r="K4194" i="3"/>
  <c r="L4194" i="3"/>
  <c r="K4195" i="3"/>
  <c r="L4195" i="3"/>
  <c r="K4196" i="3"/>
  <c r="L4196" i="3"/>
  <c r="K1420" i="2" s="1"/>
  <c r="M1420" i="2" s="1"/>
  <c r="K4197" i="3"/>
  <c r="L4197" i="3"/>
  <c r="K4198" i="3"/>
  <c r="L4198" i="3"/>
  <c r="K4199" i="3"/>
  <c r="L4199" i="3"/>
  <c r="K4200" i="3"/>
  <c r="L4200" i="3"/>
  <c r="K862" i="2" s="1"/>
  <c r="M862" i="2" s="1"/>
  <c r="K4201" i="3"/>
  <c r="L4201" i="3"/>
  <c r="K1034" i="2" s="1"/>
  <c r="M1034" i="2" s="1"/>
  <c r="K4202" i="3"/>
  <c r="L4202" i="3"/>
  <c r="K2642" i="2" s="1"/>
  <c r="M2642" i="2" s="1"/>
  <c r="K4203" i="3"/>
  <c r="L4203" i="3"/>
  <c r="K4204" i="3"/>
  <c r="L4204" i="3"/>
  <c r="K4205" i="3"/>
  <c r="L4205" i="3"/>
  <c r="K4206" i="3"/>
  <c r="L4206" i="3"/>
  <c r="K2928" i="2" s="1"/>
  <c r="M2928" i="2" s="1"/>
  <c r="K4207" i="3"/>
  <c r="L4207" i="3"/>
  <c r="K205" i="2" s="1"/>
  <c r="M205" i="2" s="1"/>
  <c r="K4208" i="3"/>
  <c r="L4208" i="3"/>
  <c r="K543" i="2" s="1"/>
  <c r="M543" i="2" s="1"/>
  <c r="K4209" i="3"/>
  <c r="L4209" i="3"/>
  <c r="K4210" i="3"/>
  <c r="L4210" i="3"/>
  <c r="K4211" i="3"/>
  <c r="L4211" i="3"/>
  <c r="K4212" i="3"/>
  <c r="L4212" i="3"/>
  <c r="K514" i="2" s="1"/>
  <c r="M514" i="2" s="1"/>
  <c r="K4213" i="3"/>
  <c r="L4213" i="3"/>
  <c r="K2750" i="2" s="1"/>
  <c r="M2750" i="2" s="1"/>
  <c r="K4214" i="3"/>
  <c r="L4214" i="3"/>
  <c r="K2569" i="2" s="1"/>
  <c r="M2569" i="2" s="1"/>
  <c r="K4215" i="3"/>
  <c r="L4215" i="3"/>
  <c r="K4216" i="3"/>
  <c r="L4216" i="3"/>
  <c r="K4217" i="3"/>
  <c r="L4217" i="3"/>
  <c r="K4218" i="3"/>
  <c r="L4218" i="3"/>
  <c r="K1595" i="2" s="1"/>
  <c r="M1595" i="2" s="1"/>
  <c r="K4219" i="3"/>
  <c r="L4219" i="3"/>
  <c r="K2149" i="2" s="1"/>
  <c r="M2149" i="2" s="1"/>
  <c r="K4220" i="3"/>
  <c r="L4220" i="3"/>
  <c r="K1746" i="2" s="1"/>
  <c r="M1746" i="2" s="1"/>
  <c r="K4221" i="3"/>
  <c r="L4221" i="3"/>
  <c r="K4222" i="3"/>
  <c r="L4222" i="3"/>
  <c r="K4223" i="3"/>
  <c r="L4223" i="3"/>
  <c r="K4224" i="3"/>
  <c r="L4224" i="3"/>
  <c r="K2641" i="2" s="1"/>
  <c r="M2641" i="2" s="1"/>
  <c r="K4225" i="3"/>
  <c r="L4225" i="3"/>
  <c r="K1693" i="2" s="1"/>
  <c r="M1693" i="2" s="1"/>
  <c r="K4226" i="3"/>
  <c r="L4226" i="3"/>
  <c r="K2991" i="2" s="1"/>
  <c r="M2991" i="2" s="1"/>
  <c r="K4227" i="3"/>
  <c r="L4227" i="3"/>
  <c r="K4228" i="3"/>
  <c r="L4228" i="3"/>
  <c r="K4229" i="3"/>
  <c r="L4229" i="3"/>
  <c r="K4230" i="3"/>
  <c r="L4230" i="3"/>
  <c r="K2192" i="2" s="1"/>
  <c r="M2192" i="2" s="1"/>
  <c r="K4231" i="3"/>
  <c r="L4231" i="3"/>
  <c r="K4232" i="3"/>
  <c r="L4232" i="3"/>
  <c r="K1879" i="2" s="1"/>
  <c r="M1879" i="2" s="1"/>
  <c r="K4233" i="3"/>
  <c r="L4233" i="3"/>
  <c r="K4234" i="3"/>
  <c r="L4234" i="3"/>
  <c r="K4235" i="3"/>
  <c r="L4235" i="3"/>
  <c r="K4236" i="3"/>
  <c r="L4236" i="3"/>
  <c r="K734" i="2" s="1"/>
  <c r="M734" i="2" s="1"/>
  <c r="K4237" i="3"/>
  <c r="L4237" i="3"/>
  <c r="K2494" i="2" s="1"/>
  <c r="M2494" i="2" s="1"/>
  <c r="K4238" i="3"/>
  <c r="L4238" i="3"/>
  <c r="K1415" i="2" s="1"/>
  <c r="M1415" i="2" s="1"/>
  <c r="K4239" i="3"/>
  <c r="L4239" i="3"/>
  <c r="K4240" i="3"/>
  <c r="L4240" i="3"/>
  <c r="K3195" i="2" s="1"/>
  <c r="M3195" i="2" s="1"/>
  <c r="K4241" i="3"/>
  <c r="J3192" i="2" s="1"/>
  <c r="L3192" i="2" s="1"/>
  <c r="L4241" i="3"/>
  <c r="K4242" i="3"/>
  <c r="L4242" i="3"/>
  <c r="K1016" i="2" s="1"/>
  <c r="M1016" i="2" s="1"/>
  <c r="K4243" i="3"/>
  <c r="L4243" i="3"/>
  <c r="K1347" i="2" s="1"/>
  <c r="M1347" i="2" s="1"/>
  <c r="K4244" i="3"/>
  <c r="L4244" i="3"/>
  <c r="K2394" i="2" s="1"/>
  <c r="M2394" i="2" s="1"/>
  <c r="K4245" i="3"/>
  <c r="L4245" i="3"/>
  <c r="K4246" i="3"/>
  <c r="L4246" i="3"/>
  <c r="K4247" i="3"/>
  <c r="L4247" i="3"/>
  <c r="K4248" i="3"/>
  <c r="L4248" i="3"/>
  <c r="K2643" i="2" s="1"/>
  <c r="M2643" i="2" s="1"/>
  <c r="K4249" i="3"/>
  <c r="L4249" i="3"/>
  <c r="K1876" i="2" s="1"/>
  <c r="M1876" i="2" s="1"/>
  <c r="K4250" i="3"/>
  <c r="L4250" i="3"/>
  <c r="K2786" i="2" s="1"/>
  <c r="M2786" i="2" s="1"/>
  <c r="K4251" i="3"/>
  <c r="L4251" i="3"/>
  <c r="K4252" i="3"/>
  <c r="L4252" i="3"/>
  <c r="K4253" i="3"/>
  <c r="L4253" i="3"/>
  <c r="K4254" i="3"/>
  <c r="L4254" i="3"/>
  <c r="K2040" i="2" s="1"/>
  <c r="M2040" i="2" s="1"/>
  <c r="K4255" i="3"/>
  <c r="L4255" i="3"/>
  <c r="K4256" i="3"/>
  <c r="L4256" i="3"/>
  <c r="K2048" i="2" s="1"/>
  <c r="M2048" i="2" s="1"/>
  <c r="K4257" i="3"/>
  <c r="L4257" i="3"/>
  <c r="K4258" i="3"/>
  <c r="L4258" i="3"/>
  <c r="K4259" i="3"/>
  <c r="L4259" i="3"/>
  <c r="K4260" i="3"/>
  <c r="L4260" i="3"/>
  <c r="K4261" i="3"/>
  <c r="L4261" i="3"/>
  <c r="K4262" i="3"/>
  <c r="L4262" i="3"/>
  <c r="K4263" i="3"/>
  <c r="L4263" i="3"/>
  <c r="K4264" i="3"/>
  <c r="L4264" i="3"/>
  <c r="K4265" i="3"/>
  <c r="L4265" i="3"/>
  <c r="K4266" i="3"/>
  <c r="L4266" i="3"/>
  <c r="K4267" i="3"/>
  <c r="L4267" i="3"/>
  <c r="K4268" i="3"/>
  <c r="L4268" i="3"/>
  <c r="K1658" i="2" s="1"/>
  <c r="M1658" i="2" s="1"/>
  <c r="K4269" i="3"/>
  <c r="L4269" i="3"/>
  <c r="K4270" i="3"/>
  <c r="L4270" i="3"/>
  <c r="K3103" i="2" s="1"/>
  <c r="M3103" i="2" s="1"/>
  <c r="K4271" i="3"/>
  <c r="L4271" i="3"/>
  <c r="K4272" i="3"/>
  <c r="L4272" i="3"/>
  <c r="K4273" i="3"/>
  <c r="L4273" i="3"/>
  <c r="K4274" i="3"/>
  <c r="L4274" i="3"/>
  <c r="K4275" i="3"/>
  <c r="L4275" i="3"/>
  <c r="K4276" i="3"/>
  <c r="L4276" i="3"/>
  <c r="K4277" i="3"/>
  <c r="L4277" i="3"/>
  <c r="K4278" i="3"/>
  <c r="L4278" i="3"/>
  <c r="K2454" i="2" s="1"/>
  <c r="M2454" i="2" s="1"/>
  <c r="K4279" i="3"/>
  <c r="L4279" i="3"/>
  <c r="K3224" i="2" s="1"/>
  <c r="M3224" i="2" s="1"/>
  <c r="K4280" i="3"/>
  <c r="L4280" i="3"/>
  <c r="K2070" i="2" s="1"/>
  <c r="M2070" i="2" s="1"/>
  <c r="K4281" i="3"/>
  <c r="L4281" i="3"/>
  <c r="K4282" i="3"/>
  <c r="L4282" i="3"/>
  <c r="K3022" i="2" s="1"/>
  <c r="M3022" i="2" s="1"/>
  <c r="K4283" i="3"/>
  <c r="L4283" i="3"/>
  <c r="K4284" i="3"/>
  <c r="L4284" i="3"/>
  <c r="K249" i="2" s="1"/>
  <c r="M249" i="2" s="1"/>
  <c r="K4285" i="3"/>
  <c r="L4285" i="3"/>
  <c r="K4286" i="3"/>
  <c r="L4286" i="3"/>
  <c r="K2170" i="2" s="1"/>
  <c r="M2170" i="2" s="1"/>
  <c r="K4287" i="3"/>
  <c r="L4287" i="3"/>
  <c r="K4288" i="3"/>
  <c r="L4288" i="3"/>
  <c r="K4289" i="3"/>
  <c r="L4289" i="3"/>
  <c r="K4290" i="3"/>
  <c r="L4290" i="3"/>
  <c r="K4291" i="3"/>
  <c r="L4291" i="3"/>
  <c r="K1421" i="2" s="1"/>
  <c r="M1421" i="2" s="1"/>
  <c r="K4292" i="3"/>
  <c r="L4292" i="3"/>
  <c r="K201" i="2" s="1"/>
  <c r="M201" i="2" s="1"/>
  <c r="K4293" i="3"/>
  <c r="L4293" i="3"/>
  <c r="K4294" i="3"/>
  <c r="L4294" i="3"/>
  <c r="K4295" i="3"/>
  <c r="L4295" i="3"/>
  <c r="K4296" i="3"/>
  <c r="L4296" i="3"/>
  <c r="K33" i="2" s="1"/>
  <c r="M33" i="2" s="1"/>
  <c r="K4297" i="3"/>
  <c r="L4297" i="3"/>
  <c r="K2105" i="2" s="1"/>
  <c r="M2105" i="2" s="1"/>
  <c r="K4298" i="3"/>
  <c r="L4298" i="3"/>
  <c r="K1297" i="2" s="1"/>
  <c r="M1297" i="2" s="1"/>
  <c r="K4299" i="3"/>
  <c r="L4299" i="3"/>
  <c r="K4300" i="3"/>
  <c r="L4300" i="3"/>
  <c r="K4301" i="3"/>
  <c r="J2681" i="2" s="1"/>
  <c r="L2681" i="2" s="1"/>
  <c r="L4301" i="3"/>
  <c r="K2681" i="2" s="1"/>
  <c r="M2681" i="2" s="1"/>
  <c r="K4302" i="3"/>
  <c r="L4302" i="3"/>
  <c r="K3007" i="2" s="1"/>
  <c r="M3007" i="2" s="1"/>
  <c r="K4303" i="3"/>
  <c r="L4303" i="3"/>
  <c r="K1929" i="2" s="1"/>
  <c r="M1929" i="2" s="1"/>
  <c r="K4304" i="3"/>
  <c r="L4304" i="3"/>
  <c r="K3149" i="2" s="1"/>
  <c r="M3149" i="2" s="1"/>
  <c r="K4305" i="3"/>
  <c r="L4305" i="3"/>
  <c r="K4306" i="3"/>
  <c r="L4306" i="3"/>
  <c r="K1885" i="2" s="1"/>
  <c r="M1885" i="2" s="1"/>
  <c r="K4307" i="3"/>
  <c r="L4307" i="3"/>
  <c r="K4308" i="3"/>
  <c r="L4308" i="3"/>
  <c r="K2228" i="2" s="1"/>
  <c r="M2228" i="2" s="1"/>
  <c r="K4309" i="3"/>
  <c r="L4309" i="3"/>
  <c r="K4310" i="3"/>
  <c r="L4310" i="3"/>
  <c r="K2469" i="2" s="1"/>
  <c r="M2469" i="2" s="1"/>
  <c r="K4311" i="3"/>
  <c r="L4311" i="3"/>
  <c r="K4312" i="3"/>
  <c r="L4312" i="3"/>
  <c r="K4313" i="3"/>
  <c r="L4313" i="3"/>
  <c r="K4314" i="3"/>
  <c r="L4314" i="3"/>
  <c r="K863" i="2" s="1"/>
  <c r="M863" i="2" s="1"/>
  <c r="K4315" i="3"/>
  <c r="L4315" i="3"/>
  <c r="K690" i="2" s="1"/>
  <c r="M690" i="2" s="1"/>
  <c r="K4316" i="3"/>
  <c r="L4316" i="3"/>
  <c r="K763" i="2" s="1"/>
  <c r="M763" i="2" s="1"/>
  <c r="K4317" i="3"/>
  <c r="L4317" i="3"/>
  <c r="K4318" i="3"/>
  <c r="L4318" i="3"/>
  <c r="K1429" i="2" s="1"/>
  <c r="M1429" i="2" s="1"/>
  <c r="K4319" i="3"/>
  <c r="L4319" i="3"/>
  <c r="K4320" i="3"/>
  <c r="L4320" i="3"/>
  <c r="K1997" i="2" s="1"/>
  <c r="M1997" i="2" s="1"/>
  <c r="K4321" i="3"/>
  <c r="L4321" i="3"/>
  <c r="K1795" i="2" s="1"/>
  <c r="M1795" i="2" s="1"/>
  <c r="K4322" i="3"/>
  <c r="L4322" i="3"/>
  <c r="K4323" i="3"/>
  <c r="L4323" i="3"/>
  <c r="K4324" i="3"/>
  <c r="L4324" i="3"/>
  <c r="K4325" i="3"/>
  <c r="L4325" i="3"/>
  <c r="K4326" i="3"/>
  <c r="L4326" i="3"/>
  <c r="K1819" i="2" s="1"/>
  <c r="M1819" i="2" s="1"/>
  <c r="K4327" i="3"/>
  <c r="L4327" i="3"/>
  <c r="K2096" i="2" s="1"/>
  <c r="M2096" i="2" s="1"/>
  <c r="K4328" i="3"/>
  <c r="L4328" i="3"/>
  <c r="K2229" i="2" s="1"/>
  <c r="M2229" i="2" s="1"/>
  <c r="K4329" i="3"/>
  <c r="L4329" i="3"/>
  <c r="K4330" i="3"/>
  <c r="L4330" i="3"/>
  <c r="K1140" i="2" s="1"/>
  <c r="M1140" i="2" s="1"/>
  <c r="K4331" i="3"/>
  <c r="L4331" i="3"/>
  <c r="K2335" i="2" s="1"/>
  <c r="M2335" i="2" s="1"/>
  <c r="K4332" i="3"/>
  <c r="L4332" i="3"/>
  <c r="K2434" i="2" s="1"/>
  <c r="M2434" i="2" s="1"/>
  <c r="K4333" i="3"/>
  <c r="L4333" i="3"/>
  <c r="K4334" i="3"/>
  <c r="L4334" i="3"/>
  <c r="K2600" i="2" s="1"/>
  <c r="M2600" i="2" s="1"/>
  <c r="K4335" i="3"/>
  <c r="L4335" i="3"/>
  <c r="K4336" i="3"/>
  <c r="L4336" i="3"/>
  <c r="K4337" i="3"/>
  <c r="L4337" i="3"/>
  <c r="K4338" i="3"/>
  <c r="L4338" i="3"/>
  <c r="K4339" i="3"/>
  <c r="L4339" i="3"/>
  <c r="K4340" i="3"/>
  <c r="L4340" i="3"/>
  <c r="K4341" i="3"/>
  <c r="L4341" i="3"/>
  <c r="K4342" i="3"/>
  <c r="L4342" i="3"/>
  <c r="K3215" i="2" s="1"/>
  <c r="M3215" i="2" s="1"/>
  <c r="K4343" i="3"/>
  <c r="L4343" i="3"/>
  <c r="K2769" i="2" s="1"/>
  <c r="M2769" i="2" s="1"/>
  <c r="K4344" i="3"/>
  <c r="L4344" i="3"/>
  <c r="K2770" i="2" s="1"/>
  <c r="M2770" i="2" s="1"/>
  <c r="K4345" i="3"/>
  <c r="L4345" i="3"/>
  <c r="K1824" i="2" s="1"/>
  <c r="M1824" i="2" s="1"/>
  <c r="K4346" i="3"/>
  <c r="L4346" i="3"/>
  <c r="K575" i="2" s="1"/>
  <c r="M575" i="2" s="1"/>
  <c r="K4347" i="3"/>
  <c r="L4347" i="3"/>
  <c r="K4348" i="3"/>
  <c r="L4348" i="3"/>
  <c r="K1705" i="2" s="1"/>
  <c r="M1705" i="2" s="1"/>
  <c r="K4349" i="3"/>
  <c r="L4349" i="3"/>
  <c r="K4350" i="3"/>
  <c r="L4350" i="3"/>
  <c r="K889" i="2" s="1"/>
  <c r="M889" i="2" s="1"/>
  <c r="K4351" i="3"/>
  <c r="L4351" i="3"/>
  <c r="K1310" i="2" s="1"/>
  <c r="M1310" i="2" s="1"/>
  <c r="K4352" i="3"/>
  <c r="L4352" i="3"/>
  <c r="K2520" i="2" s="1"/>
  <c r="M2520" i="2" s="1"/>
  <c r="K4353" i="3"/>
  <c r="L4353" i="3"/>
  <c r="K4354" i="3"/>
  <c r="L4354" i="3"/>
  <c r="K2603" i="2" s="1"/>
  <c r="M2603" i="2" s="1"/>
  <c r="K4355" i="3"/>
  <c r="L4355" i="3"/>
  <c r="K1912" i="2" s="1"/>
  <c r="M1912" i="2" s="1"/>
  <c r="K4356" i="3"/>
  <c r="L4356" i="3"/>
  <c r="K786" i="2" s="1"/>
  <c r="M786" i="2" s="1"/>
  <c r="K4357" i="3"/>
  <c r="L4357" i="3"/>
  <c r="K3197" i="2" s="1"/>
  <c r="M3197" i="2" s="1"/>
  <c r="K4358" i="3"/>
  <c r="L4358" i="3"/>
  <c r="K3198" i="2" s="1"/>
  <c r="M3198" i="2" s="1"/>
  <c r="K4359" i="3"/>
  <c r="L4359" i="3"/>
  <c r="K4360" i="3"/>
  <c r="L4360" i="3"/>
  <c r="K4361" i="3"/>
  <c r="L4361" i="3"/>
  <c r="K4362" i="3"/>
  <c r="L4362" i="3"/>
  <c r="K250" i="2" s="1"/>
  <c r="M250" i="2" s="1"/>
  <c r="K4363" i="3"/>
  <c r="L4363" i="3"/>
  <c r="K4364" i="3"/>
  <c r="L4364" i="3"/>
  <c r="K4365" i="3"/>
  <c r="L4365" i="3"/>
  <c r="K4366" i="3"/>
  <c r="L4366" i="3"/>
  <c r="K4367" i="3"/>
  <c r="L4367" i="3"/>
  <c r="K4368" i="3"/>
  <c r="L4368" i="3"/>
  <c r="K746" i="2" s="1"/>
  <c r="M746" i="2" s="1"/>
  <c r="K4369" i="3"/>
  <c r="L4369" i="3"/>
  <c r="K1549" i="2" s="1"/>
  <c r="M1549" i="2" s="1"/>
  <c r="K4370" i="3"/>
  <c r="L4370" i="3"/>
  <c r="K1149" i="2" s="1"/>
  <c r="M1149" i="2" s="1"/>
  <c r="K4371" i="3"/>
  <c r="L4371" i="3"/>
  <c r="K4372" i="3"/>
  <c r="L4372" i="3"/>
  <c r="K2712" i="2" s="1"/>
  <c r="M2712" i="2" s="1"/>
  <c r="K4373" i="3"/>
  <c r="J3180" i="2" s="1"/>
  <c r="L3180" i="2" s="1"/>
  <c r="L4373" i="3"/>
  <c r="K3180" i="2" s="1"/>
  <c r="M3180" i="2" s="1"/>
  <c r="K4374" i="3"/>
  <c r="L4374" i="3"/>
  <c r="K748" i="2" s="1"/>
  <c r="M748" i="2" s="1"/>
  <c r="K4375" i="3"/>
  <c r="L4375" i="3"/>
  <c r="K3069" i="2" s="1"/>
  <c r="M3069" i="2" s="1"/>
  <c r="K4376" i="3"/>
  <c r="L4376" i="3"/>
  <c r="K3169" i="2" s="1"/>
  <c r="M3169" i="2" s="1"/>
  <c r="K4377" i="3"/>
  <c r="L4377" i="3"/>
  <c r="K4378" i="3"/>
  <c r="L4378" i="3"/>
  <c r="K4379" i="3"/>
  <c r="L4379" i="3"/>
  <c r="K4380" i="3"/>
  <c r="L4380" i="3"/>
  <c r="K4381" i="3"/>
  <c r="L4381" i="3"/>
  <c r="K4382" i="3"/>
  <c r="L4382" i="3"/>
  <c r="K4383" i="3"/>
  <c r="L4383" i="3"/>
  <c r="K4384" i="3"/>
  <c r="L4384" i="3"/>
  <c r="K4385" i="3"/>
  <c r="L4385" i="3"/>
  <c r="K4386" i="3"/>
  <c r="L4386" i="3"/>
  <c r="K737" i="2" s="1"/>
  <c r="M737" i="2" s="1"/>
  <c r="K4387" i="3"/>
  <c r="L4387" i="3"/>
  <c r="K1402" i="2" s="1"/>
  <c r="M1402" i="2" s="1"/>
  <c r="K4388" i="3"/>
  <c r="L4388" i="3"/>
  <c r="K943" i="2" s="1"/>
  <c r="M943" i="2" s="1"/>
  <c r="K4389" i="3"/>
  <c r="L4389" i="3"/>
  <c r="K4390" i="3"/>
  <c r="L4390" i="3"/>
  <c r="K2169" i="2" s="1"/>
  <c r="M2169" i="2" s="1"/>
  <c r="K4391" i="3"/>
  <c r="L4391" i="3"/>
  <c r="K2971" i="2" s="1"/>
  <c r="M2971" i="2" s="1"/>
  <c r="K4392" i="3"/>
  <c r="L4392" i="3"/>
  <c r="K4393" i="3"/>
  <c r="L4393" i="3"/>
  <c r="K4394" i="3"/>
  <c r="L4394" i="3"/>
  <c r="K4395" i="3"/>
  <c r="L4395" i="3"/>
  <c r="K4396" i="3"/>
  <c r="L4396" i="3"/>
  <c r="K4397" i="3"/>
  <c r="L4397" i="3"/>
  <c r="K4398" i="3"/>
  <c r="L4398" i="3"/>
  <c r="K4399" i="3"/>
  <c r="L4399" i="3"/>
  <c r="K4400" i="3"/>
  <c r="L4400" i="3"/>
  <c r="K347" i="2" s="1"/>
  <c r="M347" i="2" s="1"/>
  <c r="K4401" i="3"/>
  <c r="L4401" i="3"/>
  <c r="K4402" i="3"/>
  <c r="L4402" i="3"/>
  <c r="K4403" i="3"/>
  <c r="L4403" i="3"/>
  <c r="K4404" i="3"/>
  <c r="L4404" i="3"/>
  <c r="K2673" i="2" s="1"/>
  <c r="M2673" i="2" s="1"/>
  <c r="K4405" i="3"/>
  <c r="L4405" i="3"/>
  <c r="K2963" i="2" s="1"/>
  <c r="M2963" i="2" s="1"/>
  <c r="K4406" i="3"/>
  <c r="L4406" i="3"/>
  <c r="K917" i="2" s="1"/>
  <c r="M917" i="2" s="1"/>
  <c r="K4407" i="3"/>
  <c r="L4407" i="3"/>
  <c r="K4408" i="3"/>
  <c r="L4408" i="3"/>
  <c r="K4409" i="3"/>
  <c r="L4409" i="3"/>
  <c r="K2049" i="2" s="1"/>
  <c r="M2049" i="2" s="1"/>
  <c r="K4410" i="3"/>
  <c r="L4410" i="3"/>
  <c r="K1474" i="2" s="1"/>
  <c r="M1474" i="2" s="1"/>
  <c r="K4411" i="3"/>
  <c r="L4411" i="3"/>
  <c r="K369" i="2" s="1"/>
  <c r="M369" i="2" s="1"/>
  <c r="K4412" i="3"/>
  <c r="L4412" i="3"/>
  <c r="K439" i="2" s="1"/>
  <c r="M439" i="2" s="1"/>
  <c r="K4413" i="3"/>
  <c r="L4413" i="3"/>
  <c r="K4414" i="3"/>
  <c r="L4414" i="3"/>
  <c r="K3120" i="2" s="1"/>
  <c r="M3120" i="2" s="1"/>
  <c r="K4415" i="3"/>
  <c r="L4415" i="3"/>
  <c r="K4416" i="3"/>
  <c r="L4416" i="3"/>
  <c r="K2020" i="2" s="1"/>
  <c r="M2020" i="2" s="1"/>
  <c r="K4417" i="3"/>
  <c r="L4417" i="3"/>
  <c r="K2762" i="2" s="1"/>
  <c r="M2762" i="2" s="1"/>
  <c r="K4418" i="3"/>
  <c r="L4418" i="3"/>
  <c r="K537" i="2" s="1"/>
  <c r="M537" i="2" s="1"/>
  <c r="K4419" i="3"/>
  <c r="L4419" i="3"/>
  <c r="K4420" i="3"/>
  <c r="L4420" i="3"/>
  <c r="K4421" i="3"/>
  <c r="L4421" i="3"/>
  <c r="K637" i="2" s="1"/>
  <c r="M637" i="2" s="1"/>
  <c r="K4422" i="3"/>
  <c r="L4422" i="3"/>
  <c r="K747" i="2" s="1"/>
  <c r="M747" i="2" s="1"/>
  <c r="K4423" i="3"/>
  <c r="L4423" i="3"/>
  <c r="K1027" i="2" s="1"/>
  <c r="M1027" i="2" s="1"/>
  <c r="K4424" i="3"/>
  <c r="L4424" i="3"/>
  <c r="K1522" i="2" s="1"/>
  <c r="M1522" i="2" s="1"/>
  <c r="K4425" i="3"/>
  <c r="L4425" i="3"/>
  <c r="K4426" i="3"/>
  <c r="L4426" i="3"/>
  <c r="K1916" i="2" s="1"/>
  <c r="M1916" i="2" s="1"/>
  <c r="K4427" i="3"/>
  <c r="L4427" i="3"/>
  <c r="K4428" i="3"/>
  <c r="L4428" i="3"/>
  <c r="K1841" i="2" s="1"/>
  <c r="M1841" i="2" s="1"/>
  <c r="K4429" i="3"/>
  <c r="L4429" i="3"/>
  <c r="K4430" i="3"/>
  <c r="L4430" i="3"/>
  <c r="K4431" i="3"/>
  <c r="L4431" i="3"/>
  <c r="K4432" i="3"/>
  <c r="L4432" i="3"/>
  <c r="K4433" i="3"/>
  <c r="L4433" i="3"/>
  <c r="K2917" i="2" s="1"/>
  <c r="M2917" i="2" s="1"/>
  <c r="K4434" i="3"/>
  <c r="L4434" i="3"/>
  <c r="K785" i="2" s="1"/>
  <c r="M785" i="2" s="1"/>
  <c r="K4435" i="3"/>
  <c r="L4435" i="3"/>
  <c r="K4436" i="3"/>
  <c r="L4436" i="3"/>
  <c r="K2236" i="2" s="1"/>
  <c r="M2236" i="2" s="1"/>
  <c r="K4437" i="3"/>
  <c r="L4437" i="3"/>
  <c r="K4438" i="3"/>
  <c r="L4438" i="3"/>
  <c r="K3138" i="2" s="1"/>
  <c r="M3138" i="2" s="1"/>
  <c r="K4439" i="3"/>
  <c r="L4439" i="3"/>
  <c r="K3064" i="2" s="1"/>
  <c r="M3064" i="2" s="1"/>
  <c r="K4440" i="3"/>
  <c r="L4440" i="3"/>
  <c r="K70" i="2" s="1"/>
  <c r="M70" i="2" s="1"/>
  <c r="K4441" i="3"/>
  <c r="L4441" i="3"/>
  <c r="K120" i="2" s="1"/>
  <c r="M120" i="2" s="1"/>
  <c r="K4442" i="3"/>
  <c r="L4442" i="3"/>
  <c r="K4443" i="3"/>
  <c r="L4443" i="3"/>
  <c r="K4444" i="3"/>
  <c r="L4444" i="3"/>
  <c r="K4445" i="3"/>
  <c r="L4445" i="3"/>
  <c r="K4446" i="3"/>
  <c r="L4446" i="3"/>
  <c r="K891" i="2" s="1"/>
  <c r="M891" i="2" s="1"/>
  <c r="K4447" i="3"/>
  <c r="L4447" i="3"/>
  <c r="K4448" i="3"/>
  <c r="L4448" i="3"/>
  <c r="K668" i="2" s="1"/>
  <c r="M668" i="2" s="1"/>
  <c r="K4449" i="3"/>
  <c r="L4449" i="3"/>
  <c r="K4450" i="3"/>
  <c r="L4450" i="3"/>
  <c r="K4451" i="3"/>
  <c r="L4451" i="3"/>
  <c r="K4452" i="3"/>
  <c r="L4452" i="3"/>
  <c r="K1203" i="2" s="1"/>
  <c r="M1203" i="2" s="1"/>
  <c r="K4453" i="3"/>
  <c r="L4453" i="3"/>
  <c r="K4454" i="3"/>
  <c r="L4454" i="3"/>
  <c r="K1187" i="2" s="1"/>
  <c r="M1187" i="2" s="1"/>
  <c r="K4455" i="3"/>
  <c r="L4455" i="3"/>
  <c r="K4456" i="3"/>
  <c r="L4456" i="3"/>
  <c r="K4457" i="3"/>
  <c r="L4457" i="3"/>
  <c r="K1573" i="2" s="1"/>
  <c r="M1573" i="2" s="1"/>
  <c r="K4458" i="3"/>
  <c r="L4458" i="3"/>
  <c r="K1449" i="2" s="1"/>
  <c r="M1449" i="2" s="1"/>
  <c r="K4459" i="3"/>
  <c r="L4459" i="3"/>
  <c r="K1930" i="2" s="1"/>
  <c r="M1930" i="2" s="1"/>
  <c r="K4460" i="3"/>
  <c r="L4460" i="3"/>
  <c r="K1751" i="2" s="1"/>
  <c r="M1751" i="2" s="1"/>
  <c r="K4461" i="3"/>
  <c r="L4461" i="3"/>
  <c r="K4462" i="3"/>
  <c r="L4462" i="3"/>
  <c r="K2129" i="2" s="1"/>
  <c r="M2129" i="2" s="1"/>
  <c r="K4463" i="3"/>
  <c r="L4463" i="3"/>
  <c r="K4464" i="3"/>
  <c r="L4464" i="3"/>
  <c r="K4465" i="3"/>
  <c r="L4465" i="3"/>
  <c r="K4466" i="3"/>
  <c r="L4466" i="3"/>
  <c r="K4467" i="3"/>
  <c r="L4467" i="3"/>
  <c r="K4468" i="3"/>
  <c r="L4468" i="3"/>
  <c r="K4469" i="3"/>
  <c r="L4469" i="3"/>
  <c r="K4470" i="3"/>
  <c r="L4470" i="3"/>
  <c r="K4471" i="3"/>
  <c r="L4471" i="3"/>
  <c r="K4472" i="3"/>
  <c r="L4472" i="3"/>
  <c r="K2323" i="2" s="1"/>
  <c r="M2323" i="2" s="1"/>
  <c r="K4473" i="3"/>
  <c r="L4473" i="3"/>
  <c r="K4474" i="3"/>
  <c r="L4474" i="3"/>
  <c r="K2470" i="2" s="1"/>
  <c r="M2470" i="2" s="1"/>
  <c r="K4475" i="3"/>
  <c r="L4475" i="3"/>
  <c r="K2661" i="2" s="1"/>
  <c r="M2661" i="2" s="1"/>
  <c r="K4476" i="3"/>
  <c r="L4476" i="3"/>
  <c r="K2812" i="2" s="1"/>
  <c r="M2812" i="2" s="1"/>
  <c r="K4477" i="3"/>
  <c r="L4477" i="3"/>
  <c r="K2935" i="2" s="1"/>
  <c r="M2935" i="2" s="1"/>
  <c r="K4478" i="3"/>
  <c r="L4478" i="3"/>
  <c r="K2822" i="2" s="1"/>
  <c r="M2822" i="2" s="1"/>
  <c r="K4479" i="3"/>
  <c r="L4479" i="3"/>
  <c r="K4480" i="3"/>
  <c r="L4480" i="3"/>
  <c r="K2193" i="2" s="1"/>
  <c r="M2193" i="2" s="1"/>
  <c r="K4481" i="3"/>
  <c r="L4481" i="3"/>
  <c r="K4482" i="3"/>
  <c r="L4482" i="3"/>
  <c r="K4483" i="3"/>
  <c r="L4483" i="3"/>
  <c r="K4484" i="3"/>
  <c r="L4484" i="3"/>
  <c r="K1315" i="2" s="1"/>
  <c r="M1315" i="2" s="1"/>
  <c r="K4485" i="3"/>
  <c r="L4485" i="3"/>
  <c r="K4486" i="3"/>
  <c r="L4486" i="3"/>
  <c r="K4487" i="3"/>
  <c r="L4487" i="3"/>
  <c r="K4488" i="3"/>
  <c r="L4488" i="3"/>
  <c r="K1394" i="2" s="1"/>
  <c r="M1394" i="2" s="1"/>
  <c r="K4489" i="3"/>
  <c r="L4489" i="3"/>
  <c r="K4490" i="3"/>
  <c r="L4490" i="3"/>
  <c r="K4491" i="3"/>
  <c r="L4491" i="3"/>
  <c r="K4492" i="3"/>
  <c r="L4492" i="3"/>
  <c r="K3086" i="2" s="1"/>
  <c r="M3086" i="2" s="1"/>
  <c r="K4493" i="3"/>
  <c r="L4493" i="3"/>
  <c r="K4494" i="3"/>
  <c r="L4494" i="3"/>
  <c r="K545" i="2" s="1"/>
  <c r="M545" i="2" s="1"/>
  <c r="K4495" i="3"/>
  <c r="L4495" i="3"/>
  <c r="K864" i="2" s="1"/>
  <c r="M864" i="2" s="1"/>
  <c r="K4496" i="3"/>
  <c r="L4496" i="3"/>
  <c r="K631" i="2" s="1"/>
  <c r="M631" i="2" s="1"/>
  <c r="K4497" i="3"/>
  <c r="L4497" i="3"/>
  <c r="K4498" i="3"/>
  <c r="L4498" i="3"/>
  <c r="K4499" i="3"/>
  <c r="L4499" i="3"/>
  <c r="K4500" i="3"/>
  <c r="L4500" i="3"/>
  <c r="K1320" i="2" s="1"/>
  <c r="M1320" i="2" s="1"/>
  <c r="K4501" i="3"/>
  <c r="L4501" i="3"/>
  <c r="K4502" i="3"/>
  <c r="L4502" i="3"/>
  <c r="K4503" i="3"/>
  <c r="L4503" i="3"/>
  <c r="K4504" i="3"/>
  <c r="L4504" i="3"/>
  <c r="K4505" i="3"/>
  <c r="L4505" i="3"/>
  <c r="K4506" i="3"/>
  <c r="L4506" i="3"/>
  <c r="K4507" i="3"/>
  <c r="L4507" i="3"/>
  <c r="K4508" i="3"/>
  <c r="L4508" i="3"/>
  <c r="K4509" i="3"/>
  <c r="L4509" i="3"/>
  <c r="K4510" i="3"/>
  <c r="L4510" i="3"/>
  <c r="K4511" i="3"/>
  <c r="L4511" i="3"/>
  <c r="K4512" i="3"/>
  <c r="L4512" i="3"/>
  <c r="K1590" i="2" s="1"/>
  <c r="M1590" i="2" s="1"/>
  <c r="K4513" i="3"/>
  <c r="L4513" i="3"/>
  <c r="K1480" i="2" s="1"/>
  <c r="M1480" i="2" s="1"/>
  <c r="K4514" i="3"/>
  <c r="L4514" i="3"/>
  <c r="K1979" i="2" s="1"/>
  <c r="M1979" i="2" s="1"/>
  <c r="K4515" i="3"/>
  <c r="L4515" i="3"/>
  <c r="K4516" i="3"/>
  <c r="L4516" i="3"/>
  <c r="K1853" i="2" s="1"/>
  <c r="M1853" i="2" s="1"/>
  <c r="K4517" i="3"/>
  <c r="L4517" i="3"/>
  <c r="K2074" i="2" s="1"/>
  <c r="M2074" i="2" s="1"/>
  <c r="K4518" i="3"/>
  <c r="L4518" i="3"/>
  <c r="K2265" i="2" s="1"/>
  <c r="M2265" i="2" s="1"/>
  <c r="K4519" i="3"/>
  <c r="L4519" i="3"/>
  <c r="K2510" i="2" s="1"/>
  <c r="M2510" i="2" s="1"/>
  <c r="K4520" i="3"/>
  <c r="L4520" i="3"/>
  <c r="K2809" i="2" s="1"/>
  <c r="M2809" i="2" s="1"/>
  <c r="K4521" i="3"/>
  <c r="L4521" i="3"/>
  <c r="K4522" i="3"/>
  <c r="L4522" i="3"/>
  <c r="K2836" i="2" s="1"/>
  <c r="M2836" i="2" s="1"/>
  <c r="K4523" i="3"/>
  <c r="L4523" i="3"/>
  <c r="K2439" i="2" s="1"/>
  <c r="M2439" i="2" s="1"/>
  <c r="K4524" i="3"/>
  <c r="L4524" i="3"/>
  <c r="K2724" i="2" s="1"/>
  <c r="M2724" i="2" s="1"/>
  <c r="K4525" i="3"/>
  <c r="L4525" i="3"/>
  <c r="K4526" i="3"/>
  <c r="L4526" i="3"/>
  <c r="K2813" i="2" s="1"/>
  <c r="M2813" i="2" s="1"/>
  <c r="K4527" i="3"/>
  <c r="L4527" i="3"/>
  <c r="K4528" i="3"/>
  <c r="L4528" i="3"/>
  <c r="K503" i="2" s="1"/>
  <c r="M503" i="2" s="1"/>
  <c r="K4529" i="3"/>
  <c r="L4529" i="3"/>
  <c r="K4530" i="3"/>
  <c r="L4530" i="3"/>
  <c r="K1072" i="2" s="1"/>
  <c r="M1072" i="2" s="1"/>
  <c r="K4531" i="3"/>
  <c r="L4531" i="3"/>
  <c r="K1599" i="2" s="1"/>
  <c r="M1599" i="2" s="1"/>
  <c r="K4532" i="3"/>
  <c r="L4532" i="3"/>
  <c r="K1435" i="2" s="1"/>
  <c r="M1435" i="2" s="1"/>
  <c r="K4533" i="3"/>
  <c r="L4533" i="3"/>
  <c r="K4534" i="3"/>
  <c r="L4534" i="3"/>
  <c r="K1123" i="2" s="1"/>
  <c r="M1123" i="2" s="1"/>
  <c r="K4535" i="3"/>
  <c r="L4535" i="3"/>
  <c r="K4536" i="3"/>
  <c r="L4536" i="3"/>
  <c r="K268" i="2" s="1"/>
  <c r="M268" i="2" s="1"/>
  <c r="K4537" i="3"/>
  <c r="L4537" i="3"/>
  <c r="K4538" i="3"/>
  <c r="L4538" i="3"/>
  <c r="K4539" i="3"/>
  <c r="L4539" i="3"/>
  <c r="K4540" i="3"/>
  <c r="L4540" i="3"/>
  <c r="K4541" i="3"/>
  <c r="L4541" i="3"/>
  <c r="K1165" i="2" s="1"/>
  <c r="M1165" i="2" s="1"/>
  <c r="K4542" i="3"/>
  <c r="L4542" i="3"/>
  <c r="K1141" i="2" s="1"/>
  <c r="M1141" i="2" s="1"/>
  <c r="K4543" i="3"/>
  <c r="L4543" i="3"/>
  <c r="K1166" i="2" s="1"/>
  <c r="M1166" i="2" s="1"/>
  <c r="K4544" i="3"/>
  <c r="L4544" i="3"/>
  <c r="K1890" i="2" s="1"/>
  <c r="M1890" i="2" s="1"/>
  <c r="K4545" i="3"/>
  <c r="L4545" i="3"/>
  <c r="K4546" i="3"/>
  <c r="L4546" i="3"/>
  <c r="K4547" i="3"/>
  <c r="L4547" i="3"/>
  <c r="K4548" i="3"/>
  <c r="L4548" i="3"/>
  <c r="K4549" i="3"/>
  <c r="L4549" i="3"/>
  <c r="K4550" i="3"/>
  <c r="L4550" i="3"/>
  <c r="K4551" i="3"/>
  <c r="L4551" i="3"/>
  <c r="K4552" i="3"/>
  <c r="L4552" i="3"/>
  <c r="K2291" i="2" s="1"/>
  <c r="M2291" i="2" s="1"/>
  <c r="K4553" i="3"/>
  <c r="L4553" i="3"/>
  <c r="K4554" i="3"/>
  <c r="L4554" i="3"/>
  <c r="K2860" i="2" s="1"/>
  <c r="M2860" i="2" s="1"/>
  <c r="K4555" i="3"/>
  <c r="L4555" i="3"/>
  <c r="K3139" i="2" s="1"/>
  <c r="M3139" i="2" s="1"/>
  <c r="K4556" i="3"/>
  <c r="L4556" i="3"/>
  <c r="K4557" i="3"/>
  <c r="L4557" i="3"/>
  <c r="K4558" i="3"/>
  <c r="L4558" i="3"/>
  <c r="K2696" i="2" s="1"/>
  <c r="M2696" i="2" s="1"/>
  <c r="K4559" i="3"/>
  <c r="L4559" i="3"/>
  <c r="K4560" i="3"/>
  <c r="L4560" i="3"/>
  <c r="K4561" i="3"/>
  <c r="L4561" i="3"/>
  <c r="K1642" i="2" s="1"/>
  <c r="M1642" i="2" s="1"/>
  <c r="K4562" i="3"/>
  <c r="L4562" i="3"/>
  <c r="K4563" i="3"/>
  <c r="L4563" i="3"/>
  <c r="K4564" i="3"/>
  <c r="L4564" i="3"/>
  <c r="K4565" i="3"/>
  <c r="L4565" i="3"/>
  <c r="K4566" i="3"/>
  <c r="L4566" i="3"/>
  <c r="K150" i="2" s="1"/>
  <c r="M150" i="2" s="1"/>
  <c r="K4567" i="3"/>
  <c r="L4567" i="3"/>
  <c r="K4568" i="3"/>
  <c r="L4568" i="3"/>
  <c r="K692" i="2" s="1"/>
  <c r="M692" i="2" s="1"/>
  <c r="K4569" i="3"/>
  <c r="L4569" i="3"/>
  <c r="K4570" i="3"/>
  <c r="L4570" i="3"/>
  <c r="K1766" i="2" s="1"/>
  <c r="M1766" i="2" s="1"/>
  <c r="K4571" i="3"/>
  <c r="L4571" i="3"/>
  <c r="K4572" i="3"/>
  <c r="L4572" i="3"/>
  <c r="K699" i="2" s="1"/>
  <c r="M699" i="2" s="1"/>
  <c r="K4573" i="3"/>
  <c r="L4573" i="3"/>
  <c r="K399" i="2" s="1"/>
  <c r="M399" i="2" s="1"/>
  <c r="K4574" i="3"/>
  <c r="L4574" i="3"/>
  <c r="K724" i="2" s="1"/>
  <c r="M724" i="2" s="1"/>
  <c r="K4575" i="3"/>
  <c r="L4575" i="3"/>
  <c r="K4576" i="3"/>
  <c r="L4576" i="3"/>
  <c r="K2998" i="2" s="1"/>
  <c r="M2998" i="2" s="1"/>
  <c r="K4577" i="3"/>
  <c r="L4577" i="3"/>
  <c r="K4578" i="3"/>
  <c r="L4578" i="3"/>
  <c r="K918" i="2" s="1"/>
  <c r="M918" i="2" s="1"/>
  <c r="K4579" i="3"/>
  <c r="L4579" i="3"/>
  <c r="K4580" i="3"/>
  <c r="L4580" i="3"/>
  <c r="K1220" i="2" s="1"/>
  <c r="M1220" i="2" s="1"/>
  <c r="K4581" i="3"/>
  <c r="L4581" i="3"/>
  <c r="K4582" i="3"/>
  <c r="L4582" i="3"/>
  <c r="K4583" i="3"/>
  <c r="L4583" i="3"/>
  <c r="K4584" i="3"/>
  <c r="L4584" i="3"/>
  <c r="K474" i="2" s="1"/>
  <c r="M474" i="2" s="1"/>
  <c r="K4585" i="3"/>
  <c r="L4585" i="3"/>
  <c r="K1905" i="2" s="1"/>
  <c r="M1905" i="2" s="1"/>
  <c r="K4586" i="3"/>
  <c r="L4586" i="3"/>
  <c r="K1351" i="2" s="1"/>
  <c r="M1351" i="2" s="1"/>
  <c r="K4587" i="3"/>
  <c r="L4587" i="3"/>
  <c r="K4588" i="3"/>
  <c r="L4588" i="3"/>
  <c r="K4589" i="3"/>
  <c r="L4589" i="3"/>
  <c r="K4590" i="3"/>
  <c r="L4590" i="3"/>
  <c r="K4591" i="3"/>
  <c r="L4591" i="3"/>
  <c r="K4592" i="3"/>
  <c r="L4592" i="3"/>
  <c r="K4593" i="3"/>
  <c r="L4593" i="3"/>
  <c r="K4594" i="3"/>
  <c r="L4594" i="3"/>
  <c r="K2784" i="2" s="1"/>
  <c r="M2784" i="2" s="1"/>
  <c r="K4595" i="3"/>
  <c r="L4595" i="3"/>
  <c r="K4596" i="3"/>
  <c r="L4596" i="3"/>
  <c r="K2055" i="2" s="1"/>
  <c r="M2055" i="2" s="1"/>
  <c r="K4597" i="3"/>
  <c r="L4597" i="3"/>
  <c r="K2879" i="2" s="1"/>
  <c r="M2879" i="2" s="1"/>
  <c r="K4598" i="3"/>
  <c r="L4598" i="3"/>
  <c r="K2365" i="2" s="1"/>
  <c r="M2365" i="2" s="1"/>
  <c r="K4599" i="3"/>
  <c r="L4599" i="3"/>
  <c r="K4600" i="3"/>
  <c r="L4600" i="3"/>
  <c r="K2486" i="2" s="1"/>
  <c r="M2486" i="2" s="1"/>
  <c r="K4601" i="3"/>
  <c r="L4601" i="3"/>
  <c r="K4602" i="3"/>
  <c r="L4602" i="3"/>
  <c r="K4603" i="3"/>
  <c r="L4603" i="3"/>
  <c r="K4604" i="3"/>
  <c r="L4604" i="3"/>
  <c r="K4605" i="3"/>
  <c r="L4605" i="3"/>
  <c r="K4606" i="3"/>
  <c r="L4606" i="3"/>
  <c r="K4607" i="3"/>
  <c r="L4607" i="3"/>
  <c r="K4608" i="3"/>
  <c r="L4608" i="3"/>
  <c r="K2484" i="2" s="1"/>
  <c r="M2484" i="2" s="1"/>
  <c r="K4609" i="3"/>
  <c r="L4609" i="3"/>
  <c r="K2710" i="2" s="1"/>
  <c r="M2710" i="2" s="1"/>
  <c r="K4610" i="3"/>
  <c r="L4610" i="3"/>
  <c r="K2849" i="2" s="1"/>
  <c r="M2849" i="2" s="1"/>
  <c r="K4611" i="3"/>
  <c r="L4611" i="3"/>
  <c r="K4612" i="3"/>
  <c r="L4612" i="3"/>
  <c r="K4613" i="3"/>
  <c r="L4613" i="3"/>
  <c r="K2826" i="2" s="1"/>
  <c r="M2826" i="2" s="1"/>
  <c r="K4614" i="3"/>
  <c r="L4614" i="3"/>
  <c r="K2827" i="2" s="1"/>
  <c r="M2827" i="2" s="1"/>
  <c r="K4615" i="3"/>
  <c r="L4615" i="3"/>
  <c r="K2763" i="2" s="1"/>
  <c r="M2763" i="2" s="1"/>
  <c r="K4616" i="3"/>
  <c r="L4616" i="3"/>
  <c r="K1147" i="2" s="1"/>
  <c r="M1147" i="2" s="1"/>
  <c r="K4617" i="3"/>
  <c r="L4617" i="3"/>
  <c r="K4618" i="3"/>
  <c r="L4618" i="3"/>
  <c r="K4619" i="3"/>
  <c r="L4619" i="3"/>
  <c r="K4620" i="3"/>
  <c r="L4620" i="3"/>
  <c r="K3083" i="2" s="1"/>
  <c r="M3083" i="2" s="1"/>
  <c r="K4621" i="3"/>
  <c r="L4621" i="3"/>
  <c r="K819" i="2" s="1"/>
  <c r="M819" i="2" s="1"/>
  <c r="K4622" i="3"/>
  <c r="L4622" i="3"/>
  <c r="K1403" i="2" s="1"/>
  <c r="M1403" i="2" s="1"/>
  <c r="K4623" i="3"/>
  <c r="L4623" i="3"/>
  <c r="K4624" i="3"/>
  <c r="L4624" i="3"/>
  <c r="K4625" i="3"/>
  <c r="L4625" i="3"/>
  <c r="K3009" i="2" s="1"/>
  <c r="M3009" i="2" s="1"/>
  <c r="K4626" i="3"/>
  <c r="L4626" i="3"/>
  <c r="K4627" i="3"/>
  <c r="L4627" i="3"/>
  <c r="K2929" i="2" s="1"/>
  <c r="M2929" i="2" s="1"/>
  <c r="K4628" i="3"/>
  <c r="L4628" i="3"/>
  <c r="K1053" i="2" s="1"/>
  <c r="M1053" i="2" s="1"/>
  <c r="K4629" i="3"/>
  <c r="L4629" i="3"/>
  <c r="K4630" i="3"/>
  <c r="L4630" i="3"/>
  <c r="K4631" i="3"/>
  <c r="L4631" i="3"/>
  <c r="K3090" i="2" s="1"/>
  <c r="M3090" i="2" s="1"/>
  <c r="K4632" i="3"/>
  <c r="L4632" i="3"/>
  <c r="K3010" i="2" s="1"/>
  <c r="M3010" i="2" s="1"/>
  <c r="K4633" i="3"/>
  <c r="L4633" i="3"/>
  <c r="K876" i="2" s="1"/>
  <c r="M876" i="2" s="1"/>
  <c r="K4634" i="3"/>
  <c r="L4634" i="3"/>
  <c r="K647" i="2" s="1"/>
  <c r="M647" i="2" s="1"/>
  <c r="K4635" i="3"/>
  <c r="L4635" i="3"/>
  <c r="K4636" i="3"/>
  <c r="L4636" i="3"/>
  <c r="K4637" i="3"/>
  <c r="L4637" i="3"/>
  <c r="K2150" i="2" s="1"/>
  <c r="M2150" i="2" s="1"/>
  <c r="K4638" i="3"/>
  <c r="L4638" i="3"/>
  <c r="K968" i="2" s="1"/>
  <c r="M968" i="2" s="1"/>
  <c r="K4639" i="3"/>
  <c r="L4639" i="3"/>
  <c r="K2151" i="2" s="1"/>
  <c r="M2151" i="2" s="1"/>
  <c r="K4640" i="3"/>
  <c r="L4640" i="3"/>
  <c r="K1229" i="2" s="1"/>
  <c r="M1229" i="2" s="1"/>
  <c r="K4641" i="3"/>
  <c r="L4641" i="3"/>
  <c r="K4642" i="3"/>
  <c r="L4642" i="3"/>
  <c r="K4643" i="3"/>
  <c r="L4643" i="3"/>
  <c r="K4644" i="3"/>
  <c r="L4644" i="3"/>
  <c r="K4645" i="3"/>
  <c r="L4645" i="3"/>
  <c r="K4646" i="3"/>
  <c r="L4646" i="3"/>
  <c r="K4647" i="3"/>
  <c r="L4647" i="3"/>
  <c r="K4648" i="3"/>
  <c r="L4648" i="3"/>
  <c r="K4649" i="3"/>
  <c r="L4649" i="3"/>
  <c r="K4650" i="3"/>
  <c r="L4650" i="3"/>
  <c r="K1504" i="2" s="1"/>
  <c r="M1504" i="2" s="1"/>
  <c r="K4651" i="3"/>
  <c r="L4651" i="3"/>
  <c r="K101" i="2" s="1"/>
  <c r="M101" i="2" s="1"/>
  <c r="K4652" i="3"/>
  <c r="L4652" i="3"/>
  <c r="K828" i="2" s="1"/>
  <c r="M828" i="2" s="1"/>
  <c r="K4653" i="3"/>
  <c r="L4653" i="3"/>
  <c r="K4654" i="3"/>
  <c r="L4654" i="3"/>
  <c r="K1365" i="2" s="1"/>
  <c r="M1365" i="2" s="1"/>
  <c r="K4655" i="3"/>
  <c r="L4655" i="3"/>
  <c r="K4656" i="3"/>
  <c r="L4656" i="3"/>
  <c r="K2081" i="2" s="1"/>
  <c r="M2081" i="2" s="1"/>
  <c r="K4657" i="3"/>
  <c r="L4657" i="3"/>
  <c r="K935" i="2" s="1"/>
  <c r="M935" i="2" s="1"/>
  <c r="K4658" i="3"/>
  <c r="L4658" i="3"/>
  <c r="K1858" i="2" s="1"/>
  <c r="M1858" i="2" s="1"/>
  <c r="K4659" i="3"/>
  <c r="L4659" i="3"/>
  <c r="K4660" i="3"/>
  <c r="L4660" i="3"/>
  <c r="K3054" i="2" s="1"/>
  <c r="M3054" i="2" s="1"/>
  <c r="K4661" i="3"/>
  <c r="L4661" i="3"/>
  <c r="K2936" i="2" s="1"/>
  <c r="M2936" i="2" s="1"/>
  <c r="K4662" i="3"/>
  <c r="L4662" i="3"/>
  <c r="K3181" i="2" s="1"/>
  <c r="M3181" i="2" s="1"/>
  <c r="K4663" i="3"/>
  <c r="L4663" i="3"/>
  <c r="K1946" i="2" s="1"/>
  <c r="M1946" i="2" s="1"/>
  <c r="K4664" i="3"/>
  <c r="L4664" i="3"/>
  <c r="K2999" i="2" s="1"/>
  <c r="M2999" i="2" s="1"/>
  <c r="K4665" i="3"/>
  <c r="L4665" i="3"/>
  <c r="K4666" i="3"/>
  <c r="L4666" i="3"/>
  <c r="K4667" i="3"/>
  <c r="L4667" i="3"/>
  <c r="K1443" i="2" s="1"/>
  <c r="M1443" i="2" s="1"/>
  <c r="K4668" i="3"/>
  <c r="L4668" i="3"/>
  <c r="K2239" i="2" s="1"/>
  <c r="M2239" i="2" s="1"/>
  <c r="K4669" i="3"/>
  <c r="L4669" i="3"/>
  <c r="K4670" i="3"/>
  <c r="L4670" i="3"/>
  <c r="K2435" i="2" s="1"/>
  <c r="M2435" i="2" s="1"/>
  <c r="K4671" i="3"/>
  <c r="L4671" i="3"/>
  <c r="K4672" i="3"/>
  <c r="L4672" i="3"/>
  <c r="K3164" i="2" s="1"/>
  <c r="M3164" i="2" s="1"/>
  <c r="K4673" i="3"/>
  <c r="L4673" i="3"/>
  <c r="K4674" i="3"/>
  <c r="L4674" i="3"/>
  <c r="K118" i="2" s="1"/>
  <c r="M118" i="2" s="1"/>
  <c r="K4675" i="3"/>
  <c r="L4675" i="3"/>
  <c r="K1451" i="2" s="1"/>
  <c r="M1451" i="2" s="1"/>
  <c r="K4676" i="3"/>
  <c r="L4676" i="3"/>
  <c r="K4677" i="3"/>
  <c r="L4677" i="3"/>
  <c r="K4678" i="3"/>
  <c r="L4678" i="3"/>
  <c r="K4679" i="3"/>
  <c r="L4679" i="3"/>
  <c r="K4680" i="3"/>
  <c r="L4680" i="3"/>
  <c r="K2570" i="2" s="1"/>
  <c r="M2570" i="2" s="1"/>
  <c r="K4681" i="3"/>
  <c r="L4681" i="3"/>
  <c r="K4682" i="3"/>
  <c r="L4682" i="3"/>
  <c r="K4683" i="3"/>
  <c r="L4683" i="3"/>
  <c r="K4684" i="3"/>
  <c r="L4684" i="3"/>
  <c r="K1200" i="2" s="1"/>
  <c r="M1200" i="2" s="1"/>
  <c r="K4685" i="3"/>
  <c r="L4685" i="3"/>
  <c r="K4686" i="3"/>
  <c r="L4686" i="3"/>
  <c r="K4687" i="3"/>
  <c r="L4687" i="3"/>
  <c r="K4688" i="3"/>
  <c r="L4688" i="3"/>
  <c r="K4689" i="3"/>
  <c r="L4689" i="3"/>
  <c r="K4690" i="3"/>
  <c r="L4690" i="3"/>
  <c r="K2329" i="2" s="1"/>
  <c r="M2329" i="2" s="1"/>
  <c r="K4691" i="3"/>
  <c r="L4691" i="3"/>
  <c r="K4692" i="3"/>
  <c r="L4692" i="3"/>
  <c r="K2877" i="2" s="1"/>
  <c r="M2877" i="2" s="1"/>
  <c r="K4693" i="3"/>
  <c r="L4693" i="3"/>
  <c r="K2582" i="2" s="1"/>
  <c r="M2582" i="2" s="1"/>
  <c r="K4694" i="3"/>
  <c r="L4694" i="3"/>
  <c r="K248" i="2" s="1"/>
  <c r="M248" i="2" s="1"/>
  <c r="K4695" i="3"/>
  <c r="L4695" i="3"/>
  <c r="K4696" i="3"/>
  <c r="L4696" i="3"/>
  <c r="K4697" i="3"/>
  <c r="L4697" i="3"/>
  <c r="K4698" i="3"/>
  <c r="L4698" i="3"/>
  <c r="K283" i="2" s="1"/>
  <c r="M283" i="2" s="1"/>
  <c r="K4699" i="3"/>
  <c r="L4699" i="3"/>
  <c r="K2778" i="2" s="1"/>
  <c r="M2778" i="2" s="1"/>
  <c r="K4700" i="3"/>
  <c r="L4700" i="3"/>
  <c r="K2771" i="2" s="1"/>
  <c r="M2771" i="2" s="1"/>
  <c r="K4701" i="3"/>
  <c r="L4701" i="3"/>
  <c r="M2789" i="2"/>
  <c r="M2753" i="2"/>
  <c r="K3221" i="2"/>
  <c r="M3221" i="2" s="1"/>
  <c r="K3216" i="2"/>
  <c r="M3216" i="2" s="1"/>
  <c r="K3208" i="2"/>
  <c r="M3208" i="2" s="1"/>
  <c r="K3205" i="2"/>
  <c r="M3205" i="2" s="1"/>
  <c r="K3202" i="2"/>
  <c r="M3202" i="2" s="1"/>
  <c r="K3201" i="2"/>
  <c r="M3201" i="2" s="1"/>
  <c r="K3196" i="2"/>
  <c r="M3196" i="2" s="1"/>
  <c r="K3193" i="2"/>
  <c r="M3193" i="2" s="1"/>
  <c r="K3192" i="2"/>
  <c r="M3192" i="2" s="1"/>
  <c r="K3186" i="2"/>
  <c r="M3186" i="2" s="1"/>
  <c r="K3184" i="2"/>
  <c r="M3184" i="2" s="1"/>
  <c r="K3183" i="2"/>
  <c r="M3183" i="2" s="1"/>
  <c r="K3177" i="2"/>
  <c r="M3177" i="2" s="1"/>
  <c r="K3176" i="2"/>
  <c r="M3176" i="2" s="1"/>
  <c r="K3171" i="2"/>
  <c r="M3171" i="2" s="1"/>
  <c r="K3168" i="2"/>
  <c r="M3168" i="2" s="1"/>
  <c r="K3167" i="2"/>
  <c r="M3167" i="2" s="1"/>
  <c r="K3165" i="2"/>
  <c r="M3165" i="2" s="1"/>
  <c r="K3163" i="2"/>
  <c r="M3163" i="2" s="1"/>
  <c r="K3156" i="2"/>
  <c r="M3156" i="2" s="1"/>
  <c r="K3155" i="2"/>
  <c r="M3155" i="2" s="1"/>
  <c r="K3154" i="2"/>
  <c r="M3154" i="2" s="1"/>
  <c r="K3153" i="2"/>
  <c r="M3153" i="2" s="1"/>
  <c r="K3150" i="2"/>
  <c r="M3150" i="2" s="1"/>
  <c r="K3144" i="2"/>
  <c r="M3144" i="2" s="1"/>
  <c r="K3142" i="2"/>
  <c r="M3142" i="2" s="1"/>
  <c r="K3141" i="2"/>
  <c r="M3141" i="2" s="1"/>
  <c r="K3137" i="2"/>
  <c r="M3137" i="2" s="1"/>
  <c r="K3133" i="2"/>
  <c r="M3133" i="2" s="1"/>
  <c r="K3132" i="2"/>
  <c r="M3132" i="2" s="1"/>
  <c r="K3131" i="2"/>
  <c r="M3131" i="2" s="1"/>
  <c r="K3129" i="2"/>
  <c r="M3129" i="2" s="1"/>
  <c r="K3127" i="2"/>
  <c r="M3127" i="2" s="1"/>
  <c r="K3123" i="2"/>
  <c r="M3123" i="2" s="1"/>
  <c r="K3117" i="2"/>
  <c r="M3117" i="2" s="1"/>
  <c r="K3108" i="2"/>
  <c r="M3108" i="2" s="1"/>
  <c r="K3107" i="2"/>
  <c r="M3107" i="2" s="1"/>
  <c r="K3101" i="2"/>
  <c r="M3101" i="2" s="1"/>
  <c r="K3094" i="2"/>
  <c r="M3094" i="2" s="1"/>
  <c r="K3092" i="2"/>
  <c r="M3092" i="2" s="1"/>
  <c r="K3088" i="2"/>
  <c r="M3088" i="2" s="1"/>
  <c r="K3087" i="2"/>
  <c r="M3087" i="2" s="1"/>
  <c r="K3084" i="2"/>
  <c r="M3084" i="2" s="1"/>
  <c r="K3077" i="2"/>
  <c r="M3077" i="2" s="1"/>
  <c r="K3075" i="2"/>
  <c r="M3075" i="2" s="1"/>
  <c r="K3063" i="2"/>
  <c r="M3063" i="2" s="1"/>
  <c r="K3061" i="2"/>
  <c r="M3061" i="2" s="1"/>
  <c r="K3058" i="2"/>
  <c r="M3058" i="2" s="1"/>
  <c r="K3057" i="2"/>
  <c r="M3057" i="2" s="1"/>
  <c r="K3053" i="2"/>
  <c r="M3053" i="2" s="1"/>
  <c r="K3047" i="2"/>
  <c r="M3047" i="2" s="1"/>
  <c r="K3046" i="2"/>
  <c r="M3046" i="2" s="1"/>
  <c r="K3041" i="2"/>
  <c r="M3041" i="2" s="1"/>
  <c r="K3039" i="2"/>
  <c r="M3039" i="2" s="1"/>
  <c r="K3038" i="2"/>
  <c r="M3038" i="2" s="1"/>
  <c r="K3032" i="2"/>
  <c r="M3032" i="2" s="1"/>
  <c r="K3029" i="2"/>
  <c r="M3029" i="2" s="1"/>
  <c r="K3028" i="2"/>
  <c r="M3028" i="2" s="1"/>
  <c r="K3027" i="2"/>
  <c r="M3027" i="2" s="1"/>
  <c r="K3023" i="2"/>
  <c r="M3023" i="2" s="1"/>
  <c r="K3021" i="2"/>
  <c r="M3021" i="2" s="1"/>
  <c r="K3019" i="2"/>
  <c r="M3019" i="2" s="1"/>
  <c r="K3015" i="2"/>
  <c r="M3015" i="2" s="1"/>
  <c r="K3014" i="2"/>
  <c r="M3014" i="2" s="1"/>
  <c r="K3013" i="2"/>
  <c r="M3013" i="2" s="1"/>
  <c r="K3012" i="2"/>
  <c r="M3012" i="2" s="1"/>
  <c r="K3008" i="2"/>
  <c r="M3008" i="2" s="1"/>
  <c r="K3003" i="2"/>
  <c r="M3003" i="2" s="1"/>
  <c r="K3000" i="2"/>
  <c r="M3000" i="2" s="1"/>
  <c r="K2995" i="2"/>
  <c r="M2995" i="2" s="1"/>
  <c r="K2993" i="2"/>
  <c r="M2993" i="2" s="1"/>
  <c r="K2987" i="2"/>
  <c r="M2987" i="2" s="1"/>
  <c r="K2980" i="2"/>
  <c r="M2980" i="2" s="1"/>
  <c r="K2979" i="2"/>
  <c r="M2979" i="2" s="1"/>
  <c r="K2973" i="2"/>
  <c r="M2973" i="2" s="1"/>
  <c r="K2967" i="2"/>
  <c r="M2967" i="2" s="1"/>
  <c r="K2966" i="2"/>
  <c r="M2966" i="2" s="1"/>
  <c r="K2965" i="2"/>
  <c r="M2965" i="2" s="1"/>
  <c r="K2956" i="2"/>
  <c r="M2956" i="2" s="1"/>
  <c r="K2955" i="2"/>
  <c r="M2955" i="2" s="1"/>
  <c r="K2940" i="2"/>
  <c r="M2940" i="2" s="1"/>
  <c r="K2939" i="2"/>
  <c r="M2939" i="2" s="1"/>
  <c r="K2938" i="2"/>
  <c r="M2938" i="2" s="1"/>
  <c r="K2937" i="2"/>
  <c r="M2937" i="2" s="1"/>
  <c r="K2933" i="2"/>
  <c r="M2933" i="2" s="1"/>
  <c r="K2931" i="2"/>
  <c r="M2931" i="2" s="1"/>
  <c r="K2930" i="2"/>
  <c r="M2930" i="2" s="1"/>
  <c r="K2926" i="2"/>
  <c r="M2926" i="2" s="1"/>
  <c r="K2925" i="2"/>
  <c r="M2925" i="2" s="1"/>
  <c r="K2921" i="2"/>
  <c r="M2921" i="2" s="1"/>
  <c r="K2920" i="2"/>
  <c r="M2920" i="2" s="1"/>
  <c r="K2919" i="2"/>
  <c r="M2919" i="2" s="1"/>
  <c r="K2916" i="2"/>
  <c r="M2916" i="2" s="1"/>
  <c r="K2915" i="2"/>
  <c r="M2915" i="2" s="1"/>
  <c r="K2912" i="2"/>
  <c r="M2912" i="2" s="1"/>
  <c r="K2910" i="2"/>
  <c r="M2910" i="2" s="1"/>
  <c r="K2907" i="2"/>
  <c r="M2907" i="2" s="1"/>
  <c r="K2905" i="2"/>
  <c r="M2905" i="2" s="1"/>
  <c r="K2903" i="2"/>
  <c r="M2903" i="2" s="1"/>
  <c r="K2900" i="2"/>
  <c r="M2900" i="2" s="1"/>
  <c r="K2896" i="2"/>
  <c r="M2896" i="2" s="1"/>
  <c r="K2895" i="2"/>
  <c r="M2895" i="2" s="1"/>
  <c r="K2890" i="2"/>
  <c r="M2890" i="2" s="1"/>
  <c r="K2889" i="2"/>
  <c r="M2889" i="2" s="1"/>
  <c r="K2888" i="2"/>
  <c r="M2888" i="2" s="1"/>
  <c r="K2878" i="2"/>
  <c r="M2878" i="2" s="1"/>
  <c r="K2871" i="2"/>
  <c r="M2871" i="2" s="1"/>
  <c r="K2869" i="2"/>
  <c r="M2869" i="2" s="1"/>
  <c r="K2868" i="2"/>
  <c r="M2868" i="2" s="1"/>
  <c r="K2865" i="2"/>
  <c r="M2865" i="2" s="1"/>
  <c r="K2864" i="2"/>
  <c r="M2864" i="2" s="1"/>
  <c r="K2863" i="2"/>
  <c r="M2863" i="2" s="1"/>
  <c r="K2862" i="2"/>
  <c r="M2862" i="2" s="1"/>
  <c r="K2861" i="2"/>
  <c r="M2861" i="2" s="1"/>
  <c r="K2856" i="2"/>
  <c r="M2856" i="2" s="1"/>
  <c r="K2855" i="2"/>
  <c r="M2855" i="2" s="1"/>
  <c r="K2852" i="2"/>
  <c r="M2852" i="2" s="1"/>
  <c r="K2848" i="2"/>
  <c r="M2848" i="2" s="1"/>
  <c r="K2847" i="2"/>
  <c r="M2847" i="2" s="1"/>
  <c r="K2843" i="2"/>
  <c r="M2843" i="2" s="1"/>
  <c r="K2842" i="2"/>
  <c r="M2842" i="2" s="1"/>
  <c r="K2834" i="2"/>
  <c r="M2834" i="2" s="1"/>
  <c r="K2833" i="2"/>
  <c r="M2833" i="2" s="1"/>
  <c r="K2831" i="2"/>
  <c r="M2831" i="2" s="1"/>
  <c r="K2830" i="2"/>
  <c r="M2830" i="2" s="1"/>
  <c r="K2828" i="2"/>
  <c r="M2828" i="2" s="1"/>
  <c r="K2820" i="2"/>
  <c r="M2820" i="2" s="1"/>
  <c r="K2818" i="2"/>
  <c r="M2818" i="2" s="1"/>
  <c r="K2816" i="2"/>
  <c r="M2816" i="2" s="1"/>
  <c r="K2815" i="2"/>
  <c r="M2815" i="2" s="1"/>
  <c r="K2814" i="2"/>
  <c r="M2814" i="2" s="1"/>
  <c r="K2807" i="2"/>
  <c r="M2807" i="2" s="1"/>
  <c r="K2804" i="2"/>
  <c r="M2804" i="2" s="1"/>
  <c r="K2803" i="2"/>
  <c r="M2803" i="2" s="1"/>
  <c r="K2801" i="2"/>
  <c r="M2801" i="2" s="1"/>
  <c r="K2799" i="2"/>
  <c r="M2799" i="2" s="1"/>
  <c r="K2798" i="2"/>
  <c r="M2798" i="2" s="1"/>
  <c r="K2795" i="2"/>
  <c r="M2795" i="2" s="1"/>
  <c r="K2793" i="2"/>
  <c r="M2793" i="2" s="1"/>
  <c r="K2792" i="2"/>
  <c r="M2792" i="2" s="1"/>
  <c r="K2789" i="2"/>
  <c r="K2776" i="2"/>
  <c r="M2776" i="2" s="1"/>
  <c r="K2772" i="2"/>
  <c r="M2772" i="2" s="1"/>
  <c r="K2767" i="2"/>
  <c r="M2767" i="2" s="1"/>
  <c r="K2765" i="2"/>
  <c r="M2765" i="2" s="1"/>
  <c r="K2764" i="2"/>
  <c r="M2764" i="2" s="1"/>
  <c r="K2760" i="2"/>
  <c r="M2760" i="2" s="1"/>
  <c r="K2757" i="2"/>
  <c r="M2757" i="2" s="1"/>
  <c r="K2751" i="2"/>
  <c r="M2751" i="2" s="1"/>
  <c r="K2749" i="2"/>
  <c r="M2749" i="2" s="1"/>
  <c r="K2748" i="2"/>
  <c r="M2748" i="2" s="1"/>
  <c r="K2746" i="2"/>
  <c r="M2746" i="2" s="1"/>
  <c r="K2745" i="2"/>
  <c r="M2745" i="2" s="1"/>
  <c r="K2744" i="2"/>
  <c r="M2744" i="2" s="1"/>
  <c r="K2743" i="2"/>
  <c r="M2743" i="2" s="1"/>
  <c r="K2736" i="2"/>
  <c r="M2736" i="2" s="1"/>
  <c r="K2735" i="2"/>
  <c r="M2735" i="2" s="1"/>
  <c r="K2734" i="2"/>
  <c r="M2734" i="2" s="1"/>
  <c r="K2733" i="2"/>
  <c r="M2733" i="2" s="1"/>
  <c r="K2732" i="2"/>
  <c r="M2732" i="2" s="1"/>
  <c r="K2727" i="2"/>
  <c r="M2727" i="2" s="1"/>
  <c r="K2718" i="2"/>
  <c r="M2718" i="2" s="1"/>
  <c r="K2716" i="2"/>
  <c r="M2716" i="2" s="1"/>
  <c r="K2713" i="2"/>
  <c r="M2713" i="2" s="1"/>
  <c r="K2709" i="2"/>
  <c r="M2709" i="2" s="1"/>
  <c r="K2708" i="2"/>
  <c r="M2708" i="2" s="1"/>
  <c r="K2707" i="2"/>
  <c r="M2707" i="2" s="1"/>
  <c r="K2706" i="2"/>
  <c r="M2706" i="2" s="1"/>
  <c r="K2700" i="2"/>
  <c r="M2700" i="2" s="1"/>
  <c r="K2697" i="2"/>
  <c r="M2697" i="2" s="1"/>
  <c r="K2695" i="2"/>
  <c r="M2695" i="2" s="1"/>
  <c r="K2694" i="2"/>
  <c r="M2694" i="2" s="1"/>
  <c r="K2693" i="2"/>
  <c r="M2693" i="2" s="1"/>
  <c r="K2692" i="2"/>
  <c r="M2692" i="2" s="1"/>
  <c r="K2686" i="2"/>
  <c r="M2686" i="2" s="1"/>
  <c r="K2683" i="2"/>
  <c r="M2683" i="2" s="1"/>
  <c r="K2682" i="2"/>
  <c r="M2682" i="2" s="1"/>
  <c r="K2680" i="2"/>
  <c r="M2680" i="2" s="1"/>
  <c r="K2672" i="2"/>
  <c r="M2672" i="2" s="1"/>
  <c r="K2669" i="2"/>
  <c r="M2669" i="2" s="1"/>
  <c r="K2667" i="2"/>
  <c r="M2667" i="2" s="1"/>
  <c r="K2663" i="2"/>
  <c r="M2663" i="2" s="1"/>
  <c r="K2662" i="2"/>
  <c r="M2662" i="2" s="1"/>
  <c r="K2657" i="2"/>
  <c r="M2657" i="2" s="1"/>
  <c r="K2656" i="2"/>
  <c r="M2656" i="2" s="1"/>
  <c r="K2650" i="2"/>
  <c r="M2650" i="2" s="1"/>
  <c r="K2649" i="2"/>
  <c r="M2649" i="2" s="1"/>
  <c r="K2648" i="2"/>
  <c r="M2648" i="2" s="1"/>
  <c r="K2647" i="2"/>
  <c r="M2647" i="2" s="1"/>
  <c r="K2639" i="2"/>
  <c r="M2639" i="2" s="1"/>
  <c r="K2638" i="2"/>
  <c r="M2638" i="2" s="1"/>
  <c r="K2630" i="2"/>
  <c r="M2630" i="2" s="1"/>
  <c r="K2627" i="2"/>
  <c r="M2627" i="2" s="1"/>
  <c r="K2625" i="2"/>
  <c r="M2625" i="2" s="1"/>
  <c r="K2624" i="2"/>
  <c r="M2624" i="2" s="1"/>
  <c r="K2620" i="2"/>
  <c r="M2620" i="2" s="1"/>
  <c r="K2619" i="2"/>
  <c r="M2619" i="2" s="1"/>
  <c r="K2617" i="2"/>
  <c r="M2617" i="2" s="1"/>
  <c r="K2616" i="2"/>
  <c r="M2616" i="2" s="1"/>
  <c r="K2608" i="2"/>
  <c r="M2608" i="2" s="1"/>
  <c r="K2607" i="2"/>
  <c r="M2607" i="2" s="1"/>
  <c r="K2604" i="2"/>
  <c r="M2604" i="2" s="1"/>
  <c r="K2598" i="2"/>
  <c r="M2598" i="2" s="1"/>
  <c r="K2596" i="2"/>
  <c r="M2596" i="2" s="1"/>
  <c r="K2595" i="2"/>
  <c r="M2595" i="2" s="1"/>
  <c r="K2587" i="2"/>
  <c r="M2587" i="2" s="1"/>
  <c r="K2583" i="2"/>
  <c r="M2583" i="2" s="1"/>
  <c r="K2581" i="2"/>
  <c r="M2581" i="2" s="1"/>
  <c r="K2580" i="2"/>
  <c r="M2580" i="2" s="1"/>
  <c r="K2579" i="2"/>
  <c r="M2579" i="2" s="1"/>
  <c r="K2577" i="2"/>
  <c r="M2577" i="2" s="1"/>
  <c r="K2576" i="2"/>
  <c r="M2576" i="2" s="1"/>
  <c r="K2572" i="2"/>
  <c r="M2572" i="2" s="1"/>
  <c r="K2565" i="2"/>
  <c r="M2565" i="2" s="1"/>
  <c r="K2562" i="2"/>
  <c r="M2562" i="2" s="1"/>
  <c r="K2557" i="2"/>
  <c r="M2557" i="2" s="1"/>
  <c r="K2556" i="2"/>
  <c r="M2556" i="2" s="1"/>
  <c r="K2555" i="2"/>
  <c r="M2555" i="2" s="1"/>
  <c r="K2554" i="2"/>
  <c r="M2554" i="2" s="1"/>
  <c r="K2551" i="2"/>
  <c r="M2551" i="2" s="1"/>
  <c r="K2542" i="2"/>
  <c r="M2542" i="2" s="1"/>
  <c r="K2541" i="2"/>
  <c r="M2541" i="2" s="1"/>
  <c r="K2540" i="2"/>
  <c r="M2540" i="2" s="1"/>
  <c r="K2539" i="2"/>
  <c r="M2539" i="2" s="1"/>
  <c r="K2537" i="2"/>
  <c r="M2537" i="2" s="1"/>
  <c r="K2536" i="2"/>
  <c r="M2536" i="2" s="1"/>
  <c r="K2535" i="2"/>
  <c r="M2535" i="2" s="1"/>
  <c r="K2523" i="2"/>
  <c r="M2523" i="2" s="1"/>
  <c r="K2521" i="2"/>
  <c r="M2521" i="2" s="1"/>
  <c r="K2515" i="2"/>
  <c r="M2515" i="2" s="1"/>
  <c r="K2513" i="2"/>
  <c r="M2513" i="2" s="1"/>
  <c r="K2512" i="2"/>
  <c r="M2512" i="2" s="1"/>
  <c r="K2511" i="2"/>
  <c r="M2511" i="2" s="1"/>
  <c r="K2509" i="2"/>
  <c r="M2509" i="2" s="1"/>
  <c r="K2507" i="2"/>
  <c r="M2507" i="2" s="1"/>
  <c r="K2501" i="2"/>
  <c r="M2501" i="2" s="1"/>
  <c r="K2499" i="2"/>
  <c r="M2499" i="2" s="1"/>
  <c r="K2498" i="2"/>
  <c r="M2498" i="2" s="1"/>
  <c r="K2496" i="2"/>
  <c r="M2496" i="2" s="1"/>
  <c r="K2493" i="2"/>
  <c r="M2493" i="2" s="1"/>
  <c r="K2483" i="2"/>
  <c r="M2483" i="2" s="1"/>
  <c r="K2481" i="2"/>
  <c r="M2481" i="2" s="1"/>
  <c r="K2480" i="2"/>
  <c r="M2480" i="2" s="1"/>
  <c r="K2477" i="2"/>
  <c r="M2477" i="2" s="1"/>
  <c r="K2475" i="2"/>
  <c r="M2475" i="2" s="1"/>
  <c r="K2474" i="2"/>
  <c r="M2474" i="2" s="1"/>
  <c r="K2473" i="2"/>
  <c r="M2473" i="2" s="1"/>
  <c r="K2472" i="2"/>
  <c r="M2472" i="2" s="1"/>
  <c r="K2471" i="2"/>
  <c r="M2471" i="2" s="1"/>
  <c r="K2466" i="2"/>
  <c r="M2466" i="2" s="1"/>
  <c r="K2463" i="2"/>
  <c r="M2463" i="2" s="1"/>
  <c r="K2461" i="2"/>
  <c r="M2461" i="2" s="1"/>
  <c r="K2459" i="2"/>
  <c r="M2459" i="2" s="1"/>
  <c r="K2457" i="2"/>
  <c r="M2457" i="2" s="1"/>
  <c r="K2455" i="2"/>
  <c r="M2455" i="2" s="1"/>
  <c r="K2450" i="2"/>
  <c r="M2450" i="2" s="1"/>
  <c r="K2449" i="2"/>
  <c r="M2449" i="2" s="1"/>
  <c r="K2447" i="2"/>
  <c r="M2447" i="2" s="1"/>
  <c r="K2443" i="2"/>
  <c r="M2443" i="2" s="1"/>
  <c r="K2441" i="2"/>
  <c r="M2441" i="2" s="1"/>
  <c r="K2438" i="2"/>
  <c r="M2438" i="2" s="1"/>
  <c r="K2437" i="2"/>
  <c r="M2437" i="2" s="1"/>
  <c r="K2436" i="2"/>
  <c r="M2436" i="2" s="1"/>
  <c r="K2433" i="2"/>
  <c r="M2433" i="2" s="1"/>
  <c r="K2431" i="2"/>
  <c r="M2431" i="2" s="1"/>
  <c r="K2429" i="2"/>
  <c r="M2429" i="2" s="1"/>
  <c r="K2428" i="2"/>
  <c r="M2428" i="2" s="1"/>
  <c r="K2425" i="2"/>
  <c r="M2425" i="2" s="1"/>
  <c r="K2424" i="2"/>
  <c r="M2424" i="2" s="1"/>
  <c r="K2421" i="2"/>
  <c r="M2421" i="2" s="1"/>
  <c r="K2417" i="2"/>
  <c r="M2417" i="2" s="1"/>
  <c r="K2416" i="2"/>
  <c r="M2416" i="2" s="1"/>
  <c r="K2414" i="2"/>
  <c r="M2414" i="2" s="1"/>
  <c r="K2412" i="2"/>
  <c r="M2412" i="2" s="1"/>
  <c r="K2411" i="2"/>
  <c r="M2411" i="2" s="1"/>
  <c r="K2407" i="2"/>
  <c r="M2407" i="2" s="1"/>
  <c r="K2404" i="2"/>
  <c r="M2404" i="2" s="1"/>
  <c r="K2397" i="2"/>
  <c r="M2397" i="2" s="1"/>
  <c r="K2396" i="2"/>
  <c r="M2396" i="2" s="1"/>
  <c r="K2395" i="2"/>
  <c r="M2395" i="2" s="1"/>
  <c r="K2393" i="2"/>
  <c r="M2393" i="2" s="1"/>
  <c r="K2387" i="2"/>
  <c r="M2387" i="2" s="1"/>
  <c r="K2386" i="2"/>
  <c r="M2386" i="2" s="1"/>
  <c r="K2381" i="2"/>
  <c r="M2381" i="2" s="1"/>
  <c r="K2379" i="2"/>
  <c r="M2379" i="2" s="1"/>
  <c r="K2377" i="2"/>
  <c r="M2377" i="2" s="1"/>
  <c r="K2372" i="2"/>
  <c r="M2372" i="2" s="1"/>
  <c r="K2369" i="2"/>
  <c r="M2369" i="2" s="1"/>
  <c r="K2366" i="2"/>
  <c r="M2366" i="2" s="1"/>
  <c r="K2363" i="2"/>
  <c r="M2363" i="2" s="1"/>
  <c r="K2359" i="2"/>
  <c r="M2359" i="2" s="1"/>
  <c r="K2357" i="2"/>
  <c r="M2357" i="2" s="1"/>
  <c r="K2355" i="2"/>
  <c r="M2355" i="2" s="1"/>
  <c r="K2354" i="2"/>
  <c r="M2354" i="2" s="1"/>
  <c r="K2347" i="2"/>
  <c r="M2347" i="2" s="1"/>
  <c r="K2342" i="2"/>
  <c r="M2342" i="2" s="1"/>
  <c r="K2341" i="2"/>
  <c r="M2341" i="2" s="1"/>
  <c r="K2340" i="2"/>
  <c r="M2340" i="2" s="1"/>
  <c r="K2339" i="2"/>
  <c r="M2339" i="2" s="1"/>
  <c r="K2338" i="2"/>
  <c r="M2338" i="2" s="1"/>
  <c r="K2337" i="2"/>
  <c r="M2337" i="2" s="1"/>
  <c r="K2333" i="2"/>
  <c r="M2333" i="2" s="1"/>
  <c r="K2330" i="2"/>
  <c r="M2330" i="2" s="1"/>
  <c r="K2328" i="2"/>
  <c r="M2328" i="2" s="1"/>
  <c r="K2325" i="2"/>
  <c r="M2325" i="2" s="1"/>
  <c r="K2324" i="2"/>
  <c r="M2324" i="2" s="1"/>
  <c r="K2321" i="2"/>
  <c r="M2321" i="2" s="1"/>
  <c r="K2320" i="2"/>
  <c r="M2320" i="2" s="1"/>
  <c r="K2317" i="2"/>
  <c r="M2317" i="2" s="1"/>
  <c r="K2316" i="2"/>
  <c r="M2316" i="2" s="1"/>
  <c r="K2313" i="2"/>
  <c r="M2313" i="2" s="1"/>
  <c r="K2311" i="2"/>
  <c r="M2311" i="2" s="1"/>
  <c r="K2303" i="2"/>
  <c r="M2303" i="2" s="1"/>
  <c r="K2301" i="2"/>
  <c r="M2301" i="2" s="1"/>
  <c r="K2298" i="2"/>
  <c r="M2298" i="2" s="1"/>
  <c r="K2294" i="2"/>
  <c r="M2294" i="2" s="1"/>
  <c r="K2293" i="2"/>
  <c r="M2293" i="2" s="1"/>
  <c r="K2292" i="2"/>
  <c r="M2292" i="2" s="1"/>
  <c r="K2289" i="2"/>
  <c r="M2289" i="2" s="1"/>
  <c r="K2287" i="2"/>
  <c r="M2287" i="2" s="1"/>
  <c r="K2283" i="2"/>
  <c r="M2283" i="2" s="1"/>
  <c r="K2282" i="2"/>
  <c r="M2282" i="2" s="1"/>
  <c r="K2281" i="2"/>
  <c r="M2281" i="2" s="1"/>
  <c r="K2278" i="2"/>
  <c r="M2278" i="2" s="1"/>
  <c r="K2275" i="2"/>
  <c r="M2275" i="2" s="1"/>
  <c r="K2273" i="2"/>
  <c r="M2273" i="2" s="1"/>
  <c r="K2272" i="2"/>
  <c r="M2272" i="2" s="1"/>
  <c r="K2271" i="2"/>
  <c r="M2271" i="2" s="1"/>
  <c r="K2268" i="2"/>
  <c r="M2268" i="2" s="1"/>
  <c r="K2266" i="2"/>
  <c r="M2266" i="2" s="1"/>
  <c r="K2264" i="2"/>
  <c r="M2264" i="2" s="1"/>
  <c r="K2263" i="2"/>
  <c r="M2263" i="2" s="1"/>
  <c r="K2255" i="2"/>
  <c r="M2255" i="2" s="1"/>
  <c r="K2254" i="2"/>
  <c r="M2254" i="2" s="1"/>
  <c r="K2253" i="2"/>
  <c r="M2253" i="2" s="1"/>
  <c r="K2251" i="2"/>
  <c r="M2251" i="2" s="1"/>
  <c r="K2249" i="2"/>
  <c r="M2249" i="2" s="1"/>
  <c r="K2247" i="2"/>
  <c r="M2247" i="2" s="1"/>
  <c r="K2243" i="2"/>
  <c r="M2243" i="2" s="1"/>
  <c r="K2242" i="2"/>
  <c r="M2242" i="2" s="1"/>
  <c r="K2240" i="2"/>
  <c r="M2240" i="2" s="1"/>
  <c r="K2237" i="2"/>
  <c r="M2237" i="2" s="1"/>
  <c r="K2235" i="2"/>
  <c r="M2235" i="2" s="1"/>
  <c r="K2234" i="2"/>
  <c r="M2234" i="2" s="1"/>
  <c r="K2232" i="2"/>
  <c r="M2232" i="2" s="1"/>
  <c r="K2231" i="2"/>
  <c r="M2231" i="2" s="1"/>
  <c r="K2230" i="2"/>
  <c r="M2230" i="2" s="1"/>
  <c r="K2222" i="2"/>
  <c r="M2222" i="2" s="1"/>
  <c r="K2221" i="2"/>
  <c r="M2221" i="2" s="1"/>
  <c r="K2220" i="2"/>
  <c r="M2220" i="2" s="1"/>
  <c r="K2216" i="2"/>
  <c r="M2216" i="2" s="1"/>
  <c r="K2213" i="2"/>
  <c r="M2213" i="2" s="1"/>
  <c r="K2212" i="2"/>
  <c r="M2212" i="2" s="1"/>
  <c r="K2208" i="2"/>
  <c r="M2208" i="2" s="1"/>
  <c r="K2201" i="2"/>
  <c r="M2201" i="2" s="1"/>
  <c r="K2200" i="2"/>
  <c r="M2200" i="2" s="1"/>
  <c r="K2198" i="2"/>
  <c r="M2198" i="2" s="1"/>
  <c r="K2194" i="2"/>
  <c r="M2194" i="2" s="1"/>
  <c r="K2191" i="2"/>
  <c r="M2191" i="2" s="1"/>
  <c r="K2189" i="2"/>
  <c r="M2189" i="2" s="1"/>
  <c r="K2186" i="2"/>
  <c r="M2186" i="2" s="1"/>
  <c r="K2185" i="2"/>
  <c r="M2185" i="2" s="1"/>
  <c r="K2184" i="2"/>
  <c r="M2184" i="2" s="1"/>
  <c r="K2174" i="2"/>
  <c r="M2174" i="2" s="1"/>
  <c r="K2173" i="2"/>
  <c r="M2173" i="2" s="1"/>
  <c r="K2172" i="2"/>
  <c r="M2172" i="2" s="1"/>
  <c r="K2171" i="2"/>
  <c r="M2171" i="2" s="1"/>
  <c r="K2167" i="2"/>
  <c r="M2167" i="2" s="1"/>
  <c r="K2162" i="2"/>
  <c r="M2162" i="2" s="1"/>
  <c r="K2161" i="2"/>
  <c r="M2161" i="2" s="1"/>
  <c r="K2158" i="2"/>
  <c r="M2158" i="2" s="1"/>
  <c r="K2156" i="2"/>
  <c r="M2156" i="2" s="1"/>
  <c r="K2155" i="2"/>
  <c r="M2155" i="2" s="1"/>
  <c r="K2145" i="2"/>
  <c r="M2145" i="2" s="1"/>
  <c r="K2144" i="2"/>
  <c r="M2144" i="2" s="1"/>
  <c r="K2143" i="2"/>
  <c r="M2143" i="2" s="1"/>
  <c r="K2140" i="2"/>
  <c r="M2140" i="2" s="1"/>
  <c r="K2139" i="2"/>
  <c r="M2139" i="2" s="1"/>
  <c r="K2133" i="2"/>
  <c r="M2133" i="2" s="1"/>
  <c r="K2128" i="2"/>
  <c r="M2128" i="2" s="1"/>
  <c r="K2127" i="2"/>
  <c r="M2127" i="2" s="1"/>
  <c r="K2126" i="2"/>
  <c r="M2126" i="2" s="1"/>
  <c r="K2125" i="2"/>
  <c r="M2125" i="2" s="1"/>
  <c r="K2124" i="2"/>
  <c r="M2124" i="2" s="1"/>
  <c r="K2119" i="2"/>
  <c r="M2119" i="2" s="1"/>
  <c r="K2116" i="2"/>
  <c r="M2116" i="2" s="1"/>
  <c r="K2112" i="2"/>
  <c r="M2112" i="2" s="1"/>
  <c r="K2111" i="2"/>
  <c r="M2111" i="2" s="1"/>
  <c r="K2110" i="2"/>
  <c r="M2110" i="2" s="1"/>
  <c r="K2102" i="2"/>
  <c r="M2102" i="2" s="1"/>
  <c r="K2098" i="2"/>
  <c r="M2098" i="2" s="1"/>
  <c r="K2097" i="2"/>
  <c r="M2097" i="2" s="1"/>
  <c r="K2093" i="2"/>
  <c r="M2093" i="2" s="1"/>
  <c r="K2089" i="2"/>
  <c r="M2089" i="2" s="1"/>
  <c r="K2087" i="2"/>
  <c r="M2087" i="2" s="1"/>
  <c r="K2085" i="2"/>
  <c r="M2085" i="2" s="1"/>
  <c r="K2084" i="2"/>
  <c r="M2084" i="2" s="1"/>
  <c r="K2082" i="2"/>
  <c r="M2082" i="2" s="1"/>
  <c r="K2077" i="2"/>
  <c r="M2077" i="2" s="1"/>
  <c r="K2071" i="2"/>
  <c r="M2071" i="2" s="1"/>
  <c r="K2068" i="2"/>
  <c r="M2068" i="2" s="1"/>
  <c r="K2067" i="2"/>
  <c r="M2067" i="2" s="1"/>
  <c r="K2060" i="2"/>
  <c r="M2060" i="2" s="1"/>
  <c r="K2059" i="2"/>
  <c r="M2059" i="2" s="1"/>
  <c r="K2057" i="2"/>
  <c r="M2057" i="2" s="1"/>
  <c r="K2056" i="2"/>
  <c r="M2056" i="2" s="1"/>
  <c r="K2054" i="2"/>
  <c r="M2054" i="2" s="1"/>
  <c r="K2052" i="2"/>
  <c r="M2052" i="2" s="1"/>
  <c r="K2051" i="2"/>
  <c r="M2051" i="2" s="1"/>
  <c r="K2045" i="2"/>
  <c r="M2045" i="2" s="1"/>
  <c r="K2044" i="2"/>
  <c r="M2044" i="2" s="1"/>
  <c r="K2043" i="2"/>
  <c r="M2043" i="2" s="1"/>
  <c r="K2041" i="2"/>
  <c r="M2041" i="2" s="1"/>
  <c r="K2035" i="2"/>
  <c r="M2035" i="2" s="1"/>
  <c r="K2030" i="2"/>
  <c r="M2030" i="2" s="1"/>
  <c r="K2028" i="2"/>
  <c r="M2028" i="2" s="1"/>
  <c r="K2024" i="2"/>
  <c r="M2024" i="2" s="1"/>
  <c r="K2023" i="2"/>
  <c r="M2023" i="2" s="1"/>
  <c r="K2022" i="2"/>
  <c r="M2022" i="2" s="1"/>
  <c r="K2021" i="2"/>
  <c r="M2021" i="2" s="1"/>
  <c r="K2018" i="2"/>
  <c r="M2018" i="2" s="1"/>
  <c r="K2015" i="2"/>
  <c r="M2015" i="2" s="1"/>
  <c r="K2012" i="2"/>
  <c r="M2012" i="2" s="1"/>
  <c r="K2011" i="2"/>
  <c r="M2011" i="2" s="1"/>
  <c r="K2010" i="2"/>
  <c r="M2010" i="2" s="1"/>
  <c r="K2008" i="2"/>
  <c r="M2008" i="2" s="1"/>
  <c r="K2004" i="2"/>
  <c r="M2004" i="2" s="1"/>
  <c r="K2003" i="2"/>
  <c r="M2003" i="2" s="1"/>
  <c r="K2000" i="2"/>
  <c r="M2000" i="2" s="1"/>
  <c r="K1999" i="2"/>
  <c r="M1999" i="2" s="1"/>
  <c r="K1998" i="2"/>
  <c r="M1998" i="2" s="1"/>
  <c r="K1996" i="2"/>
  <c r="M1996" i="2" s="1"/>
  <c r="K1987" i="2"/>
  <c r="M1987" i="2" s="1"/>
  <c r="K1985" i="2"/>
  <c r="M1985" i="2" s="1"/>
  <c r="K1983" i="2"/>
  <c r="M1983" i="2" s="1"/>
  <c r="K1980" i="2"/>
  <c r="M1980" i="2" s="1"/>
  <c r="K1977" i="2"/>
  <c r="M1977" i="2" s="1"/>
  <c r="K1974" i="2"/>
  <c r="M1974" i="2" s="1"/>
  <c r="K1972" i="2"/>
  <c r="M1972" i="2" s="1"/>
  <c r="K1970" i="2"/>
  <c r="M1970" i="2" s="1"/>
  <c r="K1969" i="2"/>
  <c r="M1969" i="2" s="1"/>
  <c r="K1963" i="2"/>
  <c r="M1963" i="2" s="1"/>
  <c r="K1961" i="2"/>
  <c r="M1961" i="2" s="1"/>
  <c r="K1960" i="2"/>
  <c r="M1960" i="2" s="1"/>
  <c r="K1959" i="2"/>
  <c r="M1959" i="2" s="1"/>
  <c r="K1958" i="2"/>
  <c r="M1958" i="2" s="1"/>
  <c r="K1956" i="2"/>
  <c r="M1956" i="2" s="1"/>
  <c r="K1952" i="2"/>
  <c r="M1952" i="2" s="1"/>
  <c r="K1950" i="2"/>
  <c r="M1950" i="2" s="1"/>
  <c r="K1949" i="2"/>
  <c r="M1949" i="2" s="1"/>
  <c r="K1947" i="2"/>
  <c r="M1947" i="2" s="1"/>
  <c r="K1943" i="2"/>
  <c r="M1943" i="2" s="1"/>
  <c r="K1941" i="2"/>
  <c r="M1941" i="2" s="1"/>
  <c r="K1938" i="2"/>
  <c r="M1938" i="2" s="1"/>
  <c r="K1935" i="2"/>
  <c r="M1935" i="2" s="1"/>
  <c r="K1933" i="2"/>
  <c r="M1933" i="2" s="1"/>
  <c r="K1931" i="2"/>
  <c r="M1931" i="2" s="1"/>
  <c r="K1928" i="2"/>
  <c r="M1928" i="2" s="1"/>
  <c r="K1927" i="2"/>
  <c r="M1927" i="2" s="1"/>
  <c r="K1926" i="2"/>
  <c r="M1926" i="2" s="1"/>
  <c r="K1924" i="2"/>
  <c r="M1924" i="2" s="1"/>
  <c r="K1923" i="2"/>
  <c r="M1923" i="2" s="1"/>
  <c r="K1921" i="2"/>
  <c r="M1921" i="2" s="1"/>
  <c r="K1918" i="2"/>
  <c r="M1918" i="2" s="1"/>
  <c r="K1914" i="2"/>
  <c r="M1914" i="2" s="1"/>
  <c r="K1913" i="2"/>
  <c r="M1913" i="2" s="1"/>
  <c r="K1910" i="2"/>
  <c r="M1910" i="2" s="1"/>
  <c r="K1909" i="2"/>
  <c r="M1909" i="2" s="1"/>
  <c r="K1908" i="2"/>
  <c r="M1908" i="2" s="1"/>
  <c r="K1906" i="2"/>
  <c r="M1906" i="2" s="1"/>
  <c r="K1903" i="2"/>
  <c r="M1903" i="2" s="1"/>
  <c r="K1902" i="2"/>
  <c r="M1902" i="2" s="1"/>
  <c r="K1901" i="2"/>
  <c r="M1901" i="2" s="1"/>
  <c r="K1900" i="2"/>
  <c r="M1900" i="2" s="1"/>
  <c r="K1899" i="2"/>
  <c r="M1899" i="2" s="1"/>
  <c r="K1898" i="2"/>
  <c r="M1898" i="2" s="1"/>
  <c r="K1897" i="2"/>
  <c r="M1897" i="2" s="1"/>
  <c r="K1882" i="2"/>
  <c r="M1882" i="2" s="1"/>
  <c r="K1881" i="2"/>
  <c r="M1881" i="2" s="1"/>
  <c r="K1880" i="2"/>
  <c r="M1880" i="2" s="1"/>
  <c r="K1872" i="2"/>
  <c r="M1872" i="2" s="1"/>
  <c r="K1870" i="2"/>
  <c r="M1870" i="2" s="1"/>
  <c r="K1869" i="2"/>
  <c r="M1869" i="2" s="1"/>
  <c r="K1867" i="2"/>
  <c r="M1867" i="2" s="1"/>
  <c r="K1864" i="2"/>
  <c r="M1864" i="2" s="1"/>
  <c r="K1863" i="2"/>
  <c r="M1863" i="2" s="1"/>
  <c r="K1856" i="2"/>
  <c r="M1856" i="2" s="1"/>
  <c r="K1855" i="2"/>
  <c r="M1855" i="2" s="1"/>
  <c r="K1854" i="2"/>
  <c r="M1854" i="2" s="1"/>
  <c r="K1848" i="2"/>
  <c r="M1848" i="2" s="1"/>
  <c r="K1847" i="2"/>
  <c r="M1847" i="2" s="1"/>
  <c r="K1845" i="2"/>
  <c r="M1845" i="2" s="1"/>
  <c r="K1843" i="2"/>
  <c r="M1843" i="2" s="1"/>
  <c r="K1842" i="2"/>
  <c r="M1842" i="2" s="1"/>
  <c r="K1838" i="2"/>
  <c r="M1838" i="2" s="1"/>
  <c r="K1836" i="2"/>
  <c r="M1836" i="2" s="1"/>
  <c r="K1833" i="2"/>
  <c r="M1833" i="2" s="1"/>
  <c r="K1832" i="2"/>
  <c r="M1832" i="2" s="1"/>
  <c r="K1831" i="2"/>
  <c r="M1831" i="2" s="1"/>
  <c r="K1829" i="2"/>
  <c r="M1829" i="2" s="1"/>
  <c r="K1828" i="2"/>
  <c r="M1828" i="2" s="1"/>
  <c r="K1823" i="2"/>
  <c r="M1823" i="2" s="1"/>
  <c r="K1821" i="2"/>
  <c r="M1821" i="2" s="1"/>
  <c r="K1818" i="2"/>
  <c r="M1818" i="2" s="1"/>
  <c r="K1816" i="2"/>
  <c r="M1816" i="2" s="1"/>
  <c r="K1812" i="2"/>
  <c r="M1812" i="2" s="1"/>
  <c r="K1811" i="2"/>
  <c r="M1811" i="2" s="1"/>
  <c r="K1810" i="2"/>
  <c r="M1810" i="2" s="1"/>
  <c r="K1809" i="2"/>
  <c r="M1809" i="2" s="1"/>
  <c r="K1808" i="2"/>
  <c r="M1808" i="2" s="1"/>
  <c r="K1807" i="2"/>
  <c r="M1807" i="2" s="1"/>
  <c r="K1805" i="2"/>
  <c r="M1805" i="2" s="1"/>
  <c r="K1804" i="2"/>
  <c r="M1804" i="2" s="1"/>
  <c r="K1794" i="2"/>
  <c r="M1794" i="2" s="1"/>
  <c r="K1787" i="2"/>
  <c r="M1787" i="2" s="1"/>
  <c r="K1780" i="2"/>
  <c r="M1780" i="2" s="1"/>
  <c r="K1776" i="2"/>
  <c r="M1776" i="2" s="1"/>
  <c r="K1775" i="2"/>
  <c r="M1775" i="2" s="1"/>
  <c r="K1770" i="2"/>
  <c r="M1770" i="2" s="1"/>
  <c r="K1769" i="2"/>
  <c r="M1769" i="2" s="1"/>
  <c r="K1768" i="2"/>
  <c r="M1768" i="2" s="1"/>
  <c r="K1762" i="2"/>
  <c r="M1762" i="2" s="1"/>
  <c r="K1760" i="2"/>
  <c r="M1760" i="2" s="1"/>
  <c r="K1759" i="2"/>
  <c r="M1759" i="2" s="1"/>
  <c r="K1758" i="2"/>
  <c r="M1758" i="2" s="1"/>
  <c r="K1752" i="2"/>
  <c r="M1752" i="2" s="1"/>
  <c r="K1749" i="2"/>
  <c r="M1749" i="2" s="1"/>
  <c r="K1748" i="2"/>
  <c r="M1748" i="2" s="1"/>
  <c r="K1747" i="2"/>
  <c r="M1747" i="2" s="1"/>
  <c r="K1741" i="2"/>
  <c r="M1741" i="2" s="1"/>
  <c r="K1740" i="2"/>
  <c r="M1740" i="2" s="1"/>
  <c r="K1739" i="2"/>
  <c r="M1739" i="2" s="1"/>
  <c r="K1738" i="2"/>
  <c r="M1738" i="2" s="1"/>
  <c r="K1736" i="2"/>
  <c r="M1736" i="2" s="1"/>
  <c r="K1735" i="2"/>
  <c r="M1735" i="2" s="1"/>
  <c r="K1734" i="2"/>
  <c r="M1734" i="2" s="1"/>
  <c r="K1733" i="2"/>
  <c r="M1733" i="2" s="1"/>
  <c r="K1730" i="2"/>
  <c r="M1730" i="2" s="1"/>
  <c r="K1728" i="2"/>
  <c r="M1728" i="2" s="1"/>
  <c r="K1727" i="2"/>
  <c r="M1727" i="2" s="1"/>
  <c r="K1726" i="2"/>
  <c r="M1726" i="2" s="1"/>
  <c r="K1724" i="2"/>
  <c r="M1724" i="2" s="1"/>
  <c r="K1722" i="2"/>
  <c r="M1722" i="2" s="1"/>
  <c r="K1720" i="2"/>
  <c r="M1720" i="2" s="1"/>
  <c r="K1718" i="2"/>
  <c r="M1718" i="2" s="1"/>
  <c r="K1716" i="2"/>
  <c r="M1716" i="2" s="1"/>
  <c r="K1715" i="2"/>
  <c r="M1715" i="2" s="1"/>
  <c r="K1713" i="2"/>
  <c r="M1713" i="2" s="1"/>
  <c r="K1712" i="2"/>
  <c r="M1712" i="2" s="1"/>
  <c r="K1711" i="2"/>
  <c r="M1711" i="2" s="1"/>
  <c r="K1710" i="2"/>
  <c r="M1710" i="2" s="1"/>
  <c r="K1708" i="2"/>
  <c r="M1708" i="2" s="1"/>
  <c r="K1707" i="2"/>
  <c r="M1707" i="2" s="1"/>
  <c r="K1706" i="2"/>
  <c r="M1706" i="2" s="1"/>
  <c r="K1702" i="2"/>
  <c r="M1702" i="2" s="1"/>
  <c r="K1700" i="2"/>
  <c r="M1700" i="2" s="1"/>
  <c r="K1699" i="2"/>
  <c r="M1699" i="2" s="1"/>
  <c r="K1698" i="2"/>
  <c r="M1698" i="2" s="1"/>
  <c r="K1697" i="2"/>
  <c r="M1697" i="2" s="1"/>
  <c r="K1694" i="2"/>
  <c r="M1694" i="2" s="1"/>
  <c r="K1692" i="2"/>
  <c r="M1692" i="2" s="1"/>
  <c r="K1687" i="2"/>
  <c r="M1687" i="2" s="1"/>
  <c r="K1686" i="2"/>
  <c r="M1686" i="2" s="1"/>
  <c r="K1685" i="2"/>
  <c r="M1685" i="2" s="1"/>
  <c r="K1684" i="2"/>
  <c r="M1684" i="2" s="1"/>
  <c r="K1683" i="2"/>
  <c r="M1683" i="2" s="1"/>
  <c r="K1680" i="2"/>
  <c r="M1680" i="2" s="1"/>
  <c r="K1678" i="2"/>
  <c r="M1678" i="2" s="1"/>
  <c r="K1677" i="2"/>
  <c r="M1677" i="2" s="1"/>
  <c r="K1675" i="2"/>
  <c r="M1675" i="2" s="1"/>
  <c r="K1674" i="2"/>
  <c r="M1674" i="2" s="1"/>
  <c r="K1672" i="2"/>
  <c r="M1672" i="2" s="1"/>
  <c r="K1668" i="2"/>
  <c r="M1668" i="2" s="1"/>
  <c r="K1667" i="2"/>
  <c r="M1667" i="2" s="1"/>
  <c r="K1666" i="2"/>
  <c r="M1666" i="2" s="1"/>
  <c r="K1665" i="2"/>
  <c r="M1665" i="2" s="1"/>
  <c r="K1663" i="2"/>
  <c r="M1663" i="2" s="1"/>
  <c r="K1661" i="2"/>
  <c r="M1661" i="2" s="1"/>
  <c r="K1660" i="2"/>
  <c r="M1660" i="2" s="1"/>
  <c r="K1659" i="2"/>
  <c r="M1659" i="2" s="1"/>
  <c r="K1657" i="2"/>
  <c r="M1657" i="2" s="1"/>
  <c r="K1655" i="2"/>
  <c r="M1655" i="2" s="1"/>
  <c r="K1653" i="2"/>
  <c r="M1653" i="2" s="1"/>
  <c r="K1651" i="2"/>
  <c r="M1651" i="2" s="1"/>
  <c r="K1648" i="2"/>
  <c r="M1648" i="2" s="1"/>
  <c r="K1645" i="2"/>
  <c r="M1645" i="2" s="1"/>
  <c r="K1644" i="2"/>
  <c r="M1644" i="2" s="1"/>
  <c r="K1643" i="2"/>
  <c r="M1643" i="2" s="1"/>
  <c r="K1641" i="2"/>
  <c r="M1641" i="2" s="1"/>
  <c r="K1640" i="2"/>
  <c r="M1640" i="2" s="1"/>
  <c r="K1631" i="2"/>
  <c r="M1631" i="2" s="1"/>
  <c r="K1630" i="2"/>
  <c r="M1630" i="2" s="1"/>
  <c r="K1624" i="2"/>
  <c r="M1624" i="2" s="1"/>
  <c r="K1616" i="2"/>
  <c r="M1616" i="2" s="1"/>
  <c r="K1615" i="2"/>
  <c r="M1615" i="2" s="1"/>
  <c r="K1614" i="2"/>
  <c r="M1614" i="2" s="1"/>
  <c r="K1613" i="2"/>
  <c r="M1613" i="2" s="1"/>
  <c r="K1611" i="2"/>
  <c r="M1611" i="2" s="1"/>
  <c r="K1609" i="2"/>
  <c r="M1609" i="2" s="1"/>
  <c r="K1608" i="2"/>
  <c r="M1608" i="2" s="1"/>
  <c r="K1606" i="2"/>
  <c r="M1606" i="2" s="1"/>
  <c r="K1605" i="2"/>
  <c r="M1605" i="2" s="1"/>
  <c r="K1604" i="2"/>
  <c r="M1604" i="2" s="1"/>
  <c r="K1601" i="2"/>
  <c r="M1601" i="2" s="1"/>
  <c r="K1600" i="2"/>
  <c r="M1600" i="2" s="1"/>
  <c r="K1596" i="2"/>
  <c r="M1596" i="2" s="1"/>
  <c r="K1594" i="2"/>
  <c r="M1594" i="2" s="1"/>
  <c r="K1593" i="2"/>
  <c r="M1593" i="2" s="1"/>
  <c r="K1591" i="2"/>
  <c r="M1591" i="2" s="1"/>
  <c r="K1589" i="2"/>
  <c r="M1589" i="2" s="1"/>
  <c r="K1587" i="2"/>
  <c r="M1587" i="2" s="1"/>
  <c r="K1584" i="2"/>
  <c r="M1584" i="2" s="1"/>
  <c r="K1583" i="2"/>
  <c r="M1583" i="2" s="1"/>
  <c r="K1581" i="2"/>
  <c r="M1581" i="2" s="1"/>
  <c r="K1580" i="2"/>
  <c r="M1580" i="2" s="1"/>
  <c r="K1579" i="2"/>
  <c r="M1579" i="2" s="1"/>
  <c r="K1577" i="2"/>
  <c r="M1577" i="2" s="1"/>
  <c r="K1576" i="2"/>
  <c r="M1576" i="2" s="1"/>
  <c r="K1572" i="2"/>
  <c r="M1572" i="2" s="1"/>
  <c r="K1568" i="2"/>
  <c r="M1568" i="2" s="1"/>
  <c r="K1564" i="2"/>
  <c r="M1564" i="2" s="1"/>
  <c r="K1561" i="2"/>
  <c r="M1561" i="2" s="1"/>
  <c r="K1559" i="2"/>
  <c r="M1559" i="2" s="1"/>
  <c r="K1558" i="2"/>
  <c r="M1558" i="2" s="1"/>
  <c r="K1557" i="2"/>
  <c r="M1557" i="2" s="1"/>
  <c r="K1555" i="2"/>
  <c r="M1555" i="2" s="1"/>
  <c r="K1553" i="2"/>
  <c r="M1553" i="2" s="1"/>
  <c r="K1552" i="2"/>
  <c r="M1552" i="2" s="1"/>
  <c r="K1550" i="2"/>
  <c r="M1550" i="2" s="1"/>
  <c r="K1547" i="2"/>
  <c r="M1547" i="2" s="1"/>
  <c r="K1544" i="2"/>
  <c r="M1544" i="2" s="1"/>
  <c r="K1543" i="2"/>
  <c r="M1543" i="2" s="1"/>
  <c r="K1542" i="2"/>
  <c r="M1542" i="2" s="1"/>
  <c r="K1541" i="2"/>
  <c r="M1541" i="2" s="1"/>
  <c r="K1533" i="2"/>
  <c r="M1533" i="2" s="1"/>
  <c r="K1532" i="2"/>
  <c r="M1532" i="2" s="1"/>
  <c r="K1531" i="2"/>
  <c r="M1531" i="2" s="1"/>
  <c r="K1530" i="2"/>
  <c r="M1530" i="2" s="1"/>
  <c r="K1529" i="2"/>
  <c r="M1529" i="2" s="1"/>
  <c r="K1528" i="2"/>
  <c r="M1528" i="2" s="1"/>
  <c r="K1526" i="2"/>
  <c r="M1526" i="2" s="1"/>
  <c r="K1524" i="2"/>
  <c r="M1524" i="2" s="1"/>
  <c r="K1523" i="2"/>
  <c r="M1523" i="2" s="1"/>
  <c r="K1521" i="2"/>
  <c r="M1521" i="2" s="1"/>
  <c r="K1520" i="2"/>
  <c r="M1520" i="2" s="1"/>
  <c r="K1519" i="2"/>
  <c r="M1519" i="2" s="1"/>
  <c r="K1518" i="2"/>
  <c r="M1518" i="2" s="1"/>
  <c r="K1517" i="2"/>
  <c r="M1517" i="2" s="1"/>
  <c r="K1515" i="2"/>
  <c r="M1515" i="2" s="1"/>
  <c r="K1512" i="2"/>
  <c r="M1512" i="2" s="1"/>
  <c r="K1511" i="2"/>
  <c r="M1511" i="2" s="1"/>
  <c r="K1510" i="2"/>
  <c r="M1510" i="2" s="1"/>
  <c r="K1509" i="2"/>
  <c r="M1509" i="2" s="1"/>
  <c r="K1508" i="2"/>
  <c r="M1508" i="2" s="1"/>
  <c r="K1506" i="2"/>
  <c r="M1506" i="2" s="1"/>
  <c r="K1505" i="2"/>
  <c r="M1505" i="2" s="1"/>
  <c r="K1503" i="2"/>
  <c r="M1503" i="2" s="1"/>
  <c r="K1502" i="2"/>
  <c r="M1502" i="2" s="1"/>
  <c r="K1500" i="2"/>
  <c r="M1500" i="2" s="1"/>
  <c r="K1499" i="2"/>
  <c r="M1499" i="2" s="1"/>
  <c r="K1498" i="2"/>
  <c r="M1498" i="2" s="1"/>
  <c r="K1497" i="2"/>
  <c r="M1497" i="2" s="1"/>
  <c r="K1495" i="2"/>
  <c r="M1495" i="2" s="1"/>
  <c r="K1494" i="2"/>
  <c r="M1494" i="2" s="1"/>
  <c r="K1493" i="2"/>
  <c r="M1493" i="2" s="1"/>
  <c r="K1492" i="2"/>
  <c r="M1492" i="2" s="1"/>
  <c r="K1491" i="2"/>
  <c r="M1491" i="2" s="1"/>
  <c r="K1487" i="2"/>
  <c r="M1487" i="2" s="1"/>
  <c r="K1486" i="2"/>
  <c r="M1486" i="2" s="1"/>
  <c r="K1481" i="2"/>
  <c r="M1481" i="2" s="1"/>
  <c r="K1479" i="2"/>
  <c r="M1479" i="2" s="1"/>
  <c r="K1478" i="2"/>
  <c r="M1478" i="2" s="1"/>
  <c r="K1477" i="2"/>
  <c r="M1477" i="2" s="1"/>
  <c r="K1475" i="2"/>
  <c r="M1475" i="2" s="1"/>
  <c r="K1472" i="2"/>
  <c r="M1472" i="2" s="1"/>
  <c r="K1471" i="2"/>
  <c r="M1471" i="2" s="1"/>
  <c r="K1470" i="2"/>
  <c r="M1470" i="2" s="1"/>
  <c r="K1467" i="2"/>
  <c r="M1467" i="2" s="1"/>
  <c r="K1466" i="2"/>
  <c r="M1466" i="2" s="1"/>
  <c r="K1464" i="2"/>
  <c r="M1464" i="2" s="1"/>
  <c r="K1463" i="2"/>
  <c r="M1463" i="2" s="1"/>
  <c r="K1462" i="2"/>
  <c r="M1462" i="2" s="1"/>
  <c r="K1461" i="2"/>
  <c r="M1461" i="2" s="1"/>
  <c r="K1459" i="2"/>
  <c r="M1459" i="2" s="1"/>
  <c r="K1457" i="2"/>
  <c r="M1457" i="2" s="1"/>
  <c r="K1454" i="2"/>
  <c r="M1454" i="2" s="1"/>
  <c r="K1452" i="2"/>
  <c r="M1452" i="2" s="1"/>
  <c r="K1450" i="2"/>
  <c r="M1450" i="2" s="1"/>
  <c r="K1447" i="2"/>
  <c r="M1447" i="2" s="1"/>
  <c r="K1446" i="2"/>
  <c r="M1446" i="2" s="1"/>
  <c r="K1445" i="2"/>
  <c r="M1445" i="2" s="1"/>
  <c r="K1442" i="2"/>
  <c r="M1442" i="2" s="1"/>
  <c r="K1441" i="2"/>
  <c r="M1441" i="2" s="1"/>
  <c r="K1440" i="2"/>
  <c r="M1440" i="2" s="1"/>
  <c r="K1439" i="2"/>
  <c r="M1439" i="2" s="1"/>
  <c r="K1437" i="2"/>
  <c r="M1437" i="2" s="1"/>
  <c r="K1436" i="2"/>
  <c r="M1436" i="2" s="1"/>
  <c r="K1434" i="2"/>
  <c r="M1434" i="2" s="1"/>
  <c r="K1432" i="2"/>
  <c r="M1432" i="2" s="1"/>
  <c r="K1431" i="2"/>
  <c r="M1431" i="2" s="1"/>
  <c r="K1428" i="2"/>
  <c r="M1428" i="2" s="1"/>
  <c r="K1427" i="2"/>
  <c r="M1427" i="2" s="1"/>
  <c r="K1426" i="2"/>
  <c r="M1426" i="2" s="1"/>
  <c r="K1425" i="2"/>
  <c r="M1425" i="2" s="1"/>
  <c r="K1424" i="2"/>
  <c r="M1424" i="2" s="1"/>
  <c r="K1423" i="2"/>
  <c r="M1423" i="2" s="1"/>
  <c r="K1422" i="2"/>
  <c r="M1422" i="2" s="1"/>
  <c r="K1419" i="2"/>
  <c r="M1419" i="2" s="1"/>
  <c r="K1416" i="2"/>
  <c r="M1416" i="2" s="1"/>
  <c r="K1414" i="2"/>
  <c r="M1414" i="2" s="1"/>
  <c r="K1411" i="2"/>
  <c r="M1411" i="2" s="1"/>
  <c r="K1410" i="2"/>
  <c r="M1410" i="2" s="1"/>
  <c r="K1408" i="2"/>
  <c r="M1408" i="2" s="1"/>
  <c r="K1406" i="2"/>
  <c r="M1406" i="2" s="1"/>
  <c r="K1401" i="2"/>
  <c r="M1401" i="2" s="1"/>
  <c r="K1400" i="2"/>
  <c r="M1400" i="2" s="1"/>
  <c r="K1399" i="2"/>
  <c r="M1399" i="2" s="1"/>
  <c r="K1397" i="2"/>
  <c r="M1397" i="2" s="1"/>
  <c r="K1395" i="2"/>
  <c r="M1395" i="2" s="1"/>
  <c r="K1392" i="2"/>
  <c r="M1392" i="2" s="1"/>
  <c r="K1389" i="2"/>
  <c r="M1389" i="2" s="1"/>
  <c r="K1388" i="2"/>
  <c r="M1388" i="2" s="1"/>
  <c r="K1385" i="2"/>
  <c r="M1385" i="2" s="1"/>
  <c r="K1384" i="2"/>
  <c r="M1384" i="2" s="1"/>
  <c r="K1382" i="2"/>
  <c r="M1382" i="2" s="1"/>
  <c r="K1381" i="2"/>
  <c r="M1381" i="2" s="1"/>
  <c r="K1380" i="2"/>
  <c r="M1380" i="2" s="1"/>
  <c r="K1377" i="2"/>
  <c r="M1377" i="2" s="1"/>
  <c r="K1376" i="2"/>
  <c r="M1376" i="2" s="1"/>
  <c r="K1375" i="2"/>
  <c r="M1375" i="2" s="1"/>
  <c r="K1374" i="2"/>
  <c r="M1374" i="2" s="1"/>
  <c r="K1370" i="2"/>
  <c r="M1370" i="2" s="1"/>
  <c r="K1368" i="2"/>
  <c r="M1368" i="2" s="1"/>
  <c r="K1367" i="2"/>
  <c r="M1367" i="2" s="1"/>
  <c r="K1366" i="2"/>
  <c r="M1366" i="2" s="1"/>
  <c r="K1363" i="2"/>
  <c r="M1363" i="2" s="1"/>
  <c r="K1362" i="2"/>
  <c r="M1362" i="2" s="1"/>
  <c r="K1361" i="2"/>
  <c r="M1361" i="2" s="1"/>
  <c r="K1360" i="2"/>
  <c r="M1360" i="2" s="1"/>
  <c r="K1359" i="2"/>
  <c r="M1359" i="2" s="1"/>
  <c r="K1357" i="2"/>
  <c r="M1357" i="2" s="1"/>
  <c r="K1355" i="2"/>
  <c r="M1355" i="2" s="1"/>
  <c r="K1352" i="2"/>
  <c r="M1352" i="2" s="1"/>
  <c r="K1350" i="2"/>
  <c r="M1350" i="2" s="1"/>
  <c r="K1349" i="2"/>
  <c r="M1349" i="2" s="1"/>
  <c r="K1348" i="2"/>
  <c r="M1348" i="2" s="1"/>
  <c r="K1346" i="2"/>
  <c r="M1346" i="2" s="1"/>
  <c r="K1344" i="2"/>
  <c r="M1344" i="2" s="1"/>
  <c r="K1342" i="2"/>
  <c r="M1342" i="2" s="1"/>
  <c r="K1338" i="2"/>
  <c r="M1338" i="2" s="1"/>
  <c r="K1336" i="2"/>
  <c r="M1336" i="2" s="1"/>
  <c r="K1335" i="2"/>
  <c r="M1335" i="2" s="1"/>
  <c r="K1334" i="2"/>
  <c r="M1334" i="2" s="1"/>
  <c r="K1332" i="2"/>
  <c r="M1332" i="2" s="1"/>
  <c r="K1331" i="2"/>
  <c r="M1331" i="2" s="1"/>
  <c r="K1330" i="2"/>
  <c r="M1330" i="2" s="1"/>
  <c r="K1327" i="2"/>
  <c r="M1327" i="2" s="1"/>
  <c r="K1326" i="2"/>
  <c r="M1326" i="2" s="1"/>
  <c r="K1325" i="2"/>
  <c r="M1325" i="2" s="1"/>
  <c r="K1316" i="2"/>
  <c r="M1316" i="2" s="1"/>
  <c r="K1314" i="2"/>
  <c r="M1314" i="2" s="1"/>
  <c r="K1313" i="2"/>
  <c r="M1313" i="2" s="1"/>
  <c r="K1312" i="2"/>
  <c r="M1312" i="2" s="1"/>
  <c r="K1311" i="2"/>
  <c r="M1311" i="2" s="1"/>
  <c r="K1309" i="2"/>
  <c r="M1309" i="2" s="1"/>
  <c r="K1307" i="2"/>
  <c r="M1307" i="2" s="1"/>
  <c r="K1306" i="2"/>
  <c r="M1306" i="2" s="1"/>
  <c r="K1305" i="2"/>
  <c r="M1305" i="2" s="1"/>
  <c r="K1304" i="2"/>
  <c r="M1304" i="2" s="1"/>
  <c r="K1303" i="2"/>
  <c r="M1303" i="2" s="1"/>
  <c r="K1302" i="2"/>
  <c r="M1302" i="2" s="1"/>
  <c r="K1300" i="2"/>
  <c r="M1300" i="2" s="1"/>
  <c r="K1299" i="2"/>
  <c r="M1299" i="2" s="1"/>
  <c r="K1296" i="2"/>
  <c r="M1296" i="2" s="1"/>
  <c r="K1295" i="2"/>
  <c r="M1295" i="2" s="1"/>
  <c r="K1294" i="2"/>
  <c r="M1294" i="2" s="1"/>
  <c r="K1293" i="2"/>
  <c r="M1293" i="2" s="1"/>
  <c r="K1292" i="2"/>
  <c r="M1292" i="2" s="1"/>
  <c r="K1290" i="2"/>
  <c r="M1290" i="2" s="1"/>
  <c r="K1289" i="2"/>
  <c r="M1289" i="2" s="1"/>
  <c r="K1288" i="2"/>
  <c r="M1288" i="2" s="1"/>
  <c r="K1287" i="2"/>
  <c r="M1287" i="2" s="1"/>
  <c r="K1284" i="2"/>
  <c r="M1284" i="2" s="1"/>
  <c r="K1283" i="2"/>
  <c r="M1283" i="2" s="1"/>
  <c r="K1282" i="2"/>
  <c r="M1282" i="2" s="1"/>
  <c r="K1281" i="2"/>
  <c r="M1281" i="2" s="1"/>
  <c r="K1280" i="2"/>
  <c r="M1280" i="2" s="1"/>
  <c r="K1278" i="2"/>
  <c r="M1278" i="2" s="1"/>
  <c r="K1275" i="2"/>
  <c r="M1275" i="2" s="1"/>
  <c r="K1274" i="2"/>
  <c r="M1274" i="2" s="1"/>
  <c r="K1272" i="2"/>
  <c r="M1272" i="2" s="1"/>
  <c r="K1271" i="2"/>
  <c r="M1271" i="2" s="1"/>
  <c r="K1270" i="2"/>
  <c r="M1270" i="2" s="1"/>
  <c r="K1269" i="2"/>
  <c r="M1269" i="2" s="1"/>
  <c r="K1268" i="2"/>
  <c r="M1268" i="2" s="1"/>
  <c r="K1267" i="2"/>
  <c r="M1267" i="2" s="1"/>
  <c r="K1265" i="2"/>
  <c r="M1265" i="2" s="1"/>
  <c r="K1264" i="2"/>
  <c r="M1264" i="2" s="1"/>
  <c r="K1263" i="2"/>
  <c r="M1263" i="2" s="1"/>
  <c r="K1262" i="2"/>
  <c r="M1262" i="2" s="1"/>
  <c r="K1260" i="2"/>
  <c r="M1260" i="2" s="1"/>
  <c r="K1259" i="2"/>
  <c r="M1259" i="2" s="1"/>
  <c r="K1258" i="2"/>
  <c r="M1258" i="2" s="1"/>
  <c r="K1257" i="2"/>
  <c r="M1257" i="2" s="1"/>
  <c r="K1256" i="2"/>
  <c r="M1256" i="2" s="1"/>
  <c r="K1255" i="2"/>
  <c r="M1255" i="2" s="1"/>
  <c r="K1254" i="2"/>
  <c r="M1254" i="2" s="1"/>
  <c r="K1252" i="2"/>
  <c r="M1252" i="2" s="1"/>
  <c r="K1248" i="2"/>
  <c r="M1248" i="2" s="1"/>
  <c r="K1247" i="2"/>
  <c r="M1247" i="2" s="1"/>
  <c r="K1246" i="2"/>
  <c r="M1246" i="2" s="1"/>
  <c r="K1245" i="2"/>
  <c r="M1245" i="2" s="1"/>
  <c r="K1244" i="2"/>
  <c r="M1244" i="2" s="1"/>
  <c r="K1243" i="2"/>
  <c r="M1243" i="2" s="1"/>
  <c r="K1242" i="2"/>
  <c r="M1242" i="2" s="1"/>
  <c r="K1241" i="2"/>
  <c r="M1241" i="2" s="1"/>
  <c r="K1240" i="2"/>
  <c r="M1240" i="2" s="1"/>
  <c r="K1239" i="2"/>
  <c r="M1239" i="2" s="1"/>
  <c r="K1238" i="2"/>
  <c r="M1238" i="2" s="1"/>
  <c r="K1237" i="2"/>
  <c r="M1237" i="2" s="1"/>
  <c r="K1236" i="2"/>
  <c r="M1236" i="2" s="1"/>
  <c r="K1232" i="2"/>
  <c r="M1232" i="2" s="1"/>
  <c r="K1227" i="2"/>
  <c r="M1227" i="2" s="1"/>
  <c r="K1226" i="2"/>
  <c r="M1226" i="2" s="1"/>
  <c r="K1222" i="2"/>
  <c r="M1222" i="2" s="1"/>
  <c r="K1221" i="2"/>
  <c r="M1221" i="2" s="1"/>
  <c r="K1219" i="2"/>
  <c r="M1219" i="2" s="1"/>
  <c r="K1218" i="2"/>
  <c r="M1218" i="2" s="1"/>
  <c r="K1215" i="2"/>
  <c r="M1215" i="2" s="1"/>
  <c r="K1214" i="2"/>
  <c r="M1214" i="2" s="1"/>
  <c r="K1209" i="2"/>
  <c r="M1209" i="2" s="1"/>
  <c r="K1208" i="2"/>
  <c r="M1208" i="2" s="1"/>
  <c r="K1202" i="2"/>
  <c r="M1202" i="2" s="1"/>
  <c r="K1201" i="2"/>
  <c r="M1201" i="2" s="1"/>
  <c r="K1197" i="2"/>
  <c r="M1197" i="2" s="1"/>
  <c r="K1196" i="2"/>
  <c r="M1196" i="2" s="1"/>
  <c r="K1195" i="2"/>
  <c r="M1195" i="2" s="1"/>
  <c r="K1192" i="2"/>
  <c r="M1192" i="2" s="1"/>
  <c r="K1191" i="2"/>
  <c r="M1191" i="2" s="1"/>
  <c r="K1190" i="2"/>
  <c r="M1190" i="2" s="1"/>
  <c r="K1189" i="2"/>
  <c r="M1189" i="2" s="1"/>
  <c r="K1188" i="2"/>
  <c r="M1188" i="2" s="1"/>
  <c r="K1185" i="2"/>
  <c r="M1185" i="2" s="1"/>
  <c r="K1184" i="2"/>
  <c r="M1184" i="2" s="1"/>
  <c r="K1182" i="2"/>
  <c r="M1182" i="2" s="1"/>
  <c r="K1181" i="2"/>
  <c r="M1181" i="2" s="1"/>
  <c r="K1179" i="2"/>
  <c r="M1179" i="2" s="1"/>
  <c r="K1178" i="2"/>
  <c r="M1178" i="2" s="1"/>
  <c r="K1176" i="2"/>
  <c r="M1176" i="2" s="1"/>
  <c r="K1172" i="2"/>
  <c r="M1172" i="2" s="1"/>
  <c r="K1170" i="2"/>
  <c r="M1170" i="2" s="1"/>
  <c r="K1169" i="2"/>
  <c r="M1169" i="2" s="1"/>
  <c r="K1168" i="2"/>
  <c r="M1168" i="2" s="1"/>
  <c r="K1162" i="2"/>
  <c r="M1162" i="2" s="1"/>
  <c r="K1160" i="2"/>
  <c r="M1160" i="2" s="1"/>
  <c r="K1159" i="2"/>
  <c r="M1159" i="2" s="1"/>
  <c r="K1158" i="2"/>
  <c r="M1158" i="2" s="1"/>
  <c r="K1157" i="2"/>
  <c r="M1157" i="2" s="1"/>
  <c r="K1156" i="2"/>
  <c r="M1156" i="2" s="1"/>
  <c r="K1155" i="2"/>
  <c r="M1155" i="2" s="1"/>
  <c r="K1148" i="2"/>
  <c r="M1148" i="2" s="1"/>
  <c r="K1146" i="2"/>
  <c r="M1146" i="2" s="1"/>
  <c r="K1145" i="2"/>
  <c r="M1145" i="2" s="1"/>
  <c r="K1143" i="2"/>
  <c r="M1143" i="2" s="1"/>
  <c r="K1139" i="2"/>
  <c r="M1139" i="2" s="1"/>
  <c r="K1138" i="2"/>
  <c r="M1138" i="2" s="1"/>
  <c r="K1137" i="2"/>
  <c r="M1137" i="2" s="1"/>
  <c r="K1136" i="2"/>
  <c r="M1136" i="2" s="1"/>
  <c r="K1132" i="2"/>
  <c r="M1132" i="2" s="1"/>
  <c r="K1131" i="2"/>
  <c r="M1131" i="2" s="1"/>
  <c r="K1130" i="2"/>
  <c r="M1130" i="2" s="1"/>
  <c r="K1125" i="2"/>
  <c r="M1125" i="2" s="1"/>
  <c r="K1124" i="2"/>
  <c r="M1124" i="2" s="1"/>
  <c r="K1122" i="2"/>
  <c r="M1122" i="2" s="1"/>
  <c r="K1121" i="2"/>
  <c r="M1121" i="2" s="1"/>
  <c r="K1120" i="2"/>
  <c r="M1120" i="2" s="1"/>
  <c r="K1118" i="2"/>
  <c r="M1118" i="2" s="1"/>
  <c r="K1117" i="2"/>
  <c r="M1117" i="2" s="1"/>
  <c r="K1116" i="2"/>
  <c r="M1116" i="2" s="1"/>
  <c r="K1115" i="2"/>
  <c r="M1115" i="2" s="1"/>
  <c r="K1114" i="2"/>
  <c r="M1114" i="2" s="1"/>
  <c r="K1113" i="2"/>
  <c r="M1113" i="2" s="1"/>
  <c r="K1112" i="2"/>
  <c r="M1112" i="2" s="1"/>
  <c r="K1111" i="2"/>
  <c r="M1111" i="2" s="1"/>
  <c r="K1110" i="2"/>
  <c r="M1110" i="2" s="1"/>
  <c r="K1109" i="2"/>
  <c r="M1109" i="2" s="1"/>
  <c r="K1108" i="2"/>
  <c r="M1108" i="2" s="1"/>
  <c r="K1107" i="2"/>
  <c r="M1107" i="2" s="1"/>
  <c r="K1106" i="2"/>
  <c r="M1106" i="2" s="1"/>
  <c r="K1103" i="2"/>
  <c r="M1103" i="2" s="1"/>
  <c r="K1102" i="2"/>
  <c r="M1102" i="2" s="1"/>
  <c r="K1101" i="2"/>
  <c r="M1101" i="2" s="1"/>
  <c r="K1100" i="2"/>
  <c r="M1100" i="2" s="1"/>
  <c r="K1099" i="2"/>
  <c r="M1099" i="2" s="1"/>
  <c r="K1098" i="2"/>
  <c r="M1098" i="2" s="1"/>
  <c r="K1096" i="2"/>
  <c r="M1096" i="2" s="1"/>
  <c r="K1095" i="2"/>
  <c r="M1095" i="2" s="1"/>
  <c r="K1094" i="2"/>
  <c r="M1094" i="2" s="1"/>
  <c r="K1092" i="2"/>
  <c r="M1092" i="2" s="1"/>
  <c r="K1091" i="2"/>
  <c r="M1091" i="2" s="1"/>
  <c r="K1088" i="2"/>
  <c r="M1088" i="2" s="1"/>
  <c r="K1086" i="2"/>
  <c r="M1086" i="2" s="1"/>
  <c r="K1085" i="2"/>
  <c r="M1085" i="2" s="1"/>
  <c r="K1084" i="2"/>
  <c r="M1084" i="2" s="1"/>
  <c r="K1083" i="2"/>
  <c r="M1083" i="2" s="1"/>
  <c r="K1080" i="2"/>
  <c r="M1080" i="2" s="1"/>
  <c r="K1079" i="2"/>
  <c r="M1079" i="2" s="1"/>
  <c r="K1078" i="2"/>
  <c r="M1078" i="2" s="1"/>
  <c r="K1077" i="2"/>
  <c r="M1077" i="2" s="1"/>
  <c r="K1075" i="2"/>
  <c r="M1075" i="2" s="1"/>
  <c r="K1073" i="2"/>
  <c r="M1073" i="2" s="1"/>
  <c r="K1071" i="2"/>
  <c r="M1071" i="2" s="1"/>
  <c r="K1069" i="2"/>
  <c r="M1069" i="2" s="1"/>
  <c r="K1068" i="2"/>
  <c r="M1068" i="2" s="1"/>
  <c r="K1067" i="2"/>
  <c r="M1067" i="2" s="1"/>
  <c r="K1066" i="2"/>
  <c r="M1066" i="2" s="1"/>
  <c r="K1065" i="2"/>
  <c r="M1065" i="2" s="1"/>
  <c r="K1063" i="2"/>
  <c r="M1063" i="2" s="1"/>
  <c r="K1062" i="2"/>
  <c r="M1062" i="2" s="1"/>
  <c r="K1061" i="2"/>
  <c r="M1061" i="2" s="1"/>
  <c r="K1060" i="2"/>
  <c r="M1060" i="2" s="1"/>
  <c r="K1058" i="2"/>
  <c r="M1058" i="2" s="1"/>
  <c r="K1057" i="2"/>
  <c r="M1057" i="2" s="1"/>
  <c r="K1056" i="2"/>
  <c r="M1056" i="2" s="1"/>
  <c r="K1055" i="2"/>
  <c r="M1055" i="2" s="1"/>
  <c r="K1054" i="2"/>
  <c r="M1054" i="2" s="1"/>
  <c r="K1051" i="2"/>
  <c r="M1051" i="2" s="1"/>
  <c r="K1050" i="2"/>
  <c r="M1050" i="2" s="1"/>
  <c r="K1049" i="2"/>
  <c r="M1049" i="2" s="1"/>
  <c r="K1048" i="2"/>
  <c r="M1048" i="2" s="1"/>
  <c r="K1047" i="2"/>
  <c r="M1047" i="2" s="1"/>
  <c r="K1046" i="2"/>
  <c r="M1046" i="2" s="1"/>
  <c r="K1045" i="2"/>
  <c r="M1045" i="2" s="1"/>
  <c r="K1044" i="2"/>
  <c r="M1044" i="2" s="1"/>
  <c r="K1043" i="2"/>
  <c r="M1043" i="2" s="1"/>
  <c r="K1042" i="2"/>
  <c r="M1042" i="2" s="1"/>
  <c r="K1041" i="2"/>
  <c r="M1041" i="2" s="1"/>
  <c r="K1040" i="2"/>
  <c r="M1040" i="2" s="1"/>
  <c r="K1039" i="2"/>
  <c r="M1039" i="2" s="1"/>
  <c r="K1038" i="2"/>
  <c r="M1038" i="2" s="1"/>
  <c r="K1037" i="2"/>
  <c r="M1037" i="2" s="1"/>
  <c r="K1036" i="2"/>
  <c r="M1036" i="2" s="1"/>
  <c r="K1032" i="2"/>
  <c r="M1032" i="2" s="1"/>
  <c r="K1031" i="2"/>
  <c r="M1031" i="2" s="1"/>
  <c r="K1030" i="2"/>
  <c r="M1030" i="2" s="1"/>
  <c r="K1029" i="2"/>
  <c r="M1029" i="2" s="1"/>
  <c r="K1028" i="2"/>
  <c r="M1028" i="2" s="1"/>
  <c r="K1026" i="2"/>
  <c r="M1026" i="2" s="1"/>
  <c r="K1024" i="2"/>
  <c r="M1024" i="2" s="1"/>
  <c r="K1022" i="2"/>
  <c r="M1022" i="2" s="1"/>
  <c r="K1020" i="2"/>
  <c r="M1020" i="2" s="1"/>
  <c r="K1019" i="2"/>
  <c r="M1019" i="2" s="1"/>
  <c r="K1018" i="2"/>
  <c r="M1018" i="2" s="1"/>
  <c r="K1017" i="2"/>
  <c r="M1017" i="2" s="1"/>
  <c r="K1015" i="2"/>
  <c r="M1015" i="2" s="1"/>
  <c r="K1014" i="2"/>
  <c r="M1014" i="2" s="1"/>
  <c r="K1012" i="2"/>
  <c r="M1012" i="2" s="1"/>
  <c r="K1011" i="2"/>
  <c r="M1011" i="2" s="1"/>
  <c r="K1010" i="2"/>
  <c r="M1010" i="2" s="1"/>
  <c r="K1007" i="2"/>
  <c r="M1007" i="2" s="1"/>
  <c r="K1006" i="2"/>
  <c r="M1006" i="2" s="1"/>
  <c r="K1005" i="2"/>
  <c r="M1005" i="2" s="1"/>
  <c r="K1004" i="2"/>
  <c r="M1004" i="2" s="1"/>
  <c r="K1003" i="2"/>
  <c r="M1003" i="2" s="1"/>
  <c r="K1002" i="2"/>
  <c r="M1002" i="2" s="1"/>
  <c r="K1001" i="2"/>
  <c r="M1001" i="2" s="1"/>
  <c r="K1000" i="2"/>
  <c r="M1000" i="2" s="1"/>
  <c r="K999" i="2"/>
  <c r="M999" i="2" s="1"/>
  <c r="K998" i="2"/>
  <c r="M998" i="2" s="1"/>
  <c r="K996" i="2"/>
  <c r="M996" i="2" s="1"/>
  <c r="K995" i="2"/>
  <c r="M995" i="2" s="1"/>
  <c r="K994" i="2"/>
  <c r="M994" i="2" s="1"/>
  <c r="K993" i="2"/>
  <c r="M993" i="2" s="1"/>
  <c r="K992" i="2"/>
  <c r="M992" i="2" s="1"/>
  <c r="K990" i="2"/>
  <c r="M990" i="2" s="1"/>
  <c r="K987" i="2"/>
  <c r="M987" i="2" s="1"/>
  <c r="K984" i="2"/>
  <c r="M984" i="2" s="1"/>
  <c r="K980" i="2"/>
  <c r="M980" i="2" s="1"/>
  <c r="K978" i="2"/>
  <c r="M978" i="2" s="1"/>
  <c r="K977" i="2"/>
  <c r="M977" i="2" s="1"/>
  <c r="K975" i="2"/>
  <c r="M975" i="2" s="1"/>
  <c r="K974" i="2"/>
  <c r="M974" i="2" s="1"/>
  <c r="K972" i="2"/>
  <c r="M972" i="2" s="1"/>
  <c r="K969" i="2"/>
  <c r="M969" i="2" s="1"/>
  <c r="K967" i="2"/>
  <c r="M967" i="2" s="1"/>
  <c r="K966" i="2"/>
  <c r="M966" i="2" s="1"/>
  <c r="K965" i="2"/>
  <c r="M965" i="2" s="1"/>
  <c r="K964" i="2"/>
  <c r="M964" i="2" s="1"/>
  <c r="K960" i="2"/>
  <c r="M960" i="2" s="1"/>
  <c r="K959" i="2"/>
  <c r="M959" i="2" s="1"/>
  <c r="K958" i="2"/>
  <c r="M958" i="2" s="1"/>
  <c r="K957" i="2"/>
  <c r="M957" i="2" s="1"/>
  <c r="K956" i="2"/>
  <c r="M956" i="2" s="1"/>
  <c r="K955" i="2"/>
  <c r="M955" i="2" s="1"/>
  <c r="K953" i="2"/>
  <c r="M953" i="2" s="1"/>
  <c r="K951" i="2"/>
  <c r="M951" i="2" s="1"/>
  <c r="K950" i="2"/>
  <c r="M950" i="2" s="1"/>
  <c r="K949" i="2"/>
  <c r="M949" i="2" s="1"/>
  <c r="K948" i="2"/>
  <c r="M948" i="2" s="1"/>
  <c r="K947" i="2"/>
  <c r="M947" i="2" s="1"/>
  <c r="K944" i="2"/>
  <c r="M944" i="2" s="1"/>
  <c r="K942" i="2"/>
  <c r="M942" i="2" s="1"/>
  <c r="K941" i="2"/>
  <c r="M941" i="2" s="1"/>
  <c r="K940" i="2"/>
  <c r="M940" i="2" s="1"/>
  <c r="K939" i="2"/>
  <c r="M939" i="2" s="1"/>
  <c r="K938" i="2"/>
  <c r="M938" i="2" s="1"/>
  <c r="K936" i="2"/>
  <c r="M936" i="2" s="1"/>
  <c r="K933" i="2"/>
  <c r="M933" i="2" s="1"/>
  <c r="K931" i="2"/>
  <c r="M931" i="2" s="1"/>
  <c r="K930" i="2"/>
  <c r="M930" i="2" s="1"/>
  <c r="K929" i="2"/>
  <c r="M929" i="2" s="1"/>
  <c r="K928" i="2"/>
  <c r="M928" i="2" s="1"/>
  <c r="K927" i="2"/>
  <c r="M927" i="2" s="1"/>
  <c r="K925" i="2"/>
  <c r="M925" i="2" s="1"/>
  <c r="K924" i="2"/>
  <c r="M924" i="2" s="1"/>
  <c r="K923" i="2"/>
  <c r="M923" i="2" s="1"/>
  <c r="K922" i="2"/>
  <c r="M922" i="2" s="1"/>
  <c r="K921" i="2"/>
  <c r="M921" i="2" s="1"/>
  <c r="K920" i="2"/>
  <c r="M920" i="2" s="1"/>
  <c r="K916" i="2"/>
  <c r="M916" i="2" s="1"/>
  <c r="K915" i="2"/>
  <c r="M915" i="2" s="1"/>
  <c r="K914" i="2"/>
  <c r="M914" i="2" s="1"/>
  <c r="K909" i="2"/>
  <c r="M909" i="2" s="1"/>
  <c r="K908" i="2"/>
  <c r="M908" i="2" s="1"/>
  <c r="K907" i="2"/>
  <c r="M907" i="2" s="1"/>
  <c r="K906" i="2"/>
  <c r="M906" i="2" s="1"/>
  <c r="K905" i="2"/>
  <c r="M905" i="2" s="1"/>
  <c r="K904" i="2"/>
  <c r="M904" i="2" s="1"/>
  <c r="K902" i="2"/>
  <c r="M902" i="2" s="1"/>
  <c r="K900" i="2"/>
  <c r="M900" i="2" s="1"/>
  <c r="K899" i="2"/>
  <c r="M899" i="2" s="1"/>
  <c r="K898" i="2"/>
  <c r="M898" i="2" s="1"/>
  <c r="K896" i="2"/>
  <c r="M896" i="2" s="1"/>
  <c r="K895" i="2"/>
  <c r="M895" i="2" s="1"/>
  <c r="K892" i="2"/>
  <c r="M892" i="2" s="1"/>
  <c r="K890" i="2"/>
  <c r="M890" i="2" s="1"/>
  <c r="K888" i="2"/>
  <c r="M888" i="2" s="1"/>
  <c r="K887" i="2"/>
  <c r="M887" i="2" s="1"/>
  <c r="K886" i="2"/>
  <c r="M886" i="2" s="1"/>
  <c r="K883" i="2"/>
  <c r="M883" i="2" s="1"/>
  <c r="K882" i="2"/>
  <c r="M882" i="2" s="1"/>
  <c r="K878" i="2"/>
  <c r="M878" i="2" s="1"/>
  <c r="K877" i="2"/>
  <c r="M877" i="2" s="1"/>
  <c r="K873" i="2"/>
  <c r="M873" i="2" s="1"/>
  <c r="K872" i="2"/>
  <c r="M872" i="2" s="1"/>
  <c r="K871" i="2"/>
  <c r="M871" i="2" s="1"/>
  <c r="K870" i="2"/>
  <c r="M870" i="2" s="1"/>
  <c r="K868" i="2"/>
  <c r="M868" i="2" s="1"/>
  <c r="K866" i="2"/>
  <c r="M866" i="2" s="1"/>
  <c r="K858" i="2"/>
  <c r="M858" i="2" s="1"/>
  <c r="K853" i="2"/>
  <c r="M853" i="2" s="1"/>
  <c r="K852" i="2"/>
  <c r="M852" i="2" s="1"/>
  <c r="K851" i="2"/>
  <c r="M851" i="2" s="1"/>
  <c r="K850" i="2"/>
  <c r="M850" i="2" s="1"/>
  <c r="K849" i="2"/>
  <c r="M849" i="2" s="1"/>
  <c r="K848" i="2"/>
  <c r="M848" i="2" s="1"/>
  <c r="K846" i="2"/>
  <c r="M846" i="2" s="1"/>
  <c r="K845" i="2"/>
  <c r="M845" i="2" s="1"/>
  <c r="K844" i="2"/>
  <c r="M844" i="2" s="1"/>
  <c r="K839" i="2"/>
  <c r="M839" i="2" s="1"/>
  <c r="K838" i="2"/>
  <c r="M838" i="2" s="1"/>
  <c r="K837" i="2"/>
  <c r="M837" i="2" s="1"/>
  <c r="K835" i="2"/>
  <c r="M835" i="2" s="1"/>
  <c r="K834" i="2"/>
  <c r="M834" i="2" s="1"/>
  <c r="K833" i="2"/>
  <c r="M833" i="2" s="1"/>
  <c r="K831" i="2"/>
  <c r="M831" i="2" s="1"/>
  <c r="K830" i="2"/>
  <c r="M830" i="2" s="1"/>
  <c r="K827" i="2"/>
  <c r="M827" i="2" s="1"/>
  <c r="K826" i="2"/>
  <c r="M826" i="2" s="1"/>
  <c r="K825" i="2"/>
  <c r="M825" i="2" s="1"/>
  <c r="K824" i="2"/>
  <c r="M824" i="2" s="1"/>
  <c r="K822" i="2"/>
  <c r="M822" i="2" s="1"/>
  <c r="K820" i="2"/>
  <c r="M820" i="2" s="1"/>
  <c r="K816" i="2"/>
  <c r="M816" i="2" s="1"/>
  <c r="K814" i="2"/>
  <c r="M814" i="2" s="1"/>
  <c r="K813" i="2"/>
  <c r="M813" i="2" s="1"/>
  <c r="K811" i="2"/>
  <c r="M811" i="2" s="1"/>
  <c r="K810" i="2"/>
  <c r="M810" i="2" s="1"/>
  <c r="K808" i="2"/>
  <c r="M808" i="2" s="1"/>
  <c r="K807" i="2"/>
  <c r="M807" i="2" s="1"/>
  <c r="K806" i="2"/>
  <c r="M806" i="2" s="1"/>
  <c r="K805" i="2"/>
  <c r="M805" i="2" s="1"/>
  <c r="K802" i="2"/>
  <c r="M802" i="2" s="1"/>
  <c r="K801" i="2"/>
  <c r="M801" i="2" s="1"/>
  <c r="K800" i="2"/>
  <c r="M800" i="2" s="1"/>
  <c r="K798" i="2"/>
  <c r="M798" i="2" s="1"/>
  <c r="K797" i="2"/>
  <c r="M797" i="2" s="1"/>
  <c r="K796" i="2"/>
  <c r="M796" i="2" s="1"/>
  <c r="K795" i="2"/>
  <c r="M795" i="2" s="1"/>
  <c r="K794" i="2"/>
  <c r="M794" i="2" s="1"/>
  <c r="K791" i="2"/>
  <c r="M791" i="2" s="1"/>
  <c r="K790" i="2"/>
  <c r="M790" i="2" s="1"/>
  <c r="K788" i="2"/>
  <c r="M788" i="2" s="1"/>
  <c r="K784" i="2"/>
  <c r="M784" i="2" s="1"/>
  <c r="K782" i="2"/>
  <c r="M782" i="2" s="1"/>
  <c r="K780" i="2"/>
  <c r="M780" i="2" s="1"/>
  <c r="K779" i="2"/>
  <c r="M779" i="2" s="1"/>
  <c r="K778" i="2"/>
  <c r="M778" i="2" s="1"/>
  <c r="K776" i="2"/>
  <c r="M776" i="2" s="1"/>
  <c r="K774" i="2"/>
  <c r="M774" i="2" s="1"/>
  <c r="K773" i="2"/>
  <c r="M773" i="2" s="1"/>
  <c r="K772" i="2"/>
  <c r="M772" i="2" s="1"/>
  <c r="K771" i="2"/>
  <c r="M771" i="2" s="1"/>
  <c r="K770" i="2"/>
  <c r="M770" i="2" s="1"/>
  <c r="K766" i="2"/>
  <c r="M766" i="2" s="1"/>
  <c r="K765" i="2"/>
  <c r="M765" i="2" s="1"/>
  <c r="K764" i="2"/>
  <c r="M764" i="2" s="1"/>
  <c r="K761" i="2"/>
  <c r="M761" i="2" s="1"/>
  <c r="K760" i="2"/>
  <c r="M760" i="2" s="1"/>
  <c r="K755" i="2"/>
  <c r="M755" i="2" s="1"/>
  <c r="K753" i="2"/>
  <c r="M753" i="2" s="1"/>
  <c r="K749" i="2"/>
  <c r="M749" i="2" s="1"/>
  <c r="K744" i="2"/>
  <c r="M744" i="2" s="1"/>
  <c r="K743" i="2"/>
  <c r="M743" i="2" s="1"/>
  <c r="K742" i="2"/>
  <c r="M742" i="2" s="1"/>
  <c r="K741" i="2"/>
  <c r="M741" i="2" s="1"/>
  <c r="K740" i="2"/>
  <c r="M740" i="2" s="1"/>
  <c r="K739" i="2"/>
  <c r="M739" i="2" s="1"/>
  <c r="K738" i="2"/>
  <c r="M738" i="2" s="1"/>
  <c r="K736" i="2"/>
  <c r="M736" i="2" s="1"/>
  <c r="K735" i="2"/>
  <c r="M735" i="2" s="1"/>
  <c r="K731" i="2"/>
  <c r="M731" i="2" s="1"/>
  <c r="K730" i="2"/>
  <c r="M730" i="2" s="1"/>
  <c r="K729" i="2"/>
  <c r="M729" i="2" s="1"/>
  <c r="K728" i="2"/>
  <c r="M728" i="2" s="1"/>
  <c r="K727" i="2"/>
  <c r="M727" i="2" s="1"/>
  <c r="K723" i="2"/>
  <c r="M723" i="2" s="1"/>
  <c r="K722" i="2"/>
  <c r="M722" i="2" s="1"/>
  <c r="K721" i="2"/>
  <c r="M721" i="2" s="1"/>
  <c r="K720" i="2"/>
  <c r="M720" i="2" s="1"/>
  <c r="K719" i="2"/>
  <c r="M719" i="2" s="1"/>
  <c r="K718" i="2"/>
  <c r="M718" i="2" s="1"/>
  <c r="K717" i="2"/>
  <c r="M717" i="2" s="1"/>
  <c r="K716" i="2"/>
  <c r="M716" i="2" s="1"/>
  <c r="K712" i="2"/>
  <c r="M712" i="2" s="1"/>
  <c r="K710" i="2"/>
  <c r="M710" i="2" s="1"/>
  <c r="K707" i="2"/>
  <c r="M707" i="2" s="1"/>
  <c r="K704" i="2"/>
  <c r="M704" i="2" s="1"/>
  <c r="K703" i="2"/>
  <c r="M703" i="2" s="1"/>
  <c r="K702" i="2"/>
  <c r="M702" i="2" s="1"/>
  <c r="K698" i="2"/>
  <c r="M698" i="2" s="1"/>
  <c r="K697" i="2"/>
  <c r="M697" i="2" s="1"/>
  <c r="K696" i="2"/>
  <c r="M696" i="2" s="1"/>
  <c r="K695" i="2"/>
  <c r="M695" i="2" s="1"/>
  <c r="K694" i="2"/>
  <c r="M694" i="2" s="1"/>
  <c r="K693" i="2"/>
  <c r="M693" i="2" s="1"/>
  <c r="K691" i="2"/>
  <c r="M691" i="2" s="1"/>
  <c r="K689" i="2"/>
  <c r="M689" i="2" s="1"/>
  <c r="K685" i="2"/>
  <c r="M685" i="2" s="1"/>
  <c r="K684" i="2"/>
  <c r="M684" i="2" s="1"/>
  <c r="K682" i="2"/>
  <c r="M682" i="2" s="1"/>
  <c r="K680" i="2"/>
  <c r="M680" i="2" s="1"/>
  <c r="K679" i="2"/>
  <c r="M679" i="2" s="1"/>
  <c r="K676" i="2"/>
  <c r="M676" i="2" s="1"/>
  <c r="K675" i="2"/>
  <c r="M675" i="2" s="1"/>
  <c r="K674" i="2"/>
  <c r="M674" i="2" s="1"/>
  <c r="K673" i="2"/>
  <c r="M673" i="2" s="1"/>
  <c r="K672" i="2"/>
  <c r="M672" i="2" s="1"/>
  <c r="K670" i="2"/>
  <c r="M670" i="2" s="1"/>
  <c r="K669" i="2"/>
  <c r="M669" i="2" s="1"/>
  <c r="K667" i="2"/>
  <c r="M667" i="2" s="1"/>
  <c r="K665" i="2"/>
  <c r="M665" i="2" s="1"/>
  <c r="K663" i="2"/>
  <c r="M663" i="2" s="1"/>
  <c r="K661" i="2"/>
  <c r="M661" i="2" s="1"/>
  <c r="K660" i="2"/>
  <c r="M660" i="2" s="1"/>
  <c r="K659" i="2"/>
  <c r="M659" i="2" s="1"/>
  <c r="K657" i="2"/>
  <c r="M657" i="2" s="1"/>
  <c r="K656" i="2"/>
  <c r="M656" i="2" s="1"/>
  <c r="K655" i="2"/>
  <c r="M655" i="2" s="1"/>
  <c r="K654" i="2"/>
  <c r="M654" i="2" s="1"/>
  <c r="K653" i="2"/>
  <c r="M653" i="2" s="1"/>
  <c r="K652" i="2"/>
  <c r="M652" i="2" s="1"/>
  <c r="K646" i="2"/>
  <c r="M646" i="2" s="1"/>
  <c r="K645" i="2"/>
  <c r="M645" i="2" s="1"/>
  <c r="K644" i="2"/>
  <c r="M644" i="2" s="1"/>
  <c r="K643" i="2"/>
  <c r="M643" i="2" s="1"/>
  <c r="K642" i="2"/>
  <c r="M642" i="2" s="1"/>
  <c r="K640" i="2"/>
  <c r="M640" i="2" s="1"/>
  <c r="K639" i="2"/>
  <c r="M639" i="2" s="1"/>
  <c r="K635" i="2"/>
  <c r="M635" i="2" s="1"/>
  <c r="K634" i="2"/>
  <c r="M634" i="2" s="1"/>
  <c r="K633" i="2"/>
  <c r="M633" i="2" s="1"/>
  <c r="K632" i="2"/>
  <c r="M632" i="2" s="1"/>
  <c r="K630" i="2"/>
  <c r="M630" i="2" s="1"/>
  <c r="K629" i="2"/>
  <c r="M629" i="2" s="1"/>
  <c r="K628" i="2"/>
  <c r="M628" i="2" s="1"/>
  <c r="K627" i="2"/>
  <c r="M627" i="2" s="1"/>
  <c r="K623" i="2"/>
  <c r="M623" i="2" s="1"/>
  <c r="K622" i="2"/>
  <c r="M622" i="2" s="1"/>
  <c r="K620" i="2"/>
  <c r="M620" i="2" s="1"/>
  <c r="K619" i="2"/>
  <c r="M619" i="2" s="1"/>
  <c r="K618" i="2"/>
  <c r="M618" i="2" s="1"/>
  <c r="K617" i="2"/>
  <c r="M617" i="2" s="1"/>
  <c r="K616" i="2"/>
  <c r="M616" i="2" s="1"/>
  <c r="K615" i="2"/>
  <c r="M615" i="2" s="1"/>
  <c r="K614" i="2"/>
  <c r="M614" i="2" s="1"/>
  <c r="K613" i="2"/>
  <c r="M613" i="2" s="1"/>
  <c r="K612" i="2"/>
  <c r="M612" i="2" s="1"/>
  <c r="K610" i="2"/>
  <c r="M610" i="2" s="1"/>
  <c r="K607" i="2"/>
  <c r="M607" i="2" s="1"/>
  <c r="K606" i="2"/>
  <c r="M606" i="2" s="1"/>
  <c r="K605" i="2"/>
  <c r="M605" i="2" s="1"/>
  <c r="K604" i="2"/>
  <c r="M604" i="2" s="1"/>
  <c r="K603" i="2"/>
  <c r="M603" i="2" s="1"/>
  <c r="K601" i="2"/>
  <c r="M601" i="2" s="1"/>
  <c r="K600" i="2"/>
  <c r="M600" i="2" s="1"/>
  <c r="K598" i="2"/>
  <c r="M598" i="2" s="1"/>
  <c r="K597" i="2"/>
  <c r="M597" i="2" s="1"/>
  <c r="K596" i="2"/>
  <c r="M596" i="2" s="1"/>
  <c r="K595" i="2"/>
  <c r="M595" i="2" s="1"/>
  <c r="K594" i="2"/>
  <c r="M594" i="2" s="1"/>
  <c r="K593" i="2"/>
  <c r="M593" i="2" s="1"/>
  <c r="K592" i="2"/>
  <c r="M592" i="2" s="1"/>
  <c r="K590" i="2"/>
  <c r="M590" i="2" s="1"/>
  <c r="K588" i="2"/>
  <c r="M588" i="2" s="1"/>
  <c r="K587" i="2"/>
  <c r="M587" i="2" s="1"/>
  <c r="K586" i="2"/>
  <c r="M586" i="2" s="1"/>
  <c r="K584" i="2"/>
  <c r="M584" i="2" s="1"/>
  <c r="K583" i="2"/>
  <c r="M583" i="2" s="1"/>
  <c r="K582" i="2"/>
  <c r="M582" i="2" s="1"/>
  <c r="K580" i="2"/>
  <c r="M580" i="2" s="1"/>
  <c r="K579" i="2"/>
  <c r="M579" i="2" s="1"/>
  <c r="K578" i="2"/>
  <c r="M578" i="2" s="1"/>
  <c r="K572" i="2"/>
  <c r="M572" i="2" s="1"/>
  <c r="K570" i="2"/>
  <c r="M570" i="2" s="1"/>
  <c r="K569" i="2"/>
  <c r="M569" i="2" s="1"/>
  <c r="K567" i="2"/>
  <c r="M567" i="2" s="1"/>
  <c r="K566" i="2"/>
  <c r="M566" i="2" s="1"/>
  <c r="K565" i="2"/>
  <c r="M565" i="2" s="1"/>
  <c r="K562" i="2"/>
  <c r="M562" i="2" s="1"/>
  <c r="K560" i="2"/>
  <c r="M560" i="2" s="1"/>
  <c r="K559" i="2"/>
  <c r="M559" i="2" s="1"/>
  <c r="K558" i="2"/>
  <c r="M558" i="2" s="1"/>
  <c r="K557" i="2"/>
  <c r="M557" i="2" s="1"/>
  <c r="K553" i="2"/>
  <c r="M553" i="2" s="1"/>
  <c r="K552" i="2"/>
  <c r="M552" i="2" s="1"/>
  <c r="K551" i="2"/>
  <c r="M551" i="2" s="1"/>
  <c r="K550" i="2"/>
  <c r="M550" i="2" s="1"/>
  <c r="K548" i="2"/>
  <c r="M548" i="2" s="1"/>
  <c r="K547" i="2"/>
  <c r="M547" i="2" s="1"/>
  <c r="K546" i="2"/>
  <c r="M546" i="2" s="1"/>
  <c r="K544" i="2"/>
  <c r="M544" i="2" s="1"/>
  <c r="K542" i="2"/>
  <c r="M542" i="2" s="1"/>
  <c r="K539" i="2"/>
  <c r="M539" i="2" s="1"/>
  <c r="K534" i="2"/>
  <c r="M534" i="2" s="1"/>
  <c r="K533" i="2"/>
  <c r="M533" i="2" s="1"/>
  <c r="K531" i="2"/>
  <c r="M531" i="2" s="1"/>
  <c r="K530" i="2"/>
  <c r="M530" i="2" s="1"/>
  <c r="K528" i="2"/>
  <c r="M528" i="2" s="1"/>
  <c r="K527" i="2"/>
  <c r="M527" i="2" s="1"/>
  <c r="K526" i="2"/>
  <c r="M526" i="2" s="1"/>
  <c r="K525" i="2"/>
  <c r="M525" i="2" s="1"/>
  <c r="K524" i="2"/>
  <c r="M524" i="2" s="1"/>
  <c r="K523" i="2"/>
  <c r="M523" i="2" s="1"/>
  <c r="K522" i="2"/>
  <c r="M522" i="2" s="1"/>
  <c r="K521" i="2"/>
  <c r="M521" i="2" s="1"/>
  <c r="K520" i="2"/>
  <c r="M520" i="2" s="1"/>
  <c r="K519" i="2"/>
  <c r="M519" i="2" s="1"/>
  <c r="K518" i="2"/>
  <c r="M518" i="2" s="1"/>
  <c r="K516" i="2"/>
  <c r="M516" i="2" s="1"/>
  <c r="K515" i="2"/>
  <c r="M515" i="2" s="1"/>
  <c r="K513" i="2"/>
  <c r="M513" i="2" s="1"/>
  <c r="K511" i="2"/>
  <c r="M511" i="2" s="1"/>
  <c r="K510" i="2"/>
  <c r="M510" i="2" s="1"/>
  <c r="K509" i="2"/>
  <c r="M509" i="2" s="1"/>
  <c r="K508" i="2"/>
  <c r="M508" i="2" s="1"/>
  <c r="K507" i="2"/>
  <c r="M507" i="2" s="1"/>
  <c r="K506" i="2"/>
  <c r="M506" i="2" s="1"/>
  <c r="K505" i="2"/>
  <c r="M505" i="2" s="1"/>
  <c r="K504" i="2"/>
  <c r="M504" i="2" s="1"/>
  <c r="K502" i="2"/>
  <c r="M502" i="2" s="1"/>
  <c r="K500" i="2"/>
  <c r="M500" i="2" s="1"/>
  <c r="K498" i="2"/>
  <c r="M498" i="2" s="1"/>
  <c r="K496" i="2"/>
  <c r="M496" i="2" s="1"/>
  <c r="K495" i="2"/>
  <c r="M495" i="2" s="1"/>
  <c r="K493" i="2"/>
  <c r="M493" i="2" s="1"/>
  <c r="K491" i="2"/>
  <c r="M491" i="2" s="1"/>
  <c r="K490" i="2"/>
  <c r="M490" i="2" s="1"/>
  <c r="K488" i="2"/>
  <c r="M488" i="2" s="1"/>
  <c r="K487" i="2"/>
  <c r="M487" i="2" s="1"/>
  <c r="K486" i="2"/>
  <c r="M486" i="2" s="1"/>
  <c r="K484" i="2"/>
  <c r="M484" i="2" s="1"/>
  <c r="K483" i="2"/>
  <c r="M483" i="2" s="1"/>
  <c r="K482" i="2"/>
  <c r="M482" i="2" s="1"/>
  <c r="K481" i="2"/>
  <c r="M481" i="2" s="1"/>
  <c r="K480" i="2"/>
  <c r="M480" i="2" s="1"/>
  <c r="K479" i="2"/>
  <c r="M479" i="2" s="1"/>
  <c r="K478" i="2"/>
  <c r="M478" i="2" s="1"/>
  <c r="K477" i="2"/>
  <c r="M477" i="2" s="1"/>
  <c r="K476" i="2"/>
  <c r="M476" i="2" s="1"/>
  <c r="K475" i="2"/>
  <c r="M475" i="2" s="1"/>
  <c r="K473" i="2"/>
  <c r="M473" i="2" s="1"/>
  <c r="K472" i="2"/>
  <c r="M472" i="2" s="1"/>
  <c r="K470" i="2"/>
  <c r="M470" i="2" s="1"/>
  <c r="K469" i="2"/>
  <c r="M469" i="2" s="1"/>
  <c r="K468" i="2"/>
  <c r="M468" i="2" s="1"/>
  <c r="K466" i="2"/>
  <c r="M466" i="2" s="1"/>
  <c r="K465" i="2"/>
  <c r="M465" i="2" s="1"/>
  <c r="K464" i="2"/>
  <c r="M464" i="2" s="1"/>
  <c r="K462" i="2"/>
  <c r="M462" i="2" s="1"/>
  <c r="K461" i="2"/>
  <c r="M461" i="2" s="1"/>
  <c r="K459" i="2"/>
  <c r="M459" i="2" s="1"/>
  <c r="K456" i="2"/>
  <c r="M456" i="2" s="1"/>
  <c r="K455" i="2"/>
  <c r="M455" i="2" s="1"/>
  <c r="K454" i="2"/>
  <c r="M454" i="2" s="1"/>
  <c r="K453" i="2"/>
  <c r="M453" i="2" s="1"/>
  <c r="K451" i="2"/>
  <c r="M451" i="2" s="1"/>
  <c r="K450" i="2"/>
  <c r="M450" i="2" s="1"/>
  <c r="K449" i="2"/>
  <c r="M449" i="2" s="1"/>
  <c r="K446" i="2"/>
  <c r="M446" i="2" s="1"/>
  <c r="K445" i="2"/>
  <c r="M445" i="2" s="1"/>
  <c r="K444" i="2"/>
  <c r="M444" i="2" s="1"/>
  <c r="K440" i="2"/>
  <c r="M440" i="2" s="1"/>
  <c r="K438" i="2"/>
  <c r="M438" i="2" s="1"/>
  <c r="K437" i="2"/>
  <c r="M437" i="2" s="1"/>
  <c r="K434" i="2"/>
  <c r="M434" i="2" s="1"/>
  <c r="K433" i="2"/>
  <c r="M433" i="2" s="1"/>
  <c r="K432" i="2"/>
  <c r="M432" i="2" s="1"/>
  <c r="K431" i="2"/>
  <c r="M431" i="2" s="1"/>
  <c r="K430" i="2"/>
  <c r="M430" i="2" s="1"/>
  <c r="K429" i="2"/>
  <c r="M429" i="2" s="1"/>
  <c r="K425" i="2"/>
  <c r="M425" i="2" s="1"/>
  <c r="K424" i="2"/>
  <c r="M424" i="2" s="1"/>
  <c r="K422" i="2"/>
  <c r="M422" i="2" s="1"/>
  <c r="K420" i="2"/>
  <c r="M420" i="2" s="1"/>
  <c r="K419" i="2"/>
  <c r="M419" i="2" s="1"/>
  <c r="K418" i="2"/>
  <c r="M418" i="2" s="1"/>
  <c r="K417" i="2"/>
  <c r="M417" i="2" s="1"/>
  <c r="K415" i="2"/>
  <c r="M415" i="2" s="1"/>
  <c r="K413" i="2"/>
  <c r="M413" i="2" s="1"/>
  <c r="K412" i="2"/>
  <c r="M412" i="2" s="1"/>
  <c r="K411" i="2"/>
  <c r="M411" i="2" s="1"/>
  <c r="K410" i="2"/>
  <c r="M410" i="2" s="1"/>
  <c r="K409" i="2"/>
  <c r="M409" i="2" s="1"/>
  <c r="K408" i="2"/>
  <c r="M408" i="2" s="1"/>
  <c r="K407" i="2"/>
  <c r="M407" i="2" s="1"/>
  <c r="K403" i="2"/>
  <c r="M403" i="2" s="1"/>
  <c r="K402" i="2"/>
  <c r="M402" i="2" s="1"/>
  <c r="K401" i="2"/>
  <c r="M401" i="2" s="1"/>
  <c r="K398" i="2"/>
  <c r="M398" i="2" s="1"/>
  <c r="K397" i="2"/>
  <c r="M397" i="2" s="1"/>
  <c r="K396" i="2"/>
  <c r="M396" i="2" s="1"/>
  <c r="K395" i="2"/>
  <c r="M395" i="2" s="1"/>
  <c r="K394" i="2"/>
  <c r="M394" i="2" s="1"/>
  <c r="K393" i="2"/>
  <c r="M393" i="2" s="1"/>
  <c r="K390" i="2"/>
  <c r="M390" i="2" s="1"/>
  <c r="K387" i="2"/>
  <c r="M387" i="2" s="1"/>
  <c r="K386" i="2"/>
  <c r="M386" i="2" s="1"/>
  <c r="K380" i="2"/>
  <c r="M380" i="2" s="1"/>
  <c r="K379" i="2"/>
  <c r="M379" i="2" s="1"/>
  <c r="K377" i="2"/>
  <c r="M377" i="2" s="1"/>
  <c r="K372" i="2"/>
  <c r="M372" i="2" s="1"/>
  <c r="K371" i="2"/>
  <c r="M371" i="2" s="1"/>
  <c r="K370" i="2"/>
  <c r="M370" i="2" s="1"/>
  <c r="K368" i="2"/>
  <c r="M368" i="2" s="1"/>
  <c r="K367" i="2"/>
  <c r="M367" i="2" s="1"/>
  <c r="K365" i="2"/>
  <c r="M365" i="2" s="1"/>
  <c r="K364" i="2"/>
  <c r="M364" i="2" s="1"/>
  <c r="K362" i="2"/>
  <c r="M362" i="2" s="1"/>
  <c r="K361" i="2"/>
  <c r="M361" i="2" s="1"/>
  <c r="K359" i="2"/>
  <c r="M359" i="2" s="1"/>
  <c r="K358" i="2"/>
  <c r="M358" i="2" s="1"/>
  <c r="K355" i="2"/>
  <c r="M355" i="2" s="1"/>
  <c r="K354" i="2"/>
  <c r="M354" i="2" s="1"/>
  <c r="K353" i="2"/>
  <c r="M353" i="2" s="1"/>
  <c r="K352" i="2"/>
  <c r="M352" i="2" s="1"/>
  <c r="K349" i="2"/>
  <c r="M349" i="2" s="1"/>
  <c r="K348" i="2"/>
  <c r="M348" i="2" s="1"/>
  <c r="K346" i="2"/>
  <c r="M346" i="2" s="1"/>
  <c r="K345" i="2"/>
  <c r="M345" i="2" s="1"/>
  <c r="K343" i="2"/>
  <c r="M343" i="2" s="1"/>
  <c r="K342" i="2"/>
  <c r="M342" i="2" s="1"/>
  <c r="K337" i="2"/>
  <c r="M337" i="2" s="1"/>
  <c r="K335" i="2"/>
  <c r="M335" i="2" s="1"/>
  <c r="K334" i="2"/>
  <c r="M334" i="2" s="1"/>
  <c r="K333" i="2"/>
  <c r="M333" i="2" s="1"/>
  <c r="K332" i="2"/>
  <c r="M332" i="2" s="1"/>
  <c r="K331" i="2"/>
  <c r="M331" i="2" s="1"/>
  <c r="K330" i="2"/>
  <c r="M330" i="2" s="1"/>
  <c r="K329" i="2"/>
  <c r="M329" i="2" s="1"/>
  <c r="K328" i="2"/>
  <c r="M328" i="2" s="1"/>
  <c r="K325" i="2"/>
  <c r="M325" i="2" s="1"/>
  <c r="K321" i="2"/>
  <c r="M321" i="2" s="1"/>
  <c r="K320" i="2"/>
  <c r="M320" i="2" s="1"/>
  <c r="K318" i="2"/>
  <c r="M318" i="2" s="1"/>
  <c r="K317" i="2"/>
  <c r="M317" i="2" s="1"/>
  <c r="K315" i="2"/>
  <c r="M315" i="2" s="1"/>
  <c r="K313" i="2"/>
  <c r="M313" i="2" s="1"/>
  <c r="K311" i="2"/>
  <c r="M311" i="2" s="1"/>
  <c r="K309" i="2"/>
  <c r="M309" i="2" s="1"/>
  <c r="K307" i="2"/>
  <c r="M307" i="2" s="1"/>
  <c r="K305" i="2"/>
  <c r="M305" i="2" s="1"/>
  <c r="K304" i="2"/>
  <c r="M304" i="2" s="1"/>
  <c r="K302" i="2"/>
  <c r="M302" i="2" s="1"/>
  <c r="K300" i="2"/>
  <c r="M300" i="2" s="1"/>
  <c r="K299" i="2"/>
  <c r="M299" i="2" s="1"/>
  <c r="K298" i="2"/>
  <c r="M298" i="2" s="1"/>
  <c r="K297" i="2"/>
  <c r="M297" i="2" s="1"/>
  <c r="K296" i="2"/>
  <c r="M296" i="2" s="1"/>
  <c r="K294" i="2"/>
  <c r="M294" i="2" s="1"/>
  <c r="K293" i="2"/>
  <c r="M293" i="2" s="1"/>
  <c r="K292" i="2"/>
  <c r="M292" i="2" s="1"/>
  <c r="K291" i="2"/>
  <c r="M291" i="2" s="1"/>
  <c r="K289" i="2"/>
  <c r="M289" i="2" s="1"/>
  <c r="K287" i="2"/>
  <c r="M287" i="2" s="1"/>
  <c r="K286" i="2"/>
  <c r="M286" i="2" s="1"/>
  <c r="K285" i="2"/>
  <c r="M285" i="2" s="1"/>
  <c r="K284" i="2"/>
  <c r="M284" i="2" s="1"/>
  <c r="K282" i="2"/>
  <c r="M282" i="2" s="1"/>
  <c r="K281" i="2"/>
  <c r="M281" i="2" s="1"/>
  <c r="K279" i="2"/>
  <c r="M279" i="2" s="1"/>
  <c r="K278" i="2"/>
  <c r="M278" i="2" s="1"/>
  <c r="K275" i="2"/>
  <c r="M275" i="2" s="1"/>
  <c r="K273" i="2"/>
  <c r="M273" i="2" s="1"/>
  <c r="K272" i="2"/>
  <c r="M272" i="2" s="1"/>
  <c r="K271" i="2"/>
  <c r="M271" i="2" s="1"/>
  <c r="K269" i="2"/>
  <c r="M269" i="2" s="1"/>
  <c r="K266" i="2"/>
  <c r="M266" i="2" s="1"/>
  <c r="K263" i="2"/>
  <c r="M263" i="2" s="1"/>
  <c r="K262" i="2"/>
  <c r="M262" i="2" s="1"/>
  <c r="K261" i="2"/>
  <c r="M261" i="2" s="1"/>
  <c r="K259" i="2"/>
  <c r="M259" i="2" s="1"/>
  <c r="K258" i="2"/>
  <c r="M258" i="2" s="1"/>
  <c r="K257" i="2"/>
  <c r="M257" i="2" s="1"/>
  <c r="K255" i="2"/>
  <c r="M255" i="2" s="1"/>
  <c r="K254" i="2"/>
  <c r="M254" i="2" s="1"/>
  <c r="K253" i="2"/>
  <c r="M253" i="2" s="1"/>
  <c r="K252" i="2"/>
  <c r="M252" i="2" s="1"/>
  <c r="K247" i="2"/>
  <c r="M247" i="2" s="1"/>
  <c r="K244" i="2"/>
  <c r="M244" i="2" s="1"/>
  <c r="K235" i="2"/>
  <c r="M235" i="2" s="1"/>
  <c r="K231" i="2"/>
  <c r="M231" i="2" s="1"/>
  <c r="K228" i="2"/>
  <c r="M228" i="2" s="1"/>
  <c r="K227" i="2"/>
  <c r="M227" i="2" s="1"/>
  <c r="K226" i="2"/>
  <c r="M226" i="2" s="1"/>
  <c r="K224" i="2"/>
  <c r="M224" i="2" s="1"/>
  <c r="K223" i="2"/>
  <c r="M223" i="2" s="1"/>
  <c r="K219" i="2"/>
  <c r="M219" i="2" s="1"/>
  <c r="K216" i="2"/>
  <c r="M216" i="2" s="1"/>
  <c r="K213" i="2"/>
  <c r="M213" i="2" s="1"/>
  <c r="K212" i="2"/>
  <c r="M212" i="2" s="1"/>
  <c r="K211" i="2"/>
  <c r="M211" i="2" s="1"/>
  <c r="K210" i="2"/>
  <c r="M210" i="2" s="1"/>
  <c r="K209" i="2"/>
  <c r="M209" i="2" s="1"/>
  <c r="K208" i="2"/>
  <c r="M208" i="2" s="1"/>
  <c r="K206" i="2"/>
  <c r="M206" i="2" s="1"/>
  <c r="K203" i="2"/>
  <c r="M203" i="2" s="1"/>
  <c r="K199" i="2"/>
  <c r="M199" i="2" s="1"/>
  <c r="K198" i="2"/>
  <c r="M198" i="2" s="1"/>
  <c r="K197" i="2"/>
  <c r="M197" i="2" s="1"/>
  <c r="K196" i="2"/>
  <c r="M196" i="2" s="1"/>
  <c r="K195" i="2"/>
  <c r="M195" i="2" s="1"/>
  <c r="K194" i="2"/>
  <c r="M194" i="2" s="1"/>
  <c r="K193" i="2"/>
  <c r="M193" i="2" s="1"/>
  <c r="K187" i="2"/>
  <c r="M187" i="2" s="1"/>
  <c r="K186" i="2"/>
  <c r="M186" i="2" s="1"/>
  <c r="K185" i="2"/>
  <c r="M185" i="2" s="1"/>
  <c r="K183" i="2"/>
  <c r="M183" i="2" s="1"/>
  <c r="K182" i="2"/>
  <c r="M182" i="2" s="1"/>
  <c r="K181" i="2"/>
  <c r="M181" i="2" s="1"/>
  <c r="K179" i="2"/>
  <c r="M179" i="2" s="1"/>
  <c r="K177" i="2"/>
  <c r="M177" i="2" s="1"/>
  <c r="K176" i="2"/>
  <c r="M176" i="2" s="1"/>
  <c r="K174" i="2"/>
  <c r="M174" i="2" s="1"/>
  <c r="K173" i="2"/>
  <c r="M173" i="2" s="1"/>
  <c r="K172" i="2"/>
  <c r="M172" i="2" s="1"/>
  <c r="K170" i="2"/>
  <c r="M170" i="2" s="1"/>
  <c r="K169" i="2"/>
  <c r="M169" i="2" s="1"/>
  <c r="K168" i="2"/>
  <c r="M168" i="2" s="1"/>
  <c r="K167" i="2"/>
  <c r="M167" i="2" s="1"/>
  <c r="K166" i="2"/>
  <c r="M166" i="2" s="1"/>
  <c r="K165" i="2"/>
  <c r="M165" i="2" s="1"/>
  <c r="K164" i="2"/>
  <c r="M164" i="2" s="1"/>
  <c r="K163" i="2"/>
  <c r="M163" i="2" s="1"/>
  <c r="K162" i="2"/>
  <c r="M162" i="2" s="1"/>
  <c r="K161" i="2"/>
  <c r="M161" i="2" s="1"/>
  <c r="K158" i="2"/>
  <c r="M158" i="2" s="1"/>
  <c r="K157" i="2"/>
  <c r="M157" i="2" s="1"/>
  <c r="K156" i="2"/>
  <c r="M156" i="2" s="1"/>
  <c r="K154" i="2"/>
  <c r="M154" i="2" s="1"/>
  <c r="K153" i="2"/>
  <c r="M153" i="2" s="1"/>
  <c r="K152" i="2"/>
  <c r="M152" i="2" s="1"/>
  <c r="K151" i="2"/>
  <c r="M151" i="2" s="1"/>
  <c r="K149" i="2"/>
  <c r="M149" i="2" s="1"/>
  <c r="K148" i="2"/>
  <c r="M148" i="2" s="1"/>
  <c r="K147" i="2"/>
  <c r="M147" i="2" s="1"/>
  <c r="K146" i="2"/>
  <c r="M146" i="2" s="1"/>
  <c r="K145" i="2"/>
  <c r="M145" i="2" s="1"/>
  <c r="K144" i="2"/>
  <c r="M144" i="2" s="1"/>
  <c r="K142" i="2"/>
  <c r="M142" i="2" s="1"/>
  <c r="K140" i="2"/>
  <c r="M140" i="2" s="1"/>
  <c r="K137" i="2"/>
  <c r="M137" i="2" s="1"/>
  <c r="K136" i="2"/>
  <c r="M136" i="2" s="1"/>
  <c r="K135" i="2"/>
  <c r="M135" i="2" s="1"/>
  <c r="K134" i="2"/>
  <c r="M134" i="2" s="1"/>
  <c r="K133" i="2"/>
  <c r="M133" i="2" s="1"/>
  <c r="K132" i="2"/>
  <c r="M132" i="2" s="1"/>
  <c r="K131" i="2"/>
  <c r="M131" i="2" s="1"/>
  <c r="K130" i="2"/>
  <c r="M130" i="2" s="1"/>
  <c r="K128" i="2"/>
  <c r="M128" i="2" s="1"/>
  <c r="K127" i="2"/>
  <c r="M127" i="2" s="1"/>
  <c r="K125" i="2"/>
  <c r="M125" i="2" s="1"/>
  <c r="K124" i="2"/>
  <c r="M124" i="2" s="1"/>
  <c r="K123" i="2"/>
  <c r="M123" i="2" s="1"/>
  <c r="K121" i="2"/>
  <c r="M121" i="2" s="1"/>
  <c r="K119" i="2"/>
  <c r="M119" i="2" s="1"/>
  <c r="K116" i="2"/>
  <c r="M116" i="2" s="1"/>
  <c r="K115" i="2"/>
  <c r="M115" i="2" s="1"/>
  <c r="K114" i="2"/>
  <c r="M114" i="2" s="1"/>
  <c r="K113" i="2"/>
  <c r="M113" i="2" s="1"/>
  <c r="K112" i="2"/>
  <c r="M112" i="2" s="1"/>
  <c r="K111" i="2"/>
  <c r="M111" i="2" s="1"/>
  <c r="K110" i="2"/>
  <c r="M110" i="2" s="1"/>
  <c r="K108" i="2"/>
  <c r="M108" i="2" s="1"/>
  <c r="K107" i="2"/>
  <c r="M107" i="2" s="1"/>
  <c r="K105" i="2"/>
  <c r="M105" i="2" s="1"/>
  <c r="K103" i="2"/>
  <c r="M103" i="2" s="1"/>
  <c r="K102" i="2"/>
  <c r="M102" i="2" s="1"/>
  <c r="K100" i="2"/>
  <c r="M100" i="2" s="1"/>
  <c r="K99" i="2"/>
  <c r="M99" i="2" s="1"/>
  <c r="K96" i="2"/>
  <c r="M96" i="2" s="1"/>
  <c r="K95" i="2"/>
  <c r="M95" i="2" s="1"/>
  <c r="K94" i="2"/>
  <c r="M94" i="2" s="1"/>
  <c r="K93" i="2"/>
  <c r="M93" i="2" s="1"/>
  <c r="K92" i="2"/>
  <c r="M92" i="2" s="1"/>
  <c r="K91" i="2"/>
  <c r="M91" i="2" s="1"/>
  <c r="K90" i="2"/>
  <c r="M90" i="2" s="1"/>
  <c r="K89" i="2"/>
  <c r="M89" i="2" s="1"/>
  <c r="K88" i="2"/>
  <c r="M88" i="2" s="1"/>
  <c r="K87" i="2"/>
  <c r="M87" i="2" s="1"/>
  <c r="K86" i="2"/>
  <c r="M86" i="2" s="1"/>
  <c r="K85" i="2"/>
  <c r="M85" i="2" s="1"/>
  <c r="K84" i="2"/>
  <c r="M84" i="2" s="1"/>
  <c r="K83" i="2"/>
  <c r="M83" i="2" s="1"/>
  <c r="K82" i="2"/>
  <c r="M82" i="2" s="1"/>
  <c r="K80" i="2"/>
  <c r="M80" i="2" s="1"/>
  <c r="K77" i="2"/>
  <c r="M77" i="2" s="1"/>
  <c r="K76" i="2"/>
  <c r="M76" i="2" s="1"/>
  <c r="K75" i="2"/>
  <c r="M75" i="2" s="1"/>
  <c r="K71" i="2"/>
  <c r="M71" i="2" s="1"/>
  <c r="K69" i="2"/>
  <c r="M69" i="2" s="1"/>
  <c r="K68" i="2"/>
  <c r="M68" i="2" s="1"/>
  <c r="K67" i="2"/>
  <c r="M67" i="2" s="1"/>
  <c r="K65" i="2"/>
  <c r="M65" i="2" s="1"/>
  <c r="K63" i="2"/>
  <c r="M63" i="2" s="1"/>
  <c r="K62" i="2"/>
  <c r="M62" i="2" s="1"/>
  <c r="K61" i="2"/>
  <c r="M61" i="2" s="1"/>
  <c r="K59" i="2"/>
  <c r="M59" i="2" s="1"/>
  <c r="K56" i="2"/>
  <c r="M56" i="2" s="1"/>
  <c r="K55" i="2"/>
  <c r="M55" i="2" s="1"/>
  <c r="K53" i="2"/>
  <c r="M53" i="2" s="1"/>
  <c r="K52" i="2"/>
  <c r="M52" i="2" s="1"/>
  <c r="K51" i="2"/>
  <c r="M51" i="2" s="1"/>
  <c r="K50" i="2"/>
  <c r="M50" i="2" s="1"/>
  <c r="K49" i="2"/>
  <c r="M49" i="2" s="1"/>
  <c r="K48" i="2"/>
  <c r="M48" i="2" s="1"/>
  <c r="K46" i="2"/>
  <c r="M46" i="2" s="1"/>
  <c r="K44" i="2"/>
  <c r="M44" i="2" s="1"/>
  <c r="K43" i="2"/>
  <c r="M43" i="2" s="1"/>
  <c r="K42" i="2"/>
  <c r="M42" i="2" s="1"/>
  <c r="K41" i="2"/>
  <c r="M41" i="2" s="1"/>
  <c r="K39" i="2"/>
  <c r="M39" i="2" s="1"/>
  <c r="K38" i="2"/>
  <c r="M38" i="2" s="1"/>
  <c r="K37" i="2"/>
  <c r="M37" i="2" s="1"/>
  <c r="K35" i="2"/>
  <c r="M35" i="2" s="1"/>
  <c r="K34" i="2"/>
  <c r="M34" i="2" s="1"/>
  <c r="K32" i="2"/>
  <c r="M32" i="2" s="1"/>
  <c r="K31" i="2"/>
  <c r="M31" i="2" s="1"/>
  <c r="K30" i="2"/>
  <c r="M30" i="2" s="1"/>
  <c r="K29" i="2"/>
  <c r="M29" i="2" s="1"/>
  <c r="K28" i="2"/>
  <c r="M28" i="2" s="1"/>
  <c r="K27" i="2"/>
  <c r="M27" i="2" s="1"/>
  <c r="K26" i="2"/>
  <c r="M26" i="2" s="1"/>
  <c r="K25" i="2"/>
  <c r="M25" i="2" s="1"/>
  <c r="K24" i="2"/>
  <c r="M24" i="2" s="1"/>
  <c r="K21" i="2"/>
  <c r="M21" i="2" s="1"/>
  <c r="K19" i="2"/>
  <c r="M19" i="2" s="1"/>
  <c r="K18" i="2"/>
  <c r="M18" i="2" s="1"/>
  <c r="K17" i="2"/>
  <c r="M17" i="2" s="1"/>
  <c r="K16" i="2"/>
  <c r="M16" i="2" s="1"/>
  <c r="K14" i="2"/>
  <c r="M14" i="2" s="1"/>
  <c r="K13" i="2"/>
  <c r="M13" i="2" s="1"/>
  <c r="K12" i="2"/>
  <c r="M12" i="2" s="1"/>
  <c r="K11" i="2"/>
  <c r="M11" i="2" s="1"/>
  <c r="K10" i="2"/>
  <c r="M10" i="2" s="1"/>
  <c r="K9" i="2"/>
  <c r="M9" i="2" s="1"/>
  <c r="K8" i="2"/>
  <c r="M8" i="2" s="1"/>
  <c r="K7" i="2"/>
  <c r="M7" i="2" s="1"/>
  <c r="J7" i="2"/>
  <c r="L7" i="2" s="1"/>
  <c r="J3227" i="2"/>
  <c r="L3227" i="2" s="1"/>
  <c r="J3226" i="2"/>
  <c r="L3226" i="2" s="1"/>
  <c r="J3225" i="2"/>
  <c r="L3225" i="2" s="1"/>
  <c r="J3224" i="2"/>
  <c r="L3224" i="2" s="1"/>
  <c r="J3223" i="2"/>
  <c r="L3223" i="2" s="1"/>
  <c r="J3222" i="2"/>
  <c r="L3222" i="2" s="1"/>
  <c r="J3221" i="2"/>
  <c r="L3221" i="2" s="1"/>
  <c r="J3220" i="2"/>
  <c r="L3220" i="2" s="1"/>
  <c r="J3219" i="2"/>
  <c r="L3219" i="2" s="1"/>
  <c r="J3218" i="2"/>
  <c r="L3218" i="2" s="1"/>
  <c r="J3217" i="2"/>
  <c r="L3217" i="2" s="1"/>
  <c r="J3216" i="2"/>
  <c r="L3216" i="2" s="1"/>
  <c r="J3215" i="2"/>
  <c r="L3215" i="2" s="1"/>
  <c r="J3214" i="2"/>
  <c r="L3214" i="2" s="1"/>
  <c r="J3213" i="2"/>
  <c r="L3213" i="2" s="1"/>
  <c r="J3212" i="2"/>
  <c r="L3212" i="2" s="1"/>
  <c r="J3211" i="2"/>
  <c r="L3211" i="2" s="1"/>
  <c r="J3210" i="2"/>
  <c r="L3210" i="2" s="1"/>
  <c r="J3209" i="2"/>
  <c r="L3209" i="2" s="1"/>
  <c r="J3208" i="2"/>
  <c r="L3208" i="2" s="1"/>
  <c r="J3207" i="2"/>
  <c r="L3207" i="2" s="1"/>
  <c r="J3205" i="2"/>
  <c r="L3205" i="2" s="1"/>
  <c r="J3204" i="2"/>
  <c r="L3204" i="2" s="1"/>
  <c r="J3203" i="2"/>
  <c r="L3203" i="2" s="1"/>
  <c r="J3202" i="2"/>
  <c r="L3202" i="2" s="1"/>
  <c r="J3201" i="2"/>
  <c r="L3201" i="2" s="1"/>
  <c r="J3200" i="2"/>
  <c r="L3200" i="2" s="1"/>
  <c r="J3199" i="2"/>
  <c r="L3199" i="2" s="1"/>
  <c r="J3198" i="2"/>
  <c r="L3198" i="2" s="1"/>
  <c r="J3197" i="2"/>
  <c r="L3197" i="2" s="1"/>
  <c r="J3196" i="2"/>
  <c r="L3196" i="2" s="1"/>
  <c r="J3195" i="2"/>
  <c r="L3195" i="2" s="1"/>
  <c r="J3194" i="2"/>
  <c r="L3194" i="2" s="1"/>
  <c r="J3193" i="2"/>
  <c r="L3193" i="2" s="1"/>
  <c r="J3191" i="2"/>
  <c r="L3191" i="2" s="1"/>
  <c r="J3190" i="2"/>
  <c r="L3190" i="2" s="1"/>
  <c r="J3189" i="2"/>
  <c r="L3189" i="2" s="1"/>
  <c r="J3188" i="2"/>
  <c r="L3188" i="2" s="1"/>
  <c r="J3187" i="2"/>
  <c r="L3187" i="2" s="1"/>
  <c r="J3186" i="2"/>
  <c r="L3186" i="2" s="1"/>
  <c r="J3185" i="2"/>
  <c r="L3185" i="2" s="1"/>
  <c r="J3184" i="2"/>
  <c r="L3184" i="2" s="1"/>
  <c r="J3183" i="2"/>
  <c r="L3183" i="2" s="1"/>
  <c r="J3182" i="2"/>
  <c r="L3182" i="2" s="1"/>
  <c r="J3181" i="2"/>
  <c r="L3181" i="2" s="1"/>
  <c r="J3179" i="2"/>
  <c r="L3179" i="2" s="1"/>
  <c r="J3178" i="2"/>
  <c r="L3178" i="2" s="1"/>
  <c r="J3177" i="2"/>
  <c r="L3177" i="2" s="1"/>
  <c r="J3176" i="2"/>
  <c r="L3176" i="2" s="1"/>
  <c r="J3175" i="2"/>
  <c r="L3175" i="2" s="1"/>
  <c r="J3174" i="2"/>
  <c r="L3174" i="2" s="1"/>
  <c r="J3173" i="2"/>
  <c r="L3173" i="2" s="1"/>
  <c r="J3172" i="2"/>
  <c r="L3172" i="2" s="1"/>
  <c r="J3171" i="2"/>
  <c r="L3171" i="2" s="1"/>
  <c r="J3170" i="2"/>
  <c r="L3170" i="2" s="1"/>
  <c r="J3169" i="2"/>
  <c r="L3169" i="2" s="1"/>
  <c r="J3168" i="2"/>
  <c r="L3168" i="2" s="1"/>
  <c r="J3167" i="2"/>
  <c r="L3167" i="2" s="1"/>
  <c r="J3166" i="2"/>
  <c r="L3166" i="2" s="1"/>
  <c r="J3165" i="2"/>
  <c r="L3165" i="2" s="1"/>
  <c r="J3164" i="2"/>
  <c r="L3164" i="2" s="1"/>
  <c r="J3163" i="2"/>
  <c r="L3163" i="2" s="1"/>
  <c r="J3162" i="2"/>
  <c r="L3162" i="2" s="1"/>
  <c r="J3161" i="2"/>
  <c r="L3161" i="2" s="1"/>
  <c r="J3160" i="2"/>
  <c r="L3160" i="2" s="1"/>
  <c r="J3159" i="2"/>
  <c r="L3159" i="2" s="1"/>
  <c r="J3158" i="2"/>
  <c r="L3158" i="2" s="1"/>
  <c r="J3157" i="2"/>
  <c r="L3157" i="2" s="1"/>
  <c r="J3156" i="2"/>
  <c r="L3156" i="2" s="1"/>
  <c r="J3155" i="2"/>
  <c r="L3155" i="2" s="1"/>
  <c r="J3154" i="2"/>
  <c r="L3154" i="2" s="1"/>
  <c r="J3153" i="2"/>
  <c r="L3153" i="2" s="1"/>
  <c r="J3152" i="2"/>
  <c r="L3152" i="2" s="1"/>
  <c r="J3151" i="2"/>
  <c r="L3151" i="2" s="1"/>
  <c r="J3150" i="2"/>
  <c r="L3150" i="2" s="1"/>
  <c r="J3149" i="2"/>
  <c r="L3149" i="2" s="1"/>
  <c r="J3148" i="2"/>
  <c r="L3148" i="2" s="1"/>
  <c r="J3147" i="2"/>
  <c r="L3147" i="2" s="1"/>
  <c r="J3146" i="2"/>
  <c r="L3146" i="2" s="1"/>
  <c r="J3145" i="2"/>
  <c r="L3145" i="2" s="1"/>
  <c r="J3144" i="2"/>
  <c r="L3144" i="2" s="1"/>
  <c r="J3143" i="2"/>
  <c r="L3143" i="2" s="1"/>
  <c r="J3142" i="2"/>
  <c r="L3142" i="2" s="1"/>
  <c r="J3141" i="2"/>
  <c r="L3141" i="2" s="1"/>
  <c r="J3140" i="2"/>
  <c r="L3140" i="2" s="1"/>
  <c r="J3139" i="2"/>
  <c r="L3139" i="2" s="1"/>
  <c r="J3138" i="2"/>
  <c r="L3138" i="2" s="1"/>
  <c r="J3137" i="2"/>
  <c r="L3137" i="2" s="1"/>
  <c r="J3136" i="2"/>
  <c r="L3136" i="2" s="1"/>
  <c r="J3135" i="2"/>
  <c r="L3135" i="2" s="1"/>
  <c r="J3134" i="2"/>
  <c r="L3134" i="2" s="1"/>
  <c r="J3133" i="2"/>
  <c r="L3133" i="2" s="1"/>
  <c r="J3132" i="2"/>
  <c r="L3132" i="2" s="1"/>
  <c r="J3131" i="2"/>
  <c r="L3131" i="2" s="1"/>
  <c r="J3130" i="2"/>
  <c r="L3130" i="2" s="1"/>
  <c r="J3129" i="2"/>
  <c r="L3129" i="2" s="1"/>
  <c r="J3128" i="2"/>
  <c r="L3128" i="2" s="1"/>
  <c r="J3127" i="2"/>
  <c r="L3127" i="2" s="1"/>
  <c r="J3126" i="2"/>
  <c r="L3126" i="2" s="1"/>
  <c r="J3125" i="2"/>
  <c r="L3125" i="2" s="1"/>
  <c r="J3124" i="2"/>
  <c r="L3124" i="2" s="1"/>
  <c r="J3123" i="2"/>
  <c r="L3123" i="2" s="1"/>
  <c r="J3122" i="2"/>
  <c r="L3122" i="2" s="1"/>
  <c r="J3121" i="2"/>
  <c r="L3121" i="2" s="1"/>
  <c r="J3120" i="2"/>
  <c r="L3120" i="2" s="1"/>
  <c r="J3119" i="2"/>
  <c r="L3119" i="2" s="1"/>
  <c r="J3118" i="2"/>
  <c r="L3118" i="2" s="1"/>
  <c r="J3117" i="2"/>
  <c r="L3117" i="2" s="1"/>
  <c r="J3116" i="2"/>
  <c r="L3116" i="2" s="1"/>
  <c r="J3115" i="2"/>
  <c r="L3115" i="2" s="1"/>
  <c r="J3114" i="2"/>
  <c r="L3114" i="2" s="1"/>
  <c r="J3113" i="2"/>
  <c r="L3113" i="2" s="1"/>
  <c r="J3112" i="2"/>
  <c r="L3112" i="2" s="1"/>
  <c r="J3111" i="2"/>
  <c r="L3111" i="2" s="1"/>
  <c r="J3110" i="2"/>
  <c r="L3110" i="2" s="1"/>
  <c r="J3109" i="2"/>
  <c r="L3109" i="2" s="1"/>
  <c r="J3108" i="2"/>
  <c r="L3108" i="2" s="1"/>
  <c r="J3107" i="2"/>
  <c r="L3107" i="2" s="1"/>
  <c r="J3106" i="2"/>
  <c r="L3106" i="2" s="1"/>
  <c r="J3105" i="2"/>
  <c r="L3105" i="2" s="1"/>
  <c r="J3104" i="2"/>
  <c r="L3104" i="2" s="1"/>
  <c r="J3103" i="2"/>
  <c r="L3103" i="2" s="1"/>
  <c r="J3102" i="2"/>
  <c r="L3102" i="2" s="1"/>
  <c r="J3101" i="2"/>
  <c r="L3101" i="2" s="1"/>
  <c r="J3100" i="2"/>
  <c r="L3100" i="2" s="1"/>
  <c r="J3099" i="2"/>
  <c r="L3099" i="2" s="1"/>
  <c r="J3098" i="2"/>
  <c r="L3098" i="2" s="1"/>
  <c r="J3097" i="2"/>
  <c r="L3097" i="2" s="1"/>
  <c r="J3096" i="2"/>
  <c r="L3096" i="2" s="1"/>
  <c r="J3095" i="2"/>
  <c r="L3095" i="2" s="1"/>
  <c r="J3094" i="2"/>
  <c r="L3094" i="2" s="1"/>
  <c r="J3093" i="2"/>
  <c r="L3093" i="2" s="1"/>
  <c r="J3092" i="2"/>
  <c r="L3092" i="2" s="1"/>
  <c r="J3091" i="2"/>
  <c r="L3091" i="2" s="1"/>
  <c r="J3090" i="2"/>
  <c r="L3090" i="2" s="1"/>
  <c r="J3089" i="2"/>
  <c r="L3089" i="2" s="1"/>
  <c r="J3088" i="2"/>
  <c r="L3088" i="2" s="1"/>
  <c r="J3087" i="2"/>
  <c r="L3087" i="2" s="1"/>
  <c r="J3086" i="2"/>
  <c r="L3086" i="2" s="1"/>
  <c r="J3085" i="2"/>
  <c r="L3085" i="2" s="1"/>
  <c r="J3084" i="2"/>
  <c r="L3084" i="2" s="1"/>
  <c r="J3083" i="2"/>
  <c r="L3083" i="2" s="1"/>
  <c r="J3082" i="2"/>
  <c r="L3082" i="2" s="1"/>
  <c r="J3081" i="2"/>
  <c r="L3081" i="2" s="1"/>
  <c r="J3080" i="2"/>
  <c r="L3080" i="2" s="1"/>
  <c r="J3079" i="2"/>
  <c r="L3079" i="2" s="1"/>
  <c r="J3078" i="2"/>
  <c r="L3078" i="2" s="1"/>
  <c r="J3077" i="2"/>
  <c r="L3077" i="2" s="1"/>
  <c r="J3076" i="2"/>
  <c r="L3076" i="2" s="1"/>
  <c r="J3075" i="2"/>
  <c r="L3075" i="2" s="1"/>
  <c r="J3074" i="2"/>
  <c r="L3074" i="2" s="1"/>
  <c r="J3073" i="2"/>
  <c r="L3073" i="2" s="1"/>
  <c r="J3072" i="2"/>
  <c r="L3072" i="2" s="1"/>
  <c r="J3071" i="2"/>
  <c r="L3071" i="2" s="1"/>
  <c r="J3070" i="2"/>
  <c r="L3070" i="2" s="1"/>
  <c r="J3069" i="2"/>
  <c r="L3069" i="2" s="1"/>
  <c r="J3068" i="2"/>
  <c r="L3068" i="2" s="1"/>
  <c r="J3067" i="2"/>
  <c r="L3067" i="2" s="1"/>
  <c r="J3066" i="2"/>
  <c r="L3066" i="2" s="1"/>
  <c r="J3065" i="2"/>
  <c r="L3065" i="2" s="1"/>
  <c r="J3064" i="2"/>
  <c r="L3064" i="2" s="1"/>
  <c r="J3063" i="2"/>
  <c r="L3063" i="2" s="1"/>
  <c r="J3062" i="2"/>
  <c r="L3062" i="2" s="1"/>
  <c r="J3061" i="2"/>
  <c r="L3061" i="2" s="1"/>
  <c r="J3060" i="2"/>
  <c r="L3060" i="2" s="1"/>
  <c r="J3059" i="2"/>
  <c r="L3059" i="2" s="1"/>
  <c r="J3058" i="2"/>
  <c r="L3058" i="2" s="1"/>
  <c r="J3057" i="2"/>
  <c r="L3057" i="2" s="1"/>
  <c r="J3056" i="2"/>
  <c r="L3056" i="2" s="1"/>
  <c r="J3055" i="2"/>
  <c r="L3055" i="2" s="1"/>
  <c r="J3054" i="2"/>
  <c r="L3054" i="2" s="1"/>
  <c r="J3053" i="2"/>
  <c r="L3053" i="2" s="1"/>
  <c r="J3052" i="2"/>
  <c r="L3052" i="2" s="1"/>
  <c r="J3051" i="2"/>
  <c r="L3051" i="2" s="1"/>
  <c r="J3050" i="2"/>
  <c r="L3050" i="2" s="1"/>
  <c r="J3049" i="2"/>
  <c r="L3049" i="2" s="1"/>
  <c r="J3048" i="2"/>
  <c r="L3048" i="2" s="1"/>
  <c r="J3047" i="2"/>
  <c r="L3047" i="2" s="1"/>
  <c r="J3046" i="2"/>
  <c r="L3046" i="2" s="1"/>
  <c r="J3045" i="2"/>
  <c r="L3045" i="2" s="1"/>
  <c r="J3044" i="2"/>
  <c r="L3044" i="2" s="1"/>
  <c r="J3043" i="2"/>
  <c r="L3043" i="2" s="1"/>
  <c r="J3042" i="2"/>
  <c r="L3042" i="2" s="1"/>
  <c r="J3041" i="2"/>
  <c r="L3041" i="2" s="1"/>
  <c r="J3040" i="2"/>
  <c r="L3040" i="2" s="1"/>
  <c r="J3039" i="2"/>
  <c r="L3039" i="2" s="1"/>
  <c r="J3038" i="2"/>
  <c r="L3038" i="2" s="1"/>
  <c r="J3037" i="2"/>
  <c r="L3037" i="2" s="1"/>
  <c r="J3036" i="2"/>
  <c r="L3036" i="2" s="1"/>
  <c r="J3035" i="2"/>
  <c r="L3035" i="2" s="1"/>
  <c r="J3034" i="2"/>
  <c r="L3034" i="2" s="1"/>
  <c r="J3033" i="2"/>
  <c r="L3033" i="2" s="1"/>
  <c r="J3032" i="2"/>
  <c r="L3032" i="2" s="1"/>
  <c r="J3031" i="2"/>
  <c r="L3031" i="2" s="1"/>
  <c r="J3030" i="2"/>
  <c r="L3030" i="2" s="1"/>
  <c r="J3029" i="2"/>
  <c r="L3029" i="2" s="1"/>
  <c r="J3028" i="2"/>
  <c r="L3028" i="2" s="1"/>
  <c r="J3027" i="2"/>
  <c r="L3027" i="2" s="1"/>
  <c r="J3026" i="2"/>
  <c r="L3026" i="2" s="1"/>
  <c r="J3025" i="2"/>
  <c r="L3025" i="2" s="1"/>
  <c r="J3024" i="2"/>
  <c r="L3024" i="2" s="1"/>
  <c r="J3023" i="2"/>
  <c r="L3023" i="2" s="1"/>
  <c r="J3022" i="2"/>
  <c r="L3022" i="2" s="1"/>
  <c r="J3021" i="2"/>
  <c r="L3021" i="2" s="1"/>
  <c r="J3020" i="2"/>
  <c r="L3020" i="2" s="1"/>
  <c r="J3019" i="2"/>
  <c r="L3019" i="2" s="1"/>
  <c r="J3018" i="2"/>
  <c r="L3018" i="2" s="1"/>
  <c r="J3017" i="2"/>
  <c r="L3017" i="2" s="1"/>
  <c r="J3016" i="2"/>
  <c r="L3016" i="2" s="1"/>
  <c r="J3015" i="2"/>
  <c r="L3015" i="2" s="1"/>
  <c r="J3014" i="2"/>
  <c r="L3014" i="2" s="1"/>
  <c r="J3013" i="2"/>
  <c r="L3013" i="2" s="1"/>
  <c r="J3012" i="2"/>
  <c r="L3012" i="2" s="1"/>
  <c r="J3011" i="2"/>
  <c r="L3011" i="2" s="1"/>
  <c r="J3010" i="2"/>
  <c r="L3010" i="2" s="1"/>
  <c r="J3009" i="2"/>
  <c r="L3009" i="2" s="1"/>
  <c r="J3008" i="2"/>
  <c r="L3008" i="2" s="1"/>
  <c r="J3007" i="2"/>
  <c r="L3007" i="2" s="1"/>
  <c r="J3006" i="2"/>
  <c r="L3006" i="2" s="1"/>
  <c r="J3005" i="2"/>
  <c r="L3005" i="2" s="1"/>
  <c r="J3004" i="2"/>
  <c r="L3004" i="2" s="1"/>
  <c r="J3003" i="2"/>
  <c r="L3003" i="2" s="1"/>
  <c r="J3002" i="2"/>
  <c r="L3002" i="2" s="1"/>
  <c r="J3001" i="2"/>
  <c r="L3001" i="2" s="1"/>
  <c r="J3000" i="2"/>
  <c r="L3000" i="2" s="1"/>
  <c r="J2999" i="2"/>
  <c r="L2999" i="2" s="1"/>
  <c r="J2998" i="2"/>
  <c r="L2998" i="2" s="1"/>
  <c r="J2997" i="2"/>
  <c r="L2997" i="2" s="1"/>
  <c r="J2996" i="2"/>
  <c r="L2996" i="2" s="1"/>
  <c r="J2995" i="2"/>
  <c r="L2995" i="2" s="1"/>
  <c r="J2994" i="2"/>
  <c r="L2994" i="2" s="1"/>
  <c r="J2993" i="2"/>
  <c r="L2993" i="2" s="1"/>
  <c r="J2992" i="2"/>
  <c r="L2992" i="2" s="1"/>
  <c r="J2991" i="2"/>
  <c r="L2991" i="2" s="1"/>
  <c r="J2990" i="2"/>
  <c r="L2990" i="2" s="1"/>
  <c r="J2989" i="2"/>
  <c r="L2989" i="2" s="1"/>
  <c r="J2988" i="2"/>
  <c r="L2988" i="2" s="1"/>
  <c r="J2987" i="2"/>
  <c r="L2987" i="2" s="1"/>
  <c r="J2986" i="2"/>
  <c r="L2986" i="2" s="1"/>
  <c r="J2985" i="2"/>
  <c r="L2985" i="2" s="1"/>
  <c r="J2984" i="2"/>
  <c r="L2984" i="2" s="1"/>
  <c r="J2983" i="2"/>
  <c r="L2983" i="2" s="1"/>
  <c r="J2982" i="2"/>
  <c r="L2982" i="2" s="1"/>
  <c r="J2981" i="2"/>
  <c r="L2981" i="2" s="1"/>
  <c r="J2980" i="2"/>
  <c r="L2980" i="2" s="1"/>
  <c r="J2979" i="2"/>
  <c r="L2979" i="2" s="1"/>
  <c r="J2978" i="2"/>
  <c r="L2978" i="2" s="1"/>
  <c r="J2977" i="2"/>
  <c r="L2977" i="2" s="1"/>
  <c r="J2976" i="2"/>
  <c r="L2976" i="2" s="1"/>
  <c r="J2975" i="2"/>
  <c r="L2975" i="2" s="1"/>
  <c r="J2974" i="2"/>
  <c r="L2974" i="2" s="1"/>
  <c r="J2973" i="2"/>
  <c r="L2973" i="2" s="1"/>
  <c r="J2972" i="2"/>
  <c r="L2972" i="2" s="1"/>
  <c r="J2971" i="2"/>
  <c r="L2971" i="2" s="1"/>
  <c r="J2970" i="2"/>
  <c r="L2970" i="2" s="1"/>
  <c r="J2969" i="2"/>
  <c r="L2969" i="2" s="1"/>
  <c r="J2968" i="2"/>
  <c r="L2968" i="2" s="1"/>
  <c r="J2967" i="2"/>
  <c r="L2967" i="2" s="1"/>
  <c r="J2966" i="2"/>
  <c r="L2966" i="2" s="1"/>
  <c r="J2965" i="2"/>
  <c r="L2965" i="2" s="1"/>
  <c r="J2964" i="2"/>
  <c r="L2964" i="2" s="1"/>
  <c r="J2963" i="2"/>
  <c r="L2963" i="2" s="1"/>
  <c r="J2962" i="2"/>
  <c r="L2962" i="2" s="1"/>
  <c r="J2961" i="2"/>
  <c r="L2961" i="2" s="1"/>
  <c r="J2960" i="2"/>
  <c r="L2960" i="2" s="1"/>
  <c r="J2959" i="2"/>
  <c r="L2959" i="2" s="1"/>
  <c r="J2958" i="2"/>
  <c r="L2958" i="2" s="1"/>
  <c r="J2957" i="2"/>
  <c r="L2957" i="2" s="1"/>
  <c r="J2956" i="2"/>
  <c r="L2956" i="2" s="1"/>
  <c r="J2955" i="2"/>
  <c r="L2955" i="2" s="1"/>
  <c r="J2954" i="2"/>
  <c r="L2954" i="2" s="1"/>
  <c r="J2953" i="2"/>
  <c r="L2953" i="2" s="1"/>
  <c r="J2952" i="2"/>
  <c r="L2952" i="2" s="1"/>
  <c r="J2951" i="2"/>
  <c r="L2951" i="2" s="1"/>
  <c r="J2950" i="2"/>
  <c r="L2950" i="2" s="1"/>
  <c r="J2949" i="2"/>
  <c r="L2949" i="2" s="1"/>
  <c r="J2948" i="2"/>
  <c r="L2948" i="2" s="1"/>
  <c r="J2947" i="2"/>
  <c r="L2947" i="2" s="1"/>
  <c r="J2946" i="2"/>
  <c r="L2946" i="2" s="1"/>
  <c r="J2945" i="2"/>
  <c r="L2945" i="2" s="1"/>
  <c r="J2944" i="2"/>
  <c r="L2944" i="2" s="1"/>
  <c r="J2943" i="2"/>
  <c r="L2943" i="2" s="1"/>
  <c r="J2942" i="2"/>
  <c r="L2942" i="2" s="1"/>
  <c r="J2941" i="2"/>
  <c r="L2941" i="2" s="1"/>
  <c r="J2940" i="2"/>
  <c r="L2940" i="2" s="1"/>
  <c r="J2939" i="2"/>
  <c r="L2939" i="2" s="1"/>
  <c r="J2938" i="2"/>
  <c r="L2938" i="2" s="1"/>
  <c r="J2937" i="2"/>
  <c r="L2937" i="2" s="1"/>
  <c r="J2936" i="2"/>
  <c r="L2936" i="2" s="1"/>
  <c r="J2935" i="2"/>
  <c r="L2935" i="2" s="1"/>
  <c r="J2934" i="2"/>
  <c r="L2934" i="2" s="1"/>
  <c r="J2933" i="2"/>
  <c r="L2933" i="2" s="1"/>
  <c r="J2932" i="2"/>
  <c r="L2932" i="2" s="1"/>
  <c r="J2931" i="2"/>
  <c r="L2931" i="2" s="1"/>
  <c r="J2930" i="2"/>
  <c r="L2930" i="2" s="1"/>
  <c r="J2929" i="2"/>
  <c r="L2929" i="2" s="1"/>
  <c r="J2928" i="2"/>
  <c r="L2928" i="2" s="1"/>
  <c r="J2927" i="2"/>
  <c r="L2927" i="2" s="1"/>
  <c r="J2926" i="2"/>
  <c r="L2926" i="2" s="1"/>
  <c r="J2925" i="2"/>
  <c r="L2925" i="2" s="1"/>
  <c r="J2924" i="2"/>
  <c r="L2924" i="2" s="1"/>
  <c r="J2923" i="2"/>
  <c r="L2923" i="2" s="1"/>
  <c r="J2922" i="2"/>
  <c r="L2922" i="2" s="1"/>
  <c r="J2921" i="2"/>
  <c r="L2921" i="2" s="1"/>
  <c r="J2920" i="2"/>
  <c r="L2920" i="2" s="1"/>
  <c r="J2919" i="2"/>
  <c r="L2919" i="2" s="1"/>
  <c r="J2918" i="2"/>
  <c r="L2918" i="2" s="1"/>
  <c r="J2917" i="2"/>
  <c r="L2917" i="2" s="1"/>
  <c r="J2916" i="2"/>
  <c r="L2916" i="2" s="1"/>
  <c r="J2915" i="2"/>
  <c r="L2915" i="2" s="1"/>
  <c r="J2914" i="2"/>
  <c r="L2914" i="2" s="1"/>
  <c r="J2913" i="2"/>
  <c r="L2913" i="2" s="1"/>
  <c r="J2912" i="2"/>
  <c r="L2912" i="2" s="1"/>
  <c r="J2911" i="2"/>
  <c r="L2911" i="2" s="1"/>
  <c r="J2910" i="2"/>
  <c r="L2910" i="2" s="1"/>
  <c r="J2909" i="2"/>
  <c r="L2909" i="2" s="1"/>
  <c r="J2908" i="2"/>
  <c r="L2908" i="2" s="1"/>
  <c r="J2907" i="2"/>
  <c r="L2907" i="2" s="1"/>
  <c r="J2906" i="2"/>
  <c r="L2906" i="2" s="1"/>
  <c r="J2905" i="2"/>
  <c r="L2905" i="2" s="1"/>
  <c r="J2904" i="2"/>
  <c r="L2904" i="2" s="1"/>
  <c r="J2903" i="2"/>
  <c r="L2903" i="2" s="1"/>
  <c r="J2902" i="2"/>
  <c r="L2902" i="2" s="1"/>
  <c r="J2901" i="2"/>
  <c r="L2901" i="2" s="1"/>
  <c r="J2900" i="2"/>
  <c r="L2900" i="2" s="1"/>
  <c r="J2899" i="2"/>
  <c r="L2899" i="2" s="1"/>
  <c r="J2898" i="2"/>
  <c r="L2898" i="2" s="1"/>
  <c r="J2897" i="2"/>
  <c r="L2897" i="2" s="1"/>
  <c r="J2896" i="2"/>
  <c r="L2896" i="2" s="1"/>
  <c r="J2895" i="2"/>
  <c r="L2895" i="2" s="1"/>
  <c r="J2894" i="2"/>
  <c r="L2894" i="2" s="1"/>
  <c r="J2893" i="2"/>
  <c r="L2893" i="2" s="1"/>
  <c r="J2892" i="2"/>
  <c r="L2892" i="2" s="1"/>
  <c r="J2891" i="2"/>
  <c r="L2891" i="2" s="1"/>
  <c r="J2890" i="2"/>
  <c r="L2890" i="2" s="1"/>
  <c r="J2889" i="2"/>
  <c r="L2889" i="2" s="1"/>
  <c r="J2888" i="2"/>
  <c r="L2888" i="2" s="1"/>
  <c r="J2887" i="2"/>
  <c r="L2887" i="2" s="1"/>
  <c r="J2886" i="2"/>
  <c r="L2886" i="2" s="1"/>
  <c r="J2885" i="2"/>
  <c r="L2885" i="2" s="1"/>
  <c r="J2884" i="2"/>
  <c r="L2884" i="2" s="1"/>
  <c r="J2883" i="2"/>
  <c r="L2883" i="2" s="1"/>
  <c r="J2882" i="2"/>
  <c r="L2882" i="2" s="1"/>
  <c r="J2881" i="2"/>
  <c r="L2881" i="2" s="1"/>
  <c r="J2880" i="2"/>
  <c r="L2880" i="2" s="1"/>
  <c r="J2879" i="2"/>
  <c r="L2879" i="2" s="1"/>
  <c r="J2878" i="2"/>
  <c r="L2878" i="2" s="1"/>
  <c r="J2877" i="2"/>
  <c r="L2877" i="2" s="1"/>
  <c r="J2876" i="2"/>
  <c r="L2876" i="2" s="1"/>
  <c r="J2875" i="2"/>
  <c r="L2875" i="2" s="1"/>
  <c r="J2874" i="2"/>
  <c r="L2874" i="2" s="1"/>
  <c r="J2873" i="2"/>
  <c r="L2873" i="2" s="1"/>
  <c r="J2872" i="2"/>
  <c r="L2872" i="2" s="1"/>
  <c r="J2871" i="2"/>
  <c r="L2871" i="2" s="1"/>
  <c r="J2870" i="2"/>
  <c r="L2870" i="2" s="1"/>
  <c r="J2869" i="2"/>
  <c r="L2869" i="2" s="1"/>
  <c r="J2868" i="2"/>
  <c r="L2868" i="2" s="1"/>
  <c r="J2867" i="2"/>
  <c r="L2867" i="2" s="1"/>
  <c r="J2866" i="2"/>
  <c r="L2866" i="2" s="1"/>
  <c r="J2865" i="2"/>
  <c r="L2865" i="2" s="1"/>
  <c r="J2864" i="2"/>
  <c r="L2864" i="2" s="1"/>
  <c r="J2863" i="2"/>
  <c r="L2863" i="2" s="1"/>
  <c r="J2862" i="2"/>
  <c r="L2862" i="2" s="1"/>
  <c r="J2861" i="2"/>
  <c r="L2861" i="2" s="1"/>
  <c r="J2860" i="2"/>
  <c r="L2860" i="2" s="1"/>
  <c r="J2859" i="2"/>
  <c r="L2859" i="2" s="1"/>
  <c r="J2858" i="2"/>
  <c r="L2858" i="2" s="1"/>
  <c r="J2857" i="2"/>
  <c r="L2857" i="2" s="1"/>
  <c r="J2856" i="2"/>
  <c r="L2856" i="2" s="1"/>
  <c r="J2855" i="2"/>
  <c r="L2855" i="2" s="1"/>
  <c r="J2854" i="2"/>
  <c r="L2854" i="2" s="1"/>
  <c r="J2853" i="2"/>
  <c r="L2853" i="2" s="1"/>
  <c r="J2852" i="2"/>
  <c r="L2852" i="2" s="1"/>
  <c r="J2851" i="2"/>
  <c r="L2851" i="2" s="1"/>
  <c r="J2850" i="2"/>
  <c r="L2850" i="2" s="1"/>
  <c r="J2849" i="2"/>
  <c r="L2849" i="2" s="1"/>
  <c r="J2848" i="2"/>
  <c r="L2848" i="2" s="1"/>
  <c r="J2847" i="2"/>
  <c r="L2847" i="2" s="1"/>
  <c r="J2846" i="2"/>
  <c r="L2846" i="2" s="1"/>
  <c r="J2845" i="2"/>
  <c r="L2845" i="2" s="1"/>
  <c r="J2844" i="2"/>
  <c r="L2844" i="2" s="1"/>
  <c r="J2843" i="2"/>
  <c r="L2843" i="2" s="1"/>
  <c r="J2842" i="2"/>
  <c r="L2842" i="2" s="1"/>
  <c r="J2841" i="2"/>
  <c r="L2841" i="2" s="1"/>
  <c r="J2840" i="2"/>
  <c r="L2840" i="2" s="1"/>
  <c r="J2839" i="2"/>
  <c r="L2839" i="2" s="1"/>
  <c r="J2838" i="2"/>
  <c r="L2838" i="2" s="1"/>
  <c r="J2837" i="2"/>
  <c r="L2837" i="2" s="1"/>
  <c r="J2836" i="2"/>
  <c r="L2836" i="2" s="1"/>
  <c r="J2835" i="2"/>
  <c r="L2835" i="2" s="1"/>
  <c r="J2834" i="2"/>
  <c r="L2834" i="2" s="1"/>
  <c r="J2833" i="2"/>
  <c r="L2833" i="2" s="1"/>
  <c r="J2832" i="2"/>
  <c r="L2832" i="2" s="1"/>
  <c r="J2831" i="2"/>
  <c r="L2831" i="2" s="1"/>
  <c r="J2830" i="2"/>
  <c r="L2830" i="2" s="1"/>
  <c r="J2829" i="2"/>
  <c r="L2829" i="2" s="1"/>
  <c r="J2828" i="2"/>
  <c r="L2828" i="2" s="1"/>
  <c r="J2827" i="2"/>
  <c r="L2827" i="2" s="1"/>
  <c r="J2826" i="2"/>
  <c r="L2826" i="2" s="1"/>
  <c r="J2825" i="2"/>
  <c r="L2825" i="2" s="1"/>
  <c r="J2824" i="2"/>
  <c r="L2824" i="2" s="1"/>
  <c r="J2823" i="2"/>
  <c r="L2823" i="2" s="1"/>
  <c r="J2822" i="2"/>
  <c r="L2822" i="2" s="1"/>
  <c r="J2821" i="2"/>
  <c r="L2821" i="2" s="1"/>
  <c r="J2820" i="2"/>
  <c r="L2820" i="2" s="1"/>
  <c r="J2819" i="2"/>
  <c r="L2819" i="2" s="1"/>
  <c r="J2818" i="2"/>
  <c r="L2818" i="2" s="1"/>
  <c r="J2817" i="2"/>
  <c r="L2817" i="2" s="1"/>
  <c r="J2816" i="2"/>
  <c r="L2816" i="2" s="1"/>
  <c r="J2815" i="2"/>
  <c r="L2815" i="2" s="1"/>
  <c r="J2814" i="2"/>
  <c r="L2814" i="2" s="1"/>
  <c r="J2813" i="2"/>
  <c r="L2813" i="2" s="1"/>
  <c r="J2812" i="2"/>
  <c r="L2812" i="2" s="1"/>
  <c r="J2811" i="2"/>
  <c r="L2811" i="2" s="1"/>
  <c r="J2810" i="2"/>
  <c r="L2810" i="2" s="1"/>
  <c r="J2809" i="2"/>
  <c r="L2809" i="2" s="1"/>
  <c r="J2808" i="2"/>
  <c r="L2808" i="2" s="1"/>
  <c r="J2807" i="2"/>
  <c r="L2807" i="2" s="1"/>
  <c r="J2806" i="2"/>
  <c r="L2806" i="2" s="1"/>
  <c r="J2805" i="2"/>
  <c r="L2805" i="2" s="1"/>
  <c r="J2804" i="2"/>
  <c r="L2804" i="2" s="1"/>
  <c r="J2803" i="2"/>
  <c r="L2803" i="2" s="1"/>
  <c r="J2802" i="2"/>
  <c r="L2802" i="2" s="1"/>
  <c r="J2801" i="2"/>
  <c r="L2801" i="2" s="1"/>
  <c r="J2800" i="2"/>
  <c r="L2800" i="2" s="1"/>
  <c r="J2799" i="2"/>
  <c r="L2799" i="2" s="1"/>
  <c r="J2798" i="2"/>
  <c r="L2798" i="2" s="1"/>
  <c r="J2797" i="2"/>
  <c r="L2797" i="2" s="1"/>
  <c r="J2796" i="2"/>
  <c r="L2796" i="2" s="1"/>
  <c r="J2795" i="2"/>
  <c r="L2795" i="2" s="1"/>
  <c r="J2794" i="2"/>
  <c r="L2794" i="2" s="1"/>
  <c r="J2793" i="2"/>
  <c r="L2793" i="2" s="1"/>
  <c r="J2792" i="2"/>
  <c r="L2792" i="2" s="1"/>
  <c r="J2791" i="2"/>
  <c r="L2791" i="2" s="1"/>
  <c r="J2790" i="2"/>
  <c r="L2790" i="2" s="1"/>
  <c r="J2789" i="2"/>
  <c r="L2789" i="2" s="1"/>
  <c r="J2788" i="2"/>
  <c r="L2788" i="2" s="1"/>
  <c r="J2787" i="2"/>
  <c r="L2787" i="2" s="1"/>
  <c r="J2786" i="2"/>
  <c r="L2786" i="2" s="1"/>
  <c r="J2785" i="2"/>
  <c r="L2785" i="2" s="1"/>
  <c r="J2784" i="2"/>
  <c r="L2784" i="2" s="1"/>
  <c r="J2783" i="2"/>
  <c r="L2783" i="2" s="1"/>
  <c r="J2782" i="2"/>
  <c r="L2782" i="2" s="1"/>
  <c r="J2781" i="2"/>
  <c r="L2781" i="2" s="1"/>
  <c r="J2780" i="2"/>
  <c r="L2780" i="2" s="1"/>
  <c r="J2779" i="2"/>
  <c r="L2779" i="2" s="1"/>
  <c r="J2778" i="2"/>
  <c r="L2778" i="2" s="1"/>
  <c r="J2777" i="2"/>
  <c r="L2777" i="2" s="1"/>
  <c r="J2776" i="2"/>
  <c r="L2776" i="2" s="1"/>
  <c r="J2775" i="2"/>
  <c r="L2775" i="2" s="1"/>
  <c r="J2774" i="2"/>
  <c r="L2774" i="2" s="1"/>
  <c r="J2773" i="2"/>
  <c r="L2773" i="2" s="1"/>
  <c r="J2772" i="2"/>
  <c r="L2772" i="2" s="1"/>
  <c r="J2771" i="2"/>
  <c r="L2771" i="2" s="1"/>
  <c r="J2770" i="2"/>
  <c r="L2770" i="2" s="1"/>
  <c r="J2769" i="2"/>
  <c r="L2769" i="2" s="1"/>
  <c r="J2768" i="2"/>
  <c r="L2768" i="2" s="1"/>
  <c r="J2767" i="2"/>
  <c r="L2767" i="2" s="1"/>
  <c r="J2766" i="2"/>
  <c r="L2766" i="2" s="1"/>
  <c r="J2765" i="2"/>
  <c r="L2765" i="2" s="1"/>
  <c r="J2764" i="2"/>
  <c r="L2764" i="2" s="1"/>
  <c r="J2763" i="2"/>
  <c r="L2763" i="2" s="1"/>
  <c r="J2762" i="2"/>
  <c r="L2762" i="2" s="1"/>
  <c r="J2761" i="2"/>
  <c r="L2761" i="2" s="1"/>
  <c r="J2760" i="2"/>
  <c r="L2760" i="2" s="1"/>
  <c r="J2759" i="2"/>
  <c r="L2759" i="2" s="1"/>
  <c r="J2758" i="2"/>
  <c r="L2758" i="2" s="1"/>
  <c r="J2757" i="2"/>
  <c r="L2757" i="2" s="1"/>
  <c r="J2756" i="2"/>
  <c r="L2756" i="2" s="1"/>
  <c r="J2755" i="2"/>
  <c r="L2755" i="2" s="1"/>
  <c r="J2754" i="2"/>
  <c r="L2754" i="2" s="1"/>
  <c r="J2753" i="2"/>
  <c r="L2753" i="2" s="1"/>
  <c r="J2752" i="2"/>
  <c r="L2752" i="2" s="1"/>
  <c r="J2751" i="2"/>
  <c r="L2751" i="2" s="1"/>
  <c r="J2750" i="2"/>
  <c r="L2750" i="2" s="1"/>
  <c r="J2749" i="2"/>
  <c r="L2749" i="2" s="1"/>
  <c r="J2748" i="2"/>
  <c r="L2748" i="2" s="1"/>
  <c r="J2747" i="2"/>
  <c r="L2747" i="2" s="1"/>
  <c r="J2746" i="2"/>
  <c r="L2746" i="2" s="1"/>
  <c r="J2745" i="2"/>
  <c r="L2745" i="2" s="1"/>
  <c r="J2744" i="2"/>
  <c r="L2744" i="2" s="1"/>
  <c r="J2743" i="2"/>
  <c r="L2743" i="2" s="1"/>
  <c r="J2742" i="2"/>
  <c r="L2742" i="2" s="1"/>
  <c r="J2741" i="2"/>
  <c r="L2741" i="2" s="1"/>
  <c r="J2740" i="2"/>
  <c r="L2740" i="2" s="1"/>
  <c r="J2739" i="2"/>
  <c r="L2739" i="2" s="1"/>
  <c r="J2738" i="2"/>
  <c r="L2738" i="2" s="1"/>
  <c r="J2737" i="2"/>
  <c r="L2737" i="2" s="1"/>
  <c r="J2736" i="2"/>
  <c r="L2736" i="2" s="1"/>
  <c r="J2735" i="2"/>
  <c r="L2735" i="2" s="1"/>
  <c r="J2734" i="2"/>
  <c r="L2734" i="2" s="1"/>
  <c r="J2733" i="2"/>
  <c r="L2733" i="2" s="1"/>
  <c r="J2732" i="2"/>
  <c r="L2732" i="2" s="1"/>
  <c r="J2731" i="2"/>
  <c r="L2731" i="2" s="1"/>
  <c r="J2730" i="2"/>
  <c r="L2730" i="2" s="1"/>
  <c r="J2728" i="2"/>
  <c r="L2728" i="2" s="1"/>
  <c r="J2727" i="2"/>
  <c r="L2727" i="2" s="1"/>
  <c r="J2726" i="2"/>
  <c r="L2726" i="2" s="1"/>
  <c r="J2725" i="2"/>
  <c r="L2725" i="2" s="1"/>
  <c r="J2724" i="2"/>
  <c r="L2724" i="2" s="1"/>
  <c r="J2723" i="2"/>
  <c r="L2723" i="2" s="1"/>
  <c r="J2722" i="2"/>
  <c r="L2722" i="2" s="1"/>
  <c r="J2721" i="2"/>
  <c r="L2721" i="2" s="1"/>
  <c r="J2720" i="2"/>
  <c r="L2720" i="2" s="1"/>
  <c r="J2719" i="2"/>
  <c r="L2719" i="2" s="1"/>
  <c r="J2718" i="2"/>
  <c r="L2718" i="2" s="1"/>
  <c r="J2717" i="2"/>
  <c r="L2717" i="2" s="1"/>
  <c r="J2716" i="2"/>
  <c r="L2716" i="2" s="1"/>
  <c r="J2715" i="2"/>
  <c r="L2715" i="2" s="1"/>
  <c r="J2714" i="2"/>
  <c r="L2714" i="2" s="1"/>
  <c r="J2713" i="2"/>
  <c r="L2713" i="2" s="1"/>
  <c r="J2712" i="2"/>
  <c r="L2712" i="2" s="1"/>
  <c r="J2711" i="2"/>
  <c r="L2711" i="2" s="1"/>
  <c r="J2710" i="2"/>
  <c r="L2710" i="2" s="1"/>
  <c r="J2709" i="2"/>
  <c r="L2709" i="2" s="1"/>
  <c r="J2708" i="2"/>
  <c r="L2708" i="2" s="1"/>
  <c r="J2707" i="2"/>
  <c r="L2707" i="2" s="1"/>
  <c r="J2706" i="2"/>
  <c r="L2706" i="2" s="1"/>
  <c r="J2705" i="2"/>
  <c r="L2705" i="2" s="1"/>
  <c r="J2704" i="2"/>
  <c r="L2704" i="2" s="1"/>
  <c r="J2703" i="2"/>
  <c r="L2703" i="2" s="1"/>
  <c r="J2702" i="2"/>
  <c r="L2702" i="2" s="1"/>
  <c r="J2701" i="2"/>
  <c r="L2701" i="2" s="1"/>
  <c r="J2700" i="2"/>
  <c r="L2700" i="2" s="1"/>
  <c r="J2699" i="2"/>
  <c r="L2699" i="2" s="1"/>
  <c r="J2698" i="2"/>
  <c r="L2698" i="2" s="1"/>
  <c r="J2697" i="2"/>
  <c r="L2697" i="2" s="1"/>
  <c r="J2696" i="2"/>
  <c r="L2696" i="2" s="1"/>
  <c r="J2695" i="2"/>
  <c r="L2695" i="2" s="1"/>
  <c r="J2694" i="2"/>
  <c r="L2694" i="2" s="1"/>
  <c r="J2693" i="2"/>
  <c r="L2693" i="2" s="1"/>
  <c r="J2692" i="2"/>
  <c r="L2692" i="2" s="1"/>
  <c r="J2691" i="2"/>
  <c r="L2691" i="2" s="1"/>
  <c r="J2690" i="2"/>
  <c r="L2690" i="2" s="1"/>
  <c r="J2689" i="2"/>
  <c r="L2689" i="2" s="1"/>
  <c r="J2688" i="2"/>
  <c r="L2688" i="2" s="1"/>
  <c r="J2687" i="2"/>
  <c r="L2687" i="2" s="1"/>
  <c r="J2686" i="2"/>
  <c r="L2686" i="2" s="1"/>
  <c r="J2685" i="2"/>
  <c r="L2685" i="2" s="1"/>
  <c r="J2684" i="2"/>
  <c r="L2684" i="2" s="1"/>
  <c r="J2683" i="2"/>
  <c r="L2683" i="2" s="1"/>
  <c r="J2682" i="2"/>
  <c r="L2682" i="2" s="1"/>
  <c r="J2680" i="2"/>
  <c r="L2680" i="2" s="1"/>
  <c r="J2679" i="2"/>
  <c r="L2679" i="2" s="1"/>
  <c r="J2678" i="2"/>
  <c r="L2678" i="2" s="1"/>
  <c r="J2677" i="2"/>
  <c r="L2677" i="2" s="1"/>
  <c r="J2676" i="2"/>
  <c r="L2676" i="2" s="1"/>
  <c r="J2675" i="2"/>
  <c r="L2675" i="2" s="1"/>
  <c r="J2674" i="2"/>
  <c r="L2674" i="2" s="1"/>
  <c r="J2673" i="2"/>
  <c r="L2673" i="2" s="1"/>
  <c r="J2672" i="2"/>
  <c r="L2672" i="2" s="1"/>
  <c r="J2671" i="2"/>
  <c r="L2671" i="2" s="1"/>
  <c r="J2670" i="2"/>
  <c r="L2670" i="2" s="1"/>
  <c r="J2669" i="2"/>
  <c r="L2669" i="2" s="1"/>
  <c r="J2668" i="2"/>
  <c r="L2668" i="2" s="1"/>
  <c r="J2667" i="2"/>
  <c r="L2667" i="2" s="1"/>
  <c r="J2666" i="2"/>
  <c r="L2666" i="2" s="1"/>
  <c r="J2665" i="2"/>
  <c r="L2665" i="2" s="1"/>
  <c r="J2664" i="2"/>
  <c r="L2664" i="2" s="1"/>
  <c r="J2663" i="2"/>
  <c r="L2663" i="2" s="1"/>
  <c r="J2662" i="2"/>
  <c r="L2662" i="2" s="1"/>
  <c r="J2661" i="2"/>
  <c r="L2661" i="2" s="1"/>
  <c r="J2660" i="2"/>
  <c r="L2660" i="2" s="1"/>
  <c r="J2659" i="2"/>
  <c r="L2659" i="2" s="1"/>
  <c r="J2658" i="2"/>
  <c r="L2658" i="2" s="1"/>
  <c r="J2657" i="2"/>
  <c r="L2657" i="2" s="1"/>
  <c r="J2656" i="2"/>
  <c r="L2656" i="2" s="1"/>
  <c r="J2655" i="2"/>
  <c r="L2655" i="2" s="1"/>
  <c r="J2654" i="2"/>
  <c r="L2654" i="2" s="1"/>
  <c r="J2653" i="2"/>
  <c r="L2653" i="2" s="1"/>
  <c r="J2652" i="2"/>
  <c r="L2652" i="2" s="1"/>
  <c r="J2651" i="2"/>
  <c r="L2651" i="2" s="1"/>
  <c r="J2650" i="2"/>
  <c r="L2650" i="2" s="1"/>
  <c r="J2649" i="2"/>
  <c r="L2649" i="2" s="1"/>
  <c r="J2648" i="2"/>
  <c r="L2648" i="2" s="1"/>
  <c r="J2647" i="2"/>
  <c r="L2647" i="2" s="1"/>
  <c r="J2646" i="2"/>
  <c r="L2646" i="2" s="1"/>
  <c r="J2645" i="2"/>
  <c r="L2645" i="2" s="1"/>
  <c r="J2644" i="2"/>
  <c r="L2644" i="2" s="1"/>
  <c r="J2643" i="2"/>
  <c r="L2643" i="2" s="1"/>
  <c r="J2642" i="2"/>
  <c r="L2642" i="2" s="1"/>
  <c r="J2641" i="2"/>
  <c r="L2641" i="2" s="1"/>
  <c r="J2640" i="2"/>
  <c r="L2640" i="2" s="1"/>
  <c r="J2639" i="2"/>
  <c r="L2639" i="2" s="1"/>
  <c r="J2638" i="2"/>
  <c r="L2638" i="2" s="1"/>
  <c r="J2637" i="2"/>
  <c r="L2637" i="2" s="1"/>
  <c r="J2636" i="2"/>
  <c r="L2636" i="2" s="1"/>
  <c r="J2635" i="2"/>
  <c r="L2635" i="2" s="1"/>
  <c r="J2634" i="2"/>
  <c r="L2634" i="2" s="1"/>
  <c r="J2633" i="2"/>
  <c r="L2633" i="2" s="1"/>
  <c r="J2632" i="2"/>
  <c r="L2632" i="2" s="1"/>
  <c r="J2631" i="2"/>
  <c r="L2631" i="2" s="1"/>
  <c r="J2630" i="2"/>
  <c r="L2630" i="2" s="1"/>
  <c r="J2629" i="2"/>
  <c r="L2629" i="2" s="1"/>
  <c r="J2628" i="2"/>
  <c r="L2628" i="2" s="1"/>
  <c r="J2627" i="2"/>
  <c r="L2627" i="2" s="1"/>
  <c r="J2626" i="2"/>
  <c r="L2626" i="2" s="1"/>
  <c r="J2625" i="2"/>
  <c r="L2625" i="2" s="1"/>
  <c r="J2624" i="2"/>
  <c r="L2624" i="2" s="1"/>
  <c r="J2623" i="2"/>
  <c r="L2623" i="2" s="1"/>
  <c r="J2622" i="2"/>
  <c r="L2622" i="2" s="1"/>
  <c r="J2621" i="2"/>
  <c r="L2621" i="2" s="1"/>
  <c r="J2620" i="2"/>
  <c r="L2620" i="2" s="1"/>
  <c r="J2619" i="2"/>
  <c r="L2619" i="2" s="1"/>
  <c r="J2618" i="2"/>
  <c r="L2618" i="2" s="1"/>
  <c r="J2617" i="2"/>
  <c r="L2617" i="2" s="1"/>
  <c r="J2616" i="2"/>
  <c r="L2616" i="2" s="1"/>
  <c r="J2615" i="2"/>
  <c r="L2615" i="2" s="1"/>
  <c r="J2614" i="2"/>
  <c r="L2614" i="2" s="1"/>
  <c r="J2613" i="2"/>
  <c r="L2613" i="2" s="1"/>
  <c r="J2612" i="2"/>
  <c r="L2612" i="2" s="1"/>
  <c r="J2611" i="2"/>
  <c r="L2611" i="2" s="1"/>
  <c r="J2610" i="2"/>
  <c r="L2610" i="2" s="1"/>
  <c r="J2609" i="2"/>
  <c r="L2609" i="2" s="1"/>
  <c r="J2608" i="2"/>
  <c r="L2608" i="2" s="1"/>
  <c r="J2607" i="2"/>
  <c r="L2607" i="2" s="1"/>
  <c r="J2606" i="2"/>
  <c r="L2606" i="2" s="1"/>
  <c r="J2605" i="2"/>
  <c r="L2605" i="2" s="1"/>
  <c r="J2604" i="2"/>
  <c r="L2604" i="2" s="1"/>
  <c r="J2603" i="2"/>
  <c r="L2603" i="2" s="1"/>
  <c r="J2602" i="2"/>
  <c r="L2602" i="2" s="1"/>
  <c r="J2601" i="2"/>
  <c r="L2601" i="2" s="1"/>
  <c r="J2600" i="2"/>
  <c r="L2600" i="2" s="1"/>
  <c r="J2599" i="2"/>
  <c r="L2599" i="2" s="1"/>
  <c r="J2598" i="2"/>
  <c r="L2598" i="2" s="1"/>
  <c r="J2597" i="2"/>
  <c r="L2597" i="2" s="1"/>
  <c r="J2596" i="2"/>
  <c r="L2596" i="2" s="1"/>
  <c r="J2595" i="2"/>
  <c r="L2595" i="2" s="1"/>
  <c r="J2594" i="2"/>
  <c r="L2594" i="2" s="1"/>
  <c r="J2593" i="2"/>
  <c r="L2593" i="2" s="1"/>
  <c r="J2592" i="2"/>
  <c r="L2592" i="2" s="1"/>
  <c r="J2591" i="2"/>
  <c r="L2591" i="2" s="1"/>
  <c r="J2590" i="2"/>
  <c r="L2590" i="2" s="1"/>
  <c r="J2589" i="2"/>
  <c r="L2589" i="2" s="1"/>
  <c r="J2588" i="2"/>
  <c r="L2588" i="2" s="1"/>
  <c r="J2587" i="2"/>
  <c r="L2587" i="2" s="1"/>
  <c r="J2586" i="2"/>
  <c r="L2586" i="2" s="1"/>
  <c r="J2585" i="2"/>
  <c r="L2585" i="2" s="1"/>
  <c r="J2584" i="2"/>
  <c r="L2584" i="2" s="1"/>
  <c r="J2583" i="2"/>
  <c r="L2583" i="2" s="1"/>
  <c r="J2582" i="2"/>
  <c r="L2582" i="2" s="1"/>
  <c r="J2581" i="2"/>
  <c r="L2581" i="2" s="1"/>
  <c r="J2580" i="2"/>
  <c r="L2580" i="2" s="1"/>
  <c r="J2579" i="2"/>
  <c r="L2579" i="2" s="1"/>
  <c r="J2578" i="2"/>
  <c r="L2578" i="2" s="1"/>
  <c r="J2577" i="2"/>
  <c r="L2577" i="2" s="1"/>
  <c r="J2576" i="2"/>
  <c r="L2576" i="2" s="1"/>
  <c r="J2575" i="2"/>
  <c r="L2575" i="2" s="1"/>
  <c r="J2574" i="2"/>
  <c r="L2574" i="2" s="1"/>
  <c r="J2573" i="2"/>
  <c r="L2573" i="2" s="1"/>
  <c r="J2572" i="2"/>
  <c r="L2572" i="2" s="1"/>
  <c r="J2571" i="2"/>
  <c r="L2571" i="2" s="1"/>
  <c r="J2570" i="2"/>
  <c r="L2570" i="2" s="1"/>
  <c r="J2569" i="2"/>
  <c r="L2569" i="2" s="1"/>
  <c r="J2568" i="2"/>
  <c r="L2568" i="2" s="1"/>
  <c r="J2567" i="2"/>
  <c r="L2567" i="2" s="1"/>
  <c r="J2566" i="2"/>
  <c r="L2566" i="2" s="1"/>
  <c r="J2565" i="2"/>
  <c r="L2565" i="2" s="1"/>
  <c r="J2564" i="2"/>
  <c r="L2564" i="2" s="1"/>
  <c r="J2563" i="2"/>
  <c r="L2563" i="2" s="1"/>
  <c r="J2562" i="2"/>
  <c r="L2562" i="2" s="1"/>
  <c r="J2561" i="2"/>
  <c r="L2561" i="2" s="1"/>
  <c r="J2560" i="2"/>
  <c r="L2560" i="2" s="1"/>
  <c r="J2559" i="2"/>
  <c r="L2559" i="2" s="1"/>
  <c r="J2558" i="2"/>
  <c r="L2558" i="2" s="1"/>
  <c r="J2557" i="2"/>
  <c r="L2557" i="2" s="1"/>
  <c r="J2556" i="2"/>
  <c r="L2556" i="2" s="1"/>
  <c r="J2555" i="2"/>
  <c r="L2555" i="2" s="1"/>
  <c r="J2554" i="2"/>
  <c r="L2554" i="2" s="1"/>
  <c r="J2553" i="2"/>
  <c r="L2553" i="2" s="1"/>
  <c r="J2552" i="2"/>
  <c r="L2552" i="2" s="1"/>
  <c r="J2551" i="2"/>
  <c r="L2551" i="2" s="1"/>
  <c r="J2550" i="2"/>
  <c r="L2550" i="2" s="1"/>
  <c r="J2549" i="2"/>
  <c r="L2549" i="2" s="1"/>
  <c r="J2548" i="2"/>
  <c r="L2548" i="2" s="1"/>
  <c r="J2547" i="2"/>
  <c r="L2547" i="2" s="1"/>
  <c r="J2546" i="2"/>
  <c r="L2546" i="2" s="1"/>
  <c r="J2545" i="2"/>
  <c r="L2545" i="2" s="1"/>
  <c r="J2544" i="2"/>
  <c r="L2544" i="2" s="1"/>
  <c r="J2543" i="2"/>
  <c r="L2543" i="2" s="1"/>
  <c r="J2542" i="2"/>
  <c r="L2542" i="2" s="1"/>
  <c r="J2541" i="2"/>
  <c r="L2541" i="2" s="1"/>
  <c r="J2540" i="2"/>
  <c r="L2540" i="2" s="1"/>
  <c r="J2539" i="2"/>
  <c r="L2539" i="2" s="1"/>
  <c r="J2538" i="2"/>
  <c r="L2538" i="2" s="1"/>
  <c r="J2537" i="2"/>
  <c r="L2537" i="2" s="1"/>
  <c r="J2536" i="2"/>
  <c r="L2536" i="2" s="1"/>
  <c r="J2535" i="2"/>
  <c r="L2535" i="2" s="1"/>
  <c r="J2534" i="2"/>
  <c r="L2534" i="2" s="1"/>
  <c r="J2533" i="2"/>
  <c r="L2533" i="2" s="1"/>
  <c r="J2532" i="2"/>
  <c r="L2532" i="2" s="1"/>
  <c r="J2531" i="2"/>
  <c r="L2531" i="2" s="1"/>
  <c r="J2530" i="2"/>
  <c r="L2530" i="2" s="1"/>
  <c r="J2529" i="2"/>
  <c r="L2529" i="2" s="1"/>
  <c r="J2528" i="2"/>
  <c r="L2528" i="2" s="1"/>
  <c r="J2527" i="2"/>
  <c r="L2527" i="2" s="1"/>
  <c r="J2526" i="2"/>
  <c r="L2526" i="2" s="1"/>
  <c r="J2525" i="2"/>
  <c r="L2525" i="2" s="1"/>
  <c r="J2524" i="2"/>
  <c r="L2524" i="2" s="1"/>
  <c r="J2523" i="2"/>
  <c r="L2523" i="2" s="1"/>
  <c r="J2522" i="2"/>
  <c r="L2522" i="2" s="1"/>
  <c r="J2521" i="2"/>
  <c r="L2521" i="2" s="1"/>
  <c r="J2520" i="2"/>
  <c r="L2520" i="2" s="1"/>
  <c r="J2519" i="2"/>
  <c r="L2519" i="2" s="1"/>
  <c r="J2518" i="2"/>
  <c r="L2518" i="2" s="1"/>
  <c r="J2517" i="2"/>
  <c r="L2517" i="2" s="1"/>
  <c r="J2516" i="2"/>
  <c r="L2516" i="2" s="1"/>
  <c r="J2515" i="2"/>
  <c r="L2515" i="2" s="1"/>
  <c r="J2514" i="2"/>
  <c r="L2514" i="2" s="1"/>
  <c r="J2512" i="2"/>
  <c r="L2512" i="2" s="1"/>
  <c r="J2511" i="2"/>
  <c r="L2511" i="2" s="1"/>
  <c r="J2510" i="2"/>
  <c r="L2510" i="2" s="1"/>
  <c r="J2509" i="2"/>
  <c r="L2509" i="2" s="1"/>
  <c r="J2508" i="2"/>
  <c r="L2508" i="2" s="1"/>
  <c r="J2507" i="2"/>
  <c r="L2507" i="2" s="1"/>
  <c r="J2506" i="2"/>
  <c r="L2506" i="2" s="1"/>
  <c r="J2505" i="2"/>
  <c r="L2505" i="2" s="1"/>
  <c r="J2504" i="2"/>
  <c r="L2504" i="2" s="1"/>
  <c r="J2503" i="2"/>
  <c r="L2503" i="2" s="1"/>
  <c r="J2502" i="2"/>
  <c r="L2502" i="2" s="1"/>
  <c r="J2501" i="2"/>
  <c r="L2501" i="2" s="1"/>
  <c r="J2500" i="2"/>
  <c r="L2500" i="2" s="1"/>
  <c r="J2499" i="2"/>
  <c r="L2499" i="2" s="1"/>
  <c r="J2498" i="2"/>
  <c r="L2498" i="2" s="1"/>
  <c r="J2497" i="2"/>
  <c r="L2497" i="2" s="1"/>
  <c r="J2496" i="2"/>
  <c r="L2496" i="2" s="1"/>
  <c r="J2495" i="2"/>
  <c r="L2495" i="2" s="1"/>
  <c r="J2494" i="2"/>
  <c r="L2494" i="2" s="1"/>
  <c r="J2493" i="2"/>
  <c r="L2493" i="2" s="1"/>
  <c r="J2492" i="2"/>
  <c r="L2492" i="2" s="1"/>
  <c r="J2491" i="2"/>
  <c r="L2491" i="2" s="1"/>
  <c r="J2490" i="2"/>
  <c r="L2490" i="2" s="1"/>
  <c r="J2489" i="2"/>
  <c r="L2489" i="2" s="1"/>
  <c r="J2488" i="2"/>
  <c r="L2488" i="2" s="1"/>
  <c r="J2487" i="2"/>
  <c r="L2487" i="2" s="1"/>
  <c r="J2486" i="2"/>
  <c r="L2486" i="2" s="1"/>
  <c r="J2485" i="2"/>
  <c r="L2485" i="2" s="1"/>
  <c r="J2484" i="2"/>
  <c r="L2484" i="2" s="1"/>
  <c r="J2483" i="2"/>
  <c r="L2483" i="2" s="1"/>
  <c r="J2482" i="2"/>
  <c r="L2482" i="2" s="1"/>
  <c r="J2481" i="2"/>
  <c r="L2481" i="2" s="1"/>
  <c r="J2480" i="2"/>
  <c r="L2480" i="2" s="1"/>
  <c r="J2479" i="2"/>
  <c r="L2479" i="2" s="1"/>
  <c r="J2478" i="2"/>
  <c r="L2478" i="2" s="1"/>
  <c r="J2477" i="2"/>
  <c r="L2477" i="2" s="1"/>
  <c r="J2476" i="2"/>
  <c r="L2476" i="2" s="1"/>
  <c r="J2475" i="2"/>
  <c r="L2475" i="2" s="1"/>
  <c r="J2474" i="2"/>
  <c r="L2474" i="2" s="1"/>
  <c r="J2473" i="2"/>
  <c r="L2473" i="2" s="1"/>
  <c r="J2472" i="2"/>
  <c r="L2472" i="2" s="1"/>
  <c r="J2471" i="2"/>
  <c r="L2471" i="2" s="1"/>
  <c r="J2470" i="2"/>
  <c r="L2470" i="2" s="1"/>
  <c r="J2469" i="2"/>
  <c r="L2469" i="2" s="1"/>
  <c r="J2468" i="2"/>
  <c r="L2468" i="2" s="1"/>
  <c r="J2467" i="2"/>
  <c r="L2467" i="2" s="1"/>
  <c r="J2466" i="2"/>
  <c r="L2466" i="2" s="1"/>
  <c r="J2465" i="2"/>
  <c r="L2465" i="2" s="1"/>
  <c r="J2464" i="2"/>
  <c r="L2464" i="2" s="1"/>
  <c r="J2463" i="2"/>
  <c r="L2463" i="2" s="1"/>
  <c r="J2462" i="2"/>
  <c r="L2462" i="2" s="1"/>
  <c r="J2461" i="2"/>
  <c r="L2461" i="2" s="1"/>
  <c r="J2460" i="2"/>
  <c r="L2460" i="2" s="1"/>
  <c r="J2459" i="2"/>
  <c r="L2459" i="2" s="1"/>
  <c r="J2458" i="2"/>
  <c r="L2458" i="2" s="1"/>
  <c r="J2457" i="2"/>
  <c r="L2457" i="2" s="1"/>
  <c r="J2456" i="2"/>
  <c r="L2456" i="2" s="1"/>
  <c r="J2455" i="2"/>
  <c r="L2455" i="2" s="1"/>
  <c r="J2454" i="2"/>
  <c r="L2454" i="2" s="1"/>
  <c r="J2453" i="2"/>
  <c r="L2453" i="2" s="1"/>
  <c r="J2452" i="2"/>
  <c r="L2452" i="2" s="1"/>
  <c r="J2451" i="2"/>
  <c r="L2451" i="2" s="1"/>
  <c r="J2450" i="2"/>
  <c r="L2450" i="2" s="1"/>
  <c r="J2449" i="2"/>
  <c r="L2449" i="2" s="1"/>
  <c r="J2448" i="2"/>
  <c r="L2448" i="2" s="1"/>
  <c r="J2447" i="2"/>
  <c r="L2447" i="2" s="1"/>
  <c r="J2446" i="2"/>
  <c r="L2446" i="2" s="1"/>
  <c r="J2445" i="2"/>
  <c r="L2445" i="2" s="1"/>
  <c r="J2444" i="2"/>
  <c r="L2444" i="2" s="1"/>
  <c r="J2443" i="2"/>
  <c r="L2443" i="2" s="1"/>
  <c r="J2442" i="2"/>
  <c r="L2442" i="2" s="1"/>
  <c r="J2441" i="2"/>
  <c r="L2441" i="2" s="1"/>
  <c r="J2440" i="2"/>
  <c r="L2440" i="2" s="1"/>
  <c r="J2439" i="2"/>
  <c r="L2439" i="2" s="1"/>
  <c r="J2438" i="2"/>
  <c r="L2438" i="2" s="1"/>
  <c r="J2437" i="2"/>
  <c r="L2437" i="2" s="1"/>
  <c r="J2436" i="2"/>
  <c r="L2436" i="2" s="1"/>
  <c r="J2435" i="2"/>
  <c r="L2435" i="2" s="1"/>
  <c r="J2434" i="2"/>
  <c r="L2434" i="2" s="1"/>
  <c r="J2433" i="2"/>
  <c r="L2433" i="2" s="1"/>
  <c r="J2432" i="2"/>
  <c r="L2432" i="2" s="1"/>
  <c r="J2431" i="2"/>
  <c r="L2431" i="2" s="1"/>
  <c r="J2430" i="2"/>
  <c r="L2430" i="2" s="1"/>
  <c r="J2429" i="2"/>
  <c r="L2429" i="2" s="1"/>
  <c r="J2428" i="2"/>
  <c r="L2428" i="2" s="1"/>
  <c r="J2427" i="2"/>
  <c r="L2427" i="2" s="1"/>
  <c r="J2426" i="2"/>
  <c r="L2426" i="2" s="1"/>
  <c r="J2425" i="2"/>
  <c r="L2425" i="2" s="1"/>
  <c r="J2424" i="2"/>
  <c r="L2424" i="2" s="1"/>
  <c r="J2423" i="2"/>
  <c r="L2423" i="2" s="1"/>
  <c r="J2422" i="2"/>
  <c r="L2422" i="2" s="1"/>
  <c r="J2421" i="2"/>
  <c r="L2421" i="2" s="1"/>
  <c r="J2420" i="2"/>
  <c r="L2420" i="2" s="1"/>
  <c r="J2419" i="2"/>
  <c r="L2419" i="2" s="1"/>
  <c r="J2418" i="2"/>
  <c r="L2418" i="2" s="1"/>
  <c r="J2417" i="2"/>
  <c r="L2417" i="2" s="1"/>
  <c r="J2416" i="2"/>
  <c r="L2416" i="2" s="1"/>
  <c r="J2415" i="2"/>
  <c r="L2415" i="2" s="1"/>
  <c r="J2414" i="2"/>
  <c r="L2414" i="2" s="1"/>
  <c r="J2413" i="2"/>
  <c r="L2413" i="2" s="1"/>
  <c r="J2412" i="2"/>
  <c r="L2412" i="2" s="1"/>
  <c r="J2411" i="2"/>
  <c r="L2411" i="2" s="1"/>
  <c r="J2410" i="2"/>
  <c r="L2410" i="2" s="1"/>
  <c r="J2409" i="2"/>
  <c r="L2409" i="2" s="1"/>
  <c r="J2408" i="2"/>
  <c r="L2408" i="2" s="1"/>
  <c r="J2407" i="2"/>
  <c r="L2407" i="2" s="1"/>
  <c r="J2406" i="2"/>
  <c r="L2406" i="2" s="1"/>
  <c r="J2405" i="2"/>
  <c r="L2405" i="2" s="1"/>
  <c r="J2404" i="2"/>
  <c r="L2404" i="2" s="1"/>
  <c r="J2403" i="2"/>
  <c r="L2403" i="2" s="1"/>
  <c r="J2402" i="2"/>
  <c r="L2402" i="2" s="1"/>
  <c r="J2401" i="2"/>
  <c r="L2401" i="2" s="1"/>
  <c r="J2400" i="2"/>
  <c r="L2400" i="2" s="1"/>
  <c r="J2399" i="2"/>
  <c r="L2399" i="2" s="1"/>
  <c r="J2398" i="2"/>
  <c r="L2398" i="2" s="1"/>
  <c r="J2397" i="2"/>
  <c r="L2397" i="2" s="1"/>
  <c r="J2396" i="2"/>
  <c r="L2396" i="2" s="1"/>
  <c r="J2395" i="2"/>
  <c r="L2395" i="2" s="1"/>
  <c r="J2394" i="2"/>
  <c r="L2394" i="2" s="1"/>
  <c r="J2393" i="2"/>
  <c r="L2393" i="2" s="1"/>
  <c r="J2392" i="2"/>
  <c r="L2392" i="2" s="1"/>
  <c r="J2391" i="2"/>
  <c r="L2391" i="2" s="1"/>
  <c r="J2390" i="2"/>
  <c r="L2390" i="2" s="1"/>
  <c r="J2389" i="2"/>
  <c r="L2389" i="2" s="1"/>
  <c r="J2388" i="2"/>
  <c r="L2388" i="2" s="1"/>
  <c r="J2387" i="2"/>
  <c r="L2387" i="2" s="1"/>
  <c r="J2386" i="2"/>
  <c r="L2386" i="2" s="1"/>
  <c r="J2385" i="2"/>
  <c r="L2385" i="2" s="1"/>
  <c r="J2384" i="2"/>
  <c r="L2384" i="2" s="1"/>
  <c r="J2383" i="2"/>
  <c r="L2383" i="2" s="1"/>
  <c r="J2382" i="2"/>
  <c r="L2382" i="2" s="1"/>
  <c r="J2381" i="2"/>
  <c r="L2381" i="2" s="1"/>
  <c r="J2380" i="2"/>
  <c r="L2380" i="2" s="1"/>
  <c r="J2379" i="2"/>
  <c r="L2379" i="2" s="1"/>
  <c r="J2378" i="2"/>
  <c r="L2378" i="2" s="1"/>
  <c r="J2377" i="2"/>
  <c r="L2377" i="2" s="1"/>
  <c r="J2376" i="2"/>
  <c r="L2376" i="2" s="1"/>
  <c r="J2375" i="2"/>
  <c r="L2375" i="2" s="1"/>
  <c r="J2374" i="2"/>
  <c r="L2374" i="2" s="1"/>
  <c r="J2373" i="2"/>
  <c r="L2373" i="2" s="1"/>
  <c r="J2372" i="2"/>
  <c r="L2372" i="2" s="1"/>
  <c r="J2371" i="2"/>
  <c r="L2371" i="2" s="1"/>
  <c r="J2370" i="2"/>
  <c r="L2370" i="2" s="1"/>
  <c r="J2369" i="2"/>
  <c r="L2369" i="2" s="1"/>
  <c r="J2368" i="2"/>
  <c r="L2368" i="2" s="1"/>
  <c r="J2367" i="2"/>
  <c r="L2367" i="2" s="1"/>
  <c r="J2366" i="2"/>
  <c r="L2366" i="2" s="1"/>
  <c r="J2365" i="2"/>
  <c r="L2365" i="2" s="1"/>
  <c r="J2364" i="2"/>
  <c r="L2364" i="2" s="1"/>
  <c r="J2363" i="2"/>
  <c r="L2363" i="2" s="1"/>
  <c r="J2362" i="2"/>
  <c r="L2362" i="2" s="1"/>
  <c r="J2361" i="2"/>
  <c r="L2361" i="2" s="1"/>
  <c r="J2360" i="2"/>
  <c r="L2360" i="2" s="1"/>
  <c r="J2359" i="2"/>
  <c r="L2359" i="2" s="1"/>
  <c r="J2358" i="2"/>
  <c r="L2358" i="2" s="1"/>
  <c r="J2357" i="2"/>
  <c r="L2357" i="2" s="1"/>
  <c r="J2356" i="2"/>
  <c r="L2356" i="2" s="1"/>
  <c r="J2355" i="2"/>
  <c r="L2355" i="2" s="1"/>
  <c r="J2354" i="2"/>
  <c r="L2354" i="2" s="1"/>
  <c r="J2353" i="2"/>
  <c r="L2353" i="2" s="1"/>
  <c r="J2352" i="2"/>
  <c r="L2352" i="2" s="1"/>
  <c r="J2351" i="2"/>
  <c r="L2351" i="2" s="1"/>
  <c r="J2350" i="2"/>
  <c r="L2350" i="2" s="1"/>
  <c r="J2349" i="2"/>
  <c r="L2349" i="2" s="1"/>
  <c r="J2348" i="2"/>
  <c r="L2348" i="2" s="1"/>
  <c r="J2347" i="2"/>
  <c r="L2347" i="2" s="1"/>
  <c r="J2346" i="2"/>
  <c r="L2346" i="2" s="1"/>
  <c r="J2345" i="2"/>
  <c r="L2345" i="2" s="1"/>
  <c r="J2344" i="2"/>
  <c r="L2344" i="2" s="1"/>
  <c r="J2343" i="2"/>
  <c r="L2343" i="2" s="1"/>
  <c r="J2342" i="2"/>
  <c r="L2342" i="2" s="1"/>
  <c r="J2341" i="2"/>
  <c r="L2341" i="2" s="1"/>
  <c r="J2340" i="2"/>
  <c r="L2340" i="2" s="1"/>
  <c r="J2339" i="2"/>
  <c r="L2339" i="2" s="1"/>
  <c r="J2338" i="2"/>
  <c r="L2338" i="2" s="1"/>
  <c r="J2337" i="2"/>
  <c r="L2337" i="2" s="1"/>
  <c r="J2336" i="2"/>
  <c r="L2336" i="2" s="1"/>
  <c r="J2335" i="2"/>
  <c r="L2335" i="2" s="1"/>
  <c r="J2334" i="2"/>
  <c r="L2334" i="2" s="1"/>
  <c r="J2333" i="2"/>
  <c r="L2333" i="2" s="1"/>
  <c r="J2332" i="2"/>
  <c r="L2332" i="2" s="1"/>
  <c r="J2331" i="2"/>
  <c r="L2331" i="2" s="1"/>
  <c r="J2330" i="2"/>
  <c r="L2330" i="2" s="1"/>
  <c r="J2329" i="2"/>
  <c r="L2329" i="2" s="1"/>
  <c r="J2328" i="2"/>
  <c r="L2328" i="2" s="1"/>
  <c r="J2327" i="2"/>
  <c r="L2327" i="2" s="1"/>
  <c r="J2326" i="2"/>
  <c r="L2326" i="2" s="1"/>
  <c r="J2325" i="2"/>
  <c r="L2325" i="2" s="1"/>
  <c r="J2324" i="2"/>
  <c r="L2324" i="2" s="1"/>
  <c r="J2323" i="2"/>
  <c r="L2323" i="2" s="1"/>
  <c r="J2322" i="2"/>
  <c r="L2322" i="2" s="1"/>
  <c r="J2321" i="2"/>
  <c r="L2321" i="2" s="1"/>
  <c r="J2320" i="2"/>
  <c r="L2320" i="2" s="1"/>
  <c r="J2319" i="2"/>
  <c r="L2319" i="2" s="1"/>
  <c r="J2318" i="2"/>
  <c r="L2318" i="2" s="1"/>
  <c r="J2317" i="2"/>
  <c r="L2317" i="2" s="1"/>
  <c r="J2316" i="2"/>
  <c r="L2316" i="2" s="1"/>
  <c r="J2315" i="2"/>
  <c r="L2315" i="2" s="1"/>
  <c r="J2314" i="2"/>
  <c r="L2314" i="2" s="1"/>
  <c r="J2313" i="2"/>
  <c r="L2313" i="2" s="1"/>
  <c r="J2312" i="2"/>
  <c r="L2312" i="2" s="1"/>
  <c r="J2311" i="2"/>
  <c r="L2311" i="2" s="1"/>
  <c r="J2310" i="2"/>
  <c r="L2310" i="2" s="1"/>
  <c r="J2309" i="2"/>
  <c r="L2309" i="2" s="1"/>
  <c r="J2308" i="2"/>
  <c r="L2308" i="2" s="1"/>
  <c r="J2307" i="2"/>
  <c r="L2307" i="2" s="1"/>
  <c r="J2306" i="2"/>
  <c r="L2306" i="2" s="1"/>
  <c r="J2305" i="2"/>
  <c r="L2305" i="2" s="1"/>
  <c r="J2304" i="2"/>
  <c r="L2304" i="2" s="1"/>
  <c r="J2303" i="2"/>
  <c r="L2303" i="2" s="1"/>
  <c r="J2302" i="2"/>
  <c r="L2302" i="2" s="1"/>
  <c r="J2301" i="2"/>
  <c r="L2301" i="2" s="1"/>
  <c r="J2300" i="2"/>
  <c r="L2300" i="2" s="1"/>
  <c r="J2299" i="2"/>
  <c r="L2299" i="2" s="1"/>
  <c r="J2298" i="2"/>
  <c r="L2298" i="2" s="1"/>
  <c r="J2297" i="2"/>
  <c r="L2297" i="2" s="1"/>
  <c r="J2296" i="2"/>
  <c r="L2296" i="2" s="1"/>
  <c r="J2295" i="2"/>
  <c r="L2295" i="2" s="1"/>
  <c r="J2294" i="2"/>
  <c r="L2294" i="2" s="1"/>
  <c r="J2293" i="2"/>
  <c r="L2293" i="2" s="1"/>
  <c r="J2292" i="2"/>
  <c r="L2292" i="2" s="1"/>
  <c r="J2291" i="2"/>
  <c r="L2291" i="2" s="1"/>
  <c r="J2290" i="2"/>
  <c r="L2290" i="2" s="1"/>
  <c r="J2289" i="2"/>
  <c r="L2289" i="2" s="1"/>
  <c r="J2288" i="2"/>
  <c r="L2288" i="2" s="1"/>
  <c r="J2287" i="2"/>
  <c r="L2287" i="2" s="1"/>
  <c r="J2286" i="2"/>
  <c r="L2286" i="2" s="1"/>
  <c r="J2285" i="2"/>
  <c r="L2285" i="2" s="1"/>
  <c r="J2284" i="2"/>
  <c r="L2284" i="2" s="1"/>
  <c r="J2283" i="2"/>
  <c r="L2283" i="2" s="1"/>
  <c r="J2282" i="2"/>
  <c r="L2282" i="2" s="1"/>
  <c r="J2281" i="2"/>
  <c r="L2281" i="2" s="1"/>
  <c r="J2280" i="2"/>
  <c r="L2280" i="2" s="1"/>
  <c r="J2279" i="2"/>
  <c r="L2279" i="2" s="1"/>
  <c r="J2278" i="2"/>
  <c r="L2278" i="2" s="1"/>
  <c r="J2277" i="2"/>
  <c r="L2277" i="2" s="1"/>
  <c r="J2276" i="2"/>
  <c r="L2276" i="2" s="1"/>
  <c r="J2275" i="2"/>
  <c r="L2275" i="2" s="1"/>
  <c r="J2274" i="2"/>
  <c r="L2274" i="2" s="1"/>
  <c r="J2273" i="2"/>
  <c r="L2273" i="2" s="1"/>
  <c r="J2272" i="2"/>
  <c r="L2272" i="2" s="1"/>
  <c r="J2271" i="2"/>
  <c r="L2271" i="2" s="1"/>
  <c r="J2270" i="2"/>
  <c r="L2270" i="2" s="1"/>
  <c r="J2269" i="2"/>
  <c r="L2269" i="2" s="1"/>
  <c r="J2268" i="2"/>
  <c r="L2268" i="2" s="1"/>
  <c r="J2267" i="2"/>
  <c r="L2267" i="2" s="1"/>
  <c r="J2266" i="2"/>
  <c r="L2266" i="2" s="1"/>
  <c r="J2265" i="2"/>
  <c r="L2265" i="2" s="1"/>
  <c r="J2264" i="2"/>
  <c r="L2264" i="2" s="1"/>
  <c r="J2263" i="2"/>
  <c r="L2263" i="2" s="1"/>
  <c r="J2262" i="2"/>
  <c r="L2262" i="2" s="1"/>
  <c r="J2261" i="2"/>
  <c r="L2261" i="2" s="1"/>
  <c r="J2260" i="2"/>
  <c r="L2260" i="2" s="1"/>
  <c r="J2259" i="2"/>
  <c r="L2259" i="2" s="1"/>
  <c r="J2258" i="2"/>
  <c r="L2258" i="2" s="1"/>
  <c r="J2257" i="2"/>
  <c r="L2257" i="2" s="1"/>
  <c r="J2256" i="2"/>
  <c r="L2256" i="2" s="1"/>
  <c r="J2255" i="2"/>
  <c r="L2255" i="2" s="1"/>
  <c r="J2254" i="2"/>
  <c r="L2254" i="2" s="1"/>
  <c r="J2253" i="2"/>
  <c r="L2253" i="2" s="1"/>
  <c r="J2252" i="2"/>
  <c r="L2252" i="2" s="1"/>
  <c r="J2251" i="2"/>
  <c r="L2251" i="2" s="1"/>
  <c r="J2250" i="2"/>
  <c r="L2250" i="2" s="1"/>
  <c r="J2249" i="2"/>
  <c r="L2249" i="2" s="1"/>
  <c r="J2248" i="2"/>
  <c r="L2248" i="2" s="1"/>
  <c r="J2247" i="2"/>
  <c r="L2247" i="2" s="1"/>
  <c r="J2246" i="2"/>
  <c r="L2246" i="2" s="1"/>
  <c r="J2245" i="2"/>
  <c r="L2245" i="2" s="1"/>
  <c r="J2244" i="2"/>
  <c r="L2244" i="2" s="1"/>
  <c r="J2243" i="2"/>
  <c r="L2243" i="2" s="1"/>
  <c r="J2242" i="2"/>
  <c r="L2242" i="2" s="1"/>
  <c r="J2241" i="2"/>
  <c r="L2241" i="2" s="1"/>
  <c r="J2240" i="2"/>
  <c r="L2240" i="2" s="1"/>
  <c r="J2239" i="2"/>
  <c r="L2239" i="2" s="1"/>
  <c r="J2238" i="2"/>
  <c r="L2238" i="2" s="1"/>
  <c r="J2237" i="2"/>
  <c r="L2237" i="2" s="1"/>
  <c r="J2236" i="2"/>
  <c r="L2236" i="2" s="1"/>
  <c r="J2235" i="2"/>
  <c r="L2235" i="2" s="1"/>
  <c r="J2234" i="2"/>
  <c r="L2234" i="2" s="1"/>
  <c r="J2233" i="2"/>
  <c r="L2233" i="2" s="1"/>
  <c r="J2232" i="2"/>
  <c r="L2232" i="2" s="1"/>
  <c r="J2231" i="2"/>
  <c r="L2231" i="2" s="1"/>
  <c r="J2230" i="2"/>
  <c r="L2230" i="2" s="1"/>
  <c r="J2229" i="2"/>
  <c r="L2229" i="2" s="1"/>
  <c r="J2228" i="2"/>
  <c r="L2228" i="2" s="1"/>
  <c r="J2227" i="2"/>
  <c r="L2227" i="2" s="1"/>
  <c r="J2226" i="2"/>
  <c r="L2226" i="2" s="1"/>
  <c r="J2225" i="2"/>
  <c r="L2225" i="2" s="1"/>
  <c r="J2224" i="2"/>
  <c r="L2224" i="2" s="1"/>
  <c r="J2223" i="2"/>
  <c r="L2223" i="2" s="1"/>
  <c r="J2222" i="2"/>
  <c r="L2222" i="2" s="1"/>
  <c r="J2221" i="2"/>
  <c r="L2221" i="2" s="1"/>
  <c r="J2220" i="2"/>
  <c r="L2220" i="2" s="1"/>
  <c r="J2219" i="2"/>
  <c r="L2219" i="2" s="1"/>
  <c r="J2218" i="2"/>
  <c r="L2218" i="2" s="1"/>
  <c r="J2217" i="2"/>
  <c r="L2217" i="2" s="1"/>
  <c r="J2216" i="2"/>
  <c r="L2216" i="2" s="1"/>
  <c r="J2215" i="2"/>
  <c r="L2215" i="2" s="1"/>
  <c r="J2214" i="2"/>
  <c r="L2214" i="2" s="1"/>
  <c r="J2213" i="2"/>
  <c r="L2213" i="2" s="1"/>
  <c r="J2212" i="2"/>
  <c r="L2212" i="2" s="1"/>
  <c r="J2211" i="2"/>
  <c r="L2211" i="2" s="1"/>
  <c r="J2210" i="2"/>
  <c r="L2210" i="2" s="1"/>
  <c r="J2209" i="2"/>
  <c r="L2209" i="2" s="1"/>
  <c r="J2208" i="2"/>
  <c r="L2208" i="2" s="1"/>
  <c r="J2207" i="2"/>
  <c r="L2207" i="2" s="1"/>
  <c r="J2206" i="2"/>
  <c r="L2206" i="2" s="1"/>
  <c r="J2205" i="2"/>
  <c r="L2205" i="2" s="1"/>
  <c r="J2204" i="2"/>
  <c r="L2204" i="2" s="1"/>
  <c r="J2203" i="2"/>
  <c r="L2203" i="2" s="1"/>
  <c r="J2202" i="2"/>
  <c r="L2202" i="2" s="1"/>
  <c r="J2201" i="2"/>
  <c r="L2201" i="2" s="1"/>
  <c r="J2200" i="2"/>
  <c r="L2200" i="2" s="1"/>
  <c r="J2199" i="2"/>
  <c r="L2199" i="2" s="1"/>
  <c r="J2198" i="2"/>
  <c r="L2198" i="2" s="1"/>
  <c r="J2197" i="2"/>
  <c r="L2197" i="2" s="1"/>
  <c r="J2196" i="2"/>
  <c r="L2196" i="2" s="1"/>
  <c r="J2195" i="2"/>
  <c r="L2195" i="2" s="1"/>
  <c r="J2194" i="2"/>
  <c r="L2194" i="2" s="1"/>
  <c r="J2193" i="2"/>
  <c r="L2193" i="2" s="1"/>
  <c r="J2192" i="2"/>
  <c r="L2192" i="2" s="1"/>
  <c r="J2191" i="2"/>
  <c r="L2191" i="2" s="1"/>
  <c r="J2190" i="2"/>
  <c r="L2190" i="2" s="1"/>
  <c r="J2189" i="2"/>
  <c r="L2189" i="2" s="1"/>
  <c r="J2188" i="2"/>
  <c r="L2188" i="2" s="1"/>
  <c r="J2187" i="2"/>
  <c r="L2187" i="2" s="1"/>
  <c r="J2186" i="2"/>
  <c r="L2186" i="2" s="1"/>
  <c r="J2185" i="2"/>
  <c r="L2185" i="2" s="1"/>
  <c r="J2184" i="2"/>
  <c r="L2184" i="2" s="1"/>
  <c r="J2183" i="2"/>
  <c r="L2183" i="2" s="1"/>
  <c r="J2182" i="2"/>
  <c r="L2182" i="2" s="1"/>
  <c r="J2181" i="2"/>
  <c r="L2181" i="2" s="1"/>
  <c r="J2180" i="2"/>
  <c r="L2180" i="2" s="1"/>
  <c r="J2179" i="2"/>
  <c r="L2179" i="2" s="1"/>
  <c r="J2178" i="2"/>
  <c r="L2178" i="2" s="1"/>
  <c r="J2177" i="2"/>
  <c r="L2177" i="2" s="1"/>
  <c r="J2176" i="2"/>
  <c r="L2176" i="2" s="1"/>
  <c r="J2175" i="2"/>
  <c r="L2175" i="2" s="1"/>
  <c r="J2174" i="2"/>
  <c r="L2174" i="2" s="1"/>
  <c r="J2173" i="2"/>
  <c r="L2173" i="2" s="1"/>
  <c r="J2172" i="2"/>
  <c r="L2172" i="2" s="1"/>
  <c r="J2171" i="2"/>
  <c r="L2171" i="2" s="1"/>
  <c r="J2170" i="2"/>
  <c r="L2170" i="2" s="1"/>
  <c r="J2169" i="2"/>
  <c r="L2169" i="2" s="1"/>
  <c r="J2168" i="2"/>
  <c r="L2168" i="2" s="1"/>
  <c r="J2167" i="2"/>
  <c r="L2167" i="2" s="1"/>
  <c r="J2166" i="2"/>
  <c r="L2166" i="2" s="1"/>
  <c r="J2165" i="2"/>
  <c r="L2165" i="2" s="1"/>
  <c r="J2164" i="2"/>
  <c r="L2164" i="2" s="1"/>
  <c r="J2163" i="2"/>
  <c r="L2163" i="2" s="1"/>
  <c r="J2162" i="2"/>
  <c r="L2162" i="2" s="1"/>
  <c r="J2161" i="2"/>
  <c r="L2161" i="2" s="1"/>
  <c r="J2160" i="2"/>
  <c r="L2160" i="2" s="1"/>
  <c r="J2159" i="2"/>
  <c r="L2159" i="2" s="1"/>
  <c r="J2158" i="2"/>
  <c r="L2158" i="2" s="1"/>
  <c r="J2157" i="2"/>
  <c r="L2157" i="2" s="1"/>
  <c r="J2156" i="2"/>
  <c r="L2156" i="2" s="1"/>
  <c r="J2155" i="2"/>
  <c r="L2155" i="2" s="1"/>
  <c r="J2154" i="2"/>
  <c r="L2154" i="2" s="1"/>
  <c r="J2153" i="2"/>
  <c r="L2153" i="2" s="1"/>
  <c r="J2152" i="2"/>
  <c r="L2152" i="2" s="1"/>
  <c r="J2151" i="2"/>
  <c r="L2151" i="2" s="1"/>
  <c r="J2150" i="2"/>
  <c r="L2150" i="2" s="1"/>
  <c r="J2149" i="2"/>
  <c r="L2149" i="2" s="1"/>
  <c r="J2148" i="2"/>
  <c r="L2148" i="2" s="1"/>
  <c r="J2147" i="2"/>
  <c r="L2147" i="2" s="1"/>
  <c r="J2146" i="2"/>
  <c r="L2146" i="2" s="1"/>
  <c r="J2145" i="2"/>
  <c r="L2145" i="2" s="1"/>
  <c r="J2144" i="2"/>
  <c r="L2144" i="2" s="1"/>
  <c r="J2143" i="2"/>
  <c r="L2143" i="2" s="1"/>
  <c r="J2142" i="2"/>
  <c r="L2142" i="2" s="1"/>
  <c r="J2141" i="2"/>
  <c r="L2141" i="2" s="1"/>
  <c r="J2140" i="2"/>
  <c r="L2140" i="2" s="1"/>
  <c r="J2139" i="2"/>
  <c r="L2139" i="2" s="1"/>
  <c r="J2138" i="2"/>
  <c r="L2138" i="2" s="1"/>
  <c r="J2137" i="2"/>
  <c r="L2137" i="2" s="1"/>
  <c r="J2136" i="2"/>
  <c r="L2136" i="2" s="1"/>
  <c r="J2135" i="2"/>
  <c r="L2135" i="2" s="1"/>
  <c r="J2134" i="2"/>
  <c r="L2134" i="2" s="1"/>
  <c r="J2133" i="2"/>
  <c r="L2133" i="2" s="1"/>
  <c r="J2132" i="2"/>
  <c r="L2132" i="2" s="1"/>
  <c r="J2131" i="2"/>
  <c r="L2131" i="2" s="1"/>
  <c r="J2130" i="2"/>
  <c r="L2130" i="2" s="1"/>
  <c r="J2129" i="2"/>
  <c r="L2129" i="2" s="1"/>
  <c r="J2128" i="2"/>
  <c r="L2128" i="2" s="1"/>
  <c r="J2127" i="2"/>
  <c r="L2127" i="2" s="1"/>
  <c r="J2126" i="2"/>
  <c r="L2126" i="2" s="1"/>
  <c r="J2125" i="2"/>
  <c r="L2125" i="2" s="1"/>
  <c r="J2124" i="2"/>
  <c r="L2124" i="2" s="1"/>
  <c r="J2123" i="2"/>
  <c r="L2123" i="2" s="1"/>
  <c r="J2122" i="2"/>
  <c r="L2122" i="2" s="1"/>
  <c r="J2121" i="2"/>
  <c r="L2121" i="2" s="1"/>
  <c r="J2120" i="2"/>
  <c r="L2120" i="2" s="1"/>
  <c r="J2119" i="2"/>
  <c r="L2119" i="2" s="1"/>
  <c r="J2118" i="2"/>
  <c r="L2118" i="2" s="1"/>
  <c r="J2117" i="2"/>
  <c r="L2117" i="2" s="1"/>
  <c r="J2116" i="2"/>
  <c r="L2116" i="2" s="1"/>
  <c r="J2115" i="2"/>
  <c r="L2115" i="2" s="1"/>
  <c r="J2114" i="2"/>
  <c r="L2114" i="2" s="1"/>
  <c r="J2113" i="2"/>
  <c r="L2113" i="2" s="1"/>
  <c r="J2112" i="2"/>
  <c r="L2112" i="2" s="1"/>
  <c r="J2111" i="2"/>
  <c r="L2111" i="2" s="1"/>
  <c r="J2110" i="2"/>
  <c r="L2110" i="2" s="1"/>
  <c r="J2109" i="2"/>
  <c r="L2109" i="2" s="1"/>
  <c r="J2108" i="2"/>
  <c r="L2108" i="2" s="1"/>
  <c r="J2107" i="2"/>
  <c r="L2107" i="2" s="1"/>
  <c r="J2106" i="2"/>
  <c r="L2106" i="2" s="1"/>
  <c r="J2105" i="2"/>
  <c r="L2105" i="2" s="1"/>
  <c r="J2104" i="2"/>
  <c r="L2104" i="2" s="1"/>
  <c r="J2103" i="2"/>
  <c r="L2103" i="2" s="1"/>
  <c r="J2102" i="2"/>
  <c r="L2102" i="2" s="1"/>
  <c r="J2101" i="2"/>
  <c r="L2101" i="2" s="1"/>
  <c r="J2100" i="2"/>
  <c r="L2100" i="2" s="1"/>
  <c r="J2099" i="2"/>
  <c r="L2099" i="2" s="1"/>
  <c r="J2098" i="2"/>
  <c r="L2098" i="2" s="1"/>
  <c r="J2097" i="2"/>
  <c r="L2097" i="2" s="1"/>
  <c r="J2096" i="2"/>
  <c r="L2096" i="2" s="1"/>
  <c r="J2095" i="2"/>
  <c r="L2095" i="2" s="1"/>
  <c r="J2094" i="2"/>
  <c r="L2094" i="2" s="1"/>
  <c r="J2093" i="2"/>
  <c r="L2093" i="2" s="1"/>
  <c r="J2092" i="2"/>
  <c r="L2092" i="2" s="1"/>
  <c r="J2091" i="2"/>
  <c r="L2091" i="2" s="1"/>
  <c r="J2090" i="2"/>
  <c r="L2090" i="2" s="1"/>
  <c r="J2089" i="2"/>
  <c r="L2089" i="2" s="1"/>
  <c r="J2088" i="2"/>
  <c r="L2088" i="2" s="1"/>
  <c r="J2087" i="2"/>
  <c r="L2087" i="2" s="1"/>
  <c r="J2086" i="2"/>
  <c r="L2086" i="2" s="1"/>
  <c r="J2085" i="2"/>
  <c r="L2085" i="2" s="1"/>
  <c r="J2084" i="2"/>
  <c r="L2084" i="2" s="1"/>
  <c r="J2083" i="2"/>
  <c r="L2083" i="2" s="1"/>
  <c r="J2082" i="2"/>
  <c r="L2082" i="2" s="1"/>
  <c r="J2081" i="2"/>
  <c r="L2081" i="2" s="1"/>
  <c r="J2080" i="2"/>
  <c r="L2080" i="2" s="1"/>
  <c r="J2079" i="2"/>
  <c r="L2079" i="2" s="1"/>
  <c r="J2078" i="2"/>
  <c r="L2078" i="2" s="1"/>
  <c r="J2077" i="2"/>
  <c r="L2077" i="2" s="1"/>
  <c r="J2076" i="2"/>
  <c r="L2076" i="2" s="1"/>
  <c r="J2075" i="2"/>
  <c r="L2075" i="2" s="1"/>
  <c r="J2074" i="2"/>
  <c r="L2074" i="2" s="1"/>
  <c r="J2073" i="2"/>
  <c r="L2073" i="2" s="1"/>
  <c r="J2072" i="2"/>
  <c r="L2072" i="2" s="1"/>
  <c r="J2071" i="2"/>
  <c r="L2071" i="2" s="1"/>
  <c r="J2070" i="2"/>
  <c r="L2070" i="2" s="1"/>
  <c r="J2069" i="2"/>
  <c r="L2069" i="2" s="1"/>
  <c r="J2068" i="2"/>
  <c r="L2068" i="2" s="1"/>
  <c r="J2067" i="2"/>
  <c r="L2067" i="2" s="1"/>
  <c r="J2066" i="2"/>
  <c r="L2066" i="2" s="1"/>
  <c r="J2065" i="2"/>
  <c r="L2065" i="2" s="1"/>
  <c r="J2064" i="2"/>
  <c r="L2064" i="2" s="1"/>
  <c r="J2063" i="2"/>
  <c r="L2063" i="2" s="1"/>
  <c r="J2062" i="2"/>
  <c r="L2062" i="2" s="1"/>
  <c r="J2061" i="2"/>
  <c r="L2061" i="2" s="1"/>
  <c r="J2060" i="2"/>
  <c r="L2060" i="2" s="1"/>
  <c r="J2059" i="2"/>
  <c r="L2059" i="2" s="1"/>
  <c r="J2058" i="2"/>
  <c r="L2058" i="2" s="1"/>
  <c r="J2057" i="2"/>
  <c r="L2057" i="2" s="1"/>
  <c r="J2056" i="2"/>
  <c r="L2056" i="2" s="1"/>
  <c r="J2055" i="2"/>
  <c r="L2055" i="2" s="1"/>
  <c r="J2054" i="2"/>
  <c r="L2054" i="2" s="1"/>
  <c r="J2053" i="2"/>
  <c r="L2053" i="2" s="1"/>
  <c r="J2052" i="2"/>
  <c r="L2052" i="2" s="1"/>
  <c r="J2051" i="2"/>
  <c r="L2051" i="2" s="1"/>
  <c r="J2050" i="2"/>
  <c r="L2050" i="2" s="1"/>
  <c r="J2049" i="2"/>
  <c r="L2049" i="2" s="1"/>
  <c r="J2048" i="2"/>
  <c r="L2048" i="2" s="1"/>
  <c r="J2047" i="2"/>
  <c r="L2047" i="2" s="1"/>
  <c r="J2046" i="2"/>
  <c r="L2046" i="2" s="1"/>
  <c r="J2045" i="2"/>
  <c r="L2045" i="2" s="1"/>
  <c r="J2044" i="2"/>
  <c r="L2044" i="2" s="1"/>
  <c r="J2043" i="2"/>
  <c r="L2043" i="2" s="1"/>
  <c r="J2042" i="2"/>
  <c r="L2042" i="2" s="1"/>
  <c r="J2041" i="2"/>
  <c r="L2041" i="2" s="1"/>
  <c r="J2040" i="2"/>
  <c r="L2040" i="2" s="1"/>
  <c r="J2039" i="2"/>
  <c r="L2039" i="2" s="1"/>
  <c r="J2038" i="2"/>
  <c r="L2038" i="2" s="1"/>
  <c r="J2037" i="2"/>
  <c r="L2037" i="2" s="1"/>
  <c r="J2036" i="2"/>
  <c r="L2036" i="2" s="1"/>
  <c r="J2035" i="2"/>
  <c r="L2035" i="2" s="1"/>
  <c r="J2034" i="2"/>
  <c r="L2034" i="2" s="1"/>
  <c r="J2033" i="2"/>
  <c r="L2033" i="2" s="1"/>
  <c r="J2032" i="2"/>
  <c r="L2032" i="2" s="1"/>
  <c r="J2031" i="2"/>
  <c r="L2031" i="2" s="1"/>
  <c r="J2030" i="2"/>
  <c r="L2030" i="2" s="1"/>
  <c r="J2029" i="2"/>
  <c r="L2029" i="2" s="1"/>
  <c r="J2028" i="2"/>
  <c r="L2028" i="2" s="1"/>
  <c r="J2027" i="2"/>
  <c r="L2027" i="2" s="1"/>
  <c r="J2026" i="2"/>
  <c r="L2026" i="2" s="1"/>
  <c r="J2025" i="2"/>
  <c r="L2025" i="2" s="1"/>
  <c r="J2024" i="2"/>
  <c r="L2024" i="2" s="1"/>
  <c r="J2023" i="2"/>
  <c r="L2023" i="2" s="1"/>
  <c r="J2022" i="2"/>
  <c r="L2022" i="2" s="1"/>
  <c r="J2021" i="2"/>
  <c r="L2021" i="2" s="1"/>
  <c r="J2020" i="2"/>
  <c r="L2020" i="2" s="1"/>
  <c r="J2019" i="2"/>
  <c r="L2019" i="2" s="1"/>
  <c r="J2018" i="2"/>
  <c r="L2018" i="2" s="1"/>
  <c r="J2017" i="2"/>
  <c r="L2017" i="2" s="1"/>
  <c r="J2016" i="2"/>
  <c r="L2016" i="2" s="1"/>
  <c r="J2015" i="2"/>
  <c r="L2015" i="2" s="1"/>
  <c r="J2014" i="2"/>
  <c r="L2014" i="2" s="1"/>
  <c r="J2013" i="2"/>
  <c r="L2013" i="2" s="1"/>
  <c r="J2012" i="2"/>
  <c r="L2012" i="2" s="1"/>
  <c r="J2011" i="2"/>
  <c r="L2011" i="2" s="1"/>
  <c r="J2010" i="2"/>
  <c r="L2010" i="2" s="1"/>
  <c r="J2009" i="2"/>
  <c r="L2009" i="2" s="1"/>
  <c r="J2008" i="2"/>
  <c r="L2008" i="2" s="1"/>
  <c r="J2007" i="2"/>
  <c r="L2007" i="2" s="1"/>
  <c r="J2006" i="2"/>
  <c r="L2006" i="2" s="1"/>
  <c r="J2005" i="2"/>
  <c r="L2005" i="2" s="1"/>
  <c r="J2004" i="2"/>
  <c r="L2004" i="2" s="1"/>
  <c r="J2003" i="2"/>
  <c r="L2003" i="2" s="1"/>
  <c r="J2002" i="2"/>
  <c r="L2002" i="2" s="1"/>
  <c r="J2001" i="2"/>
  <c r="L2001" i="2" s="1"/>
  <c r="J2000" i="2"/>
  <c r="L2000" i="2" s="1"/>
  <c r="J1999" i="2"/>
  <c r="L1999" i="2" s="1"/>
  <c r="J1998" i="2"/>
  <c r="L1998" i="2" s="1"/>
  <c r="J1997" i="2"/>
  <c r="L1997" i="2" s="1"/>
  <c r="J1996" i="2"/>
  <c r="L1996" i="2" s="1"/>
  <c r="J1995" i="2"/>
  <c r="L1995" i="2" s="1"/>
  <c r="J1994" i="2"/>
  <c r="L1994" i="2" s="1"/>
  <c r="J1993" i="2"/>
  <c r="L1993" i="2" s="1"/>
  <c r="J1992" i="2"/>
  <c r="L1992" i="2" s="1"/>
  <c r="J1991" i="2"/>
  <c r="L1991" i="2" s="1"/>
  <c r="J1990" i="2"/>
  <c r="L1990" i="2" s="1"/>
  <c r="J1989" i="2"/>
  <c r="L1989" i="2" s="1"/>
  <c r="J1988" i="2"/>
  <c r="L1988" i="2" s="1"/>
  <c r="J1987" i="2"/>
  <c r="L1987" i="2" s="1"/>
  <c r="J1986" i="2"/>
  <c r="L1986" i="2" s="1"/>
  <c r="J1985" i="2"/>
  <c r="L1985" i="2" s="1"/>
  <c r="J1984" i="2"/>
  <c r="L1984" i="2" s="1"/>
  <c r="J1983" i="2"/>
  <c r="L1983" i="2" s="1"/>
  <c r="J1982" i="2"/>
  <c r="L1982" i="2" s="1"/>
  <c r="J1981" i="2"/>
  <c r="L1981" i="2" s="1"/>
  <c r="J1980" i="2"/>
  <c r="L1980" i="2" s="1"/>
  <c r="J1979" i="2"/>
  <c r="L1979" i="2" s="1"/>
  <c r="J1978" i="2"/>
  <c r="L1978" i="2" s="1"/>
  <c r="J1977" i="2"/>
  <c r="L1977" i="2" s="1"/>
  <c r="J1976" i="2"/>
  <c r="L1976" i="2" s="1"/>
  <c r="J1975" i="2"/>
  <c r="L1975" i="2" s="1"/>
  <c r="J1974" i="2"/>
  <c r="L1974" i="2" s="1"/>
  <c r="J1973" i="2"/>
  <c r="L1973" i="2" s="1"/>
  <c r="J1972" i="2"/>
  <c r="L1972" i="2" s="1"/>
  <c r="J1971" i="2"/>
  <c r="L1971" i="2" s="1"/>
  <c r="J1970" i="2"/>
  <c r="L1970" i="2" s="1"/>
  <c r="J1969" i="2"/>
  <c r="L1969" i="2" s="1"/>
  <c r="J1968" i="2"/>
  <c r="L1968" i="2" s="1"/>
  <c r="J1967" i="2"/>
  <c r="L1967" i="2" s="1"/>
  <c r="J1966" i="2"/>
  <c r="L1966" i="2" s="1"/>
  <c r="J1965" i="2"/>
  <c r="L1965" i="2" s="1"/>
  <c r="J1964" i="2"/>
  <c r="L1964" i="2" s="1"/>
  <c r="J1963" i="2"/>
  <c r="L1963" i="2" s="1"/>
  <c r="J1962" i="2"/>
  <c r="L1962" i="2" s="1"/>
  <c r="J1961" i="2"/>
  <c r="L1961" i="2" s="1"/>
  <c r="J1960" i="2"/>
  <c r="L1960" i="2" s="1"/>
  <c r="J1959" i="2"/>
  <c r="L1959" i="2" s="1"/>
  <c r="J1958" i="2"/>
  <c r="L1958" i="2" s="1"/>
  <c r="J1957" i="2"/>
  <c r="L1957" i="2" s="1"/>
  <c r="J1956" i="2"/>
  <c r="L1956" i="2" s="1"/>
  <c r="J1955" i="2"/>
  <c r="L1955" i="2" s="1"/>
  <c r="J1954" i="2"/>
  <c r="L1954" i="2" s="1"/>
  <c r="J1953" i="2"/>
  <c r="L1953" i="2" s="1"/>
  <c r="J1952" i="2"/>
  <c r="L1952" i="2" s="1"/>
  <c r="J1951" i="2"/>
  <c r="L1951" i="2" s="1"/>
  <c r="J1950" i="2"/>
  <c r="L1950" i="2" s="1"/>
  <c r="J1949" i="2"/>
  <c r="L1949" i="2" s="1"/>
  <c r="J1948" i="2"/>
  <c r="L1948" i="2" s="1"/>
  <c r="J1947" i="2"/>
  <c r="L1947" i="2" s="1"/>
  <c r="J1946" i="2"/>
  <c r="L1946" i="2" s="1"/>
  <c r="J1945" i="2"/>
  <c r="L1945" i="2" s="1"/>
  <c r="J1944" i="2"/>
  <c r="L1944" i="2" s="1"/>
  <c r="J1943" i="2"/>
  <c r="L1943" i="2" s="1"/>
  <c r="J1942" i="2"/>
  <c r="L1942" i="2" s="1"/>
  <c r="J1941" i="2"/>
  <c r="L1941" i="2" s="1"/>
  <c r="J1940" i="2"/>
  <c r="L1940" i="2" s="1"/>
  <c r="J1939" i="2"/>
  <c r="L1939" i="2" s="1"/>
  <c r="J1938" i="2"/>
  <c r="L1938" i="2" s="1"/>
  <c r="J1937" i="2"/>
  <c r="L1937" i="2" s="1"/>
  <c r="J1936" i="2"/>
  <c r="L1936" i="2" s="1"/>
  <c r="J1935" i="2"/>
  <c r="L1935" i="2" s="1"/>
  <c r="J1934" i="2"/>
  <c r="L1934" i="2" s="1"/>
  <c r="J1933" i="2"/>
  <c r="L1933" i="2" s="1"/>
  <c r="J1932" i="2"/>
  <c r="L1932" i="2" s="1"/>
  <c r="J1931" i="2"/>
  <c r="L1931" i="2" s="1"/>
  <c r="J1930" i="2"/>
  <c r="L1930" i="2" s="1"/>
  <c r="J1929" i="2"/>
  <c r="L1929" i="2" s="1"/>
  <c r="J1928" i="2"/>
  <c r="L1928" i="2" s="1"/>
  <c r="J1927" i="2"/>
  <c r="L1927" i="2" s="1"/>
  <c r="J1926" i="2"/>
  <c r="L1926" i="2" s="1"/>
  <c r="J1925" i="2"/>
  <c r="L1925" i="2" s="1"/>
  <c r="J1924" i="2"/>
  <c r="L1924" i="2" s="1"/>
  <c r="J1923" i="2"/>
  <c r="L1923" i="2" s="1"/>
  <c r="J1922" i="2"/>
  <c r="L1922" i="2" s="1"/>
  <c r="J1921" i="2"/>
  <c r="L1921" i="2" s="1"/>
  <c r="J1920" i="2"/>
  <c r="L1920" i="2" s="1"/>
  <c r="J1919" i="2"/>
  <c r="L1919" i="2" s="1"/>
  <c r="J1918" i="2"/>
  <c r="L1918" i="2" s="1"/>
  <c r="J1917" i="2"/>
  <c r="L1917" i="2" s="1"/>
  <c r="J1916" i="2"/>
  <c r="L1916" i="2" s="1"/>
  <c r="J1915" i="2"/>
  <c r="L1915" i="2" s="1"/>
  <c r="J1914" i="2"/>
  <c r="L1914" i="2" s="1"/>
  <c r="J1913" i="2"/>
  <c r="L1913" i="2" s="1"/>
  <c r="J1912" i="2"/>
  <c r="L1912" i="2" s="1"/>
  <c r="J1911" i="2"/>
  <c r="L1911" i="2" s="1"/>
  <c r="J1910" i="2"/>
  <c r="L1910" i="2" s="1"/>
  <c r="J1909" i="2"/>
  <c r="L1909" i="2" s="1"/>
  <c r="J1908" i="2"/>
  <c r="L1908" i="2" s="1"/>
  <c r="J1907" i="2"/>
  <c r="L1907" i="2" s="1"/>
  <c r="J1906" i="2"/>
  <c r="L1906" i="2" s="1"/>
  <c r="J1905" i="2"/>
  <c r="L1905" i="2" s="1"/>
  <c r="J1904" i="2"/>
  <c r="L1904" i="2" s="1"/>
  <c r="J1903" i="2"/>
  <c r="L1903" i="2" s="1"/>
  <c r="J1902" i="2"/>
  <c r="L1902" i="2" s="1"/>
  <c r="J1901" i="2"/>
  <c r="L1901" i="2" s="1"/>
  <c r="J1900" i="2"/>
  <c r="L1900" i="2" s="1"/>
  <c r="J1899" i="2"/>
  <c r="L1899" i="2" s="1"/>
  <c r="J1898" i="2"/>
  <c r="L1898" i="2" s="1"/>
  <c r="J1897" i="2"/>
  <c r="L1897" i="2" s="1"/>
  <c r="J1896" i="2"/>
  <c r="L1896" i="2" s="1"/>
  <c r="J1895" i="2"/>
  <c r="L1895" i="2" s="1"/>
  <c r="J1894" i="2"/>
  <c r="L1894" i="2" s="1"/>
  <c r="J1893" i="2"/>
  <c r="L1893" i="2" s="1"/>
  <c r="J1892" i="2"/>
  <c r="L1892" i="2" s="1"/>
  <c r="J1891" i="2"/>
  <c r="L1891" i="2" s="1"/>
  <c r="J1890" i="2"/>
  <c r="L1890" i="2" s="1"/>
  <c r="J1889" i="2"/>
  <c r="L1889" i="2" s="1"/>
  <c r="J1888" i="2"/>
  <c r="L1888" i="2" s="1"/>
  <c r="J1887" i="2"/>
  <c r="L1887" i="2" s="1"/>
  <c r="J1886" i="2"/>
  <c r="L1886" i="2" s="1"/>
  <c r="J1885" i="2"/>
  <c r="L1885" i="2" s="1"/>
  <c r="J1884" i="2"/>
  <c r="L1884" i="2" s="1"/>
  <c r="J1883" i="2"/>
  <c r="L1883" i="2" s="1"/>
  <c r="J1882" i="2"/>
  <c r="L1882" i="2" s="1"/>
  <c r="J1881" i="2"/>
  <c r="L1881" i="2" s="1"/>
  <c r="J1880" i="2"/>
  <c r="L1880" i="2" s="1"/>
  <c r="J1879" i="2"/>
  <c r="L1879" i="2" s="1"/>
  <c r="J1878" i="2"/>
  <c r="L1878" i="2" s="1"/>
  <c r="J1877" i="2"/>
  <c r="L1877" i="2" s="1"/>
  <c r="J1876" i="2"/>
  <c r="L1876" i="2" s="1"/>
  <c r="J1875" i="2"/>
  <c r="L1875" i="2" s="1"/>
  <c r="J1874" i="2"/>
  <c r="L1874" i="2" s="1"/>
  <c r="J1873" i="2"/>
  <c r="L1873" i="2" s="1"/>
  <c r="J1872" i="2"/>
  <c r="L1872" i="2" s="1"/>
  <c r="J1871" i="2"/>
  <c r="L1871" i="2" s="1"/>
  <c r="J1870" i="2"/>
  <c r="L1870" i="2" s="1"/>
  <c r="J1869" i="2"/>
  <c r="L1869" i="2" s="1"/>
  <c r="J1868" i="2"/>
  <c r="L1868" i="2" s="1"/>
  <c r="J1867" i="2"/>
  <c r="L1867" i="2" s="1"/>
  <c r="J1866" i="2"/>
  <c r="L1866" i="2" s="1"/>
  <c r="J1865" i="2"/>
  <c r="L1865" i="2" s="1"/>
  <c r="J1864" i="2"/>
  <c r="L1864" i="2" s="1"/>
  <c r="J1863" i="2"/>
  <c r="L1863" i="2" s="1"/>
  <c r="J1862" i="2"/>
  <c r="L1862" i="2" s="1"/>
  <c r="J1861" i="2"/>
  <c r="L1861" i="2" s="1"/>
  <c r="J1860" i="2"/>
  <c r="L1860" i="2" s="1"/>
  <c r="J1859" i="2"/>
  <c r="L1859" i="2" s="1"/>
  <c r="J1858" i="2"/>
  <c r="L1858" i="2" s="1"/>
  <c r="J1857" i="2"/>
  <c r="L1857" i="2" s="1"/>
  <c r="J1856" i="2"/>
  <c r="L1856" i="2" s="1"/>
  <c r="J1855" i="2"/>
  <c r="L1855" i="2" s="1"/>
  <c r="J1854" i="2"/>
  <c r="L1854" i="2" s="1"/>
  <c r="J1853" i="2"/>
  <c r="L1853" i="2" s="1"/>
  <c r="J1852" i="2"/>
  <c r="L1852" i="2" s="1"/>
  <c r="J1851" i="2"/>
  <c r="L1851" i="2" s="1"/>
  <c r="J1850" i="2"/>
  <c r="L1850" i="2" s="1"/>
  <c r="J1849" i="2"/>
  <c r="L1849" i="2" s="1"/>
  <c r="J1848" i="2"/>
  <c r="L1848" i="2" s="1"/>
  <c r="J1847" i="2"/>
  <c r="L1847" i="2" s="1"/>
  <c r="J1846" i="2"/>
  <c r="L1846" i="2" s="1"/>
  <c r="J1845" i="2"/>
  <c r="L1845" i="2" s="1"/>
  <c r="J1844" i="2"/>
  <c r="L1844" i="2" s="1"/>
  <c r="J1843" i="2"/>
  <c r="L1843" i="2" s="1"/>
  <c r="J1842" i="2"/>
  <c r="L1842" i="2" s="1"/>
  <c r="J1841" i="2"/>
  <c r="L1841" i="2" s="1"/>
  <c r="J1840" i="2"/>
  <c r="L1840" i="2" s="1"/>
  <c r="J1839" i="2"/>
  <c r="L1839" i="2" s="1"/>
  <c r="J1838" i="2"/>
  <c r="L1838" i="2" s="1"/>
  <c r="J1837" i="2"/>
  <c r="L1837" i="2" s="1"/>
  <c r="J1836" i="2"/>
  <c r="L1836" i="2" s="1"/>
  <c r="J1835" i="2"/>
  <c r="L1835" i="2" s="1"/>
  <c r="J1834" i="2"/>
  <c r="L1834" i="2" s="1"/>
  <c r="J1833" i="2"/>
  <c r="L1833" i="2" s="1"/>
  <c r="J1832" i="2"/>
  <c r="L1832" i="2" s="1"/>
  <c r="J1831" i="2"/>
  <c r="L1831" i="2" s="1"/>
  <c r="J1830" i="2"/>
  <c r="L1830" i="2" s="1"/>
  <c r="J1829" i="2"/>
  <c r="L1829" i="2" s="1"/>
  <c r="J1828" i="2"/>
  <c r="L1828" i="2" s="1"/>
  <c r="J1827" i="2"/>
  <c r="L1827" i="2" s="1"/>
  <c r="J1826" i="2"/>
  <c r="L1826" i="2" s="1"/>
  <c r="J1825" i="2"/>
  <c r="L1825" i="2" s="1"/>
  <c r="J1824" i="2"/>
  <c r="L1824" i="2" s="1"/>
  <c r="J1823" i="2"/>
  <c r="L1823" i="2" s="1"/>
  <c r="J1822" i="2"/>
  <c r="L1822" i="2" s="1"/>
  <c r="J1821" i="2"/>
  <c r="L1821" i="2" s="1"/>
  <c r="J1820" i="2"/>
  <c r="L1820" i="2" s="1"/>
  <c r="J1819" i="2"/>
  <c r="L1819" i="2" s="1"/>
  <c r="J1818" i="2"/>
  <c r="L1818" i="2" s="1"/>
  <c r="J1817" i="2"/>
  <c r="L1817" i="2" s="1"/>
  <c r="J1816" i="2"/>
  <c r="L1816" i="2" s="1"/>
  <c r="J1815" i="2"/>
  <c r="L1815" i="2" s="1"/>
  <c r="J1814" i="2"/>
  <c r="L1814" i="2" s="1"/>
  <c r="J1813" i="2"/>
  <c r="L1813" i="2" s="1"/>
  <c r="J1812" i="2"/>
  <c r="L1812" i="2" s="1"/>
  <c r="J1811" i="2"/>
  <c r="L1811" i="2" s="1"/>
  <c r="J1810" i="2"/>
  <c r="L1810" i="2" s="1"/>
  <c r="J1809" i="2"/>
  <c r="L1809" i="2" s="1"/>
  <c r="J1808" i="2"/>
  <c r="L1808" i="2" s="1"/>
  <c r="J1807" i="2"/>
  <c r="L1807" i="2" s="1"/>
  <c r="J1806" i="2"/>
  <c r="L1806" i="2" s="1"/>
  <c r="J1805" i="2"/>
  <c r="L1805" i="2" s="1"/>
  <c r="J1804" i="2"/>
  <c r="L1804" i="2" s="1"/>
  <c r="J1803" i="2"/>
  <c r="L1803" i="2" s="1"/>
  <c r="J1802" i="2"/>
  <c r="L1802" i="2" s="1"/>
  <c r="J1801" i="2"/>
  <c r="L1801" i="2" s="1"/>
  <c r="J1800" i="2"/>
  <c r="L1800" i="2" s="1"/>
  <c r="J1799" i="2"/>
  <c r="L1799" i="2" s="1"/>
  <c r="J1798" i="2"/>
  <c r="L1798" i="2" s="1"/>
  <c r="J1797" i="2"/>
  <c r="L1797" i="2" s="1"/>
  <c r="J1796" i="2"/>
  <c r="L1796" i="2" s="1"/>
  <c r="J1795" i="2"/>
  <c r="L1795" i="2" s="1"/>
  <c r="J1794" i="2"/>
  <c r="L1794" i="2" s="1"/>
  <c r="J1793" i="2"/>
  <c r="L1793" i="2" s="1"/>
  <c r="J1792" i="2"/>
  <c r="L1792" i="2" s="1"/>
  <c r="J1791" i="2"/>
  <c r="L1791" i="2" s="1"/>
  <c r="J1790" i="2"/>
  <c r="L1790" i="2" s="1"/>
  <c r="J1789" i="2"/>
  <c r="L1789" i="2" s="1"/>
  <c r="J1788" i="2"/>
  <c r="L1788" i="2" s="1"/>
  <c r="J1787" i="2"/>
  <c r="L1787" i="2" s="1"/>
  <c r="J1786" i="2"/>
  <c r="L1786" i="2" s="1"/>
  <c r="J1785" i="2"/>
  <c r="L1785" i="2" s="1"/>
  <c r="J1784" i="2"/>
  <c r="L1784" i="2" s="1"/>
  <c r="J1783" i="2"/>
  <c r="L1783" i="2" s="1"/>
  <c r="J1782" i="2"/>
  <c r="L1782" i="2" s="1"/>
  <c r="J1781" i="2"/>
  <c r="L1781" i="2" s="1"/>
  <c r="J1780" i="2"/>
  <c r="L1780" i="2" s="1"/>
  <c r="J1779" i="2"/>
  <c r="L1779" i="2" s="1"/>
  <c r="J1778" i="2"/>
  <c r="L1778" i="2" s="1"/>
  <c r="J1777" i="2"/>
  <c r="L1777" i="2" s="1"/>
  <c r="J1776" i="2"/>
  <c r="L1776" i="2" s="1"/>
  <c r="J1775" i="2"/>
  <c r="L1775" i="2" s="1"/>
  <c r="J1774" i="2"/>
  <c r="L1774" i="2" s="1"/>
  <c r="J1773" i="2"/>
  <c r="L1773" i="2" s="1"/>
  <c r="J1772" i="2"/>
  <c r="L1772" i="2" s="1"/>
  <c r="J1771" i="2"/>
  <c r="L1771" i="2" s="1"/>
  <c r="J1770" i="2"/>
  <c r="L1770" i="2" s="1"/>
  <c r="J1769" i="2"/>
  <c r="L1769" i="2" s="1"/>
  <c r="J1768" i="2"/>
  <c r="L1768" i="2" s="1"/>
  <c r="J1767" i="2"/>
  <c r="L1767" i="2" s="1"/>
  <c r="J1766" i="2"/>
  <c r="L1766" i="2" s="1"/>
  <c r="J1765" i="2"/>
  <c r="L1765" i="2" s="1"/>
  <c r="J1764" i="2"/>
  <c r="L1764" i="2" s="1"/>
  <c r="J1763" i="2"/>
  <c r="L1763" i="2" s="1"/>
  <c r="J1762" i="2"/>
  <c r="L1762" i="2" s="1"/>
  <c r="J1761" i="2"/>
  <c r="L1761" i="2" s="1"/>
  <c r="J1760" i="2"/>
  <c r="L1760" i="2" s="1"/>
  <c r="J1759" i="2"/>
  <c r="L1759" i="2" s="1"/>
  <c r="J1758" i="2"/>
  <c r="L1758" i="2" s="1"/>
  <c r="J1757" i="2"/>
  <c r="L1757" i="2" s="1"/>
  <c r="J1756" i="2"/>
  <c r="L1756" i="2" s="1"/>
  <c r="J1755" i="2"/>
  <c r="L1755" i="2" s="1"/>
  <c r="J1754" i="2"/>
  <c r="L1754" i="2" s="1"/>
  <c r="J1753" i="2"/>
  <c r="L1753" i="2" s="1"/>
  <c r="J1752" i="2"/>
  <c r="L1752" i="2" s="1"/>
  <c r="J1751" i="2"/>
  <c r="L1751" i="2" s="1"/>
  <c r="J1750" i="2"/>
  <c r="L1750" i="2" s="1"/>
  <c r="J1749" i="2"/>
  <c r="L1749" i="2" s="1"/>
  <c r="J1748" i="2"/>
  <c r="L1748" i="2" s="1"/>
  <c r="J1747" i="2"/>
  <c r="L1747" i="2" s="1"/>
  <c r="J1746" i="2"/>
  <c r="L1746" i="2" s="1"/>
  <c r="J1745" i="2"/>
  <c r="L1745" i="2" s="1"/>
  <c r="J1744" i="2"/>
  <c r="L1744" i="2" s="1"/>
  <c r="J1743" i="2"/>
  <c r="L1743" i="2" s="1"/>
  <c r="J1742" i="2"/>
  <c r="L1742" i="2" s="1"/>
  <c r="J1741" i="2"/>
  <c r="L1741" i="2" s="1"/>
  <c r="J1740" i="2"/>
  <c r="L1740" i="2" s="1"/>
  <c r="J1739" i="2"/>
  <c r="L1739" i="2" s="1"/>
  <c r="J1738" i="2"/>
  <c r="L1738" i="2" s="1"/>
  <c r="J1737" i="2"/>
  <c r="L1737" i="2" s="1"/>
  <c r="J1736" i="2"/>
  <c r="L1736" i="2" s="1"/>
  <c r="J1735" i="2"/>
  <c r="L1735" i="2" s="1"/>
  <c r="J1734" i="2"/>
  <c r="L1734" i="2" s="1"/>
  <c r="J1733" i="2"/>
  <c r="L1733" i="2" s="1"/>
  <c r="J1732" i="2"/>
  <c r="L1732" i="2" s="1"/>
  <c r="J1731" i="2"/>
  <c r="L1731" i="2" s="1"/>
  <c r="J1730" i="2"/>
  <c r="L1730" i="2" s="1"/>
  <c r="J1729" i="2"/>
  <c r="L1729" i="2" s="1"/>
  <c r="J1728" i="2"/>
  <c r="L1728" i="2" s="1"/>
  <c r="J1727" i="2"/>
  <c r="L1727" i="2" s="1"/>
  <c r="J1726" i="2"/>
  <c r="L1726" i="2" s="1"/>
  <c r="J1725" i="2"/>
  <c r="L1725" i="2" s="1"/>
  <c r="J1724" i="2"/>
  <c r="L1724" i="2" s="1"/>
  <c r="J1723" i="2"/>
  <c r="L1723" i="2" s="1"/>
  <c r="J1722" i="2"/>
  <c r="L1722" i="2" s="1"/>
  <c r="J1721" i="2"/>
  <c r="L1721" i="2" s="1"/>
  <c r="J1720" i="2"/>
  <c r="L1720" i="2" s="1"/>
  <c r="J1719" i="2"/>
  <c r="L1719" i="2" s="1"/>
  <c r="J1718" i="2"/>
  <c r="L1718" i="2" s="1"/>
  <c r="J1717" i="2"/>
  <c r="L1717" i="2" s="1"/>
  <c r="J1716" i="2"/>
  <c r="L1716" i="2" s="1"/>
  <c r="J1715" i="2"/>
  <c r="L1715" i="2" s="1"/>
  <c r="J1714" i="2"/>
  <c r="L1714" i="2" s="1"/>
  <c r="J1713" i="2"/>
  <c r="L1713" i="2" s="1"/>
  <c r="J1712" i="2"/>
  <c r="L1712" i="2" s="1"/>
  <c r="J1711" i="2"/>
  <c r="L1711" i="2" s="1"/>
  <c r="J1710" i="2"/>
  <c r="L1710" i="2" s="1"/>
  <c r="J1709" i="2"/>
  <c r="L1709" i="2" s="1"/>
  <c r="J1708" i="2"/>
  <c r="L1708" i="2" s="1"/>
  <c r="J1707" i="2"/>
  <c r="L1707" i="2" s="1"/>
  <c r="J1706" i="2"/>
  <c r="L1706" i="2" s="1"/>
  <c r="J1705" i="2"/>
  <c r="L1705" i="2" s="1"/>
  <c r="J1704" i="2"/>
  <c r="L1704" i="2" s="1"/>
  <c r="J1703" i="2"/>
  <c r="L1703" i="2" s="1"/>
  <c r="J1702" i="2"/>
  <c r="L1702" i="2" s="1"/>
  <c r="J1701" i="2"/>
  <c r="L1701" i="2" s="1"/>
  <c r="J1700" i="2"/>
  <c r="L1700" i="2" s="1"/>
  <c r="J1699" i="2"/>
  <c r="L1699" i="2" s="1"/>
  <c r="J1698" i="2"/>
  <c r="L1698" i="2" s="1"/>
  <c r="J1697" i="2"/>
  <c r="L1697" i="2" s="1"/>
  <c r="J1696" i="2"/>
  <c r="L1696" i="2" s="1"/>
  <c r="J1695" i="2"/>
  <c r="L1695" i="2" s="1"/>
  <c r="J1694" i="2"/>
  <c r="L1694" i="2" s="1"/>
  <c r="J1693" i="2"/>
  <c r="L1693" i="2" s="1"/>
  <c r="J1692" i="2"/>
  <c r="L1692" i="2" s="1"/>
  <c r="J1691" i="2"/>
  <c r="L1691" i="2" s="1"/>
  <c r="J1690" i="2"/>
  <c r="L1690" i="2" s="1"/>
  <c r="J1689" i="2"/>
  <c r="L1689" i="2" s="1"/>
  <c r="J1688" i="2"/>
  <c r="L1688" i="2" s="1"/>
  <c r="J1687" i="2"/>
  <c r="L1687" i="2" s="1"/>
  <c r="J1686" i="2"/>
  <c r="L1686" i="2" s="1"/>
  <c r="J1685" i="2"/>
  <c r="L1685" i="2" s="1"/>
  <c r="J1684" i="2"/>
  <c r="L1684" i="2" s="1"/>
  <c r="J1683" i="2"/>
  <c r="L1683" i="2" s="1"/>
  <c r="J1682" i="2"/>
  <c r="L1682" i="2" s="1"/>
  <c r="J1681" i="2"/>
  <c r="L1681" i="2" s="1"/>
  <c r="J1680" i="2"/>
  <c r="L1680" i="2" s="1"/>
  <c r="J1679" i="2"/>
  <c r="L1679" i="2" s="1"/>
  <c r="J1678" i="2"/>
  <c r="L1678" i="2" s="1"/>
  <c r="J1677" i="2"/>
  <c r="L1677" i="2" s="1"/>
  <c r="J1676" i="2"/>
  <c r="L1676" i="2" s="1"/>
  <c r="J1675" i="2"/>
  <c r="L1675" i="2" s="1"/>
  <c r="J1674" i="2"/>
  <c r="L1674" i="2" s="1"/>
  <c r="J1673" i="2"/>
  <c r="L1673" i="2" s="1"/>
  <c r="J1672" i="2"/>
  <c r="L1672" i="2" s="1"/>
  <c r="J1671" i="2"/>
  <c r="L1671" i="2" s="1"/>
  <c r="J1670" i="2"/>
  <c r="L1670" i="2" s="1"/>
  <c r="J1669" i="2"/>
  <c r="L1669" i="2" s="1"/>
  <c r="J1668" i="2"/>
  <c r="L1668" i="2" s="1"/>
  <c r="J1667" i="2"/>
  <c r="L1667" i="2" s="1"/>
  <c r="J1666" i="2"/>
  <c r="L1666" i="2" s="1"/>
  <c r="J1665" i="2"/>
  <c r="L1665" i="2" s="1"/>
  <c r="J1664" i="2"/>
  <c r="L1664" i="2" s="1"/>
  <c r="J1663" i="2"/>
  <c r="L1663" i="2" s="1"/>
  <c r="J1662" i="2"/>
  <c r="L1662" i="2" s="1"/>
  <c r="J1661" i="2"/>
  <c r="L1661" i="2" s="1"/>
  <c r="J1660" i="2"/>
  <c r="L1660" i="2" s="1"/>
  <c r="J1659" i="2"/>
  <c r="L1659" i="2" s="1"/>
  <c r="J1658" i="2"/>
  <c r="L1658" i="2" s="1"/>
  <c r="J1657" i="2"/>
  <c r="L1657" i="2" s="1"/>
  <c r="J1656" i="2"/>
  <c r="L1656" i="2" s="1"/>
  <c r="J1655" i="2"/>
  <c r="L1655" i="2" s="1"/>
  <c r="J1654" i="2"/>
  <c r="L1654" i="2" s="1"/>
  <c r="J1653" i="2"/>
  <c r="L1653" i="2" s="1"/>
  <c r="J1652" i="2"/>
  <c r="L1652" i="2" s="1"/>
  <c r="J1651" i="2"/>
  <c r="L1651" i="2" s="1"/>
  <c r="J1650" i="2"/>
  <c r="L1650" i="2" s="1"/>
  <c r="J1649" i="2"/>
  <c r="L1649" i="2" s="1"/>
  <c r="J1648" i="2"/>
  <c r="L1648" i="2" s="1"/>
  <c r="J1647" i="2"/>
  <c r="L1647" i="2" s="1"/>
  <c r="J1646" i="2"/>
  <c r="L1646" i="2" s="1"/>
  <c r="J1645" i="2"/>
  <c r="L1645" i="2" s="1"/>
  <c r="J1644" i="2"/>
  <c r="L1644" i="2" s="1"/>
  <c r="J1643" i="2"/>
  <c r="L1643" i="2" s="1"/>
  <c r="J1642" i="2"/>
  <c r="L1642" i="2" s="1"/>
  <c r="J1641" i="2"/>
  <c r="L1641" i="2" s="1"/>
  <c r="J1640" i="2"/>
  <c r="L1640" i="2" s="1"/>
  <c r="J1639" i="2"/>
  <c r="L1639" i="2" s="1"/>
  <c r="J1638" i="2"/>
  <c r="L1638" i="2" s="1"/>
  <c r="J1637" i="2"/>
  <c r="L1637" i="2" s="1"/>
  <c r="J1636" i="2"/>
  <c r="L1636" i="2" s="1"/>
  <c r="J1635" i="2"/>
  <c r="L1635" i="2" s="1"/>
  <c r="J1634" i="2"/>
  <c r="L1634" i="2" s="1"/>
  <c r="J1633" i="2"/>
  <c r="L1633" i="2" s="1"/>
  <c r="J1632" i="2"/>
  <c r="L1632" i="2" s="1"/>
  <c r="J1631" i="2"/>
  <c r="L1631" i="2" s="1"/>
  <c r="J1630" i="2"/>
  <c r="L1630" i="2" s="1"/>
  <c r="J1629" i="2"/>
  <c r="L1629" i="2" s="1"/>
  <c r="J1628" i="2"/>
  <c r="L1628" i="2" s="1"/>
  <c r="J1627" i="2"/>
  <c r="L1627" i="2" s="1"/>
  <c r="J1626" i="2"/>
  <c r="L1626" i="2" s="1"/>
  <c r="J1625" i="2"/>
  <c r="L1625" i="2" s="1"/>
  <c r="J1624" i="2"/>
  <c r="L1624" i="2" s="1"/>
  <c r="J1623" i="2"/>
  <c r="L1623" i="2" s="1"/>
  <c r="J1622" i="2"/>
  <c r="L1622" i="2" s="1"/>
  <c r="J1621" i="2"/>
  <c r="L1621" i="2" s="1"/>
  <c r="J1620" i="2"/>
  <c r="L1620" i="2" s="1"/>
  <c r="J1619" i="2"/>
  <c r="L1619" i="2" s="1"/>
  <c r="J1618" i="2"/>
  <c r="L1618" i="2" s="1"/>
  <c r="J1617" i="2"/>
  <c r="L1617" i="2" s="1"/>
  <c r="J1616" i="2"/>
  <c r="L1616" i="2" s="1"/>
  <c r="J1615" i="2"/>
  <c r="L1615" i="2" s="1"/>
  <c r="J1614" i="2"/>
  <c r="L1614" i="2" s="1"/>
  <c r="J1613" i="2"/>
  <c r="L1613" i="2" s="1"/>
  <c r="J1612" i="2"/>
  <c r="L1612" i="2" s="1"/>
  <c r="J1611" i="2"/>
  <c r="L1611" i="2" s="1"/>
  <c r="J1610" i="2"/>
  <c r="L1610" i="2" s="1"/>
  <c r="J1609" i="2"/>
  <c r="L1609" i="2" s="1"/>
  <c r="J1608" i="2"/>
  <c r="L1608" i="2" s="1"/>
  <c r="J1607" i="2"/>
  <c r="L1607" i="2" s="1"/>
  <c r="J1606" i="2"/>
  <c r="L1606" i="2" s="1"/>
  <c r="J1605" i="2"/>
  <c r="L1605" i="2" s="1"/>
  <c r="J1604" i="2"/>
  <c r="L1604" i="2" s="1"/>
  <c r="J1603" i="2"/>
  <c r="L1603" i="2" s="1"/>
  <c r="J1602" i="2"/>
  <c r="L1602" i="2" s="1"/>
  <c r="J1601" i="2"/>
  <c r="L1601" i="2" s="1"/>
  <c r="J1600" i="2"/>
  <c r="L1600" i="2" s="1"/>
  <c r="J1599" i="2"/>
  <c r="L1599" i="2" s="1"/>
  <c r="J1598" i="2"/>
  <c r="L1598" i="2" s="1"/>
  <c r="J1597" i="2"/>
  <c r="L1597" i="2" s="1"/>
  <c r="J1596" i="2"/>
  <c r="L1596" i="2" s="1"/>
  <c r="J1595" i="2"/>
  <c r="L1595" i="2" s="1"/>
  <c r="J1594" i="2"/>
  <c r="L1594" i="2" s="1"/>
  <c r="J1593" i="2"/>
  <c r="L1593" i="2" s="1"/>
  <c r="J1592" i="2"/>
  <c r="L1592" i="2" s="1"/>
  <c r="J1591" i="2"/>
  <c r="L1591" i="2" s="1"/>
  <c r="J1590" i="2"/>
  <c r="L1590" i="2" s="1"/>
  <c r="J1589" i="2"/>
  <c r="L1589" i="2" s="1"/>
  <c r="J1588" i="2"/>
  <c r="L1588" i="2" s="1"/>
  <c r="J1587" i="2"/>
  <c r="L1587" i="2" s="1"/>
  <c r="J1586" i="2"/>
  <c r="L1586" i="2" s="1"/>
  <c r="J1585" i="2"/>
  <c r="L1585" i="2" s="1"/>
  <c r="J1584" i="2"/>
  <c r="L1584" i="2" s="1"/>
  <c r="J1583" i="2"/>
  <c r="L1583" i="2" s="1"/>
  <c r="J1582" i="2"/>
  <c r="L1582" i="2" s="1"/>
  <c r="J1581" i="2"/>
  <c r="L1581" i="2" s="1"/>
  <c r="J1580" i="2"/>
  <c r="L1580" i="2" s="1"/>
  <c r="J1579" i="2"/>
  <c r="L1579" i="2" s="1"/>
  <c r="J1578" i="2"/>
  <c r="L1578" i="2" s="1"/>
  <c r="J1577" i="2"/>
  <c r="L1577" i="2" s="1"/>
  <c r="J1576" i="2"/>
  <c r="L1576" i="2" s="1"/>
  <c r="J1575" i="2"/>
  <c r="L1575" i="2" s="1"/>
  <c r="J1574" i="2"/>
  <c r="L1574" i="2" s="1"/>
  <c r="J1573" i="2"/>
  <c r="L1573" i="2" s="1"/>
  <c r="J1572" i="2"/>
  <c r="L1572" i="2" s="1"/>
  <c r="J1571" i="2"/>
  <c r="L1571" i="2" s="1"/>
  <c r="J1570" i="2"/>
  <c r="L1570" i="2" s="1"/>
  <c r="J1569" i="2"/>
  <c r="L1569" i="2" s="1"/>
  <c r="J1568" i="2"/>
  <c r="L1568" i="2" s="1"/>
  <c r="J1567" i="2"/>
  <c r="L1567" i="2" s="1"/>
  <c r="J1566" i="2"/>
  <c r="L1566" i="2" s="1"/>
  <c r="J1565" i="2"/>
  <c r="L1565" i="2" s="1"/>
  <c r="J1564" i="2"/>
  <c r="L1564" i="2" s="1"/>
  <c r="J1563" i="2"/>
  <c r="L1563" i="2" s="1"/>
  <c r="J1562" i="2"/>
  <c r="L1562" i="2" s="1"/>
  <c r="J1561" i="2"/>
  <c r="L1561" i="2" s="1"/>
  <c r="J1560" i="2"/>
  <c r="L1560" i="2" s="1"/>
  <c r="J1559" i="2"/>
  <c r="L1559" i="2" s="1"/>
  <c r="J1558" i="2"/>
  <c r="L1558" i="2" s="1"/>
  <c r="J1557" i="2"/>
  <c r="L1557" i="2" s="1"/>
  <c r="J1556" i="2"/>
  <c r="L1556" i="2" s="1"/>
  <c r="J1555" i="2"/>
  <c r="L1555" i="2" s="1"/>
  <c r="J1554" i="2"/>
  <c r="L1554" i="2" s="1"/>
  <c r="J1553" i="2"/>
  <c r="L1553" i="2" s="1"/>
  <c r="J1552" i="2"/>
  <c r="L1552" i="2" s="1"/>
  <c r="J1551" i="2"/>
  <c r="L1551" i="2" s="1"/>
  <c r="J1550" i="2"/>
  <c r="L1550" i="2" s="1"/>
  <c r="J1549" i="2"/>
  <c r="L1549" i="2" s="1"/>
  <c r="J1548" i="2"/>
  <c r="L1548" i="2" s="1"/>
  <c r="J1547" i="2"/>
  <c r="L1547" i="2" s="1"/>
  <c r="J1546" i="2"/>
  <c r="L1546" i="2" s="1"/>
  <c r="J1545" i="2"/>
  <c r="L1545" i="2" s="1"/>
  <c r="J1544" i="2"/>
  <c r="L1544" i="2" s="1"/>
  <c r="J1543" i="2"/>
  <c r="L1543" i="2" s="1"/>
  <c r="J1542" i="2"/>
  <c r="L1542" i="2" s="1"/>
  <c r="J1541" i="2"/>
  <c r="L1541" i="2" s="1"/>
  <c r="J1540" i="2"/>
  <c r="L1540" i="2" s="1"/>
  <c r="J1539" i="2"/>
  <c r="L1539" i="2" s="1"/>
  <c r="J1538" i="2"/>
  <c r="L1538" i="2" s="1"/>
  <c r="J1537" i="2"/>
  <c r="L1537" i="2" s="1"/>
  <c r="J1536" i="2"/>
  <c r="L1536" i="2" s="1"/>
  <c r="J1535" i="2"/>
  <c r="L1535" i="2" s="1"/>
  <c r="J1534" i="2"/>
  <c r="L1534" i="2" s="1"/>
  <c r="J1533" i="2"/>
  <c r="L1533" i="2" s="1"/>
  <c r="J1532" i="2"/>
  <c r="L1532" i="2" s="1"/>
  <c r="J1531" i="2"/>
  <c r="L1531" i="2" s="1"/>
  <c r="J1530" i="2"/>
  <c r="L1530" i="2" s="1"/>
  <c r="J1529" i="2"/>
  <c r="L1529" i="2" s="1"/>
  <c r="J1528" i="2"/>
  <c r="L1528" i="2" s="1"/>
  <c r="J1527" i="2"/>
  <c r="L1527" i="2" s="1"/>
  <c r="J1526" i="2"/>
  <c r="L1526" i="2" s="1"/>
  <c r="J1525" i="2"/>
  <c r="L1525" i="2" s="1"/>
  <c r="J1524" i="2"/>
  <c r="L1524" i="2" s="1"/>
  <c r="J1523" i="2"/>
  <c r="L1523" i="2" s="1"/>
  <c r="J1522" i="2"/>
  <c r="L1522" i="2" s="1"/>
  <c r="J1521" i="2"/>
  <c r="L1521" i="2" s="1"/>
  <c r="J1520" i="2"/>
  <c r="L1520" i="2" s="1"/>
  <c r="J1519" i="2"/>
  <c r="L1519" i="2" s="1"/>
  <c r="J1518" i="2"/>
  <c r="L1518" i="2" s="1"/>
  <c r="J1517" i="2"/>
  <c r="L1517" i="2" s="1"/>
  <c r="J1516" i="2"/>
  <c r="L1516" i="2" s="1"/>
  <c r="J1515" i="2"/>
  <c r="L1515" i="2" s="1"/>
  <c r="J1514" i="2"/>
  <c r="L1514" i="2" s="1"/>
  <c r="J1513" i="2"/>
  <c r="L1513" i="2" s="1"/>
  <c r="J1512" i="2"/>
  <c r="L1512" i="2" s="1"/>
  <c r="J1511" i="2"/>
  <c r="L1511" i="2" s="1"/>
  <c r="J1510" i="2"/>
  <c r="L1510" i="2" s="1"/>
  <c r="J1509" i="2"/>
  <c r="L1509" i="2" s="1"/>
  <c r="J1508" i="2"/>
  <c r="L1508" i="2" s="1"/>
  <c r="J1507" i="2"/>
  <c r="L1507" i="2" s="1"/>
  <c r="J1506" i="2"/>
  <c r="L1506" i="2" s="1"/>
  <c r="J1505" i="2"/>
  <c r="L1505" i="2" s="1"/>
  <c r="J1504" i="2"/>
  <c r="L1504" i="2" s="1"/>
  <c r="J1503" i="2"/>
  <c r="L1503" i="2" s="1"/>
  <c r="J1502" i="2"/>
  <c r="L1502" i="2" s="1"/>
  <c r="J1501" i="2"/>
  <c r="L1501" i="2" s="1"/>
  <c r="J1500" i="2"/>
  <c r="L1500" i="2" s="1"/>
  <c r="J1499" i="2"/>
  <c r="L1499" i="2" s="1"/>
  <c r="J1498" i="2"/>
  <c r="L1498" i="2" s="1"/>
  <c r="J1497" i="2"/>
  <c r="L1497" i="2" s="1"/>
  <c r="J1496" i="2"/>
  <c r="L1496" i="2" s="1"/>
  <c r="J1495" i="2"/>
  <c r="L1495" i="2" s="1"/>
  <c r="J1494" i="2"/>
  <c r="L1494" i="2" s="1"/>
  <c r="J1493" i="2"/>
  <c r="L1493" i="2" s="1"/>
  <c r="J1492" i="2"/>
  <c r="L1492" i="2" s="1"/>
  <c r="J1491" i="2"/>
  <c r="L1491" i="2" s="1"/>
  <c r="J1490" i="2"/>
  <c r="L1490" i="2" s="1"/>
  <c r="J1489" i="2"/>
  <c r="L1489" i="2" s="1"/>
  <c r="J1488" i="2"/>
  <c r="L1488" i="2" s="1"/>
  <c r="J1487" i="2"/>
  <c r="L1487" i="2" s="1"/>
  <c r="J1486" i="2"/>
  <c r="L1486" i="2" s="1"/>
  <c r="J1485" i="2"/>
  <c r="L1485" i="2" s="1"/>
  <c r="J1484" i="2"/>
  <c r="L1484" i="2" s="1"/>
  <c r="J1483" i="2"/>
  <c r="L1483" i="2" s="1"/>
  <c r="J1482" i="2"/>
  <c r="L1482" i="2" s="1"/>
  <c r="J1481" i="2"/>
  <c r="L1481" i="2" s="1"/>
  <c r="J1480" i="2"/>
  <c r="L1480" i="2" s="1"/>
  <c r="J1479" i="2"/>
  <c r="L1479" i="2" s="1"/>
  <c r="J1478" i="2"/>
  <c r="L1478" i="2" s="1"/>
  <c r="J1477" i="2"/>
  <c r="L1477" i="2" s="1"/>
  <c r="J1476" i="2"/>
  <c r="L1476" i="2" s="1"/>
  <c r="J1475" i="2"/>
  <c r="L1475" i="2" s="1"/>
  <c r="J1474" i="2"/>
  <c r="L1474" i="2" s="1"/>
  <c r="J1473" i="2"/>
  <c r="L1473" i="2" s="1"/>
  <c r="J1472" i="2"/>
  <c r="L1472" i="2" s="1"/>
  <c r="J1471" i="2"/>
  <c r="L1471" i="2" s="1"/>
  <c r="J1470" i="2"/>
  <c r="L1470" i="2" s="1"/>
  <c r="J1469" i="2"/>
  <c r="L1469" i="2" s="1"/>
  <c r="J1468" i="2"/>
  <c r="L1468" i="2" s="1"/>
  <c r="J1467" i="2"/>
  <c r="L1467" i="2" s="1"/>
  <c r="J1466" i="2"/>
  <c r="L1466" i="2" s="1"/>
  <c r="J1465" i="2"/>
  <c r="L1465" i="2" s="1"/>
  <c r="J1464" i="2"/>
  <c r="L1464" i="2" s="1"/>
  <c r="J1463" i="2"/>
  <c r="L1463" i="2" s="1"/>
  <c r="J1462" i="2"/>
  <c r="L1462" i="2" s="1"/>
  <c r="J1461" i="2"/>
  <c r="L1461" i="2" s="1"/>
  <c r="J1460" i="2"/>
  <c r="L1460" i="2" s="1"/>
  <c r="J1459" i="2"/>
  <c r="L1459" i="2" s="1"/>
  <c r="J1458" i="2"/>
  <c r="L1458" i="2" s="1"/>
  <c r="J1457" i="2"/>
  <c r="L1457" i="2" s="1"/>
  <c r="J1456" i="2"/>
  <c r="L1456" i="2" s="1"/>
  <c r="J1455" i="2"/>
  <c r="L1455" i="2" s="1"/>
  <c r="J1454" i="2"/>
  <c r="L1454" i="2" s="1"/>
  <c r="J1453" i="2"/>
  <c r="L1453" i="2" s="1"/>
  <c r="J1452" i="2"/>
  <c r="L1452" i="2" s="1"/>
  <c r="J1451" i="2"/>
  <c r="L1451" i="2" s="1"/>
  <c r="J1450" i="2"/>
  <c r="L1450" i="2" s="1"/>
  <c r="J1449" i="2"/>
  <c r="L1449" i="2" s="1"/>
  <c r="J1448" i="2"/>
  <c r="L1448" i="2" s="1"/>
  <c r="J1447" i="2"/>
  <c r="L1447" i="2" s="1"/>
  <c r="J1446" i="2"/>
  <c r="L1446" i="2" s="1"/>
  <c r="J1445" i="2"/>
  <c r="L1445" i="2" s="1"/>
  <c r="J1444" i="2"/>
  <c r="L1444" i="2" s="1"/>
  <c r="J1443" i="2"/>
  <c r="L1443" i="2" s="1"/>
  <c r="J1442" i="2"/>
  <c r="L1442" i="2" s="1"/>
  <c r="J1441" i="2"/>
  <c r="L1441" i="2" s="1"/>
  <c r="J1440" i="2"/>
  <c r="L1440" i="2" s="1"/>
  <c r="J1439" i="2"/>
  <c r="L1439" i="2" s="1"/>
  <c r="J1438" i="2"/>
  <c r="L1438" i="2" s="1"/>
  <c r="J1437" i="2"/>
  <c r="L1437" i="2" s="1"/>
  <c r="J1436" i="2"/>
  <c r="L1436" i="2" s="1"/>
  <c r="J1435" i="2"/>
  <c r="L1435" i="2" s="1"/>
  <c r="J1434" i="2"/>
  <c r="L1434" i="2" s="1"/>
  <c r="J1433" i="2"/>
  <c r="L1433" i="2" s="1"/>
  <c r="J1432" i="2"/>
  <c r="L1432" i="2" s="1"/>
  <c r="J1431" i="2"/>
  <c r="L1431" i="2" s="1"/>
  <c r="J1430" i="2"/>
  <c r="L1430" i="2" s="1"/>
  <c r="J1429" i="2"/>
  <c r="L1429" i="2" s="1"/>
  <c r="J1428" i="2"/>
  <c r="L1428" i="2" s="1"/>
  <c r="J1427" i="2"/>
  <c r="L1427" i="2" s="1"/>
  <c r="J1426" i="2"/>
  <c r="L1426" i="2" s="1"/>
  <c r="J1425" i="2"/>
  <c r="L1425" i="2" s="1"/>
  <c r="J1424" i="2"/>
  <c r="L1424" i="2" s="1"/>
  <c r="J1423" i="2"/>
  <c r="L1423" i="2" s="1"/>
  <c r="J1422" i="2"/>
  <c r="L1422" i="2" s="1"/>
  <c r="J1421" i="2"/>
  <c r="L1421" i="2" s="1"/>
  <c r="J1420" i="2"/>
  <c r="L1420" i="2" s="1"/>
  <c r="J1419" i="2"/>
  <c r="L1419" i="2" s="1"/>
  <c r="J1418" i="2"/>
  <c r="L1418" i="2" s="1"/>
  <c r="J1417" i="2"/>
  <c r="L1417" i="2" s="1"/>
  <c r="J1416" i="2"/>
  <c r="L1416" i="2" s="1"/>
  <c r="J1415" i="2"/>
  <c r="L1415" i="2" s="1"/>
  <c r="J1414" i="2"/>
  <c r="L1414" i="2" s="1"/>
  <c r="J1413" i="2"/>
  <c r="L1413" i="2" s="1"/>
  <c r="J1412" i="2"/>
  <c r="L1412" i="2" s="1"/>
  <c r="J1411" i="2"/>
  <c r="L1411" i="2" s="1"/>
  <c r="J1410" i="2"/>
  <c r="L1410" i="2" s="1"/>
  <c r="J1409" i="2"/>
  <c r="L1409" i="2" s="1"/>
  <c r="J1408" i="2"/>
  <c r="L1408" i="2" s="1"/>
  <c r="J1407" i="2"/>
  <c r="L1407" i="2" s="1"/>
  <c r="J1406" i="2"/>
  <c r="L1406" i="2" s="1"/>
  <c r="J1405" i="2"/>
  <c r="L1405" i="2" s="1"/>
  <c r="J1404" i="2"/>
  <c r="L1404" i="2" s="1"/>
  <c r="J1403" i="2"/>
  <c r="L1403" i="2" s="1"/>
  <c r="J1402" i="2"/>
  <c r="L1402" i="2" s="1"/>
  <c r="J1401" i="2"/>
  <c r="L1401" i="2" s="1"/>
  <c r="J1400" i="2"/>
  <c r="L1400" i="2" s="1"/>
  <c r="J1399" i="2"/>
  <c r="L1399" i="2" s="1"/>
  <c r="J1398" i="2"/>
  <c r="L1398" i="2" s="1"/>
  <c r="J1397" i="2"/>
  <c r="L1397" i="2" s="1"/>
  <c r="J1396" i="2"/>
  <c r="L1396" i="2" s="1"/>
  <c r="J1395" i="2"/>
  <c r="L1395" i="2" s="1"/>
  <c r="J1394" i="2"/>
  <c r="L1394" i="2" s="1"/>
  <c r="J1393" i="2"/>
  <c r="L1393" i="2" s="1"/>
  <c r="J1392" i="2"/>
  <c r="L1392" i="2" s="1"/>
  <c r="J1391" i="2"/>
  <c r="L1391" i="2" s="1"/>
  <c r="J1390" i="2"/>
  <c r="L1390" i="2" s="1"/>
  <c r="J1389" i="2"/>
  <c r="L1389" i="2" s="1"/>
  <c r="J1388" i="2"/>
  <c r="L1388" i="2" s="1"/>
  <c r="J1387" i="2"/>
  <c r="L1387" i="2" s="1"/>
  <c r="J1386" i="2"/>
  <c r="L1386" i="2" s="1"/>
  <c r="J1385" i="2"/>
  <c r="L1385" i="2" s="1"/>
  <c r="J1384" i="2"/>
  <c r="L1384" i="2" s="1"/>
  <c r="J1383" i="2"/>
  <c r="L1383" i="2" s="1"/>
  <c r="J1382" i="2"/>
  <c r="L1382" i="2" s="1"/>
  <c r="J1381" i="2"/>
  <c r="L1381" i="2" s="1"/>
  <c r="J1380" i="2"/>
  <c r="L1380" i="2" s="1"/>
  <c r="J1379" i="2"/>
  <c r="L1379" i="2" s="1"/>
  <c r="J1378" i="2"/>
  <c r="L1378" i="2" s="1"/>
  <c r="J1377" i="2"/>
  <c r="L1377" i="2" s="1"/>
  <c r="J1376" i="2"/>
  <c r="L1376" i="2" s="1"/>
  <c r="J1375" i="2"/>
  <c r="L1375" i="2" s="1"/>
  <c r="J1374" i="2"/>
  <c r="L1374" i="2" s="1"/>
  <c r="J1373" i="2"/>
  <c r="L1373" i="2" s="1"/>
  <c r="J1372" i="2"/>
  <c r="L1372" i="2" s="1"/>
  <c r="J1371" i="2"/>
  <c r="L1371" i="2" s="1"/>
  <c r="J1370" i="2"/>
  <c r="L1370" i="2" s="1"/>
  <c r="J1369" i="2"/>
  <c r="L1369" i="2" s="1"/>
  <c r="J1368" i="2"/>
  <c r="L1368" i="2" s="1"/>
  <c r="J1367" i="2"/>
  <c r="L1367" i="2" s="1"/>
  <c r="J1366" i="2"/>
  <c r="L1366" i="2" s="1"/>
  <c r="J1365" i="2"/>
  <c r="L1365" i="2" s="1"/>
  <c r="J1364" i="2"/>
  <c r="L1364" i="2" s="1"/>
  <c r="J1363" i="2"/>
  <c r="L1363" i="2" s="1"/>
  <c r="J1362" i="2"/>
  <c r="L1362" i="2" s="1"/>
  <c r="J1361" i="2"/>
  <c r="L1361" i="2" s="1"/>
  <c r="J1360" i="2"/>
  <c r="L1360" i="2" s="1"/>
  <c r="J1359" i="2"/>
  <c r="L1359" i="2" s="1"/>
  <c r="J1358" i="2"/>
  <c r="L1358" i="2" s="1"/>
  <c r="J1357" i="2"/>
  <c r="L1357" i="2" s="1"/>
  <c r="J1356" i="2"/>
  <c r="L1356" i="2" s="1"/>
  <c r="J1355" i="2"/>
  <c r="L1355" i="2" s="1"/>
  <c r="J1354" i="2"/>
  <c r="L1354" i="2" s="1"/>
  <c r="J1353" i="2"/>
  <c r="L1353" i="2" s="1"/>
  <c r="J1352" i="2"/>
  <c r="L1352" i="2" s="1"/>
  <c r="J1351" i="2"/>
  <c r="L1351" i="2" s="1"/>
  <c r="J1350" i="2"/>
  <c r="L1350" i="2" s="1"/>
  <c r="J1349" i="2"/>
  <c r="L1349" i="2" s="1"/>
  <c r="J1348" i="2"/>
  <c r="L1348" i="2" s="1"/>
  <c r="J1347" i="2"/>
  <c r="L1347" i="2" s="1"/>
  <c r="J1346" i="2"/>
  <c r="L1346" i="2" s="1"/>
  <c r="J1345" i="2"/>
  <c r="L1345" i="2" s="1"/>
  <c r="J1344" i="2"/>
  <c r="L1344" i="2" s="1"/>
  <c r="J1343" i="2"/>
  <c r="L1343" i="2" s="1"/>
  <c r="J1342" i="2"/>
  <c r="L1342" i="2" s="1"/>
  <c r="J1341" i="2"/>
  <c r="L1341" i="2" s="1"/>
  <c r="J1340" i="2"/>
  <c r="L1340" i="2" s="1"/>
  <c r="J1339" i="2"/>
  <c r="L1339" i="2" s="1"/>
  <c r="J1338" i="2"/>
  <c r="L1338" i="2" s="1"/>
  <c r="J1337" i="2"/>
  <c r="L1337" i="2" s="1"/>
  <c r="J1336" i="2"/>
  <c r="L1336" i="2" s="1"/>
  <c r="J1335" i="2"/>
  <c r="L1335" i="2" s="1"/>
  <c r="J1334" i="2"/>
  <c r="L1334" i="2" s="1"/>
  <c r="J1333" i="2"/>
  <c r="L1333" i="2" s="1"/>
  <c r="J1332" i="2"/>
  <c r="L1332" i="2" s="1"/>
  <c r="J1331" i="2"/>
  <c r="L1331" i="2" s="1"/>
  <c r="J1330" i="2"/>
  <c r="L1330" i="2" s="1"/>
  <c r="J1329" i="2"/>
  <c r="L1329" i="2" s="1"/>
  <c r="J1328" i="2"/>
  <c r="L1328" i="2" s="1"/>
  <c r="J1327" i="2"/>
  <c r="L1327" i="2" s="1"/>
  <c r="J1326" i="2"/>
  <c r="L1326" i="2" s="1"/>
  <c r="J1325" i="2"/>
  <c r="L1325" i="2" s="1"/>
  <c r="J1324" i="2"/>
  <c r="L1324" i="2" s="1"/>
  <c r="J1323" i="2"/>
  <c r="L1323" i="2" s="1"/>
  <c r="J1322" i="2"/>
  <c r="L1322" i="2" s="1"/>
  <c r="J1321" i="2"/>
  <c r="L1321" i="2" s="1"/>
  <c r="J1320" i="2"/>
  <c r="L1320" i="2" s="1"/>
  <c r="J1319" i="2"/>
  <c r="L1319" i="2" s="1"/>
  <c r="J1318" i="2"/>
  <c r="L1318" i="2" s="1"/>
  <c r="J1317" i="2"/>
  <c r="L1317" i="2" s="1"/>
  <c r="J1316" i="2"/>
  <c r="L1316" i="2" s="1"/>
  <c r="J1315" i="2"/>
  <c r="L1315" i="2" s="1"/>
  <c r="J1314" i="2"/>
  <c r="L1314" i="2" s="1"/>
  <c r="J1313" i="2"/>
  <c r="L1313" i="2" s="1"/>
  <c r="J1312" i="2"/>
  <c r="L1312" i="2" s="1"/>
  <c r="J1311" i="2"/>
  <c r="L1311" i="2" s="1"/>
  <c r="J1310" i="2"/>
  <c r="L1310" i="2" s="1"/>
  <c r="J1309" i="2"/>
  <c r="L1309" i="2" s="1"/>
  <c r="J1308" i="2"/>
  <c r="L1308" i="2" s="1"/>
  <c r="J1307" i="2"/>
  <c r="L1307" i="2" s="1"/>
  <c r="J1306" i="2"/>
  <c r="L1306" i="2" s="1"/>
  <c r="J1305" i="2"/>
  <c r="L1305" i="2" s="1"/>
  <c r="J1304" i="2"/>
  <c r="L1304" i="2" s="1"/>
  <c r="J1303" i="2"/>
  <c r="L1303" i="2" s="1"/>
  <c r="J1302" i="2"/>
  <c r="L1302" i="2" s="1"/>
  <c r="J1301" i="2"/>
  <c r="L1301" i="2" s="1"/>
  <c r="J1300" i="2"/>
  <c r="L1300" i="2" s="1"/>
  <c r="J1299" i="2"/>
  <c r="L1299" i="2" s="1"/>
  <c r="J1298" i="2"/>
  <c r="L1298" i="2" s="1"/>
  <c r="J1297" i="2"/>
  <c r="L1297" i="2" s="1"/>
  <c r="J1296" i="2"/>
  <c r="L1296" i="2" s="1"/>
  <c r="J1295" i="2"/>
  <c r="L1295" i="2" s="1"/>
  <c r="J1294" i="2"/>
  <c r="L1294" i="2" s="1"/>
  <c r="J1293" i="2"/>
  <c r="L1293" i="2" s="1"/>
  <c r="J1292" i="2"/>
  <c r="L1292" i="2" s="1"/>
  <c r="J1291" i="2"/>
  <c r="L1291" i="2" s="1"/>
  <c r="J1290" i="2"/>
  <c r="L1290" i="2" s="1"/>
  <c r="J1289" i="2"/>
  <c r="L1289" i="2" s="1"/>
  <c r="J1288" i="2"/>
  <c r="L1288" i="2" s="1"/>
  <c r="J1287" i="2"/>
  <c r="L1287" i="2" s="1"/>
  <c r="J1286" i="2"/>
  <c r="L1286" i="2" s="1"/>
  <c r="J1285" i="2"/>
  <c r="L1285" i="2" s="1"/>
  <c r="J1284" i="2"/>
  <c r="L1284" i="2" s="1"/>
  <c r="J1283" i="2"/>
  <c r="L1283" i="2" s="1"/>
  <c r="J1282" i="2"/>
  <c r="L1282" i="2" s="1"/>
  <c r="J1281" i="2"/>
  <c r="L1281" i="2" s="1"/>
  <c r="J1280" i="2"/>
  <c r="L1280" i="2" s="1"/>
  <c r="J1279" i="2"/>
  <c r="L1279" i="2" s="1"/>
  <c r="J1278" i="2"/>
  <c r="L1278" i="2" s="1"/>
  <c r="J1277" i="2"/>
  <c r="L1277" i="2" s="1"/>
  <c r="J1276" i="2"/>
  <c r="L1276" i="2" s="1"/>
  <c r="J1275" i="2"/>
  <c r="L1275" i="2" s="1"/>
  <c r="J1274" i="2"/>
  <c r="L1274" i="2" s="1"/>
  <c r="J1273" i="2"/>
  <c r="L1273" i="2" s="1"/>
  <c r="J1272" i="2"/>
  <c r="L1272" i="2" s="1"/>
  <c r="J1271" i="2"/>
  <c r="L1271" i="2" s="1"/>
  <c r="J1270" i="2"/>
  <c r="L1270" i="2" s="1"/>
  <c r="J1269" i="2"/>
  <c r="L1269" i="2" s="1"/>
  <c r="J1268" i="2"/>
  <c r="L1268" i="2" s="1"/>
  <c r="J1267" i="2"/>
  <c r="L1267" i="2" s="1"/>
  <c r="J1266" i="2"/>
  <c r="L1266" i="2" s="1"/>
  <c r="J1265" i="2"/>
  <c r="L1265" i="2" s="1"/>
  <c r="J1264" i="2"/>
  <c r="L1264" i="2" s="1"/>
  <c r="J1263" i="2"/>
  <c r="L1263" i="2" s="1"/>
  <c r="J1262" i="2"/>
  <c r="L1262" i="2" s="1"/>
  <c r="J1261" i="2"/>
  <c r="L1261" i="2" s="1"/>
  <c r="J1260" i="2"/>
  <c r="L1260" i="2" s="1"/>
  <c r="J1259" i="2"/>
  <c r="L1259" i="2" s="1"/>
  <c r="J1258" i="2"/>
  <c r="L1258" i="2" s="1"/>
  <c r="J1257" i="2"/>
  <c r="L1257" i="2" s="1"/>
  <c r="J1256" i="2"/>
  <c r="L1256" i="2" s="1"/>
  <c r="J1255" i="2"/>
  <c r="L1255" i="2" s="1"/>
  <c r="J1254" i="2"/>
  <c r="L1254" i="2" s="1"/>
  <c r="J1253" i="2"/>
  <c r="L1253" i="2" s="1"/>
  <c r="J1252" i="2"/>
  <c r="L1252" i="2" s="1"/>
  <c r="J1251" i="2"/>
  <c r="L1251" i="2" s="1"/>
  <c r="J1250" i="2"/>
  <c r="L1250" i="2" s="1"/>
  <c r="J1249" i="2"/>
  <c r="L1249" i="2" s="1"/>
  <c r="J1248" i="2"/>
  <c r="L1248" i="2" s="1"/>
  <c r="J1247" i="2"/>
  <c r="L1247" i="2" s="1"/>
  <c r="J1246" i="2"/>
  <c r="L1246" i="2" s="1"/>
  <c r="J1245" i="2"/>
  <c r="L1245" i="2" s="1"/>
  <c r="J1244" i="2"/>
  <c r="L1244" i="2" s="1"/>
  <c r="J1243" i="2"/>
  <c r="L1243" i="2" s="1"/>
  <c r="J1242" i="2"/>
  <c r="L1242" i="2" s="1"/>
  <c r="J1241" i="2"/>
  <c r="L1241" i="2" s="1"/>
  <c r="J1240" i="2"/>
  <c r="L1240" i="2" s="1"/>
  <c r="J1239" i="2"/>
  <c r="L1239" i="2" s="1"/>
  <c r="J1238" i="2"/>
  <c r="L1238" i="2" s="1"/>
  <c r="J1237" i="2"/>
  <c r="L1237" i="2" s="1"/>
  <c r="J1236" i="2"/>
  <c r="L1236" i="2" s="1"/>
  <c r="J1235" i="2"/>
  <c r="L1235" i="2" s="1"/>
  <c r="J1234" i="2"/>
  <c r="L1234" i="2" s="1"/>
  <c r="J1233" i="2"/>
  <c r="L1233" i="2" s="1"/>
  <c r="J1232" i="2"/>
  <c r="L1232" i="2" s="1"/>
  <c r="J1231" i="2"/>
  <c r="L1231" i="2" s="1"/>
  <c r="J1230" i="2"/>
  <c r="L1230" i="2" s="1"/>
  <c r="J1229" i="2"/>
  <c r="L1229" i="2" s="1"/>
  <c r="J1228" i="2"/>
  <c r="L1228" i="2" s="1"/>
  <c r="J1227" i="2"/>
  <c r="L1227" i="2" s="1"/>
  <c r="J1226" i="2"/>
  <c r="L1226" i="2" s="1"/>
  <c r="J1225" i="2"/>
  <c r="L1225" i="2" s="1"/>
  <c r="J1224" i="2"/>
  <c r="L1224" i="2" s="1"/>
  <c r="J1223" i="2"/>
  <c r="L1223" i="2" s="1"/>
  <c r="J1222" i="2"/>
  <c r="L1222" i="2" s="1"/>
  <c r="J1221" i="2"/>
  <c r="L1221" i="2" s="1"/>
  <c r="J1220" i="2"/>
  <c r="L1220" i="2" s="1"/>
  <c r="J1219" i="2"/>
  <c r="L1219" i="2" s="1"/>
  <c r="J1218" i="2"/>
  <c r="L1218" i="2" s="1"/>
  <c r="J1217" i="2"/>
  <c r="L1217" i="2" s="1"/>
  <c r="J1216" i="2"/>
  <c r="L1216" i="2" s="1"/>
  <c r="J1215" i="2"/>
  <c r="L1215" i="2" s="1"/>
  <c r="J1214" i="2"/>
  <c r="L1214" i="2" s="1"/>
  <c r="J1213" i="2"/>
  <c r="L1213" i="2" s="1"/>
  <c r="J1212" i="2"/>
  <c r="L1212" i="2" s="1"/>
  <c r="J1211" i="2"/>
  <c r="L1211" i="2" s="1"/>
  <c r="J1210" i="2"/>
  <c r="L1210" i="2" s="1"/>
  <c r="J1209" i="2"/>
  <c r="L1209" i="2" s="1"/>
  <c r="J1208" i="2"/>
  <c r="L1208" i="2" s="1"/>
  <c r="J1207" i="2"/>
  <c r="L1207" i="2" s="1"/>
  <c r="J1206" i="2"/>
  <c r="L1206" i="2" s="1"/>
  <c r="J1205" i="2"/>
  <c r="L1205" i="2" s="1"/>
  <c r="J1204" i="2"/>
  <c r="L1204" i="2" s="1"/>
  <c r="J1203" i="2"/>
  <c r="L1203" i="2" s="1"/>
  <c r="J1202" i="2"/>
  <c r="L1202" i="2" s="1"/>
  <c r="J1201" i="2"/>
  <c r="L1201" i="2" s="1"/>
  <c r="J1200" i="2"/>
  <c r="L1200" i="2" s="1"/>
  <c r="J1199" i="2"/>
  <c r="L1199" i="2" s="1"/>
  <c r="J1198" i="2"/>
  <c r="L1198" i="2" s="1"/>
  <c r="J1197" i="2"/>
  <c r="L1197" i="2" s="1"/>
  <c r="J1196" i="2"/>
  <c r="L1196" i="2" s="1"/>
  <c r="J1195" i="2"/>
  <c r="L1195" i="2" s="1"/>
  <c r="J1194" i="2"/>
  <c r="L1194" i="2" s="1"/>
  <c r="J1193" i="2"/>
  <c r="L1193" i="2" s="1"/>
  <c r="J1192" i="2"/>
  <c r="L1192" i="2" s="1"/>
  <c r="J1191" i="2"/>
  <c r="L1191" i="2" s="1"/>
  <c r="J1190" i="2"/>
  <c r="L1190" i="2" s="1"/>
  <c r="J1189" i="2"/>
  <c r="L1189" i="2" s="1"/>
  <c r="J1188" i="2"/>
  <c r="L1188" i="2" s="1"/>
  <c r="J1187" i="2"/>
  <c r="L1187" i="2" s="1"/>
  <c r="J1186" i="2"/>
  <c r="L1186" i="2" s="1"/>
  <c r="J1185" i="2"/>
  <c r="L1185" i="2" s="1"/>
  <c r="J1184" i="2"/>
  <c r="L1184" i="2" s="1"/>
  <c r="J1183" i="2"/>
  <c r="L1183" i="2" s="1"/>
  <c r="J1182" i="2"/>
  <c r="L1182" i="2" s="1"/>
  <c r="J1181" i="2"/>
  <c r="L1181" i="2" s="1"/>
  <c r="J1180" i="2"/>
  <c r="L1180" i="2" s="1"/>
  <c r="J1179" i="2"/>
  <c r="L1179" i="2" s="1"/>
  <c r="J1178" i="2"/>
  <c r="L1178" i="2" s="1"/>
  <c r="J1177" i="2"/>
  <c r="L1177" i="2" s="1"/>
  <c r="J1176" i="2"/>
  <c r="L1176" i="2" s="1"/>
  <c r="J1175" i="2"/>
  <c r="L1175" i="2" s="1"/>
  <c r="J1174" i="2"/>
  <c r="L1174" i="2" s="1"/>
  <c r="J1173" i="2"/>
  <c r="L1173" i="2" s="1"/>
  <c r="J1172" i="2"/>
  <c r="L1172" i="2" s="1"/>
  <c r="J1171" i="2"/>
  <c r="L1171" i="2" s="1"/>
  <c r="J1170" i="2"/>
  <c r="L1170" i="2" s="1"/>
  <c r="J1169" i="2"/>
  <c r="L1169" i="2" s="1"/>
  <c r="J1168" i="2"/>
  <c r="L1168" i="2" s="1"/>
  <c r="J1167" i="2"/>
  <c r="L1167" i="2" s="1"/>
  <c r="J1166" i="2"/>
  <c r="L1166" i="2" s="1"/>
  <c r="J1165" i="2"/>
  <c r="L1165" i="2" s="1"/>
  <c r="J1164" i="2"/>
  <c r="L1164" i="2" s="1"/>
  <c r="J1163" i="2"/>
  <c r="L1163" i="2" s="1"/>
  <c r="J1162" i="2"/>
  <c r="L1162" i="2" s="1"/>
  <c r="J1161" i="2"/>
  <c r="L1161" i="2" s="1"/>
  <c r="J1160" i="2"/>
  <c r="L1160" i="2" s="1"/>
  <c r="J1159" i="2"/>
  <c r="L1159" i="2" s="1"/>
  <c r="J1158" i="2"/>
  <c r="L1158" i="2" s="1"/>
  <c r="J1157" i="2"/>
  <c r="L1157" i="2" s="1"/>
  <c r="J1156" i="2"/>
  <c r="L1156" i="2" s="1"/>
  <c r="J1155" i="2"/>
  <c r="L1155" i="2" s="1"/>
  <c r="J1154" i="2"/>
  <c r="L1154" i="2" s="1"/>
  <c r="J1153" i="2"/>
  <c r="L1153" i="2" s="1"/>
  <c r="J1152" i="2"/>
  <c r="L1152" i="2" s="1"/>
  <c r="J1151" i="2"/>
  <c r="L1151" i="2" s="1"/>
  <c r="J1150" i="2"/>
  <c r="L1150" i="2" s="1"/>
  <c r="J1149" i="2"/>
  <c r="L1149" i="2" s="1"/>
  <c r="J1148" i="2"/>
  <c r="L1148" i="2" s="1"/>
  <c r="J1147" i="2"/>
  <c r="L1147" i="2" s="1"/>
  <c r="J1146" i="2"/>
  <c r="L1146" i="2" s="1"/>
  <c r="J1145" i="2"/>
  <c r="L1145" i="2" s="1"/>
  <c r="J1144" i="2"/>
  <c r="L1144" i="2" s="1"/>
  <c r="J1143" i="2"/>
  <c r="L1143" i="2" s="1"/>
  <c r="J1142" i="2"/>
  <c r="L1142" i="2" s="1"/>
  <c r="J1141" i="2"/>
  <c r="L1141" i="2" s="1"/>
  <c r="J1140" i="2"/>
  <c r="L1140" i="2" s="1"/>
  <c r="J1139" i="2"/>
  <c r="L1139" i="2" s="1"/>
  <c r="J1138" i="2"/>
  <c r="L1138" i="2" s="1"/>
  <c r="J1137" i="2"/>
  <c r="L1137" i="2" s="1"/>
  <c r="J1136" i="2"/>
  <c r="L1136" i="2" s="1"/>
  <c r="J1135" i="2"/>
  <c r="L1135" i="2" s="1"/>
  <c r="J1134" i="2"/>
  <c r="L1134" i="2" s="1"/>
  <c r="J1133" i="2"/>
  <c r="L1133" i="2" s="1"/>
  <c r="J1132" i="2"/>
  <c r="L1132" i="2" s="1"/>
  <c r="J1131" i="2"/>
  <c r="L1131" i="2" s="1"/>
  <c r="J1130" i="2"/>
  <c r="L1130" i="2" s="1"/>
  <c r="J1129" i="2"/>
  <c r="L1129" i="2" s="1"/>
  <c r="J1128" i="2"/>
  <c r="L1128" i="2" s="1"/>
  <c r="J1127" i="2"/>
  <c r="L1127" i="2" s="1"/>
  <c r="J1126" i="2"/>
  <c r="L1126" i="2" s="1"/>
  <c r="J1125" i="2"/>
  <c r="L1125" i="2" s="1"/>
  <c r="J1124" i="2"/>
  <c r="L1124" i="2" s="1"/>
  <c r="J1123" i="2"/>
  <c r="L1123" i="2" s="1"/>
  <c r="J1122" i="2"/>
  <c r="L1122" i="2" s="1"/>
  <c r="J1121" i="2"/>
  <c r="L1121" i="2" s="1"/>
  <c r="J1120" i="2"/>
  <c r="L1120" i="2" s="1"/>
  <c r="J1119" i="2"/>
  <c r="L1119" i="2" s="1"/>
  <c r="J1118" i="2"/>
  <c r="L1118" i="2" s="1"/>
  <c r="J1117" i="2"/>
  <c r="L1117" i="2" s="1"/>
  <c r="J1116" i="2"/>
  <c r="L1116" i="2" s="1"/>
  <c r="J1115" i="2"/>
  <c r="L1115" i="2" s="1"/>
  <c r="J1114" i="2"/>
  <c r="L1114" i="2" s="1"/>
  <c r="J1113" i="2"/>
  <c r="L1113" i="2" s="1"/>
  <c r="J1112" i="2"/>
  <c r="L1112" i="2" s="1"/>
  <c r="J1111" i="2"/>
  <c r="L1111" i="2" s="1"/>
  <c r="J1110" i="2"/>
  <c r="L1110" i="2" s="1"/>
  <c r="J1109" i="2"/>
  <c r="L1109" i="2" s="1"/>
  <c r="J1108" i="2"/>
  <c r="L1108" i="2" s="1"/>
  <c r="J1107" i="2"/>
  <c r="L1107" i="2" s="1"/>
  <c r="J1106" i="2"/>
  <c r="L1106" i="2" s="1"/>
  <c r="J1105" i="2"/>
  <c r="L1105" i="2" s="1"/>
  <c r="J1104" i="2"/>
  <c r="L1104" i="2" s="1"/>
  <c r="J1103" i="2"/>
  <c r="L1103" i="2" s="1"/>
  <c r="J1102" i="2"/>
  <c r="L1102" i="2" s="1"/>
  <c r="J1101" i="2"/>
  <c r="L1101" i="2" s="1"/>
  <c r="J1100" i="2"/>
  <c r="L1100" i="2" s="1"/>
  <c r="J1099" i="2"/>
  <c r="L1099" i="2" s="1"/>
  <c r="J1098" i="2"/>
  <c r="L1098" i="2" s="1"/>
  <c r="J1097" i="2"/>
  <c r="L1097" i="2" s="1"/>
  <c r="J1096" i="2"/>
  <c r="L1096" i="2" s="1"/>
  <c r="J1095" i="2"/>
  <c r="L1095" i="2" s="1"/>
  <c r="J1094" i="2"/>
  <c r="L1094" i="2" s="1"/>
  <c r="J1093" i="2"/>
  <c r="L1093" i="2" s="1"/>
  <c r="J1092" i="2"/>
  <c r="L1092" i="2" s="1"/>
  <c r="J1091" i="2"/>
  <c r="L1091" i="2" s="1"/>
  <c r="J1090" i="2"/>
  <c r="L1090" i="2" s="1"/>
  <c r="J1089" i="2"/>
  <c r="L1089" i="2" s="1"/>
  <c r="J1088" i="2"/>
  <c r="L1088" i="2" s="1"/>
  <c r="J1087" i="2"/>
  <c r="L1087" i="2" s="1"/>
  <c r="J1086" i="2"/>
  <c r="L1086" i="2" s="1"/>
  <c r="J1085" i="2"/>
  <c r="L1085" i="2" s="1"/>
  <c r="J1084" i="2"/>
  <c r="L1084" i="2" s="1"/>
  <c r="J1083" i="2"/>
  <c r="L1083" i="2" s="1"/>
  <c r="J1082" i="2"/>
  <c r="L1082" i="2" s="1"/>
  <c r="J1081" i="2"/>
  <c r="L1081" i="2" s="1"/>
  <c r="J1080" i="2"/>
  <c r="L1080" i="2" s="1"/>
  <c r="J1079" i="2"/>
  <c r="L1079" i="2" s="1"/>
  <c r="J1078" i="2"/>
  <c r="L1078" i="2" s="1"/>
  <c r="J1077" i="2"/>
  <c r="L1077" i="2" s="1"/>
  <c r="J1076" i="2"/>
  <c r="L1076" i="2" s="1"/>
  <c r="J1075" i="2"/>
  <c r="L1075" i="2" s="1"/>
  <c r="J1074" i="2"/>
  <c r="L1074" i="2" s="1"/>
  <c r="J1073" i="2"/>
  <c r="L1073" i="2" s="1"/>
  <c r="J1072" i="2"/>
  <c r="L1072" i="2" s="1"/>
  <c r="J1071" i="2"/>
  <c r="L1071" i="2" s="1"/>
  <c r="J1070" i="2"/>
  <c r="L1070" i="2" s="1"/>
  <c r="J1069" i="2"/>
  <c r="L1069" i="2" s="1"/>
  <c r="J1068" i="2"/>
  <c r="L1068" i="2" s="1"/>
  <c r="J1067" i="2"/>
  <c r="L1067" i="2" s="1"/>
  <c r="J1066" i="2"/>
  <c r="L1066" i="2" s="1"/>
  <c r="J1065" i="2"/>
  <c r="L1065" i="2" s="1"/>
  <c r="J1064" i="2"/>
  <c r="L1064" i="2" s="1"/>
  <c r="J1063" i="2"/>
  <c r="L1063" i="2" s="1"/>
  <c r="J1062" i="2"/>
  <c r="L1062" i="2" s="1"/>
  <c r="J1061" i="2"/>
  <c r="L1061" i="2" s="1"/>
  <c r="J1060" i="2"/>
  <c r="L1060" i="2" s="1"/>
  <c r="J1059" i="2"/>
  <c r="L1059" i="2" s="1"/>
  <c r="J1058" i="2"/>
  <c r="L1058" i="2" s="1"/>
  <c r="J1057" i="2"/>
  <c r="L1057" i="2" s="1"/>
  <c r="J1056" i="2"/>
  <c r="L1056" i="2" s="1"/>
  <c r="J1055" i="2"/>
  <c r="L1055" i="2" s="1"/>
  <c r="J1054" i="2"/>
  <c r="L1054" i="2" s="1"/>
  <c r="J1053" i="2"/>
  <c r="L1053" i="2" s="1"/>
  <c r="J1052" i="2"/>
  <c r="L1052" i="2" s="1"/>
  <c r="J1051" i="2"/>
  <c r="L1051" i="2" s="1"/>
  <c r="J1050" i="2"/>
  <c r="L1050" i="2" s="1"/>
  <c r="J1049" i="2"/>
  <c r="L1049" i="2" s="1"/>
  <c r="J1048" i="2"/>
  <c r="L1048" i="2" s="1"/>
  <c r="J1047" i="2"/>
  <c r="L1047" i="2" s="1"/>
  <c r="J1046" i="2"/>
  <c r="L1046" i="2" s="1"/>
  <c r="J1045" i="2"/>
  <c r="L1045" i="2" s="1"/>
  <c r="J1044" i="2"/>
  <c r="L1044" i="2" s="1"/>
  <c r="J1043" i="2"/>
  <c r="L1043" i="2" s="1"/>
  <c r="J1042" i="2"/>
  <c r="L1042" i="2" s="1"/>
  <c r="J1041" i="2"/>
  <c r="L1041" i="2" s="1"/>
  <c r="J1040" i="2"/>
  <c r="L1040" i="2" s="1"/>
  <c r="J1039" i="2"/>
  <c r="L1039" i="2" s="1"/>
  <c r="J1038" i="2"/>
  <c r="L1038" i="2" s="1"/>
  <c r="J1037" i="2"/>
  <c r="L1037" i="2" s="1"/>
  <c r="J1036" i="2"/>
  <c r="L1036" i="2" s="1"/>
  <c r="J1035" i="2"/>
  <c r="L1035" i="2" s="1"/>
  <c r="J1034" i="2"/>
  <c r="L1034" i="2" s="1"/>
  <c r="J1033" i="2"/>
  <c r="L1033" i="2" s="1"/>
  <c r="J1032" i="2"/>
  <c r="L1032" i="2" s="1"/>
  <c r="J1031" i="2"/>
  <c r="L1031" i="2" s="1"/>
  <c r="J1030" i="2"/>
  <c r="L1030" i="2" s="1"/>
  <c r="J1029" i="2"/>
  <c r="L1029" i="2" s="1"/>
  <c r="J1028" i="2"/>
  <c r="L1028" i="2" s="1"/>
  <c r="J1027" i="2"/>
  <c r="L1027" i="2" s="1"/>
  <c r="J1026" i="2"/>
  <c r="L1026" i="2" s="1"/>
  <c r="J1025" i="2"/>
  <c r="L1025" i="2" s="1"/>
  <c r="J1024" i="2"/>
  <c r="L1024" i="2" s="1"/>
  <c r="J1023" i="2"/>
  <c r="L1023" i="2" s="1"/>
  <c r="J1022" i="2"/>
  <c r="L1022" i="2" s="1"/>
  <c r="J1021" i="2"/>
  <c r="L1021" i="2" s="1"/>
  <c r="J1020" i="2"/>
  <c r="L1020" i="2" s="1"/>
  <c r="J1019" i="2"/>
  <c r="L1019" i="2" s="1"/>
  <c r="J1018" i="2"/>
  <c r="L1018" i="2" s="1"/>
  <c r="J1017" i="2"/>
  <c r="L1017" i="2" s="1"/>
  <c r="J1016" i="2"/>
  <c r="L1016" i="2" s="1"/>
  <c r="J1015" i="2"/>
  <c r="L1015" i="2" s="1"/>
  <c r="J1014" i="2"/>
  <c r="L1014" i="2" s="1"/>
  <c r="J1013" i="2"/>
  <c r="L1013" i="2" s="1"/>
  <c r="J1012" i="2"/>
  <c r="L1012" i="2" s="1"/>
  <c r="J1011" i="2"/>
  <c r="L1011" i="2" s="1"/>
  <c r="J1010" i="2"/>
  <c r="L1010" i="2" s="1"/>
  <c r="J1009" i="2"/>
  <c r="L1009" i="2" s="1"/>
  <c r="J1008" i="2"/>
  <c r="L1008" i="2" s="1"/>
  <c r="J1007" i="2"/>
  <c r="L1007" i="2" s="1"/>
  <c r="J1006" i="2"/>
  <c r="L1006" i="2" s="1"/>
  <c r="J1005" i="2"/>
  <c r="L1005" i="2" s="1"/>
  <c r="J1004" i="2"/>
  <c r="L1004" i="2" s="1"/>
  <c r="J1003" i="2"/>
  <c r="L1003" i="2" s="1"/>
  <c r="J1002" i="2"/>
  <c r="L1002" i="2" s="1"/>
  <c r="J1001" i="2"/>
  <c r="L1001" i="2" s="1"/>
  <c r="J1000" i="2"/>
  <c r="L1000" i="2" s="1"/>
  <c r="J999" i="2"/>
  <c r="L999" i="2" s="1"/>
  <c r="J998" i="2"/>
  <c r="L998" i="2" s="1"/>
  <c r="J997" i="2"/>
  <c r="L997" i="2" s="1"/>
  <c r="J996" i="2"/>
  <c r="L996" i="2" s="1"/>
  <c r="J995" i="2"/>
  <c r="L995" i="2" s="1"/>
  <c r="J994" i="2"/>
  <c r="L994" i="2" s="1"/>
  <c r="J993" i="2"/>
  <c r="L993" i="2" s="1"/>
  <c r="J992" i="2"/>
  <c r="L992" i="2" s="1"/>
  <c r="J991" i="2"/>
  <c r="L991" i="2" s="1"/>
  <c r="J990" i="2"/>
  <c r="L990" i="2" s="1"/>
  <c r="J989" i="2"/>
  <c r="L989" i="2" s="1"/>
  <c r="J988" i="2"/>
  <c r="L988" i="2" s="1"/>
  <c r="J987" i="2"/>
  <c r="L987" i="2" s="1"/>
  <c r="J986" i="2"/>
  <c r="L986" i="2" s="1"/>
  <c r="J985" i="2"/>
  <c r="L985" i="2" s="1"/>
  <c r="J984" i="2"/>
  <c r="L984" i="2" s="1"/>
  <c r="J983" i="2"/>
  <c r="L983" i="2" s="1"/>
  <c r="J982" i="2"/>
  <c r="L982" i="2" s="1"/>
  <c r="J981" i="2"/>
  <c r="L981" i="2" s="1"/>
  <c r="J980" i="2"/>
  <c r="L980" i="2" s="1"/>
  <c r="J979" i="2"/>
  <c r="L979" i="2" s="1"/>
  <c r="J978" i="2"/>
  <c r="L978" i="2" s="1"/>
  <c r="J977" i="2"/>
  <c r="L977" i="2" s="1"/>
  <c r="J976" i="2"/>
  <c r="L976" i="2" s="1"/>
  <c r="J975" i="2"/>
  <c r="L975" i="2" s="1"/>
  <c r="J974" i="2"/>
  <c r="L974" i="2" s="1"/>
  <c r="J973" i="2"/>
  <c r="L973" i="2" s="1"/>
  <c r="J972" i="2"/>
  <c r="L972" i="2" s="1"/>
  <c r="J971" i="2"/>
  <c r="L971" i="2" s="1"/>
  <c r="J970" i="2"/>
  <c r="L970" i="2" s="1"/>
  <c r="J969" i="2"/>
  <c r="L969" i="2" s="1"/>
  <c r="J968" i="2"/>
  <c r="L968" i="2" s="1"/>
  <c r="J967" i="2"/>
  <c r="L967" i="2" s="1"/>
  <c r="J966" i="2"/>
  <c r="L966" i="2" s="1"/>
  <c r="J965" i="2"/>
  <c r="L965" i="2" s="1"/>
  <c r="J964" i="2"/>
  <c r="L964" i="2" s="1"/>
  <c r="J963" i="2"/>
  <c r="L963" i="2" s="1"/>
  <c r="J962" i="2"/>
  <c r="L962" i="2" s="1"/>
  <c r="J961" i="2"/>
  <c r="L961" i="2" s="1"/>
  <c r="J960" i="2"/>
  <c r="L960" i="2" s="1"/>
  <c r="J959" i="2"/>
  <c r="L959" i="2" s="1"/>
  <c r="J958" i="2"/>
  <c r="L958" i="2" s="1"/>
  <c r="J957" i="2"/>
  <c r="L957" i="2" s="1"/>
  <c r="J956" i="2"/>
  <c r="L956" i="2" s="1"/>
  <c r="J955" i="2"/>
  <c r="L955" i="2" s="1"/>
  <c r="J954" i="2"/>
  <c r="L954" i="2" s="1"/>
  <c r="J953" i="2"/>
  <c r="L953" i="2" s="1"/>
  <c r="J952" i="2"/>
  <c r="L952" i="2" s="1"/>
  <c r="J951" i="2"/>
  <c r="L951" i="2" s="1"/>
  <c r="J950" i="2"/>
  <c r="L950" i="2" s="1"/>
  <c r="J949" i="2"/>
  <c r="L949" i="2" s="1"/>
  <c r="J948" i="2"/>
  <c r="L948" i="2" s="1"/>
  <c r="J947" i="2"/>
  <c r="L947" i="2" s="1"/>
  <c r="J946" i="2"/>
  <c r="L946" i="2" s="1"/>
  <c r="J945" i="2"/>
  <c r="L945" i="2" s="1"/>
  <c r="J944" i="2"/>
  <c r="L944" i="2" s="1"/>
  <c r="J943" i="2"/>
  <c r="L943" i="2" s="1"/>
  <c r="J942" i="2"/>
  <c r="L942" i="2" s="1"/>
  <c r="J941" i="2"/>
  <c r="L941" i="2" s="1"/>
  <c r="J940" i="2"/>
  <c r="L940" i="2" s="1"/>
  <c r="J939" i="2"/>
  <c r="L939" i="2" s="1"/>
  <c r="J938" i="2"/>
  <c r="L938" i="2" s="1"/>
  <c r="J937" i="2"/>
  <c r="L937" i="2" s="1"/>
  <c r="J936" i="2"/>
  <c r="L936" i="2" s="1"/>
  <c r="J935" i="2"/>
  <c r="L935" i="2" s="1"/>
  <c r="J934" i="2"/>
  <c r="L934" i="2" s="1"/>
  <c r="J933" i="2"/>
  <c r="L933" i="2" s="1"/>
  <c r="J932" i="2"/>
  <c r="L932" i="2" s="1"/>
  <c r="J931" i="2"/>
  <c r="L931" i="2" s="1"/>
  <c r="J930" i="2"/>
  <c r="L930" i="2" s="1"/>
  <c r="J929" i="2"/>
  <c r="L929" i="2" s="1"/>
  <c r="J928" i="2"/>
  <c r="L928" i="2" s="1"/>
  <c r="J927" i="2"/>
  <c r="L927" i="2" s="1"/>
  <c r="J926" i="2"/>
  <c r="L926" i="2" s="1"/>
  <c r="J925" i="2"/>
  <c r="L925" i="2" s="1"/>
  <c r="J924" i="2"/>
  <c r="L924" i="2" s="1"/>
  <c r="J923" i="2"/>
  <c r="L923" i="2" s="1"/>
  <c r="J922" i="2"/>
  <c r="L922" i="2" s="1"/>
  <c r="J921" i="2"/>
  <c r="L921" i="2" s="1"/>
  <c r="J920" i="2"/>
  <c r="L920" i="2" s="1"/>
  <c r="J919" i="2"/>
  <c r="L919" i="2" s="1"/>
  <c r="J918" i="2"/>
  <c r="L918" i="2" s="1"/>
  <c r="J917" i="2"/>
  <c r="L917" i="2" s="1"/>
  <c r="J916" i="2"/>
  <c r="L916" i="2" s="1"/>
  <c r="J915" i="2"/>
  <c r="L915" i="2" s="1"/>
  <c r="J914" i="2"/>
  <c r="L914" i="2" s="1"/>
  <c r="J913" i="2"/>
  <c r="L913" i="2" s="1"/>
  <c r="J912" i="2"/>
  <c r="L912" i="2" s="1"/>
  <c r="J911" i="2"/>
  <c r="L911" i="2" s="1"/>
  <c r="J910" i="2"/>
  <c r="L910" i="2" s="1"/>
  <c r="J909" i="2"/>
  <c r="L909" i="2" s="1"/>
  <c r="J908" i="2"/>
  <c r="L908" i="2" s="1"/>
  <c r="J907" i="2"/>
  <c r="L907" i="2" s="1"/>
  <c r="J906" i="2"/>
  <c r="L906" i="2" s="1"/>
  <c r="J905" i="2"/>
  <c r="L905" i="2" s="1"/>
  <c r="J904" i="2"/>
  <c r="L904" i="2" s="1"/>
  <c r="J903" i="2"/>
  <c r="L903" i="2" s="1"/>
  <c r="J902" i="2"/>
  <c r="L902" i="2" s="1"/>
  <c r="J901" i="2"/>
  <c r="L901" i="2" s="1"/>
  <c r="J900" i="2"/>
  <c r="L900" i="2" s="1"/>
  <c r="J899" i="2"/>
  <c r="L899" i="2" s="1"/>
  <c r="J898" i="2"/>
  <c r="L898" i="2" s="1"/>
  <c r="J897" i="2"/>
  <c r="L897" i="2" s="1"/>
  <c r="J896" i="2"/>
  <c r="L896" i="2" s="1"/>
  <c r="J895" i="2"/>
  <c r="L895" i="2" s="1"/>
  <c r="J894" i="2"/>
  <c r="L894" i="2" s="1"/>
  <c r="J893" i="2"/>
  <c r="L893" i="2" s="1"/>
  <c r="J892" i="2"/>
  <c r="L892" i="2" s="1"/>
  <c r="J891" i="2"/>
  <c r="L891" i="2" s="1"/>
  <c r="J890" i="2"/>
  <c r="L890" i="2" s="1"/>
  <c r="J889" i="2"/>
  <c r="L889" i="2" s="1"/>
  <c r="J888" i="2"/>
  <c r="L888" i="2" s="1"/>
  <c r="J887" i="2"/>
  <c r="L887" i="2" s="1"/>
  <c r="J886" i="2"/>
  <c r="L886" i="2" s="1"/>
  <c r="J885" i="2"/>
  <c r="L885" i="2" s="1"/>
  <c r="J884" i="2"/>
  <c r="L884" i="2" s="1"/>
  <c r="J883" i="2"/>
  <c r="L883" i="2" s="1"/>
  <c r="J882" i="2"/>
  <c r="L882" i="2" s="1"/>
  <c r="J881" i="2"/>
  <c r="L881" i="2" s="1"/>
  <c r="J880" i="2"/>
  <c r="L880" i="2" s="1"/>
  <c r="J879" i="2"/>
  <c r="L879" i="2" s="1"/>
  <c r="J878" i="2"/>
  <c r="L878" i="2" s="1"/>
  <c r="J877" i="2"/>
  <c r="L877" i="2" s="1"/>
  <c r="J876" i="2"/>
  <c r="L876" i="2" s="1"/>
  <c r="J875" i="2"/>
  <c r="L875" i="2" s="1"/>
  <c r="J874" i="2"/>
  <c r="L874" i="2" s="1"/>
  <c r="J873" i="2"/>
  <c r="L873" i="2" s="1"/>
  <c r="J872" i="2"/>
  <c r="L872" i="2" s="1"/>
  <c r="J871" i="2"/>
  <c r="L871" i="2" s="1"/>
  <c r="J870" i="2"/>
  <c r="L870" i="2" s="1"/>
  <c r="J869" i="2"/>
  <c r="L869" i="2" s="1"/>
  <c r="J868" i="2"/>
  <c r="L868" i="2" s="1"/>
  <c r="J867" i="2"/>
  <c r="L867" i="2" s="1"/>
  <c r="J866" i="2"/>
  <c r="L866" i="2" s="1"/>
  <c r="J865" i="2"/>
  <c r="L865" i="2" s="1"/>
  <c r="J864" i="2"/>
  <c r="L864" i="2" s="1"/>
  <c r="J863" i="2"/>
  <c r="L863" i="2" s="1"/>
  <c r="J862" i="2"/>
  <c r="L862" i="2" s="1"/>
  <c r="J861" i="2"/>
  <c r="L861" i="2" s="1"/>
  <c r="J860" i="2"/>
  <c r="L860" i="2" s="1"/>
  <c r="J859" i="2"/>
  <c r="L859" i="2" s="1"/>
  <c r="J858" i="2"/>
  <c r="L858" i="2" s="1"/>
  <c r="J857" i="2"/>
  <c r="L857" i="2" s="1"/>
  <c r="J856" i="2"/>
  <c r="L856" i="2" s="1"/>
  <c r="J855" i="2"/>
  <c r="L855" i="2" s="1"/>
  <c r="J854" i="2"/>
  <c r="L854" i="2" s="1"/>
  <c r="J853" i="2"/>
  <c r="L853" i="2" s="1"/>
  <c r="J852" i="2"/>
  <c r="L852" i="2" s="1"/>
  <c r="J851" i="2"/>
  <c r="L851" i="2" s="1"/>
  <c r="J850" i="2"/>
  <c r="L850" i="2" s="1"/>
  <c r="J849" i="2"/>
  <c r="L849" i="2" s="1"/>
  <c r="J848" i="2"/>
  <c r="L848" i="2" s="1"/>
  <c r="J847" i="2"/>
  <c r="L847" i="2" s="1"/>
  <c r="J846" i="2"/>
  <c r="L846" i="2" s="1"/>
  <c r="J845" i="2"/>
  <c r="L845" i="2" s="1"/>
  <c r="J844" i="2"/>
  <c r="L844" i="2" s="1"/>
  <c r="J843" i="2"/>
  <c r="L843" i="2" s="1"/>
  <c r="J842" i="2"/>
  <c r="L842" i="2" s="1"/>
  <c r="J841" i="2"/>
  <c r="L841" i="2" s="1"/>
  <c r="J840" i="2"/>
  <c r="L840" i="2" s="1"/>
  <c r="J839" i="2"/>
  <c r="L839" i="2" s="1"/>
  <c r="J838" i="2"/>
  <c r="L838" i="2" s="1"/>
  <c r="J837" i="2"/>
  <c r="L837" i="2" s="1"/>
  <c r="J836" i="2"/>
  <c r="L836" i="2" s="1"/>
  <c r="J835" i="2"/>
  <c r="L835" i="2" s="1"/>
  <c r="J834" i="2"/>
  <c r="L834" i="2" s="1"/>
  <c r="J833" i="2"/>
  <c r="L833" i="2" s="1"/>
  <c r="J832" i="2"/>
  <c r="L832" i="2" s="1"/>
  <c r="J831" i="2"/>
  <c r="L831" i="2" s="1"/>
  <c r="J830" i="2"/>
  <c r="L830" i="2" s="1"/>
  <c r="J829" i="2"/>
  <c r="L829" i="2" s="1"/>
  <c r="J828" i="2"/>
  <c r="L828" i="2" s="1"/>
  <c r="J827" i="2"/>
  <c r="L827" i="2" s="1"/>
  <c r="J826" i="2"/>
  <c r="L826" i="2" s="1"/>
  <c r="J825" i="2"/>
  <c r="L825" i="2" s="1"/>
  <c r="J824" i="2"/>
  <c r="L824" i="2" s="1"/>
  <c r="J823" i="2"/>
  <c r="L823" i="2" s="1"/>
  <c r="J822" i="2"/>
  <c r="L822" i="2" s="1"/>
  <c r="J821" i="2"/>
  <c r="L821" i="2" s="1"/>
  <c r="J820" i="2"/>
  <c r="L820" i="2" s="1"/>
  <c r="J819" i="2"/>
  <c r="L819" i="2" s="1"/>
  <c r="J818" i="2"/>
  <c r="L818" i="2" s="1"/>
  <c r="J817" i="2"/>
  <c r="L817" i="2" s="1"/>
  <c r="J816" i="2"/>
  <c r="L816" i="2" s="1"/>
  <c r="J815" i="2"/>
  <c r="L815" i="2" s="1"/>
  <c r="J814" i="2"/>
  <c r="L814" i="2" s="1"/>
  <c r="J813" i="2"/>
  <c r="L813" i="2" s="1"/>
  <c r="J812" i="2"/>
  <c r="L812" i="2" s="1"/>
  <c r="J811" i="2"/>
  <c r="L811" i="2" s="1"/>
  <c r="J810" i="2"/>
  <c r="L810" i="2" s="1"/>
  <c r="J809" i="2"/>
  <c r="L809" i="2" s="1"/>
  <c r="J808" i="2"/>
  <c r="L808" i="2" s="1"/>
  <c r="J807" i="2"/>
  <c r="L807" i="2" s="1"/>
  <c r="J806" i="2"/>
  <c r="L806" i="2" s="1"/>
  <c r="J805" i="2"/>
  <c r="L805" i="2" s="1"/>
  <c r="J804" i="2"/>
  <c r="L804" i="2" s="1"/>
  <c r="J803" i="2"/>
  <c r="L803" i="2" s="1"/>
  <c r="J802" i="2"/>
  <c r="L802" i="2" s="1"/>
  <c r="J801" i="2"/>
  <c r="L801" i="2" s="1"/>
  <c r="J800" i="2"/>
  <c r="L800" i="2" s="1"/>
  <c r="J799" i="2"/>
  <c r="L799" i="2" s="1"/>
  <c r="J798" i="2"/>
  <c r="L798" i="2" s="1"/>
  <c r="J797" i="2"/>
  <c r="L797" i="2" s="1"/>
  <c r="J796" i="2"/>
  <c r="L796" i="2" s="1"/>
  <c r="J795" i="2"/>
  <c r="L795" i="2" s="1"/>
  <c r="J794" i="2"/>
  <c r="L794" i="2" s="1"/>
  <c r="J793" i="2"/>
  <c r="L793" i="2" s="1"/>
  <c r="J792" i="2"/>
  <c r="L792" i="2" s="1"/>
  <c r="J791" i="2"/>
  <c r="L791" i="2" s="1"/>
  <c r="J790" i="2"/>
  <c r="L790" i="2" s="1"/>
  <c r="J789" i="2"/>
  <c r="L789" i="2" s="1"/>
  <c r="J788" i="2"/>
  <c r="L788" i="2" s="1"/>
  <c r="J787" i="2"/>
  <c r="L787" i="2" s="1"/>
  <c r="J786" i="2"/>
  <c r="L786" i="2" s="1"/>
  <c r="J785" i="2"/>
  <c r="L785" i="2" s="1"/>
  <c r="J784" i="2"/>
  <c r="L784" i="2" s="1"/>
  <c r="J783" i="2"/>
  <c r="L783" i="2" s="1"/>
  <c r="J782" i="2"/>
  <c r="L782" i="2" s="1"/>
  <c r="J781" i="2"/>
  <c r="L781" i="2" s="1"/>
  <c r="J780" i="2"/>
  <c r="L780" i="2" s="1"/>
  <c r="J779" i="2"/>
  <c r="L779" i="2" s="1"/>
  <c r="J778" i="2"/>
  <c r="L778" i="2" s="1"/>
  <c r="J777" i="2"/>
  <c r="L777" i="2" s="1"/>
  <c r="J776" i="2"/>
  <c r="L776" i="2" s="1"/>
  <c r="J775" i="2"/>
  <c r="L775" i="2" s="1"/>
  <c r="J774" i="2"/>
  <c r="L774" i="2" s="1"/>
  <c r="J773" i="2"/>
  <c r="L773" i="2" s="1"/>
  <c r="J772" i="2"/>
  <c r="L772" i="2" s="1"/>
  <c r="J771" i="2"/>
  <c r="L771" i="2" s="1"/>
  <c r="J770" i="2"/>
  <c r="L770" i="2" s="1"/>
  <c r="J769" i="2"/>
  <c r="L769" i="2" s="1"/>
  <c r="J768" i="2"/>
  <c r="L768" i="2" s="1"/>
  <c r="J767" i="2"/>
  <c r="L767" i="2" s="1"/>
  <c r="J766" i="2"/>
  <c r="L766" i="2" s="1"/>
  <c r="J765" i="2"/>
  <c r="L765" i="2" s="1"/>
  <c r="J764" i="2"/>
  <c r="L764" i="2" s="1"/>
  <c r="J763" i="2"/>
  <c r="L763" i="2" s="1"/>
  <c r="J762" i="2"/>
  <c r="L762" i="2" s="1"/>
  <c r="J761" i="2"/>
  <c r="L761" i="2" s="1"/>
  <c r="J760" i="2"/>
  <c r="L760" i="2" s="1"/>
  <c r="J759" i="2"/>
  <c r="L759" i="2" s="1"/>
  <c r="J758" i="2"/>
  <c r="L758" i="2" s="1"/>
  <c r="J757" i="2"/>
  <c r="L757" i="2" s="1"/>
  <c r="J756" i="2"/>
  <c r="L756" i="2" s="1"/>
  <c r="J755" i="2"/>
  <c r="L755" i="2" s="1"/>
  <c r="J754" i="2"/>
  <c r="L754" i="2" s="1"/>
  <c r="J753" i="2"/>
  <c r="L753" i="2" s="1"/>
  <c r="J752" i="2"/>
  <c r="L752" i="2" s="1"/>
  <c r="J751" i="2"/>
  <c r="L751" i="2" s="1"/>
  <c r="J750" i="2"/>
  <c r="L750" i="2" s="1"/>
  <c r="J749" i="2"/>
  <c r="L749" i="2" s="1"/>
  <c r="J748" i="2"/>
  <c r="L748" i="2" s="1"/>
  <c r="J747" i="2"/>
  <c r="L747" i="2" s="1"/>
  <c r="J746" i="2"/>
  <c r="L746" i="2" s="1"/>
  <c r="J745" i="2"/>
  <c r="L745" i="2" s="1"/>
  <c r="J744" i="2"/>
  <c r="L744" i="2" s="1"/>
  <c r="J743" i="2"/>
  <c r="L743" i="2" s="1"/>
  <c r="J742" i="2"/>
  <c r="L742" i="2" s="1"/>
  <c r="J741" i="2"/>
  <c r="L741" i="2" s="1"/>
  <c r="J740" i="2"/>
  <c r="L740" i="2" s="1"/>
  <c r="J739" i="2"/>
  <c r="L739" i="2" s="1"/>
  <c r="J738" i="2"/>
  <c r="L738" i="2" s="1"/>
  <c r="J737" i="2"/>
  <c r="L737" i="2" s="1"/>
  <c r="J736" i="2"/>
  <c r="L736" i="2" s="1"/>
  <c r="J735" i="2"/>
  <c r="L735" i="2" s="1"/>
  <c r="J734" i="2"/>
  <c r="L734" i="2" s="1"/>
  <c r="J733" i="2"/>
  <c r="L733" i="2" s="1"/>
  <c r="J732" i="2"/>
  <c r="L732" i="2" s="1"/>
  <c r="J731" i="2"/>
  <c r="L731" i="2" s="1"/>
  <c r="J730" i="2"/>
  <c r="L730" i="2" s="1"/>
  <c r="J729" i="2"/>
  <c r="L729" i="2" s="1"/>
  <c r="J728" i="2"/>
  <c r="L728" i="2" s="1"/>
  <c r="J727" i="2"/>
  <c r="L727" i="2" s="1"/>
  <c r="J726" i="2"/>
  <c r="L726" i="2" s="1"/>
  <c r="J725" i="2"/>
  <c r="L725" i="2" s="1"/>
  <c r="J724" i="2"/>
  <c r="L724" i="2" s="1"/>
  <c r="J723" i="2"/>
  <c r="L723" i="2" s="1"/>
  <c r="J722" i="2"/>
  <c r="L722" i="2" s="1"/>
  <c r="J721" i="2"/>
  <c r="L721" i="2" s="1"/>
  <c r="J720" i="2"/>
  <c r="L720" i="2" s="1"/>
  <c r="J719" i="2"/>
  <c r="L719" i="2" s="1"/>
  <c r="J718" i="2"/>
  <c r="L718" i="2" s="1"/>
  <c r="J717" i="2"/>
  <c r="L717" i="2" s="1"/>
  <c r="J716" i="2"/>
  <c r="L716" i="2" s="1"/>
  <c r="J715" i="2"/>
  <c r="L715" i="2" s="1"/>
  <c r="J714" i="2"/>
  <c r="L714" i="2" s="1"/>
  <c r="J713" i="2"/>
  <c r="L713" i="2" s="1"/>
  <c r="J712" i="2"/>
  <c r="L712" i="2" s="1"/>
  <c r="J711" i="2"/>
  <c r="L711" i="2" s="1"/>
  <c r="J710" i="2"/>
  <c r="L710" i="2" s="1"/>
  <c r="J709" i="2"/>
  <c r="L709" i="2" s="1"/>
  <c r="J708" i="2"/>
  <c r="L708" i="2" s="1"/>
  <c r="J707" i="2"/>
  <c r="L707" i="2" s="1"/>
  <c r="J706" i="2"/>
  <c r="L706" i="2" s="1"/>
  <c r="J705" i="2"/>
  <c r="L705" i="2" s="1"/>
  <c r="J704" i="2"/>
  <c r="L704" i="2" s="1"/>
  <c r="J703" i="2"/>
  <c r="L703" i="2" s="1"/>
  <c r="J702" i="2"/>
  <c r="L702" i="2" s="1"/>
  <c r="J701" i="2"/>
  <c r="L701" i="2" s="1"/>
  <c r="J700" i="2"/>
  <c r="L700" i="2" s="1"/>
  <c r="J699" i="2"/>
  <c r="L699" i="2" s="1"/>
  <c r="J698" i="2"/>
  <c r="L698" i="2" s="1"/>
  <c r="J697" i="2"/>
  <c r="L697" i="2" s="1"/>
  <c r="J696" i="2"/>
  <c r="L696" i="2" s="1"/>
  <c r="J695" i="2"/>
  <c r="L695" i="2" s="1"/>
  <c r="J694" i="2"/>
  <c r="L694" i="2" s="1"/>
  <c r="J693" i="2"/>
  <c r="L693" i="2" s="1"/>
  <c r="J692" i="2"/>
  <c r="L692" i="2" s="1"/>
  <c r="J691" i="2"/>
  <c r="L691" i="2" s="1"/>
  <c r="J690" i="2"/>
  <c r="L690" i="2" s="1"/>
  <c r="J689" i="2"/>
  <c r="L689" i="2" s="1"/>
  <c r="J688" i="2"/>
  <c r="L688" i="2" s="1"/>
  <c r="J687" i="2"/>
  <c r="L687" i="2" s="1"/>
  <c r="J686" i="2"/>
  <c r="L686" i="2" s="1"/>
  <c r="J685" i="2"/>
  <c r="L685" i="2" s="1"/>
  <c r="J684" i="2"/>
  <c r="L684" i="2" s="1"/>
  <c r="J683" i="2"/>
  <c r="L683" i="2" s="1"/>
  <c r="J682" i="2"/>
  <c r="L682" i="2" s="1"/>
  <c r="J681" i="2"/>
  <c r="L681" i="2" s="1"/>
  <c r="J680" i="2"/>
  <c r="L680" i="2" s="1"/>
  <c r="J679" i="2"/>
  <c r="L679" i="2" s="1"/>
  <c r="J678" i="2"/>
  <c r="L678" i="2" s="1"/>
  <c r="J677" i="2"/>
  <c r="L677" i="2" s="1"/>
  <c r="J676" i="2"/>
  <c r="L676" i="2" s="1"/>
  <c r="J675" i="2"/>
  <c r="L675" i="2" s="1"/>
  <c r="J674" i="2"/>
  <c r="L674" i="2" s="1"/>
  <c r="J673" i="2"/>
  <c r="L673" i="2" s="1"/>
  <c r="J672" i="2"/>
  <c r="L672" i="2" s="1"/>
  <c r="J671" i="2"/>
  <c r="L671" i="2" s="1"/>
  <c r="J670" i="2"/>
  <c r="L670" i="2" s="1"/>
  <c r="J669" i="2"/>
  <c r="L669" i="2" s="1"/>
  <c r="J668" i="2"/>
  <c r="L668" i="2" s="1"/>
  <c r="J667" i="2"/>
  <c r="L667" i="2" s="1"/>
  <c r="J666" i="2"/>
  <c r="L666" i="2" s="1"/>
  <c r="J665" i="2"/>
  <c r="L665" i="2" s="1"/>
  <c r="J664" i="2"/>
  <c r="L664" i="2" s="1"/>
  <c r="J663" i="2"/>
  <c r="L663" i="2" s="1"/>
  <c r="J662" i="2"/>
  <c r="L662" i="2" s="1"/>
  <c r="J661" i="2"/>
  <c r="L661" i="2" s="1"/>
  <c r="J660" i="2"/>
  <c r="L660" i="2" s="1"/>
  <c r="J659" i="2"/>
  <c r="L659" i="2" s="1"/>
  <c r="J658" i="2"/>
  <c r="L658" i="2" s="1"/>
  <c r="J657" i="2"/>
  <c r="L657" i="2" s="1"/>
  <c r="J656" i="2"/>
  <c r="L656" i="2" s="1"/>
  <c r="J655" i="2"/>
  <c r="L655" i="2" s="1"/>
  <c r="J654" i="2"/>
  <c r="L654" i="2" s="1"/>
  <c r="J653" i="2"/>
  <c r="L653" i="2" s="1"/>
  <c r="J652" i="2"/>
  <c r="L652" i="2" s="1"/>
  <c r="J651" i="2"/>
  <c r="L651" i="2" s="1"/>
  <c r="J650" i="2"/>
  <c r="L650" i="2" s="1"/>
  <c r="J649" i="2"/>
  <c r="L649" i="2" s="1"/>
  <c r="J648" i="2"/>
  <c r="L648" i="2" s="1"/>
  <c r="J647" i="2"/>
  <c r="L647" i="2" s="1"/>
  <c r="J646" i="2"/>
  <c r="L646" i="2" s="1"/>
  <c r="J645" i="2"/>
  <c r="L645" i="2" s="1"/>
  <c r="J644" i="2"/>
  <c r="L644" i="2" s="1"/>
  <c r="J643" i="2"/>
  <c r="L643" i="2" s="1"/>
  <c r="J642" i="2"/>
  <c r="L642" i="2" s="1"/>
  <c r="J641" i="2"/>
  <c r="L641" i="2" s="1"/>
  <c r="J640" i="2"/>
  <c r="L640" i="2" s="1"/>
  <c r="J639" i="2"/>
  <c r="L639" i="2" s="1"/>
  <c r="J638" i="2"/>
  <c r="L638" i="2" s="1"/>
  <c r="J637" i="2"/>
  <c r="L637" i="2" s="1"/>
  <c r="J636" i="2"/>
  <c r="L636" i="2" s="1"/>
  <c r="J635" i="2"/>
  <c r="L635" i="2" s="1"/>
  <c r="J634" i="2"/>
  <c r="L634" i="2" s="1"/>
  <c r="J633" i="2"/>
  <c r="L633" i="2" s="1"/>
  <c r="J632" i="2"/>
  <c r="L632" i="2" s="1"/>
  <c r="J631" i="2"/>
  <c r="L631" i="2" s="1"/>
  <c r="J630" i="2"/>
  <c r="L630" i="2" s="1"/>
  <c r="J629" i="2"/>
  <c r="L629" i="2" s="1"/>
  <c r="J628" i="2"/>
  <c r="L628" i="2" s="1"/>
  <c r="J627" i="2"/>
  <c r="L627" i="2" s="1"/>
  <c r="J626" i="2"/>
  <c r="L626" i="2" s="1"/>
  <c r="J625" i="2"/>
  <c r="L625" i="2" s="1"/>
  <c r="J624" i="2"/>
  <c r="L624" i="2" s="1"/>
  <c r="J623" i="2"/>
  <c r="L623" i="2" s="1"/>
  <c r="J622" i="2"/>
  <c r="L622" i="2" s="1"/>
  <c r="J621" i="2"/>
  <c r="L621" i="2" s="1"/>
  <c r="J620" i="2"/>
  <c r="L620" i="2" s="1"/>
  <c r="J619" i="2"/>
  <c r="L619" i="2" s="1"/>
  <c r="J618" i="2"/>
  <c r="L618" i="2" s="1"/>
  <c r="J617" i="2"/>
  <c r="L617" i="2" s="1"/>
  <c r="J616" i="2"/>
  <c r="L616" i="2" s="1"/>
  <c r="J615" i="2"/>
  <c r="L615" i="2" s="1"/>
  <c r="J614" i="2"/>
  <c r="L614" i="2" s="1"/>
  <c r="J613" i="2"/>
  <c r="L613" i="2" s="1"/>
  <c r="J612" i="2"/>
  <c r="L612" i="2" s="1"/>
  <c r="J611" i="2"/>
  <c r="L611" i="2" s="1"/>
  <c r="J610" i="2"/>
  <c r="L610" i="2" s="1"/>
  <c r="J609" i="2"/>
  <c r="L609" i="2" s="1"/>
  <c r="J608" i="2"/>
  <c r="L608" i="2" s="1"/>
  <c r="J607" i="2"/>
  <c r="L607" i="2" s="1"/>
  <c r="J606" i="2"/>
  <c r="L606" i="2" s="1"/>
  <c r="J605" i="2"/>
  <c r="L605" i="2" s="1"/>
  <c r="J604" i="2"/>
  <c r="L604" i="2" s="1"/>
  <c r="J603" i="2"/>
  <c r="L603" i="2" s="1"/>
  <c r="J602" i="2"/>
  <c r="L602" i="2" s="1"/>
  <c r="J601" i="2"/>
  <c r="L601" i="2" s="1"/>
  <c r="J600" i="2"/>
  <c r="L600" i="2" s="1"/>
  <c r="J599" i="2"/>
  <c r="L599" i="2" s="1"/>
  <c r="J598" i="2"/>
  <c r="L598" i="2" s="1"/>
  <c r="J597" i="2"/>
  <c r="L597" i="2" s="1"/>
  <c r="J596" i="2"/>
  <c r="L596" i="2" s="1"/>
  <c r="J595" i="2"/>
  <c r="L595" i="2" s="1"/>
  <c r="J594" i="2"/>
  <c r="L594" i="2" s="1"/>
  <c r="J593" i="2"/>
  <c r="L593" i="2" s="1"/>
  <c r="J592" i="2"/>
  <c r="L592" i="2" s="1"/>
  <c r="J591" i="2"/>
  <c r="L591" i="2" s="1"/>
  <c r="J590" i="2"/>
  <c r="L590" i="2" s="1"/>
  <c r="J589" i="2"/>
  <c r="L589" i="2" s="1"/>
  <c r="J588" i="2"/>
  <c r="L588" i="2" s="1"/>
  <c r="J587" i="2"/>
  <c r="L587" i="2" s="1"/>
  <c r="J586" i="2"/>
  <c r="L586" i="2" s="1"/>
  <c r="J585" i="2"/>
  <c r="L585" i="2" s="1"/>
  <c r="J584" i="2"/>
  <c r="L584" i="2" s="1"/>
  <c r="J583" i="2"/>
  <c r="L583" i="2" s="1"/>
  <c r="J582" i="2"/>
  <c r="L582" i="2" s="1"/>
  <c r="J581" i="2"/>
  <c r="L581" i="2" s="1"/>
  <c r="J580" i="2"/>
  <c r="L580" i="2" s="1"/>
  <c r="J579" i="2"/>
  <c r="L579" i="2" s="1"/>
  <c r="J578" i="2"/>
  <c r="L578" i="2" s="1"/>
  <c r="J577" i="2"/>
  <c r="L577" i="2" s="1"/>
  <c r="J576" i="2"/>
  <c r="L576" i="2" s="1"/>
  <c r="J575" i="2"/>
  <c r="L575" i="2" s="1"/>
  <c r="J574" i="2"/>
  <c r="L574" i="2" s="1"/>
  <c r="J573" i="2"/>
  <c r="L573" i="2" s="1"/>
  <c r="J572" i="2"/>
  <c r="L572" i="2" s="1"/>
  <c r="J571" i="2"/>
  <c r="L571" i="2" s="1"/>
  <c r="J570" i="2"/>
  <c r="L570" i="2" s="1"/>
  <c r="J569" i="2"/>
  <c r="L569" i="2" s="1"/>
  <c r="J568" i="2"/>
  <c r="L568" i="2" s="1"/>
  <c r="J567" i="2"/>
  <c r="L567" i="2" s="1"/>
  <c r="J566" i="2"/>
  <c r="L566" i="2" s="1"/>
  <c r="J565" i="2"/>
  <c r="L565" i="2" s="1"/>
  <c r="J564" i="2"/>
  <c r="L564" i="2" s="1"/>
  <c r="J563" i="2"/>
  <c r="L563" i="2" s="1"/>
  <c r="J562" i="2"/>
  <c r="L562" i="2" s="1"/>
  <c r="J561" i="2"/>
  <c r="L561" i="2" s="1"/>
  <c r="J560" i="2"/>
  <c r="L560" i="2" s="1"/>
  <c r="J559" i="2"/>
  <c r="L559" i="2" s="1"/>
  <c r="J558" i="2"/>
  <c r="L558" i="2" s="1"/>
  <c r="J557" i="2"/>
  <c r="L557" i="2" s="1"/>
  <c r="J556" i="2"/>
  <c r="L556" i="2" s="1"/>
  <c r="J555" i="2"/>
  <c r="L555" i="2" s="1"/>
  <c r="J554" i="2"/>
  <c r="L554" i="2" s="1"/>
  <c r="J553" i="2"/>
  <c r="L553" i="2" s="1"/>
  <c r="J552" i="2"/>
  <c r="L552" i="2" s="1"/>
  <c r="J551" i="2"/>
  <c r="L551" i="2" s="1"/>
  <c r="J550" i="2"/>
  <c r="L550" i="2" s="1"/>
  <c r="J549" i="2"/>
  <c r="L549" i="2" s="1"/>
  <c r="J548" i="2"/>
  <c r="L548" i="2" s="1"/>
  <c r="J547" i="2"/>
  <c r="L547" i="2" s="1"/>
  <c r="J546" i="2"/>
  <c r="L546" i="2" s="1"/>
  <c r="J545" i="2"/>
  <c r="L545" i="2" s="1"/>
  <c r="J544" i="2"/>
  <c r="L544" i="2" s="1"/>
  <c r="J543" i="2"/>
  <c r="L543" i="2" s="1"/>
  <c r="J542" i="2"/>
  <c r="L542" i="2" s="1"/>
  <c r="J541" i="2"/>
  <c r="L541" i="2" s="1"/>
  <c r="J540" i="2"/>
  <c r="L540" i="2" s="1"/>
  <c r="J539" i="2"/>
  <c r="L539" i="2" s="1"/>
  <c r="J538" i="2"/>
  <c r="L538" i="2" s="1"/>
  <c r="J537" i="2"/>
  <c r="L537" i="2" s="1"/>
  <c r="J536" i="2"/>
  <c r="L536" i="2" s="1"/>
  <c r="J535" i="2"/>
  <c r="L535" i="2" s="1"/>
  <c r="J534" i="2"/>
  <c r="L534" i="2" s="1"/>
  <c r="J533" i="2"/>
  <c r="L533" i="2" s="1"/>
  <c r="J532" i="2"/>
  <c r="L532" i="2" s="1"/>
  <c r="J531" i="2"/>
  <c r="L531" i="2" s="1"/>
  <c r="J530" i="2"/>
  <c r="L530" i="2" s="1"/>
  <c r="J529" i="2"/>
  <c r="L529" i="2" s="1"/>
  <c r="J528" i="2"/>
  <c r="L528" i="2" s="1"/>
  <c r="J527" i="2"/>
  <c r="L527" i="2" s="1"/>
  <c r="J526" i="2"/>
  <c r="L526" i="2" s="1"/>
  <c r="J525" i="2"/>
  <c r="L525" i="2" s="1"/>
  <c r="J524" i="2"/>
  <c r="L524" i="2" s="1"/>
  <c r="J523" i="2"/>
  <c r="L523" i="2" s="1"/>
  <c r="J522" i="2"/>
  <c r="L522" i="2" s="1"/>
  <c r="J521" i="2"/>
  <c r="L521" i="2" s="1"/>
  <c r="J520" i="2"/>
  <c r="L520" i="2" s="1"/>
  <c r="J519" i="2"/>
  <c r="L519" i="2" s="1"/>
  <c r="J518" i="2"/>
  <c r="L518" i="2" s="1"/>
  <c r="J517" i="2"/>
  <c r="L517" i="2" s="1"/>
  <c r="J516" i="2"/>
  <c r="L516" i="2" s="1"/>
  <c r="J515" i="2"/>
  <c r="L515" i="2" s="1"/>
  <c r="J514" i="2"/>
  <c r="L514" i="2" s="1"/>
  <c r="J513" i="2"/>
  <c r="L513" i="2" s="1"/>
  <c r="J512" i="2"/>
  <c r="L512" i="2" s="1"/>
  <c r="J511" i="2"/>
  <c r="L511" i="2" s="1"/>
  <c r="J510" i="2"/>
  <c r="L510" i="2" s="1"/>
  <c r="J509" i="2"/>
  <c r="L509" i="2" s="1"/>
  <c r="J508" i="2"/>
  <c r="L508" i="2" s="1"/>
  <c r="J507" i="2"/>
  <c r="L507" i="2" s="1"/>
  <c r="J506" i="2"/>
  <c r="L506" i="2" s="1"/>
  <c r="J505" i="2"/>
  <c r="L505" i="2" s="1"/>
  <c r="J504" i="2"/>
  <c r="L504" i="2" s="1"/>
  <c r="J503" i="2"/>
  <c r="L503" i="2" s="1"/>
  <c r="J502" i="2"/>
  <c r="L502" i="2" s="1"/>
  <c r="J501" i="2"/>
  <c r="L501" i="2" s="1"/>
  <c r="J500" i="2"/>
  <c r="L500" i="2" s="1"/>
  <c r="J499" i="2"/>
  <c r="L499" i="2" s="1"/>
  <c r="J498" i="2"/>
  <c r="L498" i="2" s="1"/>
  <c r="J497" i="2"/>
  <c r="L497" i="2" s="1"/>
  <c r="J496" i="2"/>
  <c r="L496" i="2" s="1"/>
  <c r="J495" i="2"/>
  <c r="L495" i="2" s="1"/>
  <c r="J494" i="2"/>
  <c r="L494" i="2" s="1"/>
  <c r="J493" i="2"/>
  <c r="L493" i="2" s="1"/>
  <c r="J492" i="2"/>
  <c r="L492" i="2" s="1"/>
  <c r="J491" i="2"/>
  <c r="L491" i="2" s="1"/>
  <c r="J490" i="2"/>
  <c r="L490" i="2" s="1"/>
  <c r="J489" i="2"/>
  <c r="L489" i="2" s="1"/>
  <c r="J488" i="2"/>
  <c r="L488" i="2" s="1"/>
  <c r="J487" i="2"/>
  <c r="L487" i="2" s="1"/>
  <c r="J486" i="2"/>
  <c r="L486" i="2" s="1"/>
  <c r="J485" i="2"/>
  <c r="L485" i="2" s="1"/>
  <c r="J484" i="2"/>
  <c r="L484" i="2" s="1"/>
  <c r="J483" i="2"/>
  <c r="L483" i="2" s="1"/>
  <c r="J482" i="2"/>
  <c r="L482" i="2" s="1"/>
  <c r="J481" i="2"/>
  <c r="L481" i="2" s="1"/>
  <c r="J480" i="2"/>
  <c r="L480" i="2" s="1"/>
  <c r="J479" i="2"/>
  <c r="L479" i="2" s="1"/>
  <c r="J478" i="2"/>
  <c r="L478" i="2" s="1"/>
  <c r="J477" i="2"/>
  <c r="L477" i="2" s="1"/>
  <c r="J476" i="2"/>
  <c r="L476" i="2" s="1"/>
  <c r="J475" i="2"/>
  <c r="L475" i="2" s="1"/>
  <c r="J474" i="2"/>
  <c r="L474" i="2" s="1"/>
  <c r="J473" i="2"/>
  <c r="L473" i="2" s="1"/>
  <c r="J472" i="2"/>
  <c r="L472" i="2" s="1"/>
  <c r="J471" i="2"/>
  <c r="L471" i="2" s="1"/>
  <c r="J470" i="2"/>
  <c r="L470" i="2" s="1"/>
  <c r="J469" i="2"/>
  <c r="L469" i="2" s="1"/>
  <c r="J468" i="2"/>
  <c r="L468" i="2" s="1"/>
  <c r="J467" i="2"/>
  <c r="L467" i="2" s="1"/>
  <c r="J466" i="2"/>
  <c r="L466" i="2" s="1"/>
  <c r="J465" i="2"/>
  <c r="L465" i="2" s="1"/>
  <c r="J464" i="2"/>
  <c r="L464" i="2" s="1"/>
  <c r="J463" i="2"/>
  <c r="L463" i="2" s="1"/>
  <c r="J462" i="2"/>
  <c r="L462" i="2" s="1"/>
  <c r="J461" i="2"/>
  <c r="L461" i="2" s="1"/>
  <c r="J460" i="2"/>
  <c r="L460" i="2" s="1"/>
  <c r="J459" i="2"/>
  <c r="L459" i="2" s="1"/>
  <c r="J458" i="2"/>
  <c r="L458" i="2" s="1"/>
  <c r="J457" i="2"/>
  <c r="L457" i="2" s="1"/>
  <c r="J456" i="2"/>
  <c r="L456" i="2" s="1"/>
  <c r="J455" i="2"/>
  <c r="L455" i="2" s="1"/>
  <c r="J454" i="2"/>
  <c r="L454" i="2" s="1"/>
  <c r="J453" i="2"/>
  <c r="L453" i="2" s="1"/>
  <c r="J452" i="2"/>
  <c r="L452" i="2" s="1"/>
  <c r="J451" i="2"/>
  <c r="L451" i="2" s="1"/>
  <c r="J450" i="2"/>
  <c r="L450" i="2" s="1"/>
  <c r="J449" i="2"/>
  <c r="L449" i="2" s="1"/>
  <c r="J448" i="2"/>
  <c r="L448" i="2" s="1"/>
  <c r="J447" i="2"/>
  <c r="L447" i="2" s="1"/>
  <c r="J446" i="2"/>
  <c r="L446" i="2" s="1"/>
  <c r="J445" i="2"/>
  <c r="L445" i="2" s="1"/>
  <c r="J444" i="2"/>
  <c r="L444" i="2" s="1"/>
  <c r="J443" i="2"/>
  <c r="L443" i="2" s="1"/>
  <c r="J442" i="2"/>
  <c r="L442" i="2" s="1"/>
  <c r="J441" i="2"/>
  <c r="L441" i="2" s="1"/>
  <c r="J440" i="2"/>
  <c r="L440" i="2" s="1"/>
  <c r="J439" i="2"/>
  <c r="L439" i="2" s="1"/>
  <c r="J438" i="2"/>
  <c r="L438" i="2" s="1"/>
  <c r="J437" i="2"/>
  <c r="L437" i="2" s="1"/>
  <c r="J436" i="2"/>
  <c r="L436" i="2" s="1"/>
  <c r="J435" i="2"/>
  <c r="L435" i="2" s="1"/>
  <c r="J434" i="2"/>
  <c r="L434" i="2" s="1"/>
  <c r="J433" i="2"/>
  <c r="L433" i="2" s="1"/>
  <c r="J432" i="2"/>
  <c r="L432" i="2" s="1"/>
  <c r="J431" i="2"/>
  <c r="L431" i="2" s="1"/>
  <c r="J430" i="2"/>
  <c r="L430" i="2" s="1"/>
  <c r="J429" i="2"/>
  <c r="L429" i="2" s="1"/>
  <c r="J428" i="2"/>
  <c r="L428" i="2" s="1"/>
  <c r="J427" i="2"/>
  <c r="L427" i="2" s="1"/>
  <c r="J426" i="2"/>
  <c r="L426" i="2" s="1"/>
  <c r="J425" i="2"/>
  <c r="L425" i="2" s="1"/>
  <c r="J424" i="2"/>
  <c r="L424" i="2" s="1"/>
  <c r="J423" i="2"/>
  <c r="L423" i="2" s="1"/>
  <c r="J422" i="2"/>
  <c r="L422" i="2" s="1"/>
  <c r="J421" i="2"/>
  <c r="L421" i="2" s="1"/>
  <c r="J420" i="2"/>
  <c r="L420" i="2" s="1"/>
  <c r="J419" i="2"/>
  <c r="L419" i="2" s="1"/>
  <c r="J418" i="2"/>
  <c r="L418" i="2" s="1"/>
  <c r="J417" i="2"/>
  <c r="L417" i="2" s="1"/>
  <c r="J416" i="2"/>
  <c r="L416" i="2" s="1"/>
  <c r="J415" i="2"/>
  <c r="L415" i="2" s="1"/>
  <c r="J414" i="2"/>
  <c r="L414" i="2" s="1"/>
  <c r="J413" i="2"/>
  <c r="L413" i="2" s="1"/>
  <c r="J412" i="2"/>
  <c r="L412" i="2" s="1"/>
  <c r="J411" i="2"/>
  <c r="L411" i="2" s="1"/>
  <c r="J410" i="2"/>
  <c r="L410" i="2" s="1"/>
  <c r="J409" i="2"/>
  <c r="L409" i="2" s="1"/>
  <c r="J408" i="2"/>
  <c r="L408" i="2" s="1"/>
  <c r="J407" i="2"/>
  <c r="L407" i="2" s="1"/>
  <c r="J406" i="2"/>
  <c r="L406" i="2" s="1"/>
  <c r="J405" i="2"/>
  <c r="L405" i="2" s="1"/>
  <c r="J404" i="2"/>
  <c r="L404" i="2" s="1"/>
  <c r="J403" i="2"/>
  <c r="L403" i="2" s="1"/>
  <c r="J402" i="2"/>
  <c r="L402" i="2" s="1"/>
  <c r="J401" i="2"/>
  <c r="L401" i="2" s="1"/>
  <c r="J400" i="2"/>
  <c r="L400" i="2" s="1"/>
  <c r="J399" i="2"/>
  <c r="L399" i="2" s="1"/>
  <c r="J398" i="2"/>
  <c r="L398" i="2" s="1"/>
  <c r="J397" i="2"/>
  <c r="L397" i="2" s="1"/>
  <c r="J396" i="2"/>
  <c r="L396" i="2" s="1"/>
  <c r="J395" i="2"/>
  <c r="L395" i="2" s="1"/>
  <c r="J394" i="2"/>
  <c r="L394" i="2" s="1"/>
  <c r="J393" i="2"/>
  <c r="L393" i="2" s="1"/>
  <c r="J392" i="2"/>
  <c r="L392" i="2" s="1"/>
  <c r="J391" i="2"/>
  <c r="L391" i="2" s="1"/>
  <c r="J390" i="2"/>
  <c r="L390" i="2" s="1"/>
  <c r="J389" i="2"/>
  <c r="L389" i="2" s="1"/>
  <c r="J388" i="2"/>
  <c r="L388" i="2" s="1"/>
  <c r="J387" i="2"/>
  <c r="L387" i="2" s="1"/>
  <c r="J386" i="2"/>
  <c r="L386" i="2" s="1"/>
  <c r="J385" i="2"/>
  <c r="L385" i="2" s="1"/>
  <c r="J384" i="2"/>
  <c r="L384" i="2" s="1"/>
  <c r="J383" i="2"/>
  <c r="L383" i="2" s="1"/>
  <c r="J382" i="2"/>
  <c r="L382" i="2" s="1"/>
  <c r="J381" i="2"/>
  <c r="L381" i="2" s="1"/>
  <c r="J380" i="2"/>
  <c r="L380" i="2" s="1"/>
  <c r="J379" i="2"/>
  <c r="L379" i="2" s="1"/>
  <c r="J378" i="2"/>
  <c r="L378" i="2" s="1"/>
  <c r="J377" i="2"/>
  <c r="L377" i="2" s="1"/>
  <c r="J376" i="2"/>
  <c r="L376" i="2" s="1"/>
  <c r="J375" i="2"/>
  <c r="L375" i="2" s="1"/>
  <c r="J374" i="2"/>
  <c r="L374" i="2" s="1"/>
  <c r="J373" i="2"/>
  <c r="L373" i="2" s="1"/>
  <c r="J372" i="2"/>
  <c r="L372" i="2" s="1"/>
  <c r="J371" i="2"/>
  <c r="L371" i="2" s="1"/>
  <c r="J370" i="2"/>
  <c r="L370" i="2" s="1"/>
  <c r="J369" i="2"/>
  <c r="L369" i="2" s="1"/>
  <c r="J368" i="2"/>
  <c r="L368" i="2" s="1"/>
  <c r="J367" i="2"/>
  <c r="L367" i="2" s="1"/>
  <c r="J366" i="2"/>
  <c r="L366" i="2" s="1"/>
  <c r="J365" i="2"/>
  <c r="L365" i="2" s="1"/>
  <c r="J364" i="2"/>
  <c r="L364" i="2" s="1"/>
  <c r="J363" i="2"/>
  <c r="L363" i="2" s="1"/>
  <c r="J362" i="2"/>
  <c r="L362" i="2" s="1"/>
  <c r="J361" i="2"/>
  <c r="L361" i="2" s="1"/>
  <c r="J360" i="2"/>
  <c r="L360" i="2" s="1"/>
  <c r="J359" i="2"/>
  <c r="L359" i="2" s="1"/>
  <c r="J358" i="2"/>
  <c r="L358" i="2" s="1"/>
  <c r="J357" i="2"/>
  <c r="L357" i="2" s="1"/>
  <c r="J356" i="2"/>
  <c r="L356" i="2" s="1"/>
  <c r="J355" i="2"/>
  <c r="L355" i="2" s="1"/>
  <c r="J354" i="2"/>
  <c r="L354" i="2" s="1"/>
  <c r="J353" i="2"/>
  <c r="L353" i="2" s="1"/>
  <c r="J352" i="2"/>
  <c r="L352" i="2" s="1"/>
  <c r="J351" i="2"/>
  <c r="L351" i="2" s="1"/>
  <c r="J350" i="2"/>
  <c r="L350" i="2" s="1"/>
  <c r="J349" i="2"/>
  <c r="L349" i="2" s="1"/>
  <c r="J348" i="2"/>
  <c r="L348" i="2" s="1"/>
  <c r="J347" i="2"/>
  <c r="L347" i="2" s="1"/>
  <c r="J346" i="2"/>
  <c r="L346" i="2" s="1"/>
  <c r="J345" i="2"/>
  <c r="L345" i="2" s="1"/>
  <c r="J344" i="2"/>
  <c r="L344" i="2" s="1"/>
  <c r="J343" i="2"/>
  <c r="L343" i="2" s="1"/>
  <c r="J342" i="2"/>
  <c r="L342" i="2" s="1"/>
  <c r="J341" i="2"/>
  <c r="L341" i="2" s="1"/>
  <c r="J340" i="2"/>
  <c r="L340" i="2" s="1"/>
  <c r="J339" i="2"/>
  <c r="L339" i="2" s="1"/>
  <c r="J338" i="2"/>
  <c r="L338" i="2" s="1"/>
  <c r="J337" i="2"/>
  <c r="L337" i="2" s="1"/>
  <c r="J336" i="2"/>
  <c r="L336" i="2" s="1"/>
  <c r="J335" i="2"/>
  <c r="L335" i="2" s="1"/>
  <c r="J334" i="2"/>
  <c r="L334" i="2" s="1"/>
  <c r="J333" i="2"/>
  <c r="L333" i="2" s="1"/>
  <c r="J332" i="2"/>
  <c r="L332" i="2" s="1"/>
  <c r="J331" i="2"/>
  <c r="L331" i="2" s="1"/>
  <c r="J330" i="2"/>
  <c r="L330" i="2" s="1"/>
  <c r="J329" i="2"/>
  <c r="L329" i="2" s="1"/>
  <c r="J328" i="2"/>
  <c r="L328" i="2" s="1"/>
  <c r="J327" i="2"/>
  <c r="L327" i="2" s="1"/>
  <c r="J326" i="2"/>
  <c r="L326" i="2" s="1"/>
  <c r="J325" i="2"/>
  <c r="L325" i="2" s="1"/>
  <c r="J324" i="2"/>
  <c r="L324" i="2" s="1"/>
  <c r="J323" i="2"/>
  <c r="L323" i="2" s="1"/>
  <c r="J322" i="2"/>
  <c r="L322" i="2" s="1"/>
  <c r="J321" i="2"/>
  <c r="L321" i="2" s="1"/>
  <c r="J320" i="2"/>
  <c r="L320" i="2" s="1"/>
  <c r="J319" i="2"/>
  <c r="L319" i="2" s="1"/>
  <c r="J318" i="2"/>
  <c r="L318" i="2" s="1"/>
  <c r="J317" i="2"/>
  <c r="L317" i="2" s="1"/>
  <c r="J316" i="2"/>
  <c r="L316" i="2" s="1"/>
  <c r="J315" i="2"/>
  <c r="L315" i="2" s="1"/>
  <c r="J314" i="2"/>
  <c r="L314" i="2" s="1"/>
  <c r="J313" i="2"/>
  <c r="L313" i="2" s="1"/>
  <c r="J312" i="2"/>
  <c r="L312" i="2" s="1"/>
  <c r="J311" i="2"/>
  <c r="L311" i="2" s="1"/>
  <c r="J310" i="2"/>
  <c r="L310" i="2" s="1"/>
  <c r="J309" i="2"/>
  <c r="L309" i="2" s="1"/>
  <c r="J308" i="2"/>
  <c r="L308" i="2" s="1"/>
  <c r="J307" i="2"/>
  <c r="L307" i="2" s="1"/>
  <c r="J306" i="2"/>
  <c r="L306" i="2" s="1"/>
  <c r="J305" i="2"/>
  <c r="L305" i="2" s="1"/>
  <c r="J304" i="2"/>
  <c r="L304" i="2" s="1"/>
  <c r="J303" i="2"/>
  <c r="L303" i="2" s="1"/>
  <c r="J302" i="2"/>
  <c r="L302" i="2" s="1"/>
  <c r="J301" i="2"/>
  <c r="L301" i="2" s="1"/>
  <c r="J300" i="2"/>
  <c r="L300" i="2" s="1"/>
  <c r="J299" i="2"/>
  <c r="L299" i="2" s="1"/>
  <c r="J298" i="2"/>
  <c r="L298" i="2" s="1"/>
  <c r="J297" i="2"/>
  <c r="L297" i="2" s="1"/>
  <c r="J296" i="2"/>
  <c r="L296" i="2" s="1"/>
  <c r="J295" i="2"/>
  <c r="L295" i="2" s="1"/>
  <c r="J294" i="2"/>
  <c r="L294" i="2" s="1"/>
  <c r="J293" i="2"/>
  <c r="L293" i="2" s="1"/>
  <c r="J292" i="2"/>
  <c r="L292" i="2" s="1"/>
  <c r="J291" i="2"/>
  <c r="L291" i="2" s="1"/>
  <c r="J290" i="2"/>
  <c r="L290" i="2" s="1"/>
  <c r="J289" i="2"/>
  <c r="L289" i="2" s="1"/>
  <c r="J288" i="2"/>
  <c r="L288" i="2" s="1"/>
  <c r="J287" i="2"/>
  <c r="L287" i="2" s="1"/>
  <c r="J286" i="2"/>
  <c r="L286" i="2" s="1"/>
  <c r="J285" i="2"/>
  <c r="L285" i="2" s="1"/>
  <c r="J284" i="2"/>
  <c r="L284" i="2" s="1"/>
  <c r="J283" i="2"/>
  <c r="L283" i="2" s="1"/>
  <c r="J282" i="2"/>
  <c r="L282" i="2" s="1"/>
  <c r="J281" i="2"/>
  <c r="L281" i="2" s="1"/>
  <c r="J280" i="2"/>
  <c r="L280" i="2" s="1"/>
  <c r="J279" i="2"/>
  <c r="L279" i="2" s="1"/>
  <c r="J278" i="2"/>
  <c r="L278" i="2" s="1"/>
  <c r="J277" i="2"/>
  <c r="L277" i="2" s="1"/>
  <c r="J276" i="2"/>
  <c r="L276" i="2" s="1"/>
  <c r="J275" i="2"/>
  <c r="L275" i="2" s="1"/>
  <c r="J274" i="2"/>
  <c r="L274" i="2" s="1"/>
  <c r="J273" i="2"/>
  <c r="L273" i="2" s="1"/>
  <c r="J272" i="2"/>
  <c r="L272" i="2" s="1"/>
  <c r="J271" i="2"/>
  <c r="L271" i="2" s="1"/>
  <c r="J270" i="2"/>
  <c r="L270" i="2" s="1"/>
  <c r="J269" i="2"/>
  <c r="L269" i="2" s="1"/>
  <c r="J268" i="2"/>
  <c r="L268" i="2" s="1"/>
  <c r="J267" i="2"/>
  <c r="L267" i="2" s="1"/>
  <c r="J266" i="2"/>
  <c r="L266" i="2" s="1"/>
  <c r="J265" i="2"/>
  <c r="L265" i="2" s="1"/>
  <c r="J264" i="2"/>
  <c r="L264" i="2" s="1"/>
  <c r="J263" i="2"/>
  <c r="L263" i="2" s="1"/>
  <c r="J262" i="2"/>
  <c r="L262" i="2" s="1"/>
  <c r="J261" i="2"/>
  <c r="L261" i="2" s="1"/>
  <c r="J260" i="2"/>
  <c r="L260" i="2" s="1"/>
  <c r="J259" i="2"/>
  <c r="L259" i="2" s="1"/>
  <c r="J258" i="2"/>
  <c r="L258" i="2" s="1"/>
  <c r="J257" i="2"/>
  <c r="L257" i="2" s="1"/>
  <c r="J256" i="2"/>
  <c r="L256" i="2" s="1"/>
  <c r="J255" i="2"/>
  <c r="L255" i="2" s="1"/>
  <c r="J254" i="2"/>
  <c r="L254" i="2" s="1"/>
  <c r="J253" i="2"/>
  <c r="L253" i="2" s="1"/>
  <c r="J252" i="2"/>
  <c r="L252" i="2" s="1"/>
  <c r="J251" i="2"/>
  <c r="L251" i="2" s="1"/>
  <c r="J250" i="2"/>
  <c r="L250" i="2" s="1"/>
  <c r="J249" i="2"/>
  <c r="L249" i="2" s="1"/>
  <c r="J248" i="2"/>
  <c r="L248" i="2" s="1"/>
  <c r="J247" i="2"/>
  <c r="L247" i="2" s="1"/>
  <c r="J246" i="2"/>
  <c r="L246" i="2" s="1"/>
  <c r="J245" i="2"/>
  <c r="L245" i="2" s="1"/>
  <c r="J244" i="2"/>
  <c r="L244" i="2" s="1"/>
  <c r="J243" i="2"/>
  <c r="L243" i="2" s="1"/>
  <c r="J242" i="2"/>
  <c r="L242" i="2" s="1"/>
  <c r="J241" i="2"/>
  <c r="L241" i="2" s="1"/>
  <c r="J240" i="2"/>
  <c r="L240" i="2" s="1"/>
  <c r="J239" i="2"/>
  <c r="L239" i="2" s="1"/>
  <c r="J238" i="2"/>
  <c r="L238" i="2" s="1"/>
  <c r="J237" i="2"/>
  <c r="L237" i="2" s="1"/>
  <c r="J236" i="2"/>
  <c r="L236" i="2" s="1"/>
  <c r="J235" i="2"/>
  <c r="L235" i="2" s="1"/>
  <c r="J234" i="2"/>
  <c r="L234" i="2" s="1"/>
  <c r="J233" i="2"/>
  <c r="L233" i="2" s="1"/>
  <c r="J232" i="2"/>
  <c r="L232" i="2" s="1"/>
  <c r="J231" i="2"/>
  <c r="L231" i="2" s="1"/>
  <c r="J230" i="2"/>
  <c r="L230" i="2" s="1"/>
  <c r="J229" i="2"/>
  <c r="L229" i="2" s="1"/>
  <c r="J228" i="2"/>
  <c r="L228" i="2" s="1"/>
  <c r="J227" i="2"/>
  <c r="L227" i="2" s="1"/>
  <c r="J226" i="2"/>
  <c r="L226" i="2" s="1"/>
  <c r="J225" i="2"/>
  <c r="L225" i="2" s="1"/>
  <c r="J224" i="2"/>
  <c r="L224" i="2" s="1"/>
  <c r="J223" i="2"/>
  <c r="L223" i="2" s="1"/>
  <c r="J222" i="2"/>
  <c r="L222" i="2" s="1"/>
  <c r="J221" i="2"/>
  <c r="L221" i="2" s="1"/>
  <c r="J220" i="2"/>
  <c r="L220" i="2" s="1"/>
  <c r="J219" i="2"/>
  <c r="L219" i="2" s="1"/>
  <c r="J218" i="2"/>
  <c r="L218" i="2" s="1"/>
  <c r="J217" i="2"/>
  <c r="L217" i="2" s="1"/>
  <c r="J216" i="2"/>
  <c r="L216" i="2" s="1"/>
  <c r="J215" i="2"/>
  <c r="L215" i="2" s="1"/>
  <c r="J214" i="2"/>
  <c r="L214" i="2" s="1"/>
  <c r="J213" i="2"/>
  <c r="L213" i="2" s="1"/>
  <c r="J212" i="2"/>
  <c r="L212" i="2" s="1"/>
  <c r="J211" i="2"/>
  <c r="L211" i="2" s="1"/>
  <c r="J210" i="2"/>
  <c r="L210" i="2" s="1"/>
  <c r="J209" i="2"/>
  <c r="L209" i="2" s="1"/>
  <c r="J208" i="2"/>
  <c r="L208" i="2" s="1"/>
  <c r="J207" i="2"/>
  <c r="L207" i="2" s="1"/>
  <c r="J206" i="2"/>
  <c r="L206" i="2" s="1"/>
  <c r="J205" i="2"/>
  <c r="L205" i="2" s="1"/>
  <c r="J204" i="2"/>
  <c r="L204" i="2" s="1"/>
  <c r="J203" i="2"/>
  <c r="L203" i="2" s="1"/>
  <c r="J202" i="2"/>
  <c r="L202" i="2" s="1"/>
  <c r="J201" i="2"/>
  <c r="L201" i="2" s="1"/>
  <c r="J200" i="2"/>
  <c r="L200" i="2" s="1"/>
  <c r="J199" i="2"/>
  <c r="L199" i="2" s="1"/>
  <c r="J198" i="2"/>
  <c r="L198" i="2" s="1"/>
  <c r="J197" i="2"/>
  <c r="L197" i="2" s="1"/>
  <c r="J196" i="2"/>
  <c r="L196" i="2" s="1"/>
  <c r="J195" i="2"/>
  <c r="L195" i="2" s="1"/>
  <c r="J194" i="2"/>
  <c r="L194" i="2" s="1"/>
  <c r="J193" i="2"/>
  <c r="L193" i="2" s="1"/>
  <c r="J192" i="2"/>
  <c r="L192" i="2" s="1"/>
  <c r="J191" i="2"/>
  <c r="L191" i="2" s="1"/>
  <c r="J190" i="2"/>
  <c r="L190" i="2" s="1"/>
  <c r="J189" i="2"/>
  <c r="L189" i="2" s="1"/>
  <c r="J188" i="2"/>
  <c r="L188" i="2" s="1"/>
  <c r="J187" i="2"/>
  <c r="L187" i="2" s="1"/>
  <c r="J186" i="2"/>
  <c r="L186" i="2" s="1"/>
  <c r="J185" i="2"/>
  <c r="L185" i="2" s="1"/>
  <c r="J184" i="2"/>
  <c r="L184" i="2" s="1"/>
  <c r="J183" i="2"/>
  <c r="L183" i="2" s="1"/>
  <c r="J182" i="2"/>
  <c r="L182" i="2" s="1"/>
  <c r="J181" i="2"/>
  <c r="L181" i="2" s="1"/>
  <c r="J180" i="2"/>
  <c r="L180" i="2" s="1"/>
  <c r="J179" i="2"/>
  <c r="L179" i="2" s="1"/>
  <c r="J178" i="2"/>
  <c r="L178" i="2" s="1"/>
  <c r="J177" i="2"/>
  <c r="L177" i="2" s="1"/>
  <c r="J176" i="2"/>
  <c r="L176" i="2" s="1"/>
  <c r="J175" i="2"/>
  <c r="L175" i="2" s="1"/>
  <c r="J174" i="2"/>
  <c r="L174" i="2" s="1"/>
  <c r="J173" i="2"/>
  <c r="L173" i="2" s="1"/>
  <c r="J172" i="2"/>
  <c r="L172" i="2" s="1"/>
  <c r="J171" i="2"/>
  <c r="L171" i="2" s="1"/>
  <c r="J170" i="2"/>
  <c r="L170" i="2" s="1"/>
  <c r="J169" i="2"/>
  <c r="L169" i="2" s="1"/>
  <c r="J168" i="2"/>
  <c r="L168" i="2" s="1"/>
  <c r="J167" i="2"/>
  <c r="L167" i="2" s="1"/>
  <c r="J166" i="2"/>
  <c r="L166" i="2" s="1"/>
  <c r="J165" i="2"/>
  <c r="L165" i="2" s="1"/>
  <c r="J164" i="2"/>
  <c r="L164" i="2" s="1"/>
  <c r="J163" i="2"/>
  <c r="L163" i="2" s="1"/>
  <c r="J162" i="2"/>
  <c r="L162" i="2" s="1"/>
  <c r="J161" i="2"/>
  <c r="L161" i="2" s="1"/>
  <c r="J160" i="2"/>
  <c r="L160" i="2" s="1"/>
  <c r="J159" i="2"/>
  <c r="L159" i="2" s="1"/>
  <c r="J158" i="2"/>
  <c r="L158" i="2" s="1"/>
  <c r="J157" i="2"/>
  <c r="L157" i="2" s="1"/>
  <c r="J156" i="2"/>
  <c r="L156" i="2" s="1"/>
  <c r="J155" i="2"/>
  <c r="L155" i="2" s="1"/>
  <c r="J154" i="2"/>
  <c r="L154" i="2" s="1"/>
  <c r="J153" i="2"/>
  <c r="L153" i="2" s="1"/>
  <c r="J152" i="2"/>
  <c r="L152" i="2" s="1"/>
  <c r="J151" i="2"/>
  <c r="L151" i="2" s="1"/>
  <c r="J150" i="2"/>
  <c r="L150" i="2" s="1"/>
  <c r="J149" i="2"/>
  <c r="L149" i="2" s="1"/>
  <c r="J148" i="2"/>
  <c r="L148" i="2" s="1"/>
  <c r="J147" i="2"/>
  <c r="L147" i="2" s="1"/>
  <c r="J146" i="2"/>
  <c r="L146" i="2" s="1"/>
  <c r="J145" i="2"/>
  <c r="L145" i="2" s="1"/>
  <c r="J144" i="2"/>
  <c r="L144" i="2" s="1"/>
  <c r="J143" i="2"/>
  <c r="L143" i="2" s="1"/>
  <c r="J142" i="2"/>
  <c r="L142" i="2" s="1"/>
  <c r="J141" i="2"/>
  <c r="L141" i="2" s="1"/>
  <c r="J140" i="2"/>
  <c r="L140" i="2" s="1"/>
  <c r="J139" i="2"/>
  <c r="L139" i="2" s="1"/>
  <c r="J138" i="2"/>
  <c r="L138" i="2" s="1"/>
  <c r="J137" i="2"/>
  <c r="L137" i="2" s="1"/>
  <c r="J136" i="2"/>
  <c r="L136" i="2" s="1"/>
  <c r="J135" i="2"/>
  <c r="L135" i="2" s="1"/>
  <c r="J134" i="2"/>
  <c r="L134" i="2" s="1"/>
  <c r="J133" i="2"/>
  <c r="L133" i="2" s="1"/>
  <c r="J132" i="2"/>
  <c r="L132" i="2" s="1"/>
  <c r="J131" i="2"/>
  <c r="L131" i="2" s="1"/>
  <c r="J130" i="2"/>
  <c r="L130" i="2" s="1"/>
  <c r="J129" i="2"/>
  <c r="L129" i="2" s="1"/>
  <c r="J128" i="2"/>
  <c r="L128" i="2" s="1"/>
  <c r="J127" i="2"/>
  <c r="L127" i="2" s="1"/>
  <c r="J126" i="2"/>
  <c r="L126" i="2" s="1"/>
  <c r="J125" i="2"/>
  <c r="L125" i="2" s="1"/>
  <c r="J124" i="2"/>
  <c r="L124" i="2" s="1"/>
  <c r="J123" i="2"/>
  <c r="L123" i="2" s="1"/>
  <c r="J122" i="2"/>
  <c r="L122" i="2" s="1"/>
  <c r="J121" i="2"/>
  <c r="L121" i="2" s="1"/>
  <c r="J120" i="2"/>
  <c r="L120" i="2" s="1"/>
  <c r="J119" i="2"/>
  <c r="L119" i="2" s="1"/>
  <c r="J118" i="2"/>
  <c r="L118" i="2" s="1"/>
  <c r="J117" i="2"/>
  <c r="L117" i="2" s="1"/>
  <c r="J116" i="2"/>
  <c r="L116" i="2" s="1"/>
  <c r="J115" i="2"/>
  <c r="L115" i="2" s="1"/>
  <c r="J114" i="2"/>
  <c r="L114" i="2" s="1"/>
  <c r="J113" i="2"/>
  <c r="L113" i="2" s="1"/>
  <c r="J112" i="2"/>
  <c r="L112" i="2" s="1"/>
  <c r="J111" i="2"/>
  <c r="L111" i="2" s="1"/>
  <c r="J110" i="2"/>
  <c r="L110" i="2" s="1"/>
  <c r="J109" i="2"/>
  <c r="L109" i="2" s="1"/>
  <c r="J108" i="2"/>
  <c r="L108" i="2" s="1"/>
  <c r="J107" i="2"/>
  <c r="L107" i="2" s="1"/>
  <c r="J106" i="2"/>
  <c r="L106" i="2" s="1"/>
  <c r="J105" i="2"/>
  <c r="L105" i="2" s="1"/>
  <c r="J104" i="2"/>
  <c r="L104" i="2" s="1"/>
  <c r="J103" i="2"/>
  <c r="L103" i="2" s="1"/>
  <c r="J102" i="2"/>
  <c r="L102" i="2" s="1"/>
  <c r="J101" i="2"/>
  <c r="L101" i="2" s="1"/>
  <c r="J100" i="2"/>
  <c r="L100" i="2" s="1"/>
  <c r="J99" i="2"/>
  <c r="L99" i="2" s="1"/>
  <c r="J98" i="2"/>
  <c r="L98" i="2" s="1"/>
  <c r="J97" i="2"/>
  <c r="L97" i="2" s="1"/>
  <c r="J96" i="2"/>
  <c r="L96" i="2" s="1"/>
  <c r="J95" i="2"/>
  <c r="L95" i="2" s="1"/>
  <c r="J94" i="2"/>
  <c r="L94" i="2" s="1"/>
  <c r="J93" i="2"/>
  <c r="L93" i="2" s="1"/>
  <c r="J92" i="2"/>
  <c r="L92" i="2" s="1"/>
  <c r="J91" i="2"/>
  <c r="L91" i="2" s="1"/>
  <c r="J90" i="2"/>
  <c r="L90" i="2" s="1"/>
  <c r="J89" i="2"/>
  <c r="L89" i="2" s="1"/>
  <c r="J88" i="2"/>
  <c r="L88" i="2" s="1"/>
  <c r="J87" i="2"/>
  <c r="L87" i="2" s="1"/>
  <c r="J86" i="2"/>
  <c r="L86" i="2" s="1"/>
  <c r="J85" i="2"/>
  <c r="L85" i="2" s="1"/>
  <c r="J84" i="2"/>
  <c r="L84" i="2" s="1"/>
  <c r="J83" i="2"/>
  <c r="L83" i="2" s="1"/>
  <c r="J82" i="2"/>
  <c r="L82" i="2" s="1"/>
  <c r="J81" i="2"/>
  <c r="L81" i="2" s="1"/>
  <c r="J80" i="2"/>
  <c r="L80" i="2" s="1"/>
  <c r="J79" i="2"/>
  <c r="L79" i="2" s="1"/>
  <c r="J78" i="2"/>
  <c r="L78" i="2" s="1"/>
  <c r="J77" i="2"/>
  <c r="L77" i="2" s="1"/>
  <c r="J76" i="2"/>
  <c r="L76" i="2" s="1"/>
  <c r="J75" i="2"/>
  <c r="L75" i="2" s="1"/>
  <c r="J74" i="2"/>
  <c r="L74" i="2" s="1"/>
  <c r="J73" i="2"/>
  <c r="L73" i="2" s="1"/>
  <c r="J72" i="2"/>
  <c r="L72" i="2" s="1"/>
  <c r="J71" i="2"/>
  <c r="L71" i="2" s="1"/>
  <c r="J70" i="2"/>
  <c r="L70" i="2" s="1"/>
  <c r="J69" i="2"/>
  <c r="L69" i="2" s="1"/>
  <c r="J68" i="2"/>
  <c r="L68" i="2" s="1"/>
  <c r="J67" i="2"/>
  <c r="L67" i="2" s="1"/>
  <c r="J66" i="2"/>
  <c r="L66" i="2" s="1"/>
  <c r="J65" i="2"/>
  <c r="L65" i="2" s="1"/>
  <c r="J64" i="2"/>
  <c r="L64" i="2" s="1"/>
  <c r="J63" i="2"/>
  <c r="L63" i="2" s="1"/>
  <c r="J62" i="2"/>
  <c r="L62" i="2" s="1"/>
  <c r="J61" i="2"/>
  <c r="L61" i="2" s="1"/>
  <c r="J60" i="2"/>
  <c r="L60" i="2" s="1"/>
  <c r="J59" i="2"/>
  <c r="L59" i="2" s="1"/>
  <c r="J58" i="2"/>
  <c r="L58" i="2" s="1"/>
  <c r="J57" i="2"/>
  <c r="L57" i="2" s="1"/>
  <c r="J56" i="2"/>
  <c r="L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J47" i="2"/>
  <c r="L47" i="2" s="1"/>
  <c r="J46" i="2"/>
  <c r="L46" i="2" s="1"/>
  <c r="J45" i="2"/>
  <c r="L45" i="2" s="1"/>
  <c r="J44" i="2"/>
  <c r="L44" i="2" s="1"/>
  <c r="J43" i="2"/>
  <c r="L43" i="2" s="1"/>
  <c r="J42" i="2"/>
  <c r="L42" i="2" s="1"/>
  <c r="J41" i="2"/>
  <c r="L41" i="2" s="1"/>
  <c r="J40" i="2"/>
  <c r="L40" i="2" s="1"/>
  <c r="J39" i="2"/>
  <c r="L39" i="2" s="1"/>
  <c r="J38" i="2"/>
  <c r="L38" i="2" s="1"/>
  <c r="J37" i="2"/>
  <c r="L37" i="2" s="1"/>
  <c r="J36" i="2"/>
  <c r="L36" i="2" s="1"/>
  <c r="J35" i="2"/>
  <c r="L35" i="2" s="1"/>
  <c r="J34" i="2"/>
  <c r="L34" i="2" s="1"/>
  <c r="J33" i="2"/>
  <c r="L33" i="2" s="1"/>
  <c r="J32" i="2"/>
  <c r="L32" i="2" s="1"/>
  <c r="J31" i="2"/>
  <c r="L31" i="2" s="1"/>
  <c r="J30" i="2"/>
  <c r="L30" i="2" s="1"/>
  <c r="J29" i="2"/>
  <c r="L29" i="2" s="1"/>
  <c r="J28" i="2"/>
  <c r="L28" i="2" s="1"/>
  <c r="J27" i="2"/>
  <c r="L27" i="2" s="1"/>
  <c r="J26" i="2"/>
  <c r="L26" i="2" s="1"/>
  <c r="J25" i="2"/>
  <c r="L25" i="2" s="1"/>
  <c r="J24" i="2"/>
  <c r="L24" i="2" s="1"/>
  <c r="J23" i="2"/>
  <c r="L23" i="2" s="1"/>
  <c r="J22" i="2"/>
  <c r="L22" i="2" s="1"/>
  <c r="J21" i="2"/>
  <c r="L21" i="2" s="1"/>
  <c r="J20" i="2"/>
  <c r="L20" i="2" s="1"/>
  <c r="J19" i="2"/>
  <c r="L19" i="2" s="1"/>
  <c r="J18" i="2"/>
  <c r="L18" i="2" s="1"/>
  <c r="J17" i="2"/>
  <c r="L17" i="2" s="1"/>
  <c r="J16" i="2"/>
  <c r="L16" i="2" s="1"/>
  <c r="J15" i="2"/>
  <c r="L15" i="2" s="1"/>
  <c r="J14" i="2"/>
  <c r="L14" i="2" s="1"/>
  <c r="J13" i="2"/>
  <c r="L13" i="2" s="1"/>
  <c r="J12" i="2"/>
  <c r="L12" i="2" s="1"/>
  <c r="J11" i="2"/>
  <c r="L11" i="2" s="1"/>
  <c r="J10" i="2"/>
  <c r="L10" i="2" s="1"/>
  <c r="J9" i="2"/>
  <c r="L9" i="2" s="1"/>
  <c r="J8" i="2"/>
  <c r="L8" i="2" s="1"/>
  <c r="K2492" i="2" l="1"/>
  <c r="M2492" i="2" s="1"/>
  <c r="K2306" i="2"/>
  <c r="M2306" i="2" s="1"/>
  <c r="K1891" i="2"/>
  <c r="M1891" i="2" s="1"/>
  <c r="K1789" i="2"/>
  <c r="M1789" i="2" s="1"/>
  <c r="K757" i="2"/>
  <c r="M757" i="2" s="1"/>
  <c r="K1076" i="2"/>
  <c r="M1076" i="2" s="1"/>
  <c r="K1791" i="2"/>
  <c r="M1791" i="2" s="1"/>
  <c r="K2646" i="2"/>
  <c r="M2646" i="2" s="1"/>
  <c r="K2614" i="2"/>
  <c r="M2614" i="2" s="1"/>
  <c r="K2491" i="2"/>
  <c r="M2491" i="2" s="1"/>
  <c r="K1771" i="2"/>
  <c r="M1771" i="2" s="1"/>
  <c r="K2715" i="2"/>
  <c r="M2715" i="2" s="1"/>
  <c r="K251" i="2"/>
  <c r="M251" i="2" s="1"/>
  <c r="K3121" i="2"/>
  <c r="M3121" i="2" s="1"/>
  <c r="K2120" i="2"/>
  <c r="M2120" i="2" s="1"/>
  <c r="K2448" i="2"/>
  <c r="M2448" i="2" s="1"/>
  <c r="K2072" i="2"/>
  <c r="M2072" i="2" s="1"/>
  <c r="K1878" i="2"/>
  <c r="M1878" i="2" s="1"/>
  <c r="K2606" i="2"/>
  <c r="M2606" i="2" s="1"/>
  <c r="K3187" i="2"/>
  <c r="M3187" i="2" s="1"/>
  <c r="K2810" i="2"/>
  <c r="M2810" i="2" s="1"/>
  <c r="K1896" i="2"/>
  <c r="M1896" i="2" s="1"/>
  <c r="K1277" i="2"/>
  <c r="M1277" i="2" s="1"/>
  <c r="K1317" i="2"/>
  <c r="M1317" i="2" s="1"/>
  <c r="K1211" i="2"/>
  <c r="M1211" i="2" s="1"/>
  <c r="K1230" i="2"/>
  <c r="M1230" i="2" s="1"/>
  <c r="K2668" i="2"/>
  <c r="M2668" i="2" s="1"/>
  <c r="K945" i="2"/>
  <c r="M945" i="2" s="1"/>
  <c r="K1301" i="2"/>
  <c r="M1301" i="2" s="1"/>
  <c r="K2138" i="2"/>
  <c r="M2138" i="2" s="1"/>
  <c r="K1942" i="2"/>
  <c r="M1942" i="2" s="1"/>
  <c r="K2326" i="2"/>
  <c r="M2326" i="2" s="1"/>
  <c r="K1798" i="2"/>
  <c r="M1798" i="2" s="1"/>
  <c r="K2968" i="2"/>
  <c r="M2968" i="2" s="1"/>
  <c r="K2310" i="2"/>
  <c r="M2310" i="2" s="1"/>
  <c r="K2701" i="2"/>
  <c r="M2701" i="2" s="1"/>
  <c r="K700" i="2"/>
  <c r="M700" i="2" s="1"/>
  <c r="K2238" i="2"/>
  <c r="M2238" i="2" s="1"/>
  <c r="K1936" i="2"/>
  <c r="M1936" i="2" s="1"/>
  <c r="K2811" i="2"/>
  <c r="M2811" i="2" s="1"/>
  <c r="K1340" i="2"/>
  <c r="M1340" i="2" s="1"/>
  <c r="K383" i="2"/>
  <c r="M383" i="2" s="1"/>
  <c r="K381" i="2"/>
  <c r="M381" i="2" s="1"/>
  <c r="K1893" i="2"/>
  <c r="M1893" i="2" s="1"/>
  <c r="K2115" i="2"/>
  <c r="M2115" i="2" s="1"/>
  <c r="K1894" i="2"/>
  <c r="M1894" i="2" s="1"/>
  <c r="K1783" i="2"/>
  <c r="M1783" i="2" s="1"/>
  <c r="K1892" i="2"/>
  <c r="M1892" i="2" s="1"/>
  <c r="K1567" i="2"/>
  <c r="M1567" i="2" s="1"/>
  <c r="K1212" i="2"/>
  <c r="M1212" i="2" s="1"/>
  <c r="K1844" i="2"/>
  <c r="M1844" i="2" s="1"/>
  <c r="K2224" i="2"/>
  <c r="M2224" i="2" s="1"/>
  <c r="K2621" i="2"/>
  <c r="M2621" i="2" s="1"/>
  <c r="K2118" i="2"/>
  <c r="M2118" i="2" s="1"/>
  <c r="K2880" i="2"/>
  <c r="M2880" i="2" s="1"/>
  <c r="K2430" i="2"/>
  <c r="M2430" i="2" s="1"/>
  <c r="K1453" i="2"/>
  <c r="M1453" i="2" s="1"/>
  <c r="K2841" i="2"/>
  <c r="M2841" i="2" s="1"/>
  <c r="K2791" i="2"/>
  <c r="M2791" i="2" s="1"/>
  <c r="K3093" i="2"/>
  <c r="M3093" i="2" s="1"/>
  <c r="K2730" i="2"/>
  <c r="M2730" i="2" s="1"/>
  <c r="K1873" i="2"/>
  <c r="M1873" i="2" s="1"/>
  <c r="K2361" i="2"/>
  <c r="M2361" i="2" s="1"/>
  <c r="K2961" i="2"/>
  <c r="M2961" i="2" s="1"/>
  <c r="K2992" i="2"/>
  <c r="M2992" i="2" s="1"/>
  <c r="K1755" i="2"/>
  <c r="M1755" i="2" s="1"/>
  <c r="K2688" i="2"/>
  <c r="M2688" i="2" s="1"/>
  <c r="K2960" i="2"/>
  <c r="M2960" i="2" s="1"/>
  <c r="K2985" i="2"/>
  <c r="M2985" i="2" s="1"/>
  <c r="K1778" i="2"/>
  <c r="M1778" i="2" s="1"/>
  <c r="K2344" i="2"/>
  <c r="M2344" i="2" s="1"/>
  <c r="K2983" i="2"/>
  <c r="M2983" i="2" s="1"/>
  <c r="K2226" i="2"/>
  <c r="M2226" i="2" s="1"/>
  <c r="K2691" i="2"/>
  <c r="M2691" i="2" s="1"/>
  <c r="K2065" i="2"/>
  <c r="M2065" i="2" s="1"/>
  <c r="K2613" i="2"/>
  <c r="M2613" i="2" s="1"/>
  <c r="K2308" i="2"/>
  <c r="M2308" i="2" s="1"/>
  <c r="K2300" i="2"/>
  <c r="M2300" i="2" s="1"/>
  <c r="K1369" i="2"/>
  <c r="M1369" i="2" s="1"/>
  <c r="K2702" i="2"/>
  <c r="M2702" i="2" s="1"/>
  <c r="K2906" i="2"/>
  <c r="M2906" i="2" s="1"/>
  <c r="K2978" i="2"/>
  <c r="M2978" i="2" s="1"/>
  <c r="K2297" i="2"/>
  <c r="M2297" i="2" s="1"/>
</calcChain>
</file>

<file path=xl/sharedStrings.xml><?xml version="1.0" encoding="utf-8"?>
<sst xmlns="http://schemas.openxmlformats.org/spreadsheetml/2006/main" count="17356" uniqueCount="5788">
  <si>
    <t>San Lorenzo Municipio PR</t>
  </si>
  <si>
    <t>Las Piedras Municipio PR</t>
  </si>
  <si>
    <t>Juncos Municipio PR</t>
  </si>
  <si>
    <t>Trujillo Alto Municipio PR</t>
  </si>
  <si>
    <t>Gurabo Municipio PR</t>
  </si>
  <si>
    <t>Caguas Municipio PR</t>
  </si>
  <si>
    <t>Comerío Municipio PR</t>
  </si>
  <si>
    <t>Cidra Municipio PR</t>
  </si>
  <si>
    <t>Cayey Municipio PR</t>
  </si>
  <si>
    <t>Barranquitas Municipio PR</t>
  </si>
  <si>
    <t>Aibonito Municipio PR</t>
  </si>
  <si>
    <t>Aguas Buenas Municipio PR</t>
  </si>
  <si>
    <t>Utuado Municipio PR</t>
  </si>
  <si>
    <t>San Sebastián Municipio PR</t>
  </si>
  <si>
    <t>Orocovis Municipio PR</t>
  </si>
  <si>
    <t>Maricao Municipio PR</t>
  </si>
  <si>
    <t>Las Marías Municipio PR</t>
  </si>
  <si>
    <t>Lares Municipio PR</t>
  </si>
  <si>
    <t>Jayuya Municipio PR</t>
  </si>
  <si>
    <t>Ciales Municipio PR</t>
  </si>
  <si>
    <t>Adjuntas Municipio PR</t>
  </si>
  <si>
    <t>Quebradillas Municipio PR</t>
  </si>
  <si>
    <t>Isabela Municipio PR</t>
  </si>
  <si>
    <t>Hatillo Municipio PR</t>
  </si>
  <si>
    <t>Camuy Municipio PR</t>
  </si>
  <si>
    <t>Manatí Municipio PR</t>
  </si>
  <si>
    <t>Florida Municipio PR</t>
  </si>
  <si>
    <t>Barceloneta Municipio PR</t>
  </si>
  <si>
    <t>Arecibo Municipio PR</t>
  </si>
  <si>
    <t>Vega Baja Municipio PR</t>
  </si>
  <si>
    <t>Vega Alta Municipio PR</t>
  </si>
  <si>
    <t>Morovis Municipio PR</t>
  </si>
  <si>
    <t>Toa Alta Municipio PR</t>
  </si>
  <si>
    <t>Naranjito Municipio PR</t>
  </si>
  <si>
    <t>Corozal Municipio PR</t>
  </si>
  <si>
    <t>Toa Baja Municipio PR</t>
  </si>
  <si>
    <t>Dorado Municipio PR</t>
  </si>
  <si>
    <t>Bayamón Municipio PR</t>
  </si>
  <si>
    <t>Guaynabo Municipio PR</t>
  </si>
  <si>
    <t>Cataño Municipio PR</t>
  </si>
  <si>
    <t>San Juan Municipio PR</t>
  </si>
  <si>
    <t>Carolina Municipio PR</t>
  </si>
  <si>
    <t>Río Grande Municipio PR</t>
  </si>
  <si>
    <t>Luquillo Municipio PR</t>
  </si>
  <si>
    <t>Loíza Municipio PR</t>
  </si>
  <si>
    <t>Canóvanas Municipio PR</t>
  </si>
  <si>
    <t>Yabucoa Municipio PR</t>
  </si>
  <si>
    <t>Vieques Municipio PR</t>
  </si>
  <si>
    <t>Naguabo Municipio PR</t>
  </si>
  <si>
    <t>Humacao Municipio PR</t>
  </si>
  <si>
    <t>Fajardo Municipio PR</t>
  </si>
  <si>
    <t>Culebra Municipio PR</t>
  </si>
  <si>
    <t>Ceiba Municipio PR</t>
  </si>
  <si>
    <t>Salinas Municipio PR</t>
  </si>
  <si>
    <t>Patillas Municipio PR</t>
  </si>
  <si>
    <t>Maunabo Municipio PR</t>
  </si>
  <si>
    <t>Guayama Municipio PR</t>
  </si>
  <si>
    <t>Arroyo Municipio PR</t>
  </si>
  <si>
    <t>Villalba Municipio PR</t>
  </si>
  <si>
    <t>Santa Isabel Municipio PR</t>
  </si>
  <si>
    <t>Juana Díaz Municipio PR</t>
  </si>
  <si>
    <t>Coamo Municipio PR</t>
  </si>
  <si>
    <t>Ponce Municipio PR</t>
  </si>
  <si>
    <t>Yauco Municipio PR</t>
  </si>
  <si>
    <t>Sabana Grande Municipio PR</t>
  </si>
  <si>
    <t>Peñuelas Municipio PR</t>
  </si>
  <si>
    <t>Guayanilla Municipio PR</t>
  </si>
  <si>
    <t>Guánica Municipio PR</t>
  </si>
  <si>
    <t>San Germán Municipio PR</t>
  </si>
  <si>
    <t>Lajas Municipio PR</t>
  </si>
  <si>
    <t>Cabo Rojo Municipio PR</t>
  </si>
  <si>
    <t>Mayagüez Municipio PR</t>
  </si>
  <si>
    <t>Hormigueros Municipio PR</t>
  </si>
  <si>
    <t>Añasco Municipio PR</t>
  </si>
  <si>
    <t>Rincón Municipio PR</t>
  </si>
  <si>
    <t>Moca Municipio PR</t>
  </si>
  <si>
    <t>Aguadilla Municipio PR</t>
  </si>
  <si>
    <t>Aguada Municipio PR</t>
  </si>
  <si>
    <t>Uinta WY</t>
  </si>
  <si>
    <t>Sweetwater WY</t>
  </si>
  <si>
    <t>Sublette WY</t>
  </si>
  <si>
    <t>Hot Springs WY</t>
  </si>
  <si>
    <t>Fremont WY</t>
  </si>
  <si>
    <t>Natrona WY</t>
  </si>
  <si>
    <t>Converse WY</t>
  </si>
  <si>
    <t>Carbon WY</t>
  </si>
  <si>
    <t>Albany WY</t>
  </si>
  <si>
    <t>Laramie WY</t>
  </si>
  <si>
    <t>Weston WY</t>
  </si>
  <si>
    <t>Washakie WY</t>
  </si>
  <si>
    <t>Platte WY</t>
  </si>
  <si>
    <t>Niobrara WY</t>
  </si>
  <si>
    <t>Johnson WY</t>
  </si>
  <si>
    <t>Goshen WY</t>
  </si>
  <si>
    <t>Crook WY</t>
  </si>
  <si>
    <t>Campbell WY</t>
  </si>
  <si>
    <t>Teton WY</t>
  </si>
  <si>
    <t>Sheridan WY</t>
  </si>
  <si>
    <t>Park WY</t>
  </si>
  <si>
    <t>Lincoln WY</t>
  </si>
  <si>
    <t>Big Horn WY</t>
  </si>
  <si>
    <t>Kenosha WI</t>
  </si>
  <si>
    <t>Racine WI</t>
  </si>
  <si>
    <t>Milwaukee WI</t>
  </si>
  <si>
    <t>Washington WI</t>
  </si>
  <si>
    <t>Ozaukee WI</t>
  </si>
  <si>
    <t>Waukesha WI</t>
  </si>
  <si>
    <t>Walworth WI</t>
  </si>
  <si>
    <t>Jefferson WI</t>
  </si>
  <si>
    <t>Dodge WI</t>
  </si>
  <si>
    <t>Rock WI</t>
  </si>
  <si>
    <t>Dane WI</t>
  </si>
  <si>
    <t>Sauk WI</t>
  </si>
  <si>
    <t>Columbia WI</t>
  </si>
  <si>
    <t>Richland WI</t>
  </si>
  <si>
    <t>Lafayette WI</t>
  </si>
  <si>
    <t>Iowa WI</t>
  </si>
  <si>
    <t>Green WI</t>
  </si>
  <si>
    <t>Grant WI</t>
  </si>
  <si>
    <t>Vernon WI</t>
  </si>
  <si>
    <t>Monroe WI</t>
  </si>
  <si>
    <t>Juneau WI</t>
  </si>
  <si>
    <t>Crawford WI</t>
  </si>
  <si>
    <t>La Crosse WI</t>
  </si>
  <si>
    <t>Trempealeau WI</t>
  </si>
  <si>
    <t>Pierce WI</t>
  </si>
  <si>
    <t>Pepin WI</t>
  </si>
  <si>
    <t>Jackson WI</t>
  </si>
  <si>
    <t>Buffalo WI</t>
  </si>
  <si>
    <t>St. Croix WI</t>
  </si>
  <si>
    <t>Dunn WI</t>
  </si>
  <si>
    <t>Eau Claire WI</t>
  </si>
  <si>
    <t>Polk WI</t>
  </si>
  <si>
    <t>Clark WI</t>
  </si>
  <si>
    <t>Chippewa WI</t>
  </si>
  <si>
    <t>Barron WI</t>
  </si>
  <si>
    <t>Marathon WI</t>
  </si>
  <si>
    <t>Wood WI</t>
  </si>
  <si>
    <t>Portage WI</t>
  </si>
  <si>
    <t>Adams WI</t>
  </si>
  <si>
    <t>Waushara WI</t>
  </si>
  <si>
    <t>Waupaca WI</t>
  </si>
  <si>
    <t>Marquette WI</t>
  </si>
  <si>
    <t>Green Lake WI</t>
  </si>
  <si>
    <t>Winnebago WI</t>
  </si>
  <si>
    <t>Fond du Lac WI</t>
  </si>
  <si>
    <t>Calumet WI</t>
  </si>
  <si>
    <t>Sheboygan WI</t>
  </si>
  <si>
    <t>Manitowoc WI</t>
  </si>
  <si>
    <t>Kewaunee WI</t>
  </si>
  <si>
    <t>Door WI</t>
  </si>
  <si>
    <t>Brown WI</t>
  </si>
  <si>
    <t>Outagamie WI</t>
  </si>
  <si>
    <t>Shawano WI</t>
  </si>
  <si>
    <t>Oconto WI</t>
  </si>
  <si>
    <t>Menominee WI</t>
  </si>
  <si>
    <t>Marinette WI</t>
  </si>
  <si>
    <t>Florence WI</t>
  </si>
  <si>
    <t>Vilas WI</t>
  </si>
  <si>
    <t>Oneida WI</t>
  </si>
  <si>
    <t>Lincoln WI</t>
  </si>
  <si>
    <t>Langlade WI</t>
  </si>
  <si>
    <t>Forest WI</t>
  </si>
  <si>
    <t>Washburn WI</t>
  </si>
  <si>
    <t>Taylor WI</t>
  </si>
  <si>
    <t>Sawyer WI</t>
  </si>
  <si>
    <t>Rusk WI</t>
  </si>
  <si>
    <t>Price WI</t>
  </si>
  <si>
    <t>Iron WI</t>
  </si>
  <si>
    <t>Douglas WI</t>
  </si>
  <si>
    <t>Burnett WI</t>
  </si>
  <si>
    <t>Bayfield WI</t>
  </si>
  <si>
    <t>Ashland WI</t>
  </si>
  <si>
    <t>Wyoming WV</t>
  </si>
  <si>
    <t>Wayne WV</t>
  </si>
  <si>
    <t>Mingo WV</t>
  </si>
  <si>
    <t>McDowell WV</t>
  </si>
  <si>
    <t>Logan WV</t>
  </si>
  <si>
    <t>Lincoln WV</t>
  </si>
  <si>
    <t>Boone WV</t>
  </si>
  <si>
    <t>Webster WV</t>
  </si>
  <si>
    <t>Summers WV</t>
  </si>
  <si>
    <t>Pocahontas WV</t>
  </si>
  <si>
    <t>Monroe WV</t>
  </si>
  <si>
    <t>Mercer WV</t>
  </si>
  <si>
    <t>Greenbrier WV</t>
  </si>
  <si>
    <t>Raleigh WV</t>
  </si>
  <si>
    <t>Fayette WV</t>
  </si>
  <si>
    <t>Kanawha WV</t>
  </si>
  <si>
    <t>Putnam WV</t>
  </si>
  <si>
    <t>Mason WV</t>
  </si>
  <si>
    <t>Cabell WV</t>
  </si>
  <si>
    <t>Roane WV</t>
  </si>
  <si>
    <t>Nicholas WV</t>
  </si>
  <si>
    <t>Jackson WV</t>
  </si>
  <si>
    <t>Gilmer WV</t>
  </si>
  <si>
    <t>Clay WV</t>
  </si>
  <si>
    <t>Calhoun WV</t>
  </si>
  <si>
    <t>Braxton WV</t>
  </si>
  <si>
    <t>Upshur WV</t>
  </si>
  <si>
    <t>Taylor WV</t>
  </si>
  <si>
    <t>Randolph WV</t>
  </si>
  <si>
    <t>Lewis WV</t>
  </si>
  <si>
    <t>Harrison WV</t>
  </si>
  <si>
    <t>Barbour WV</t>
  </si>
  <si>
    <t>Tucker WV</t>
  </si>
  <si>
    <t>Pendleton WV</t>
  </si>
  <si>
    <t>Morgan WV</t>
  </si>
  <si>
    <t>Mineral WV</t>
  </si>
  <si>
    <t>Hardy WV</t>
  </si>
  <si>
    <t>Hampshire WV</t>
  </si>
  <si>
    <t>Grant WV</t>
  </si>
  <si>
    <t>Jefferson WV</t>
  </si>
  <si>
    <t>Berkeley WV</t>
  </si>
  <si>
    <t>Preston WV</t>
  </si>
  <si>
    <t>Monongalia WV</t>
  </si>
  <si>
    <t>Marion WV</t>
  </si>
  <si>
    <t>Wood WV</t>
  </si>
  <si>
    <t>Wirt WV</t>
  </si>
  <si>
    <t>Wetzel WV</t>
  </si>
  <si>
    <t>Tyler WV</t>
  </si>
  <si>
    <t>Ritchie WV</t>
  </si>
  <si>
    <t>Pleasants WV</t>
  </si>
  <si>
    <t>Doddridge WV</t>
  </si>
  <si>
    <t>Ohio WV</t>
  </si>
  <si>
    <t>Marshall WV</t>
  </si>
  <si>
    <t>Hancock WV</t>
  </si>
  <si>
    <t>Brooke WV</t>
  </si>
  <si>
    <t>Yakima WA</t>
  </si>
  <si>
    <t>Whitman WA</t>
  </si>
  <si>
    <t>Lincoln WA</t>
  </si>
  <si>
    <t>Garfield WA</t>
  </si>
  <si>
    <t>Columbia WA</t>
  </si>
  <si>
    <t>Asotin WA</t>
  </si>
  <si>
    <t>Adams WA</t>
  </si>
  <si>
    <t>Whatcom WA</t>
  </si>
  <si>
    <t>Thurston WA</t>
  </si>
  <si>
    <t>Stevens WA</t>
  </si>
  <si>
    <t>Pend Oreille WA</t>
  </si>
  <si>
    <t>Okanogan WA</t>
  </si>
  <si>
    <t>Ferry WA</t>
  </si>
  <si>
    <t>Spokane WA</t>
  </si>
  <si>
    <t>Snohomish WA</t>
  </si>
  <si>
    <t>Skagit WA</t>
  </si>
  <si>
    <t>Pierce WA</t>
  </si>
  <si>
    <t>Skamania WA</t>
  </si>
  <si>
    <t>Lewis WA</t>
  </si>
  <si>
    <t>Klickitat WA</t>
  </si>
  <si>
    <t>Kitsap WA</t>
  </si>
  <si>
    <t>King WA</t>
  </si>
  <si>
    <t>San Juan WA</t>
  </si>
  <si>
    <t>Island WA</t>
  </si>
  <si>
    <t>Mason WA</t>
  </si>
  <si>
    <t>Grays Harbor WA</t>
  </si>
  <si>
    <t>Kittitas WA</t>
  </si>
  <si>
    <t>Grant WA</t>
  </si>
  <si>
    <t>Wahkiakum WA</t>
  </si>
  <si>
    <t>Pacific WA</t>
  </si>
  <si>
    <t>Cowlitz WA</t>
  </si>
  <si>
    <t>Clark WA</t>
  </si>
  <si>
    <t>Jefferson WA</t>
  </si>
  <si>
    <t>Clallam WA</t>
  </si>
  <si>
    <t>Douglas WA</t>
  </si>
  <si>
    <t>Chelan WA</t>
  </si>
  <si>
    <t>Walla Walla WA</t>
  </si>
  <si>
    <t>Franklin WA</t>
  </si>
  <si>
    <t>Benton WA</t>
  </si>
  <si>
    <t>Virginia Beach city VA</t>
  </si>
  <si>
    <t>Suffolk city VA</t>
  </si>
  <si>
    <t>Franklin city VA</t>
  </si>
  <si>
    <t>Southampton VA</t>
  </si>
  <si>
    <t>Isle of Wight VA</t>
  </si>
  <si>
    <t>Salem city VA</t>
  </si>
  <si>
    <t>Roanoke city VA</t>
  </si>
  <si>
    <t>Richmond city VA</t>
  </si>
  <si>
    <t>Portsmouth city VA</t>
  </si>
  <si>
    <t>Norfolk city VA</t>
  </si>
  <si>
    <t>Newport News city VA</t>
  </si>
  <si>
    <t>Manassas Park city VA</t>
  </si>
  <si>
    <t>Manassas city VA</t>
  </si>
  <si>
    <t>Lynchburg city VA</t>
  </si>
  <si>
    <t>Campbell VA</t>
  </si>
  <si>
    <t>Hampton city VA</t>
  </si>
  <si>
    <t>Falls Church city VA</t>
  </si>
  <si>
    <t>Fairfax city VA</t>
  </si>
  <si>
    <t>Chesapeake city VA</t>
  </si>
  <si>
    <t>Charlottesville city VA</t>
  </si>
  <si>
    <t>Greene VA</t>
  </si>
  <si>
    <t>Alexandria city VA</t>
  </si>
  <si>
    <t>Galax city VA</t>
  </si>
  <si>
    <t>Bristol city VA</t>
  </si>
  <si>
    <t>Wythe VA</t>
  </si>
  <si>
    <t>Washington VA</t>
  </si>
  <si>
    <t>Smyth VA</t>
  </si>
  <si>
    <t>Grayson VA</t>
  </si>
  <si>
    <t>Carroll VA</t>
  </si>
  <si>
    <t>Bland VA</t>
  </si>
  <si>
    <t>Norton city VA</t>
  </si>
  <si>
    <t>Wise VA</t>
  </si>
  <si>
    <t>Tazewell VA</t>
  </si>
  <si>
    <t>Scott VA</t>
  </si>
  <si>
    <t>Russell VA</t>
  </si>
  <si>
    <t>Lee VA</t>
  </si>
  <si>
    <t>Dickenson VA</t>
  </si>
  <si>
    <t>Buchanan VA</t>
  </si>
  <si>
    <t>Fredericksburg city VA</t>
  </si>
  <si>
    <t>Stafford VA</t>
  </si>
  <si>
    <t>Spotsylvania VA</t>
  </si>
  <si>
    <t>King George VA</t>
  </si>
  <si>
    <t>Caroline VA</t>
  </si>
  <si>
    <t>Warren VA</t>
  </si>
  <si>
    <t>Shenandoah VA</t>
  </si>
  <si>
    <t>Page VA</t>
  </si>
  <si>
    <t>Harrisonburg city VA</t>
  </si>
  <si>
    <t>Rockingham VA</t>
  </si>
  <si>
    <t>Covington city VA</t>
  </si>
  <si>
    <t>Roanoke VA</t>
  </si>
  <si>
    <t>Franklin VA</t>
  </si>
  <si>
    <t>Craig VA</t>
  </si>
  <si>
    <t>Botetourt VA</t>
  </si>
  <si>
    <t>Alleghany VA</t>
  </si>
  <si>
    <t>Prince William VA</t>
  </si>
  <si>
    <t>Petersburg city VA</t>
  </si>
  <si>
    <t>Hopewell city VA</t>
  </si>
  <si>
    <t>Emporia city VA</t>
  </si>
  <si>
    <t>Colonial Heights city VA</t>
  </si>
  <si>
    <t>Sussex VA</t>
  </si>
  <si>
    <t>Surry VA</t>
  </si>
  <si>
    <t>Prince George VA</t>
  </si>
  <si>
    <t>Greensville VA</t>
  </si>
  <si>
    <t>Dinwiddie VA</t>
  </si>
  <si>
    <t>Powhatan VA</t>
  </si>
  <si>
    <t>Goochland VA</t>
  </si>
  <si>
    <t>Martinsville city VA</t>
  </si>
  <si>
    <t>Danville city VA</t>
  </si>
  <si>
    <t>Pittsylvania VA</t>
  </si>
  <si>
    <t>Patrick VA</t>
  </si>
  <si>
    <t>Henry VA</t>
  </si>
  <si>
    <t>Radford city VA</t>
  </si>
  <si>
    <t>Pulaski VA</t>
  </si>
  <si>
    <t>Montgomery VA</t>
  </si>
  <si>
    <t>Giles VA</t>
  </si>
  <si>
    <t>Floyd VA</t>
  </si>
  <si>
    <t>Nelson VA</t>
  </si>
  <si>
    <t>Louisa VA</t>
  </si>
  <si>
    <t>Fluvanna VA</t>
  </si>
  <si>
    <t>Albemarle VA</t>
  </si>
  <si>
    <t>Loudoun VA</t>
  </si>
  <si>
    <t>Williamsburg city VA</t>
  </si>
  <si>
    <t>Poquoson city VA</t>
  </si>
  <si>
    <t>York VA</t>
  </si>
  <si>
    <t>James City VA</t>
  </si>
  <si>
    <t>Henrico VA</t>
  </si>
  <si>
    <t>New Kent VA</t>
  </si>
  <si>
    <t>King William VA</t>
  </si>
  <si>
    <t>Hanover VA</t>
  </si>
  <si>
    <t>Charles City VA</t>
  </si>
  <si>
    <t>Prince Edward VA</t>
  </si>
  <si>
    <t>Nottoway VA</t>
  </si>
  <si>
    <t>Mecklenburg VA</t>
  </si>
  <si>
    <t>Lunenburg VA</t>
  </si>
  <si>
    <t>Halifax VA</t>
  </si>
  <si>
    <t>Cumberland VA</t>
  </si>
  <si>
    <t>Charlotte VA</t>
  </si>
  <si>
    <t>Buckingham VA</t>
  </si>
  <si>
    <t>Brunswick VA</t>
  </si>
  <si>
    <t>Amelia VA</t>
  </si>
  <si>
    <t>Westmoreland VA</t>
  </si>
  <si>
    <t>Richmond VA</t>
  </si>
  <si>
    <t>Northumberland VA</t>
  </si>
  <si>
    <t>Northampton VA</t>
  </si>
  <si>
    <t>Middlesex VA</t>
  </si>
  <si>
    <t>Mathews VA</t>
  </si>
  <si>
    <t>Lancaster VA</t>
  </si>
  <si>
    <t>King and Queen VA</t>
  </si>
  <si>
    <t>Gloucester VA</t>
  </si>
  <si>
    <t>Essex VA</t>
  </si>
  <si>
    <t>Accomack VA</t>
  </si>
  <si>
    <t>Winchester city VA</t>
  </si>
  <si>
    <t>Frederick VA</t>
  </si>
  <si>
    <t>Clarke VA</t>
  </si>
  <si>
    <t>Rappahannock VA</t>
  </si>
  <si>
    <t>Orange VA</t>
  </si>
  <si>
    <t>Madison VA</t>
  </si>
  <si>
    <t>Fauquier VA</t>
  </si>
  <si>
    <t>Culpeper VA</t>
  </si>
  <si>
    <t>Fairfax VA</t>
  </si>
  <si>
    <t>Chesterfield VA</t>
  </si>
  <si>
    <t>Bedford VA (R)</t>
  </si>
  <si>
    <t>Appomattox VA</t>
  </si>
  <si>
    <t>Amherst VA</t>
  </si>
  <si>
    <t>Waynesboro city VA</t>
  </si>
  <si>
    <t>Staunton city VA</t>
  </si>
  <si>
    <t>Lexington city VA</t>
  </si>
  <si>
    <t>Buena Vista city VA</t>
  </si>
  <si>
    <t>Rockbridge VA</t>
  </si>
  <si>
    <t>Highland VA</t>
  </si>
  <si>
    <t>Bath VA</t>
  </si>
  <si>
    <t>Augusta VA</t>
  </si>
  <si>
    <t>Arlington VA</t>
  </si>
  <si>
    <t>Windsor VT</t>
  </si>
  <si>
    <t>Windham VT</t>
  </si>
  <si>
    <t>Rutland VT</t>
  </si>
  <si>
    <t>Bennington VT</t>
  </si>
  <si>
    <t>Chittenden VT</t>
  </si>
  <si>
    <t>Washington VT</t>
  </si>
  <si>
    <t>Orange VT</t>
  </si>
  <si>
    <t>Addison VT</t>
  </si>
  <si>
    <t>Orleans VT</t>
  </si>
  <si>
    <t>Lamoille VT</t>
  </si>
  <si>
    <t>Grand Isle VT</t>
  </si>
  <si>
    <t>Franklin VT</t>
  </si>
  <si>
    <t>Essex VT</t>
  </si>
  <si>
    <t>Caledonia VT</t>
  </si>
  <si>
    <t>Weber UT</t>
  </si>
  <si>
    <t>Washington UT</t>
  </si>
  <si>
    <t>Utah UT</t>
  </si>
  <si>
    <t>Salt Lake UT</t>
  </si>
  <si>
    <t>Wayne UT</t>
  </si>
  <si>
    <t>Sevier UT</t>
  </si>
  <si>
    <t>Sanpete UT</t>
  </si>
  <si>
    <t>Piute UT</t>
  </si>
  <si>
    <t>Millard UT</t>
  </si>
  <si>
    <t>Kane UT</t>
  </si>
  <si>
    <t>Juab UT</t>
  </si>
  <si>
    <t>Iron UT</t>
  </si>
  <si>
    <t>Garfield UT</t>
  </si>
  <si>
    <t>Beaver UT</t>
  </si>
  <si>
    <t>Wasatch UT</t>
  </si>
  <si>
    <t>Uintah UT</t>
  </si>
  <si>
    <t>San Juan UT</t>
  </si>
  <si>
    <t>Grand UT</t>
  </si>
  <si>
    <t>Emery UT</t>
  </si>
  <si>
    <t>Duchesne UT</t>
  </si>
  <si>
    <t>Daggett UT</t>
  </si>
  <si>
    <t>Carbon UT</t>
  </si>
  <si>
    <t>Davis UT</t>
  </si>
  <si>
    <t>Summit UT</t>
  </si>
  <si>
    <t>Rich UT</t>
  </si>
  <si>
    <t>Morgan UT</t>
  </si>
  <si>
    <t>Cache UT</t>
  </si>
  <si>
    <t>Tooele UT</t>
  </si>
  <si>
    <t>Box Elder UT</t>
  </si>
  <si>
    <t>Willacy TX</t>
  </si>
  <si>
    <t>Live Oak TX</t>
  </si>
  <si>
    <t>Kleberg TX</t>
  </si>
  <si>
    <t>Kenedy TX</t>
  </si>
  <si>
    <t>Jim Wells TX</t>
  </si>
  <si>
    <t>Brooks TX</t>
  </si>
  <si>
    <t>Zapata TX</t>
  </si>
  <si>
    <t>Starr TX</t>
  </si>
  <si>
    <t>McMullen TX</t>
  </si>
  <si>
    <t>La Salle TX</t>
  </si>
  <si>
    <t>Jim Hogg TX</t>
  </si>
  <si>
    <t>Duval TX</t>
  </si>
  <si>
    <t>Dimmit TX</t>
  </si>
  <si>
    <t>Zavala TX</t>
  </si>
  <si>
    <t>Val Verde TX</t>
  </si>
  <si>
    <t>Uvalde TX</t>
  </si>
  <si>
    <t>Real TX</t>
  </si>
  <si>
    <t>Maverick TX</t>
  </si>
  <si>
    <t>Kinney TX</t>
  </si>
  <si>
    <t>Edwards TX</t>
  </si>
  <si>
    <t>Brazos TX</t>
  </si>
  <si>
    <t>Winkler TX</t>
  </si>
  <si>
    <t>Ward TX</t>
  </si>
  <si>
    <t>Reeves TX</t>
  </si>
  <si>
    <t>Presidio TX</t>
  </si>
  <si>
    <t>Loving TX</t>
  </si>
  <si>
    <t>Jeff Davis TX</t>
  </si>
  <si>
    <t>Hudspeth TX</t>
  </si>
  <si>
    <t>Gaines TX</t>
  </si>
  <si>
    <t>Culberson TX</t>
  </si>
  <si>
    <t>Crane TX</t>
  </si>
  <si>
    <t>Brewster TX</t>
  </si>
  <si>
    <t>Andrews TX</t>
  </si>
  <si>
    <t>Upton TX</t>
  </si>
  <si>
    <t>Terrell TX</t>
  </si>
  <si>
    <t>Sutton TX</t>
  </si>
  <si>
    <t>Sterling TX</t>
  </si>
  <si>
    <t>Schleicher TX</t>
  </si>
  <si>
    <t>Reagan TX</t>
  </si>
  <si>
    <t>Pecos TX</t>
  </si>
  <si>
    <t>Menard TX</t>
  </si>
  <si>
    <t>Mason TX</t>
  </si>
  <si>
    <t>Martin TX</t>
  </si>
  <si>
    <t>McCulloch TX</t>
  </si>
  <si>
    <t>Kimble TX</t>
  </si>
  <si>
    <t>Irion TX</t>
  </si>
  <si>
    <t>Howard TX</t>
  </si>
  <si>
    <t>Glasscock TX</t>
  </si>
  <si>
    <t>Dawson TX</t>
  </si>
  <si>
    <t>Crockett TX</t>
  </si>
  <si>
    <t>Concho TX</t>
  </si>
  <si>
    <t>Coke TX</t>
  </si>
  <si>
    <t>Borden TX</t>
  </si>
  <si>
    <t>Hidalgo TX</t>
  </si>
  <si>
    <t>Cameron TX</t>
  </si>
  <si>
    <t>Nueces TX</t>
  </si>
  <si>
    <t>San Patricio TX</t>
  </si>
  <si>
    <t>Refugio TX</t>
  </si>
  <si>
    <t>Bee TX</t>
  </si>
  <si>
    <t>Aransas TX</t>
  </si>
  <si>
    <t>Webb TX</t>
  </si>
  <si>
    <t>Medina TX</t>
  </si>
  <si>
    <t>Frio TX</t>
  </si>
  <si>
    <t>Bandera TX</t>
  </si>
  <si>
    <t>Atascosa TX</t>
  </si>
  <si>
    <t>Kerr TX</t>
  </si>
  <si>
    <t>Kendall TX</t>
  </si>
  <si>
    <t>Gillespie TX</t>
  </si>
  <si>
    <t>Blanco TX</t>
  </si>
  <si>
    <t>Bexar TX</t>
  </si>
  <si>
    <t>Comal TX</t>
  </si>
  <si>
    <t>Guadalupe TX</t>
  </si>
  <si>
    <t>Victoria TX</t>
  </si>
  <si>
    <t>Calhoun TX</t>
  </si>
  <si>
    <t>Wilson TX</t>
  </si>
  <si>
    <t>Lavaca TX</t>
  </si>
  <si>
    <t>Karnes TX</t>
  </si>
  <si>
    <t>Jackson TX</t>
  </si>
  <si>
    <t>Gonzales TX</t>
  </si>
  <si>
    <t>Goliad TX</t>
  </si>
  <si>
    <t>DeWitt TX</t>
  </si>
  <si>
    <t>Hays TX</t>
  </si>
  <si>
    <t>Travis TX</t>
  </si>
  <si>
    <t>Williamson TX</t>
  </si>
  <si>
    <t>Lee TX</t>
  </si>
  <si>
    <t>Fayette TX</t>
  </si>
  <si>
    <t>Caldwell TX</t>
  </si>
  <si>
    <t>Bastrop TX</t>
  </si>
  <si>
    <t>Wharton TX</t>
  </si>
  <si>
    <t>Waller TX</t>
  </si>
  <si>
    <t>Matagorda TX</t>
  </si>
  <si>
    <t>Colorado TX</t>
  </si>
  <si>
    <t>Austin TX</t>
  </si>
  <si>
    <t>Fort Bend TX</t>
  </si>
  <si>
    <t>Brazoria TX</t>
  </si>
  <si>
    <t>Galveston TX</t>
  </si>
  <si>
    <t>Harris TX</t>
  </si>
  <si>
    <t>Montgomery TX</t>
  </si>
  <si>
    <t>Liberty TX</t>
  </si>
  <si>
    <t>Chambers TX</t>
  </si>
  <si>
    <t>Jefferson TX</t>
  </si>
  <si>
    <t>Orange TX</t>
  </si>
  <si>
    <t>Hardin TX</t>
  </si>
  <si>
    <t>Tyler TX</t>
  </si>
  <si>
    <t>Shelby TX</t>
  </si>
  <si>
    <t>San Augustine TX</t>
  </si>
  <si>
    <t>Sabine TX</t>
  </si>
  <si>
    <t>Newton TX</t>
  </si>
  <si>
    <t>Jasper TX</t>
  </si>
  <si>
    <t>Nacogdoches TX</t>
  </si>
  <si>
    <t>Angelina TX</t>
  </si>
  <si>
    <t>Walker TX</t>
  </si>
  <si>
    <t>Trinity TX</t>
  </si>
  <si>
    <t>San Jacinto TX</t>
  </si>
  <si>
    <t>Polk TX</t>
  </si>
  <si>
    <t>Houston TX</t>
  </si>
  <si>
    <t>McLennan TX</t>
  </si>
  <si>
    <t>Navarro TX</t>
  </si>
  <si>
    <t>Limestone TX</t>
  </si>
  <si>
    <t>Hill TX</t>
  </si>
  <si>
    <t>Freestone TX</t>
  </si>
  <si>
    <t>Falls TX</t>
  </si>
  <si>
    <t>Bosque TX</t>
  </si>
  <si>
    <t>Washington TX</t>
  </si>
  <si>
    <t>Robertson TX</t>
  </si>
  <si>
    <t>Milam TX</t>
  </si>
  <si>
    <t>Madison TX</t>
  </si>
  <si>
    <t>Leon TX</t>
  </si>
  <si>
    <t>Grimes TX</t>
  </si>
  <si>
    <t>Burleson TX</t>
  </si>
  <si>
    <t>Bell TX</t>
  </si>
  <si>
    <t>San Saba TX</t>
  </si>
  <si>
    <t>Mills TX</t>
  </si>
  <si>
    <t>Llano TX</t>
  </si>
  <si>
    <t>Lampasas TX</t>
  </si>
  <si>
    <t>Hamilton TX</t>
  </si>
  <si>
    <t>Coryell TX</t>
  </si>
  <si>
    <t>Burnet TX</t>
  </si>
  <si>
    <t>El Paso TX</t>
  </si>
  <si>
    <t>Ector TX</t>
  </si>
  <si>
    <t>Midland TX</t>
  </si>
  <si>
    <t>Tom Green TX</t>
  </si>
  <si>
    <t>Taylor TX</t>
  </si>
  <si>
    <t>Throckmorton TX</t>
  </si>
  <si>
    <t>Stonewall TX</t>
  </si>
  <si>
    <t>Stephens TX</t>
  </si>
  <si>
    <t>Shackelford TX</t>
  </si>
  <si>
    <t>Scurry TX</t>
  </si>
  <si>
    <t>Runnels TX</t>
  </si>
  <si>
    <t>Nolan TX</t>
  </si>
  <si>
    <t>Mitchell TX</t>
  </si>
  <si>
    <t>Knox TX</t>
  </si>
  <si>
    <t>Kent TX</t>
  </si>
  <si>
    <t>Jones TX</t>
  </si>
  <si>
    <t>Haskell TX</t>
  </si>
  <si>
    <t>Fisher TX</t>
  </si>
  <si>
    <t>Eastland TX</t>
  </si>
  <si>
    <t>Comanche TX</t>
  </si>
  <si>
    <t>Coleman TX</t>
  </si>
  <si>
    <t>Callahan TX</t>
  </si>
  <si>
    <t>Brown TX</t>
  </si>
  <si>
    <t>Tarrant TX</t>
  </si>
  <si>
    <t>Parker TX</t>
  </si>
  <si>
    <t>Dallas TX</t>
  </si>
  <si>
    <t>Somervell TX</t>
  </si>
  <si>
    <t>Palo Pinto TX</t>
  </si>
  <si>
    <t>Hood TX</t>
  </si>
  <si>
    <t>Erath TX</t>
  </si>
  <si>
    <t>Johnson TX</t>
  </si>
  <si>
    <t>Ellis TX</t>
  </si>
  <si>
    <t>Denton TX</t>
  </si>
  <si>
    <t>Collin TX</t>
  </si>
  <si>
    <t>Henderson TX</t>
  </si>
  <si>
    <t>Anderson TX</t>
  </si>
  <si>
    <t>Rusk TX</t>
  </si>
  <si>
    <t>Panola TX</t>
  </si>
  <si>
    <t>Cherokee TX</t>
  </si>
  <si>
    <t>Gregg TX</t>
  </si>
  <si>
    <t>Smith TX</t>
  </si>
  <si>
    <t>Kaufman TX</t>
  </si>
  <si>
    <t>Wood TX</t>
  </si>
  <si>
    <t>Van Zandt TX</t>
  </si>
  <si>
    <t>Rains TX</t>
  </si>
  <si>
    <t>Camp TX</t>
  </si>
  <si>
    <t>Upshur TX</t>
  </si>
  <si>
    <t>Marion TX</t>
  </si>
  <si>
    <t>Harrison TX</t>
  </si>
  <si>
    <t>Cass TX</t>
  </si>
  <si>
    <t>Bowie TX</t>
  </si>
  <si>
    <t>Titus TX</t>
  </si>
  <si>
    <t>Red River TX</t>
  </si>
  <si>
    <t>Morris TX</t>
  </si>
  <si>
    <t>Lamar TX</t>
  </si>
  <si>
    <t>Hopkins TX</t>
  </si>
  <si>
    <t>Franklin TX</t>
  </si>
  <si>
    <t>Delta TX</t>
  </si>
  <si>
    <t>Rockwall TX</t>
  </si>
  <si>
    <t>Hunt TX</t>
  </si>
  <si>
    <t>Grayson TX</t>
  </si>
  <si>
    <t>Fannin TX</t>
  </si>
  <si>
    <t>Cooke TX</t>
  </si>
  <si>
    <t>Wichita TX</t>
  </si>
  <si>
    <t>Young TX</t>
  </si>
  <si>
    <t>Wise TX</t>
  </si>
  <si>
    <t>Wilbarger TX</t>
  </si>
  <si>
    <t>Montague TX</t>
  </si>
  <si>
    <t>Jack TX</t>
  </si>
  <si>
    <t>Hardeman TX</t>
  </si>
  <si>
    <t>Foard TX</t>
  </si>
  <si>
    <t>Cottle TX</t>
  </si>
  <si>
    <t>Clay TX</t>
  </si>
  <si>
    <t>Baylor TX</t>
  </si>
  <si>
    <t>Archer TX</t>
  </si>
  <si>
    <t>Lubbock TX</t>
  </si>
  <si>
    <t>Yoakum TX</t>
  </si>
  <si>
    <t>Terry TX</t>
  </si>
  <si>
    <t>Motley TX</t>
  </si>
  <si>
    <t>Lynn TX</t>
  </si>
  <si>
    <t>Lamb TX</t>
  </si>
  <si>
    <t>King TX</t>
  </si>
  <si>
    <t>Hockley TX</t>
  </si>
  <si>
    <t>Hale TX</t>
  </si>
  <si>
    <t>Garza TX</t>
  </si>
  <si>
    <t>Floyd TX</t>
  </si>
  <si>
    <t>Dickens TX</t>
  </si>
  <si>
    <t>Crosby TX</t>
  </si>
  <si>
    <t>Cochran TX</t>
  </si>
  <si>
    <t>Bailey TX</t>
  </si>
  <si>
    <t>Randall TX</t>
  </si>
  <si>
    <t>Potter TX</t>
  </si>
  <si>
    <t>Wheeler TX</t>
  </si>
  <si>
    <t>Swisher TX</t>
  </si>
  <si>
    <t>Sherman TX</t>
  </si>
  <si>
    <t>Roberts TX</t>
  </si>
  <si>
    <t>Parmer TX</t>
  </si>
  <si>
    <t>Oldham TX</t>
  </si>
  <si>
    <t>Ochiltree TX</t>
  </si>
  <si>
    <t>Moore TX</t>
  </si>
  <si>
    <t>Lipscomb TX</t>
  </si>
  <si>
    <t>Hutchinson TX</t>
  </si>
  <si>
    <t>Hemphill TX</t>
  </si>
  <si>
    <t>Hartley TX</t>
  </si>
  <si>
    <t>Hansford TX</t>
  </si>
  <si>
    <t>Hall TX</t>
  </si>
  <si>
    <t>Gray TX</t>
  </si>
  <si>
    <t>Donley TX</t>
  </si>
  <si>
    <t>Deaf Smith TX</t>
  </si>
  <si>
    <t>Dallam TX</t>
  </si>
  <si>
    <t>Collingsworth TX</t>
  </si>
  <si>
    <t>Childress TX</t>
  </si>
  <si>
    <t>Castro TX</t>
  </si>
  <si>
    <t>Carson TX</t>
  </si>
  <si>
    <t>Briscoe TX</t>
  </si>
  <si>
    <t>Armstrong TX</t>
  </si>
  <si>
    <t>Monroe TN</t>
  </si>
  <si>
    <t>Loudon TN</t>
  </si>
  <si>
    <t>Polk TN</t>
  </si>
  <si>
    <t>Bradley TN</t>
  </si>
  <si>
    <t>Rhea TN</t>
  </si>
  <si>
    <t>Meigs TN</t>
  </si>
  <si>
    <t>McMinn TN</t>
  </si>
  <si>
    <t>Bledsoe TN</t>
  </si>
  <si>
    <t>Hamilton TN</t>
  </si>
  <si>
    <t>Warren TN</t>
  </si>
  <si>
    <t>Van Buren TN</t>
  </si>
  <si>
    <t>Sequatchie TN</t>
  </si>
  <si>
    <t>Marion TN</t>
  </si>
  <si>
    <t>Grundy TN</t>
  </si>
  <si>
    <t>Moore TN</t>
  </si>
  <si>
    <t>Franklin TN</t>
  </si>
  <si>
    <t>Coffee TN</t>
  </si>
  <si>
    <t>Marshall TN</t>
  </si>
  <si>
    <t>Lincoln TN</t>
  </si>
  <si>
    <t>Bedford TN</t>
  </si>
  <si>
    <t>Wayne TN</t>
  </si>
  <si>
    <t>Perry TN</t>
  </si>
  <si>
    <t>Lewis TN</t>
  </si>
  <si>
    <t>Lawrence TN</t>
  </si>
  <si>
    <t>Giles TN</t>
  </si>
  <si>
    <t>McNairy TN</t>
  </si>
  <si>
    <t>Henderson TN</t>
  </si>
  <si>
    <t>Hardin TN</t>
  </si>
  <si>
    <t>Hardeman TN</t>
  </si>
  <si>
    <t>Decatur TN</t>
  </si>
  <si>
    <t>Madison TN</t>
  </si>
  <si>
    <t>Chester TN</t>
  </si>
  <si>
    <t>Lauderdale TN</t>
  </si>
  <si>
    <t>Haywood TN</t>
  </si>
  <si>
    <t>Gibson TN</t>
  </si>
  <si>
    <t>Crockett TN</t>
  </si>
  <si>
    <t>Tipton TN</t>
  </si>
  <si>
    <t>Fayette TN</t>
  </si>
  <si>
    <t>Shelby TN</t>
  </si>
  <si>
    <t>Davidson TN</t>
  </si>
  <si>
    <t>Hickman TN</t>
  </si>
  <si>
    <t>Dickson TN</t>
  </si>
  <si>
    <t>Cheatham TN</t>
  </si>
  <si>
    <t>Maury TN</t>
  </si>
  <si>
    <t>Williamson TN</t>
  </si>
  <si>
    <t>Rutherford TN</t>
  </si>
  <si>
    <t>Wilson TN</t>
  </si>
  <si>
    <t>White TN</t>
  </si>
  <si>
    <t>Fentress TN</t>
  </si>
  <si>
    <t>Cumberland TN</t>
  </si>
  <si>
    <t>Roane TN</t>
  </si>
  <si>
    <t>Morgan TN</t>
  </si>
  <si>
    <t>Anderson TN</t>
  </si>
  <si>
    <t>Blount TN</t>
  </si>
  <si>
    <t>Knox TN</t>
  </si>
  <si>
    <t>Sevier TN</t>
  </si>
  <si>
    <t>Cocke TN</t>
  </si>
  <si>
    <t>Jefferson TN</t>
  </si>
  <si>
    <t>Hamblen TN</t>
  </si>
  <si>
    <t>Grainger TN</t>
  </si>
  <si>
    <t>Washington TN</t>
  </si>
  <si>
    <t>Unicoi TN</t>
  </si>
  <si>
    <t>Johnson TN</t>
  </si>
  <si>
    <t>Carter TN</t>
  </si>
  <si>
    <t>Sullivan TN</t>
  </si>
  <si>
    <t>Hawkins TN</t>
  </si>
  <si>
    <t>Greene TN</t>
  </si>
  <si>
    <t>Union TN</t>
  </si>
  <si>
    <t>Scott TN</t>
  </si>
  <si>
    <t>Hancock TN</t>
  </si>
  <si>
    <t>Claiborne TN</t>
  </si>
  <si>
    <t>Campbell TN</t>
  </si>
  <si>
    <t>Putnam TN</t>
  </si>
  <si>
    <t>Pickett TN</t>
  </si>
  <si>
    <t>Overton TN</t>
  </si>
  <si>
    <t>Clay TN</t>
  </si>
  <si>
    <t>Trousdale TN</t>
  </si>
  <si>
    <t>Smith TN</t>
  </si>
  <si>
    <t>Macon TN</t>
  </si>
  <si>
    <t>Jackson TN</t>
  </si>
  <si>
    <t>DeKalb TN</t>
  </si>
  <si>
    <t>Cannon TN</t>
  </si>
  <si>
    <t>Sumner TN</t>
  </si>
  <si>
    <t>Robertson TN</t>
  </si>
  <si>
    <t>Montgomery TN</t>
  </si>
  <si>
    <t>Stewart TN</t>
  </si>
  <si>
    <t>Humphreys TN</t>
  </si>
  <si>
    <t>Houston TN</t>
  </si>
  <si>
    <t>Henry TN</t>
  </si>
  <si>
    <t>Carroll TN</t>
  </si>
  <si>
    <t>Benton TN</t>
  </si>
  <si>
    <t>Weakley TN</t>
  </si>
  <si>
    <t>Obion TN</t>
  </si>
  <si>
    <t>Lake TN</t>
  </si>
  <si>
    <t>Dyer TN</t>
  </si>
  <si>
    <t>Yankton SD</t>
  </si>
  <si>
    <t>Union SD</t>
  </si>
  <si>
    <t>Turner SD</t>
  </si>
  <si>
    <t>Minnehaha SD</t>
  </si>
  <si>
    <t>McCook SD</t>
  </si>
  <si>
    <t>Lincoln SD</t>
  </si>
  <si>
    <t>Clay SD</t>
  </si>
  <si>
    <t>Sanborn SD</t>
  </si>
  <si>
    <t>Moody SD</t>
  </si>
  <si>
    <t>Miner SD</t>
  </si>
  <si>
    <t>Lake SD</t>
  </si>
  <si>
    <t>Kingsbury SD</t>
  </si>
  <si>
    <t>Jerauld SD</t>
  </si>
  <si>
    <t>Hutchinson SD</t>
  </si>
  <si>
    <t>Hanson SD</t>
  </si>
  <si>
    <t>Hand SD</t>
  </si>
  <si>
    <t>Douglas SD</t>
  </si>
  <si>
    <t>Davison SD</t>
  </si>
  <si>
    <t>Brule SD</t>
  </si>
  <si>
    <t>Brookings SD</t>
  </si>
  <si>
    <t>Bon Homme SD</t>
  </si>
  <si>
    <t>Beadle SD</t>
  </si>
  <si>
    <t>Aurora SD</t>
  </si>
  <si>
    <t>Walworth SD</t>
  </si>
  <si>
    <t>Spink SD</t>
  </si>
  <si>
    <t>Roberts SD</t>
  </si>
  <si>
    <t>Potter SD</t>
  </si>
  <si>
    <t>Marshall SD</t>
  </si>
  <si>
    <t>McPherson SD</t>
  </si>
  <si>
    <t>Hamlin SD</t>
  </si>
  <si>
    <t>Grant SD</t>
  </si>
  <si>
    <t>Faulk SD</t>
  </si>
  <si>
    <t>Edmunds SD</t>
  </si>
  <si>
    <t>Deuel SD</t>
  </si>
  <si>
    <t>Day SD</t>
  </si>
  <si>
    <t>Codington SD</t>
  </si>
  <si>
    <t>Clark SD</t>
  </si>
  <si>
    <t>Campbell SD</t>
  </si>
  <si>
    <t>Brown SD</t>
  </si>
  <si>
    <t>Ziebach SD</t>
  </si>
  <si>
    <t>Tripp SD</t>
  </si>
  <si>
    <t>Todd SD</t>
  </si>
  <si>
    <t>Sully SD</t>
  </si>
  <si>
    <t>Stanley SD</t>
  </si>
  <si>
    <t>Oglala Lakota, SD (N)</t>
  </si>
  <si>
    <t>Mellette SD</t>
  </si>
  <si>
    <t>Lyman SD</t>
  </si>
  <si>
    <t>Jones SD</t>
  </si>
  <si>
    <t>Jackson SD</t>
  </si>
  <si>
    <t>Hyde SD</t>
  </si>
  <si>
    <t>Hughes SD</t>
  </si>
  <si>
    <t>Haakon SD</t>
  </si>
  <si>
    <t>Gregory SD</t>
  </si>
  <si>
    <t>Fall River SD</t>
  </si>
  <si>
    <t>Dewey SD</t>
  </si>
  <si>
    <t>Corson SD</t>
  </si>
  <si>
    <t>Charles Mix SD</t>
  </si>
  <si>
    <t>Buffalo SD</t>
  </si>
  <si>
    <t>Bennett SD</t>
  </si>
  <si>
    <t>Perkins SD</t>
  </si>
  <si>
    <t>Pennington SD</t>
  </si>
  <si>
    <t>Meade SD</t>
  </si>
  <si>
    <t>Lawrence SD</t>
  </si>
  <si>
    <t>Harding SD</t>
  </si>
  <si>
    <t>Custer SD</t>
  </si>
  <si>
    <t>Butte SD</t>
  </si>
  <si>
    <t>Marion SC</t>
  </si>
  <si>
    <t>Horry SC</t>
  </si>
  <si>
    <t>Dillon SC</t>
  </si>
  <si>
    <t>Florence SC</t>
  </si>
  <si>
    <t>Williamsburg SC</t>
  </si>
  <si>
    <t>Georgetown SC</t>
  </si>
  <si>
    <t>Clarendon SC</t>
  </si>
  <si>
    <t>Charleston SC</t>
  </si>
  <si>
    <t>Berkeley SC</t>
  </si>
  <si>
    <t>Dorchester SC</t>
  </si>
  <si>
    <t>Jasper SC</t>
  </si>
  <si>
    <t>Hampton SC</t>
  </si>
  <si>
    <t>Colleton SC</t>
  </si>
  <si>
    <t>Beaufort SC</t>
  </si>
  <si>
    <t>Bamberg SC</t>
  </si>
  <si>
    <t>Allendale SC</t>
  </si>
  <si>
    <t>Orangeburg SC</t>
  </si>
  <si>
    <t>Calhoun SC</t>
  </si>
  <si>
    <t>Barnwell SC</t>
  </si>
  <si>
    <t>Sumter SC</t>
  </si>
  <si>
    <t>Lee SC</t>
  </si>
  <si>
    <t>Marlboro SC</t>
  </si>
  <si>
    <t>Darlington SC</t>
  </si>
  <si>
    <t>Chesterfield SC</t>
  </si>
  <si>
    <t>Kershaw SC</t>
  </si>
  <si>
    <t>Richland SC</t>
  </si>
  <si>
    <t>Lexington SC</t>
  </si>
  <si>
    <t>Aiken SC</t>
  </si>
  <si>
    <t>Saluda SC</t>
  </si>
  <si>
    <t>McCormick SC</t>
  </si>
  <si>
    <t>Greenwood SC</t>
  </si>
  <si>
    <t>Edgefield SC</t>
  </si>
  <si>
    <t>Abbeville SC</t>
  </si>
  <si>
    <t>Anderson SC</t>
  </si>
  <si>
    <t>Union SC</t>
  </si>
  <si>
    <t>Newberry SC</t>
  </si>
  <si>
    <t>Laurens SC</t>
  </si>
  <si>
    <t>Lancaster SC</t>
  </si>
  <si>
    <t>Fairfield SC</t>
  </si>
  <si>
    <t>Chester SC</t>
  </si>
  <si>
    <t>York SC</t>
  </si>
  <si>
    <t>Cherokee SC</t>
  </si>
  <si>
    <t>Spartanburg SC</t>
  </si>
  <si>
    <t>Greenville SC</t>
  </si>
  <si>
    <t>Pickens SC</t>
  </si>
  <si>
    <t>Oconee SC</t>
  </si>
  <si>
    <t>Washington RI</t>
  </si>
  <si>
    <t>Newport RI</t>
  </si>
  <si>
    <t>Bristol RI</t>
  </si>
  <si>
    <t>Kent RI</t>
  </si>
  <si>
    <t>Providence RI</t>
  </si>
  <si>
    <t>Greene PA</t>
  </si>
  <si>
    <t>Washington PA</t>
  </si>
  <si>
    <t>Fayette PA</t>
  </si>
  <si>
    <t>Somerset PA</t>
  </si>
  <si>
    <t>Fulton PA</t>
  </si>
  <si>
    <t>Bedford PA</t>
  </si>
  <si>
    <t>Franklin PA</t>
  </si>
  <si>
    <t>Adams PA</t>
  </si>
  <si>
    <t>York PA</t>
  </si>
  <si>
    <t>Lancaster PA</t>
  </si>
  <si>
    <t>Chester PA</t>
  </si>
  <si>
    <t>Delaware PA</t>
  </si>
  <si>
    <t>Philadelphia PA</t>
  </si>
  <si>
    <t>Montgomery PA</t>
  </si>
  <si>
    <t>Bucks PA</t>
  </si>
  <si>
    <t>Northampton PA</t>
  </si>
  <si>
    <t>Lehigh PA</t>
  </si>
  <si>
    <t>Carbon PA</t>
  </si>
  <si>
    <t>Berks PA</t>
  </si>
  <si>
    <t>Schuylkill PA</t>
  </si>
  <si>
    <t>Lebanon PA</t>
  </si>
  <si>
    <t>Dauphin PA</t>
  </si>
  <si>
    <t>Perry PA</t>
  </si>
  <si>
    <t>Cumberland PA</t>
  </si>
  <si>
    <t>Huntingdon PA</t>
  </si>
  <si>
    <t>Blair PA</t>
  </si>
  <si>
    <t>Cambria PA</t>
  </si>
  <si>
    <t>Westmoreland PA</t>
  </si>
  <si>
    <t>Indiana PA</t>
  </si>
  <si>
    <t>Armstrong PA</t>
  </si>
  <si>
    <t>Allegheny PA</t>
  </si>
  <si>
    <t>Butler PA</t>
  </si>
  <si>
    <t>Lawrence PA</t>
  </si>
  <si>
    <t>Beaver PA</t>
  </si>
  <si>
    <t>Mercer PA</t>
  </si>
  <si>
    <t>Venango PA</t>
  </si>
  <si>
    <t>Jefferson PA</t>
  </si>
  <si>
    <t>Forest PA</t>
  </si>
  <si>
    <t>Clarion PA</t>
  </si>
  <si>
    <t>Centre PA</t>
  </si>
  <si>
    <t>Union PA</t>
  </si>
  <si>
    <t>Snyder PA</t>
  </si>
  <si>
    <t>Mifflin PA</t>
  </si>
  <si>
    <t>Juniata PA</t>
  </si>
  <si>
    <t>Northumberland PA</t>
  </si>
  <si>
    <t>Montour PA</t>
  </si>
  <si>
    <t>Lycoming PA</t>
  </si>
  <si>
    <t>Clinton PA</t>
  </si>
  <si>
    <t>Columbia PA</t>
  </si>
  <si>
    <t>Luzerne PA</t>
  </si>
  <si>
    <t>Wyoming PA</t>
  </si>
  <si>
    <t>Lackawanna PA</t>
  </si>
  <si>
    <t>Monroe PA</t>
  </si>
  <si>
    <t>Wayne PA</t>
  </si>
  <si>
    <t>Pike PA</t>
  </si>
  <si>
    <t>Tioga PA</t>
  </si>
  <si>
    <t>Susquehanna PA</t>
  </si>
  <si>
    <t>Sullivan PA</t>
  </si>
  <si>
    <t>Bradford PA</t>
  </si>
  <si>
    <t>Potter PA</t>
  </si>
  <si>
    <t>Mc Kean PA</t>
  </si>
  <si>
    <t>Elk PA</t>
  </si>
  <si>
    <t>Clearfield PA</t>
  </si>
  <si>
    <t>Cameron PA</t>
  </si>
  <si>
    <t>Warren PA</t>
  </si>
  <si>
    <t>Crawford PA</t>
  </si>
  <si>
    <t>Erie PA</t>
  </si>
  <si>
    <t>Polk OR</t>
  </si>
  <si>
    <t>Lincoln OR</t>
  </si>
  <si>
    <t>Malheur OR</t>
  </si>
  <si>
    <t>Lake OR</t>
  </si>
  <si>
    <t>Klamath OR</t>
  </si>
  <si>
    <t>Harney OR</t>
  </si>
  <si>
    <t>Josephine OR</t>
  </si>
  <si>
    <t>Curry OR</t>
  </si>
  <si>
    <t>Coos OR</t>
  </si>
  <si>
    <t>Tillamook OR</t>
  </si>
  <si>
    <t>Columbia OR</t>
  </si>
  <si>
    <t>Clatsop OR</t>
  </si>
  <si>
    <t>Yamhill OR</t>
  </si>
  <si>
    <t>Washington OR</t>
  </si>
  <si>
    <t>Wheeler OR</t>
  </si>
  <si>
    <t>Wasco OR</t>
  </si>
  <si>
    <t>Sherman OR</t>
  </si>
  <si>
    <t>Morrow OR</t>
  </si>
  <si>
    <t>Hood River OR</t>
  </si>
  <si>
    <t>Grant OR</t>
  </si>
  <si>
    <t>Gilliam OR</t>
  </si>
  <si>
    <t>Wallowa OR</t>
  </si>
  <si>
    <t>Union OR</t>
  </si>
  <si>
    <t>Umatilla OR</t>
  </si>
  <si>
    <t>Baker OR</t>
  </si>
  <si>
    <t>Multnomah OR</t>
  </si>
  <si>
    <t>Marion OR</t>
  </si>
  <si>
    <t>Lane OR</t>
  </si>
  <si>
    <t>Jackson OR</t>
  </si>
  <si>
    <t>Douglas OR</t>
  </si>
  <si>
    <t>Jefferson OR</t>
  </si>
  <si>
    <t>Crook OR</t>
  </si>
  <si>
    <t>Deschutes OR</t>
  </si>
  <si>
    <t>Clackamas OR</t>
  </si>
  <si>
    <t>Linn OR</t>
  </si>
  <si>
    <t>Benton OR</t>
  </si>
  <si>
    <t>Pushmataha OK</t>
  </si>
  <si>
    <t>McCurtain OK</t>
  </si>
  <si>
    <t>Le Flore OK</t>
  </si>
  <si>
    <t>Latimer OK</t>
  </si>
  <si>
    <t>Haskell OK</t>
  </si>
  <si>
    <t>Choctaw OK</t>
  </si>
  <si>
    <t>Pontotoc OK</t>
  </si>
  <si>
    <t>Marshall OK</t>
  </si>
  <si>
    <t>Johnston OK</t>
  </si>
  <si>
    <t>Coal OK</t>
  </si>
  <si>
    <t>Bryan OK</t>
  </si>
  <si>
    <t>Atoka OK</t>
  </si>
  <si>
    <t>Stephens OK</t>
  </si>
  <si>
    <t>Murray OK</t>
  </si>
  <si>
    <t>Love OK</t>
  </si>
  <si>
    <t>Jefferson OK</t>
  </si>
  <si>
    <t>Carter OK</t>
  </si>
  <si>
    <t>McClain OK</t>
  </si>
  <si>
    <t>Grady OK</t>
  </si>
  <si>
    <t>Garvin OK</t>
  </si>
  <si>
    <t>Cotton OK</t>
  </si>
  <si>
    <t>Comanche OK</t>
  </si>
  <si>
    <t>Washita OK</t>
  </si>
  <si>
    <t>Tillman OK</t>
  </si>
  <si>
    <t>Kiowa OK</t>
  </si>
  <si>
    <t>Jackson OK</t>
  </si>
  <si>
    <t>Harmon OK</t>
  </si>
  <si>
    <t>Greer OK</t>
  </si>
  <si>
    <t>Custer OK</t>
  </si>
  <si>
    <t>Caddo OK</t>
  </si>
  <si>
    <t>Beckham OK</t>
  </si>
  <si>
    <t>Canadian OK</t>
  </si>
  <si>
    <t>Oklahoma OK</t>
  </si>
  <si>
    <t>Cleveland OK</t>
  </si>
  <si>
    <t>Pottawatomie OK</t>
  </si>
  <si>
    <t>Lincoln OK</t>
  </si>
  <si>
    <t>Payne OK</t>
  </si>
  <si>
    <t>Logan OK</t>
  </si>
  <si>
    <t>Seminole OK</t>
  </si>
  <si>
    <t>Pittsburg OK</t>
  </si>
  <si>
    <t>Okfuskee OK</t>
  </si>
  <si>
    <t>McIntosh OK</t>
  </si>
  <si>
    <t>Hughes OK</t>
  </si>
  <si>
    <t>Okmulgee OK</t>
  </si>
  <si>
    <t>Creek OK</t>
  </si>
  <si>
    <t>Tulsa OK</t>
  </si>
  <si>
    <t>Wagoner OK</t>
  </si>
  <si>
    <t>Muskogee OK</t>
  </si>
  <si>
    <t>Sequoyah OK</t>
  </si>
  <si>
    <t>Cherokee OK</t>
  </si>
  <si>
    <t>Adair OK</t>
  </si>
  <si>
    <t>Ottawa OK</t>
  </si>
  <si>
    <t>Mayes OK</t>
  </si>
  <si>
    <t>Delaware OK</t>
  </si>
  <si>
    <t>Craig OK</t>
  </si>
  <si>
    <t>Rogers OK</t>
  </si>
  <si>
    <t>Nowata OK</t>
  </si>
  <si>
    <t>Washington OK</t>
  </si>
  <si>
    <t>Pawnee OK</t>
  </si>
  <si>
    <t>Osage OK</t>
  </si>
  <si>
    <t>Noble OK</t>
  </si>
  <si>
    <t>Kay OK</t>
  </si>
  <si>
    <t>Grant OK</t>
  </si>
  <si>
    <t>Garfield OK</t>
  </si>
  <si>
    <t>Woodward OK</t>
  </si>
  <si>
    <t>Woods OK</t>
  </si>
  <si>
    <t>Texas OK</t>
  </si>
  <si>
    <t>Roger Mills OK</t>
  </si>
  <si>
    <t>Major OK</t>
  </si>
  <si>
    <t>Kingfisher OK</t>
  </si>
  <si>
    <t>Harper OK</t>
  </si>
  <si>
    <t>Ellis OK</t>
  </si>
  <si>
    <t>Dewey OK</t>
  </si>
  <si>
    <t>Cimarron OK</t>
  </si>
  <si>
    <t>Blaine OK</t>
  </si>
  <si>
    <t>Beaver OK</t>
  </si>
  <si>
    <t>Alfalfa OK</t>
  </si>
  <si>
    <t>Hamilton OH</t>
  </si>
  <si>
    <t>Clermont OH</t>
  </si>
  <si>
    <t>Brown OH</t>
  </si>
  <si>
    <t>Scioto OH</t>
  </si>
  <si>
    <t>Pike OH</t>
  </si>
  <si>
    <t>Adams OH</t>
  </si>
  <si>
    <t>Lawrence OH</t>
  </si>
  <si>
    <t>Jackson OH</t>
  </si>
  <si>
    <t>Gallia OH</t>
  </si>
  <si>
    <t>Washington OH</t>
  </si>
  <si>
    <t>Meigs OH</t>
  </si>
  <si>
    <t>Athens OH</t>
  </si>
  <si>
    <t>Vinton OH</t>
  </si>
  <si>
    <t>Ross OH</t>
  </si>
  <si>
    <t>Hocking OH</t>
  </si>
  <si>
    <t>Highland OH</t>
  </si>
  <si>
    <t>Fayette OH</t>
  </si>
  <si>
    <t>Clinton OH</t>
  </si>
  <si>
    <t>Warren OH</t>
  </si>
  <si>
    <t>Butler OH</t>
  </si>
  <si>
    <t>Montgomery OH</t>
  </si>
  <si>
    <t>Greene OH</t>
  </si>
  <si>
    <t>Fairfield OH</t>
  </si>
  <si>
    <t>Franklin OH</t>
  </si>
  <si>
    <t>Delaware OH</t>
  </si>
  <si>
    <t>Licking OH</t>
  </si>
  <si>
    <t>Perry OH</t>
  </si>
  <si>
    <t>Muskingum OH</t>
  </si>
  <si>
    <t>Morgan OH</t>
  </si>
  <si>
    <t>Noble OH</t>
  </si>
  <si>
    <t>Monroe OH</t>
  </si>
  <si>
    <t>Guernsey OH</t>
  </si>
  <si>
    <t>Belmont OH</t>
  </si>
  <si>
    <t>Tuscarawas OH</t>
  </si>
  <si>
    <t>Harrison OH</t>
  </si>
  <si>
    <t>Jefferson OH</t>
  </si>
  <si>
    <t>Columbiana OH</t>
  </si>
  <si>
    <t>Carroll OH</t>
  </si>
  <si>
    <t>Stark OH</t>
  </si>
  <si>
    <t>Morrow OH</t>
  </si>
  <si>
    <t>Marion OH</t>
  </si>
  <si>
    <t>Knox OH</t>
  </si>
  <si>
    <t>Union OH</t>
  </si>
  <si>
    <t>Pickaway OH</t>
  </si>
  <si>
    <t>Madison OH</t>
  </si>
  <si>
    <t>Clark OH</t>
  </si>
  <si>
    <t>Miami OH</t>
  </si>
  <si>
    <t>Shelby OH</t>
  </si>
  <si>
    <t>Preble OH</t>
  </si>
  <si>
    <t>Darke OH</t>
  </si>
  <si>
    <t>Logan OH</t>
  </si>
  <si>
    <t>Champaign OH</t>
  </si>
  <si>
    <t>Auglaize OH</t>
  </si>
  <si>
    <t>Allen OH</t>
  </si>
  <si>
    <t>Hardin OH</t>
  </si>
  <si>
    <t>Hancock OH</t>
  </si>
  <si>
    <t>Wood OH</t>
  </si>
  <si>
    <t>Wyandot OH</t>
  </si>
  <si>
    <t>Seneca OH</t>
  </si>
  <si>
    <t>Crawford OH</t>
  </si>
  <si>
    <t>Richland OH</t>
  </si>
  <si>
    <t>Holmes OH</t>
  </si>
  <si>
    <t>Coshocton OH</t>
  </si>
  <si>
    <t>Ashland OH</t>
  </si>
  <si>
    <t>Wayne OH</t>
  </si>
  <si>
    <t>Medina OH</t>
  </si>
  <si>
    <t>Summit OH</t>
  </si>
  <si>
    <t>Portage OH</t>
  </si>
  <si>
    <t>Trumbull OH</t>
  </si>
  <si>
    <t>Mahoning OH</t>
  </si>
  <si>
    <t>Geauga OH</t>
  </si>
  <si>
    <t>Ashtabula OH</t>
  </si>
  <si>
    <t>Lake OH</t>
  </si>
  <si>
    <t>Cuyahoga OH</t>
  </si>
  <si>
    <t>Lorain OH</t>
  </si>
  <si>
    <t>Huron OH</t>
  </si>
  <si>
    <t>Erie OH</t>
  </si>
  <si>
    <t>Sandusky OH</t>
  </si>
  <si>
    <t>Ottawa OH</t>
  </si>
  <si>
    <t>Lucas OH</t>
  </si>
  <si>
    <t>Putnam OH</t>
  </si>
  <si>
    <t>Henry OH</t>
  </si>
  <si>
    <t>Fulton OH</t>
  </si>
  <si>
    <t>Williams OH</t>
  </si>
  <si>
    <t>Van Wert OH</t>
  </si>
  <si>
    <t>Paulding OH</t>
  </si>
  <si>
    <t>Mercer OH</t>
  </si>
  <si>
    <t>Defiance OH</t>
  </si>
  <si>
    <t>Cass ND</t>
  </si>
  <si>
    <t>Walsh ND</t>
  </si>
  <si>
    <t>Traill ND</t>
  </si>
  <si>
    <t>Steele ND</t>
  </si>
  <si>
    <t>Ramsey ND</t>
  </si>
  <si>
    <t>Pembina ND</t>
  </si>
  <si>
    <t>Nelson ND</t>
  </si>
  <si>
    <t>Grand Forks ND</t>
  </si>
  <si>
    <t>Cavalier ND</t>
  </si>
  <si>
    <t>Wells ND</t>
  </si>
  <si>
    <t>Towner ND</t>
  </si>
  <si>
    <t>Stutsman ND</t>
  </si>
  <si>
    <t>Sargent ND</t>
  </si>
  <si>
    <t>Rolette ND</t>
  </si>
  <si>
    <t>Richland ND</t>
  </si>
  <si>
    <t>Ransom ND</t>
  </si>
  <si>
    <t>Pierce ND</t>
  </si>
  <si>
    <t>McIntosh ND</t>
  </si>
  <si>
    <t>Logan ND</t>
  </si>
  <si>
    <t>LaMoure ND</t>
  </si>
  <si>
    <t>Kidder ND</t>
  </si>
  <si>
    <t>Griggs ND</t>
  </si>
  <si>
    <t>Foster ND</t>
  </si>
  <si>
    <t>Emmons ND</t>
  </si>
  <si>
    <t>Eddy ND</t>
  </si>
  <si>
    <t>Dickey ND</t>
  </si>
  <si>
    <t>Benson ND</t>
  </si>
  <si>
    <t>Barnes ND</t>
  </si>
  <si>
    <t>Morton ND</t>
  </si>
  <si>
    <t>Burleigh ND</t>
  </si>
  <si>
    <t>Ward ND</t>
  </si>
  <si>
    <t>Sheridan ND</t>
  </si>
  <si>
    <t>Renville ND</t>
  </si>
  <si>
    <t>Oliver ND</t>
  </si>
  <si>
    <t>Mountrail ND</t>
  </si>
  <si>
    <t>Mercer ND</t>
  </si>
  <si>
    <t>McLean ND</t>
  </si>
  <si>
    <t>McHenry ND</t>
  </si>
  <si>
    <t>Burke ND</t>
  </si>
  <si>
    <t>Bottineau ND</t>
  </si>
  <si>
    <t>Williams ND</t>
  </si>
  <si>
    <t>Stark ND</t>
  </si>
  <si>
    <t>Slope ND</t>
  </si>
  <si>
    <t>Sioux ND</t>
  </si>
  <si>
    <t>McKenzie ND</t>
  </si>
  <si>
    <t>Hettinger ND</t>
  </si>
  <si>
    <t>Grant ND</t>
  </si>
  <si>
    <t>Golden Valley ND</t>
  </si>
  <si>
    <t>Dunn ND</t>
  </si>
  <si>
    <t>Divide ND</t>
  </si>
  <si>
    <t>Bowman ND</t>
  </si>
  <si>
    <t>Billings ND</t>
  </si>
  <si>
    <t>Adams ND</t>
  </si>
  <si>
    <t>Union NC</t>
  </si>
  <si>
    <t>Anson NC</t>
  </si>
  <si>
    <t>Scotland NC</t>
  </si>
  <si>
    <t>Richmond NC</t>
  </si>
  <si>
    <t>Hoke NC</t>
  </si>
  <si>
    <t>Cumberland NC</t>
  </si>
  <si>
    <t>Robeson NC</t>
  </si>
  <si>
    <t>Columbus NC</t>
  </si>
  <si>
    <t>Bladen NC</t>
  </si>
  <si>
    <t>Brunswick NC</t>
  </si>
  <si>
    <t>Pender NC</t>
  </si>
  <si>
    <t>New Hanover NC</t>
  </si>
  <si>
    <t>Craven NC</t>
  </si>
  <si>
    <t>Carteret NC</t>
  </si>
  <si>
    <t>Pitt NC</t>
  </si>
  <si>
    <t>Onslow NC</t>
  </si>
  <si>
    <t>Lenoir NC</t>
  </si>
  <si>
    <t>Jones NC</t>
  </si>
  <si>
    <t>Wayne NC</t>
  </si>
  <si>
    <t>Sampson NC</t>
  </si>
  <si>
    <t>Duplin NC</t>
  </si>
  <si>
    <t>Harnett NC</t>
  </si>
  <si>
    <t>Moore NC</t>
  </si>
  <si>
    <t>Montgomery NC</t>
  </si>
  <si>
    <t>Randolph NC</t>
  </si>
  <si>
    <t>Davidson NC</t>
  </si>
  <si>
    <t>Rowan NC</t>
  </si>
  <si>
    <t>Stanly NC</t>
  </si>
  <si>
    <t>Cabarrus NC</t>
  </si>
  <si>
    <t>Mecklenburg NC</t>
  </si>
  <si>
    <t>Gaston NC</t>
  </si>
  <si>
    <t>Catawba NC</t>
  </si>
  <si>
    <t>Lincoln NC</t>
  </si>
  <si>
    <t>Rutherford NC</t>
  </si>
  <si>
    <t>Polk NC</t>
  </si>
  <si>
    <t>Cleveland NC</t>
  </si>
  <si>
    <t>Transylvania NC</t>
  </si>
  <si>
    <t>Henderson NC</t>
  </si>
  <si>
    <t>Macon NC</t>
  </si>
  <si>
    <t>Jackson NC</t>
  </si>
  <si>
    <t>Clay NC</t>
  </si>
  <si>
    <t>Cherokee NC</t>
  </si>
  <si>
    <t>Swain NC</t>
  </si>
  <si>
    <t>Madison NC</t>
  </si>
  <si>
    <t>Haywood NC</t>
  </si>
  <si>
    <t>Graham NC</t>
  </si>
  <si>
    <t>Buncombe NC</t>
  </si>
  <si>
    <t>McDowell NC</t>
  </si>
  <si>
    <t>Burke NC</t>
  </si>
  <si>
    <t>Caldwell NC</t>
  </si>
  <si>
    <t>Alexander NC</t>
  </si>
  <si>
    <t>Yadkin NC</t>
  </si>
  <si>
    <t>Iredell NC</t>
  </si>
  <si>
    <t>Davie NC</t>
  </si>
  <si>
    <t>Forsyth NC</t>
  </si>
  <si>
    <t>Guilford NC</t>
  </si>
  <si>
    <t>Alamance NC</t>
  </si>
  <si>
    <t>Lee NC</t>
  </si>
  <si>
    <t>Chatham NC</t>
  </si>
  <si>
    <t>Orange NC</t>
  </si>
  <si>
    <t>Durham NC</t>
  </si>
  <si>
    <t>Wake NC</t>
  </si>
  <si>
    <t>Wilson NC</t>
  </si>
  <si>
    <t>Johnston NC</t>
  </si>
  <si>
    <t>Greene NC</t>
  </si>
  <si>
    <t>Nash NC</t>
  </si>
  <si>
    <t>Edgecombe NC</t>
  </si>
  <si>
    <t>Washington NC</t>
  </si>
  <si>
    <t>Tyrrell NC</t>
  </si>
  <si>
    <t>Pamlico NC</t>
  </si>
  <si>
    <t>Martin NC</t>
  </si>
  <si>
    <t>Hyde NC</t>
  </si>
  <si>
    <t>Dare NC</t>
  </si>
  <si>
    <t>Bertie NC</t>
  </si>
  <si>
    <t>Beaufort NC</t>
  </si>
  <si>
    <t>Perquimans NC</t>
  </si>
  <si>
    <t>Pasquotank NC</t>
  </si>
  <si>
    <t>Gates NC</t>
  </si>
  <si>
    <t>Currituck NC</t>
  </si>
  <si>
    <t>Chowan NC</t>
  </si>
  <si>
    <t>Camden NC</t>
  </si>
  <si>
    <t>Warren NC</t>
  </si>
  <si>
    <t>Northampton NC</t>
  </si>
  <si>
    <t>Hertford NC</t>
  </si>
  <si>
    <t>Halifax NC</t>
  </si>
  <si>
    <t>Vance NC</t>
  </si>
  <si>
    <t>Franklin NC</t>
  </si>
  <si>
    <t>Person NC</t>
  </si>
  <si>
    <t>Granville NC</t>
  </si>
  <si>
    <t>Caswell NC</t>
  </si>
  <si>
    <t>Stokes NC</t>
  </si>
  <si>
    <t>Rockingham NC</t>
  </si>
  <si>
    <t>Wilkes NC</t>
  </si>
  <si>
    <t>Surry NC</t>
  </si>
  <si>
    <t>Alleghany NC</t>
  </si>
  <si>
    <t>Yancey NC</t>
  </si>
  <si>
    <t>Watauga NC</t>
  </si>
  <si>
    <t>Mitchell NC</t>
  </si>
  <si>
    <t>Avery NC</t>
  </si>
  <si>
    <t>Ashe NC</t>
  </si>
  <si>
    <t>Richmond NY</t>
  </si>
  <si>
    <t>Queens NY</t>
  </si>
  <si>
    <t>Kings NY</t>
  </si>
  <si>
    <t>Bronx NY</t>
  </si>
  <si>
    <t>New York NY</t>
  </si>
  <si>
    <t>Suffolk NY</t>
  </si>
  <si>
    <t>Nassau NY</t>
  </si>
  <si>
    <t>Westchester NY</t>
  </si>
  <si>
    <t>Rockland NY</t>
  </si>
  <si>
    <t>Orange NY</t>
  </si>
  <si>
    <t>Putnam NY</t>
  </si>
  <si>
    <t>Dutchess NY</t>
  </si>
  <si>
    <t>Ulster NY</t>
  </si>
  <si>
    <t>Sullivan NY</t>
  </si>
  <si>
    <t>Chautauqua NY</t>
  </si>
  <si>
    <t>Cattaraugus NY</t>
  </si>
  <si>
    <t>Allegany NY</t>
  </si>
  <si>
    <t>Schuyler NY</t>
  </si>
  <si>
    <t>Tioga NY</t>
  </si>
  <si>
    <t>Steuben NY</t>
  </si>
  <si>
    <t>Chemung NY</t>
  </si>
  <si>
    <t>Tompkins NY</t>
  </si>
  <si>
    <t>Delaware NY</t>
  </si>
  <si>
    <t>Chenango NY</t>
  </si>
  <si>
    <t>Broome NY</t>
  </si>
  <si>
    <t>Greene NY</t>
  </si>
  <si>
    <t>Columbia NY</t>
  </si>
  <si>
    <t>Albany NY</t>
  </si>
  <si>
    <t>Rensselaer NY</t>
  </si>
  <si>
    <t>Saratoga NY</t>
  </si>
  <si>
    <t>Schenectady NY</t>
  </si>
  <si>
    <t>Montgomery NY</t>
  </si>
  <si>
    <t>Fulton NY</t>
  </si>
  <si>
    <t>Madison NY</t>
  </si>
  <si>
    <t>Cortland NY</t>
  </si>
  <si>
    <t>Ontario NY</t>
  </si>
  <si>
    <t>Livingston NY</t>
  </si>
  <si>
    <t>Erie NY</t>
  </si>
  <si>
    <t>Niagara NY</t>
  </si>
  <si>
    <t>Wyoming NY</t>
  </si>
  <si>
    <t>Orleans NY</t>
  </si>
  <si>
    <t>Genesee NY</t>
  </si>
  <si>
    <t>Monroe NY</t>
  </si>
  <si>
    <t>Yates NY</t>
  </si>
  <si>
    <t>Wayne NY</t>
  </si>
  <si>
    <t>Seneca NY</t>
  </si>
  <si>
    <t>Cayuga NY</t>
  </si>
  <si>
    <t>Onondaga NY</t>
  </si>
  <si>
    <t>Oswego NY</t>
  </si>
  <si>
    <t>Lewis NY</t>
  </si>
  <si>
    <t>Jefferson NY</t>
  </si>
  <si>
    <t>Schoharie NY</t>
  </si>
  <si>
    <t>Otsego NY</t>
  </si>
  <si>
    <t>Oneida NY</t>
  </si>
  <si>
    <t>Herkimer NY</t>
  </si>
  <si>
    <t>Washington NY</t>
  </si>
  <si>
    <t>Warren NY</t>
  </si>
  <si>
    <t>Hamilton NY</t>
  </si>
  <si>
    <t>Franklin NY</t>
  </si>
  <si>
    <t>Essex NY</t>
  </si>
  <si>
    <t>Clinton NY</t>
  </si>
  <si>
    <t>St. Lawrence NY</t>
  </si>
  <si>
    <t>Lea NM</t>
  </si>
  <si>
    <t>Eddy NM</t>
  </si>
  <si>
    <t>Dona Ana NM</t>
  </si>
  <si>
    <t>Socorro NM</t>
  </si>
  <si>
    <t>Sierra NM</t>
  </si>
  <si>
    <t>Otero NM</t>
  </si>
  <si>
    <t>Luna NM</t>
  </si>
  <si>
    <t>Lincoln NM</t>
  </si>
  <si>
    <t>Hidalgo NM</t>
  </si>
  <si>
    <t>Grant NM</t>
  </si>
  <si>
    <t>Catron NM</t>
  </si>
  <si>
    <t>Valencia NM</t>
  </si>
  <si>
    <t>Torrance NM</t>
  </si>
  <si>
    <t>Bernalillo NM</t>
  </si>
  <si>
    <t>Sandoval NM</t>
  </si>
  <si>
    <t>Santa Fe NM</t>
  </si>
  <si>
    <t>Union NM</t>
  </si>
  <si>
    <t>Roosevelt NM</t>
  </si>
  <si>
    <t>Quay NM</t>
  </si>
  <si>
    <t>Harding NM</t>
  </si>
  <si>
    <t>Guadalupe NM</t>
  </si>
  <si>
    <t>DeBaca NM</t>
  </si>
  <si>
    <t>Curry NM</t>
  </si>
  <si>
    <t>Colfax NM</t>
  </si>
  <si>
    <t>Chaves NM</t>
  </si>
  <si>
    <t>Taos NM</t>
  </si>
  <si>
    <t>San Miguel NM</t>
  </si>
  <si>
    <t>Rio Arriba NM</t>
  </si>
  <si>
    <t>Mora NM</t>
  </si>
  <si>
    <t>Los Alamos NM</t>
  </si>
  <si>
    <t>San Juan NM</t>
  </si>
  <si>
    <t>McKinley NM</t>
  </si>
  <si>
    <t>Cibola NM</t>
  </si>
  <si>
    <t>Cape May NJ</t>
  </si>
  <si>
    <t>Salem NJ</t>
  </si>
  <si>
    <t>Cumberland NJ</t>
  </si>
  <si>
    <t>Mercer NJ</t>
  </si>
  <si>
    <t>Gloucester NJ</t>
  </si>
  <si>
    <t>Camden NJ</t>
  </si>
  <si>
    <t>Burlington NJ</t>
  </si>
  <si>
    <t>Union NJ</t>
  </si>
  <si>
    <t>Warren NJ</t>
  </si>
  <si>
    <t>Sussex NJ</t>
  </si>
  <si>
    <t>Morris NJ</t>
  </si>
  <si>
    <t>Essex NJ</t>
  </si>
  <si>
    <t>Ocean NJ</t>
  </si>
  <si>
    <t>Monmouth NJ</t>
  </si>
  <si>
    <t>Somerset NJ</t>
  </si>
  <si>
    <t>Middlesex NJ</t>
  </si>
  <si>
    <t>Hunterdon NJ</t>
  </si>
  <si>
    <t>Hudson NJ</t>
  </si>
  <si>
    <t>Passaic NJ</t>
  </si>
  <si>
    <t>Bergen NJ</t>
  </si>
  <si>
    <t>Atlantic NJ</t>
  </si>
  <si>
    <t>Hillsborough NH</t>
  </si>
  <si>
    <t>Cheshire NH</t>
  </si>
  <si>
    <t>Strafford NH</t>
  </si>
  <si>
    <t>Rockingham NH</t>
  </si>
  <si>
    <t>Merrimack NH</t>
  </si>
  <si>
    <t>Carroll NH</t>
  </si>
  <si>
    <t>Belknap NH</t>
  </si>
  <si>
    <t>Sullivan NH</t>
  </si>
  <si>
    <t>Grafton NH</t>
  </si>
  <si>
    <t>Coos NH</t>
  </si>
  <si>
    <t>Clark NV</t>
  </si>
  <si>
    <t>Carson City NV</t>
  </si>
  <si>
    <t>Storey NV</t>
  </si>
  <si>
    <t>Lyon NV</t>
  </si>
  <si>
    <t>Douglas NV</t>
  </si>
  <si>
    <t>White Pine NV</t>
  </si>
  <si>
    <t>Pershing NV</t>
  </si>
  <si>
    <t>Nye NV</t>
  </si>
  <si>
    <t>Mineral NV</t>
  </si>
  <si>
    <t>Lincoln NV</t>
  </si>
  <si>
    <t>Lander NV</t>
  </si>
  <si>
    <t>Humboldt NV</t>
  </si>
  <si>
    <t>Eureka NV</t>
  </si>
  <si>
    <t>Esmeralda NV</t>
  </si>
  <si>
    <t>Elko NV</t>
  </si>
  <si>
    <t>Churchill NV</t>
  </si>
  <si>
    <t>Washoe NV</t>
  </si>
  <si>
    <t>Douglas NE</t>
  </si>
  <si>
    <t>Lancaster NE</t>
  </si>
  <si>
    <t>Sarpy NE</t>
  </si>
  <si>
    <t>Washington NE</t>
  </si>
  <si>
    <t>Saunders NE</t>
  </si>
  <si>
    <t>Dodge NE</t>
  </si>
  <si>
    <t>Cass NE</t>
  </si>
  <si>
    <t>York NE</t>
  </si>
  <si>
    <t>Thayer NE</t>
  </si>
  <si>
    <t>Seward NE</t>
  </si>
  <si>
    <t>Saline NE</t>
  </si>
  <si>
    <t>Richardson NE</t>
  </si>
  <si>
    <t>Polk NE</t>
  </si>
  <si>
    <t>Pawnee NE</t>
  </si>
  <si>
    <t>Otoe NE</t>
  </si>
  <si>
    <t>Nemaha NE</t>
  </si>
  <si>
    <t>Johnson NE</t>
  </si>
  <si>
    <t>Jefferson NE</t>
  </si>
  <si>
    <t>Gage NE</t>
  </si>
  <si>
    <t>Fillmore NE</t>
  </si>
  <si>
    <t>Butler NE</t>
  </si>
  <si>
    <t>Webster NE</t>
  </si>
  <si>
    <t>Phelps NE</t>
  </si>
  <si>
    <t>Nuckolls NE</t>
  </si>
  <si>
    <t>Kearney NE</t>
  </si>
  <si>
    <t>Harlan NE</t>
  </si>
  <si>
    <t>Franklin NE</t>
  </si>
  <si>
    <t>Clay NE</t>
  </si>
  <si>
    <t>Buffalo NE</t>
  </si>
  <si>
    <t>Adams NE</t>
  </si>
  <si>
    <t>Thomas NE</t>
  </si>
  <si>
    <t>Red Willow NE</t>
  </si>
  <si>
    <t>Perkins NE</t>
  </si>
  <si>
    <t>McPherson NE</t>
  </si>
  <si>
    <t>Logan NE</t>
  </si>
  <si>
    <t>Lincoln NE</t>
  </si>
  <si>
    <t>Keith NE</t>
  </si>
  <si>
    <t>Hooker NE</t>
  </si>
  <si>
    <t>Hitchcock NE</t>
  </si>
  <si>
    <t>Hayes NE</t>
  </si>
  <si>
    <t>Grant NE</t>
  </si>
  <si>
    <t>Gosper NE</t>
  </si>
  <si>
    <t>Furnas NE</t>
  </si>
  <si>
    <t>Frontier NE</t>
  </si>
  <si>
    <t>Dundy NE</t>
  </si>
  <si>
    <t>Dawson NE</t>
  </si>
  <si>
    <t>Chase NE</t>
  </si>
  <si>
    <t>Arthur NE</t>
  </si>
  <si>
    <t>Wheeler NE</t>
  </si>
  <si>
    <t>Valley NE</t>
  </si>
  <si>
    <t>Sherman NE</t>
  </si>
  <si>
    <t>Merrick NE</t>
  </si>
  <si>
    <t>Loup NE</t>
  </si>
  <si>
    <t>Howard NE</t>
  </si>
  <si>
    <t>Hamilton NE</t>
  </si>
  <si>
    <t>Hall NE</t>
  </si>
  <si>
    <t>Greeley NE</t>
  </si>
  <si>
    <t>Garfield NE</t>
  </si>
  <si>
    <t>Custer NE</t>
  </si>
  <si>
    <t>Blaine NE</t>
  </si>
  <si>
    <t>Wayne NE</t>
  </si>
  <si>
    <t>Thurston NE</t>
  </si>
  <si>
    <t>Stanton NE</t>
  </si>
  <si>
    <t>Platte NE</t>
  </si>
  <si>
    <t>Pierce NE</t>
  </si>
  <si>
    <t>Nance NE</t>
  </si>
  <si>
    <t>Madison NE</t>
  </si>
  <si>
    <t>Knox NE</t>
  </si>
  <si>
    <t>Dixon NE</t>
  </si>
  <si>
    <t>Dakota NE</t>
  </si>
  <si>
    <t>Cuming NE</t>
  </si>
  <si>
    <t>Colfax NE</t>
  </si>
  <si>
    <t>Cedar NE</t>
  </si>
  <si>
    <t>Burt NE</t>
  </si>
  <si>
    <t>Boone NE</t>
  </si>
  <si>
    <t>Antelope NE</t>
  </si>
  <si>
    <t>Sioux NE</t>
  </si>
  <si>
    <t>Sheridan NE</t>
  </si>
  <si>
    <t>Scotts Bluff NE</t>
  </si>
  <si>
    <t>Rock NE</t>
  </si>
  <si>
    <t>Morrill NE</t>
  </si>
  <si>
    <t>Kimball NE</t>
  </si>
  <si>
    <t>Keya Paha NE</t>
  </si>
  <si>
    <t>Holt NE</t>
  </si>
  <si>
    <t>Garden NE</t>
  </si>
  <si>
    <t>Deuel NE</t>
  </si>
  <si>
    <t>Dawes NE</t>
  </si>
  <si>
    <t>Cheyenne NE</t>
  </si>
  <si>
    <t>Cherry NE</t>
  </si>
  <si>
    <t>Brown NE</t>
  </si>
  <si>
    <t>Boyd NE</t>
  </si>
  <si>
    <t>Box Butte NE</t>
  </si>
  <si>
    <t>Banner NE</t>
  </si>
  <si>
    <t>Yellowstone MT</t>
  </si>
  <si>
    <t>Wibaux MT</t>
  </si>
  <si>
    <t>Valley MT</t>
  </si>
  <si>
    <t>Treasure MT</t>
  </si>
  <si>
    <t>Sheridan MT</t>
  </si>
  <si>
    <t>Rosebud MT</t>
  </si>
  <si>
    <t>Roosevelt MT</t>
  </si>
  <si>
    <t>Richland MT</t>
  </si>
  <si>
    <t>Prairie MT</t>
  </si>
  <si>
    <t>Powder River MT</t>
  </si>
  <si>
    <t>Musselshell MT</t>
  </si>
  <si>
    <t>McCone MT</t>
  </si>
  <si>
    <t>Garfield MT</t>
  </si>
  <si>
    <t>Fallon MT</t>
  </si>
  <si>
    <t>Dawson MT</t>
  </si>
  <si>
    <t>Daniels MT</t>
  </si>
  <si>
    <t>Custer MT</t>
  </si>
  <si>
    <t>Carter MT</t>
  </si>
  <si>
    <t>Big Horn MT</t>
  </si>
  <si>
    <t>Wheatland MT</t>
  </si>
  <si>
    <t>Toole MT</t>
  </si>
  <si>
    <t>Teton MT</t>
  </si>
  <si>
    <t>Sweet Grass MT</t>
  </si>
  <si>
    <t>Stillwater MT</t>
  </si>
  <si>
    <t>Pondera MT</t>
  </si>
  <si>
    <t>Phillips MT</t>
  </si>
  <si>
    <t>Petroleum MT</t>
  </si>
  <si>
    <t>Park MT</t>
  </si>
  <si>
    <t>Meagher MT</t>
  </si>
  <si>
    <t>Liberty MT</t>
  </si>
  <si>
    <t>Judith Basin MT</t>
  </si>
  <si>
    <t>Jefferson MT</t>
  </si>
  <si>
    <t>Hill MT</t>
  </si>
  <si>
    <t>Golden Valley MT</t>
  </si>
  <si>
    <t>Fergus MT</t>
  </si>
  <si>
    <t>Chouteau MT</t>
  </si>
  <si>
    <t>Carbon MT</t>
  </si>
  <si>
    <t>Broadwater MT</t>
  </si>
  <si>
    <t>Blaine MT</t>
  </si>
  <si>
    <t>Lewis and Clark MT</t>
  </si>
  <si>
    <t>Cascade MT</t>
  </si>
  <si>
    <t>Gallatin MT</t>
  </si>
  <si>
    <t>Silver Bow MT</t>
  </si>
  <si>
    <t>Ravalli MT</t>
  </si>
  <si>
    <t>Powell MT</t>
  </si>
  <si>
    <t>Madison MT</t>
  </si>
  <si>
    <t>Granite MT</t>
  </si>
  <si>
    <t>Deer Lodge MT</t>
  </si>
  <si>
    <t>Beaverhead MT</t>
  </si>
  <si>
    <t>Sanders MT</t>
  </si>
  <si>
    <t>Missoula MT</t>
  </si>
  <si>
    <t>Mineral MT</t>
  </si>
  <si>
    <t>Lake MT</t>
  </si>
  <si>
    <t>Lincoln MT</t>
  </si>
  <si>
    <t>Glacier MT</t>
  </si>
  <si>
    <t>Flathead MT</t>
  </si>
  <si>
    <t>Newton MO</t>
  </si>
  <si>
    <t>Jasper MO</t>
  </si>
  <si>
    <t>Taney MO</t>
  </si>
  <si>
    <t>Stone MO</t>
  </si>
  <si>
    <t>McDonald MO</t>
  </si>
  <si>
    <t>Barry MO</t>
  </si>
  <si>
    <t>Webster MO</t>
  </si>
  <si>
    <t>Greene MO</t>
  </si>
  <si>
    <t>Christian MO</t>
  </si>
  <si>
    <t>Wright MO</t>
  </si>
  <si>
    <t>Texas MO</t>
  </si>
  <si>
    <t>Ozark MO</t>
  </si>
  <si>
    <t>Oregon MO</t>
  </si>
  <si>
    <t>Howell MO</t>
  </si>
  <si>
    <t>Douglas MO</t>
  </si>
  <si>
    <t>Wayne MO</t>
  </si>
  <si>
    <t>Shannon MO</t>
  </si>
  <si>
    <t>Ripley MO</t>
  </si>
  <si>
    <t>Reynolds MO</t>
  </si>
  <si>
    <t>Madison MO</t>
  </si>
  <si>
    <t>Iron MO</t>
  </si>
  <si>
    <t>Dent MO</t>
  </si>
  <si>
    <t>Carter MO</t>
  </si>
  <si>
    <t>Butler MO</t>
  </si>
  <si>
    <t>Stoddard MO</t>
  </si>
  <si>
    <t>Pemiscot MO</t>
  </si>
  <si>
    <t>New Madrid MO</t>
  </si>
  <si>
    <t>Mississippi MO</t>
  </si>
  <si>
    <t>Dunklin MO</t>
  </si>
  <si>
    <t>Bollinger MO</t>
  </si>
  <si>
    <t>Scott MO</t>
  </si>
  <si>
    <t>Cape Girardeau MO</t>
  </si>
  <si>
    <t>Washington MO</t>
  </si>
  <si>
    <t>St. Francois MO</t>
  </si>
  <si>
    <t>Ste. Genevieve MO</t>
  </si>
  <si>
    <t>Perry MO</t>
  </si>
  <si>
    <t>Jefferson MO</t>
  </si>
  <si>
    <t>St. Louis city MO</t>
  </si>
  <si>
    <t>St. Louis MO</t>
  </si>
  <si>
    <t>St. Charles MO</t>
  </si>
  <si>
    <t>Franklin MO</t>
  </si>
  <si>
    <t>Crawford MO</t>
  </si>
  <si>
    <t>Pulaski MO</t>
  </si>
  <si>
    <t>Phelps MO</t>
  </si>
  <si>
    <t>Osage MO</t>
  </si>
  <si>
    <t>Maries MO</t>
  </si>
  <si>
    <t>Gasconade MO</t>
  </si>
  <si>
    <t>Morgan MO</t>
  </si>
  <si>
    <t>Moniteau MO</t>
  </si>
  <si>
    <t>Miller MO</t>
  </si>
  <si>
    <t>Camden MO</t>
  </si>
  <si>
    <t>Polk MO</t>
  </si>
  <si>
    <t>Laclede MO</t>
  </si>
  <si>
    <t>Hickory MO</t>
  </si>
  <si>
    <t>Dallas MO</t>
  </si>
  <si>
    <t>Benton MO</t>
  </si>
  <si>
    <t>Vernon MO</t>
  </si>
  <si>
    <t>St. Clair MO</t>
  </si>
  <si>
    <t>Lawrence MO</t>
  </si>
  <si>
    <t>Henry MO</t>
  </si>
  <si>
    <t>Dade MO</t>
  </si>
  <si>
    <t>Cedar MO</t>
  </si>
  <si>
    <t>Barton MO</t>
  </si>
  <si>
    <t>Cass MO</t>
  </si>
  <si>
    <t>Bates MO</t>
  </si>
  <si>
    <t>Jackson MO</t>
  </si>
  <si>
    <t>Platte MO</t>
  </si>
  <si>
    <t>Clay MO</t>
  </si>
  <si>
    <t>Ray MO</t>
  </si>
  <si>
    <t>Lafayette MO</t>
  </si>
  <si>
    <t>Johnson MO</t>
  </si>
  <si>
    <t>Clinton MO</t>
  </si>
  <si>
    <t>Caldwell MO</t>
  </si>
  <si>
    <t>Saline MO</t>
  </si>
  <si>
    <t>Randolph MO</t>
  </si>
  <si>
    <t>Pettis MO</t>
  </si>
  <si>
    <t>Howard MO</t>
  </si>
  <si>
    <t>Cooper MO</t>
  </si>
  <si>
    <t>Chariton MO</t>
  </si>
  <si>
    <t>Carroll MO</t>
  </si>
  <si>
    <t>Cole MO</t>
  </si>
  <si>
    <t>Callaway MO</t>
  </si>
  <si>
    <t>Boone MO</t>
  </si>
  <si>
    <t>Warren MO</t>
  </si>
  <si>
    <t>Pike MO</t>
  </si>
  <si>
    <t>Montgomery MO</t>
  </si>
  <si>
    <t>Lincoln MO</t>
  </si>
  <si>
    <t>Audrain MO</t>
  </si>
  <si>
    <t>Shelby MO</t>
  </si>
  <si>
    <t>Scotland MO</t>
  </si>
  <si>
    <t>Ralls MO</t>
  </si>
  <si>
    <t>Monroe MO</t>
  </si>
  <si>
    <t>Marion MO</t>
  </si>
  <si>
    <t>Macon MO</t>
  </si>
  <si>
    <t>Lewis MO</t>
  </si>
  <si>
    <t>Knox MO</t>
  </si>
  <si>
    <t>Clark MO</t>
  </si>
  <si>
    <t>Adair MO</t>
  </si>
  <si>
    <t>DeKalb MO</t>
  </si>
  <si>
    <t>Buchanan MO</t>
  </si>
  <si>
    <t>Andrew MO</t>
  </si>
  <si>
    <t>Worth MO</t>
  </si>
  <si>
    <t>Sullivan MO</t>
  </si>
  <si>
    <t>Schuyler MO</t>
  </si>
  <si>
    <t>Putnam MO</t>
  </si>
  <si>
    <t>Nodaway MO</t>
  </si>
  <si>
    <t>Mercer MO</t>
  </si>
  <si>
    <t>Livingston MO</t>
  </si>
  <si>
    <t>Linn MO</t>
  </si>
  <si>
    <t>Holt MO</t>
  </si>
  <si>
    <t>Harrison MO</t>
  </si>
  <si>
    <t>Grundy MO</t>
  </si>
  <si>
    <t>Gentry MO</t>
  </si>
  <si>
    <t>Daviess MO</t>
  </si>
  <si>
    <t>Atchison MO</t>
  </si>
  <si>
    <t>Jackson MS</t>
  </si>
  <si>
    <t>Harrison MS</t>
  </si>
  <si>
    <t>Stone MS</t>
  </si>
  <si>
    <t>Pearl River MS</t>
  </si>
  <si>
    <t>Hancock MS</t>
  </si>
  <si>
    <t>George MS</t>
  </si>
  <si>
    <t>Perry MS</t>
  </si>
  <si>
    <t>Marion MS</t>
  </si>
  <si>
    <t>Lamar MS</t>
  </si>
  <si>
    <t>Forrest MS</t>
  </si>
  <si>
    <t>Wayne MS</t>
  </si>
  <si>
    <t>Jones MS</t>
  </si>
  <si>
    <t>Jefferson Davis MS</t>
  </si>
  <si>
    <t>Greene MS</t>
  </si>
  <si>
    <t>Covington MS</t>
  </si>
  <si>
    <t>Wilkinson MS</t>
  </si>
  <si>
    <t>Walthall MS</t>
  </si>
  <si>
    <t>Pike MS</t>
  </si>
  <si>
    <t>Lincoln MS</t>
  </si>
  <si>
    <t>Lawrence MS</t>
  </si>
  <si>
    <t>Jefferson MS</t>
  </si>
  <si>
    <t>Franklin MS</t>
  </si>
  <si>
    <t>Claiborne MS</t>
  </si>
  <si>
    <t>Amite MS</t>
  </si>
  <si>
    <t>Adams MS</t>
  </si>
  <si>
    <t>Newton MS</t>
  </si>
  <si>
    <t>Lauderdale MS</t>
  </si>
  <si>
    <t>Clarke MS</t>
  </si>
  <si>
    <t>Smith MS</t>
  </si>
  <si>
    <t>Scott MS</t>
  </si>
  <si>
    <t>Neshoba MS</t>
  </si>
  <si>
    <t>Leake MS</t>
  </si>
  <si>
    <t>Kemper MS</t>
  </si>
  <si>
    <t>Jasper MS</t>
  </si>
  <si>
    <t>Simpson MS</t>
  </si>
  <si>
    <t>Rankin MS</t>
  </si>
  <si>
    <t>Warren MS</t>
  </si>
  <si>
    <t>Hinds MS</t>
  </si>
  <si>
    <t>Copiah MS</t>
  </si>
  <si>
    <t>Yazoo MS</t>
  </si>
  <si>
    <t>Madison MS</t>
  </si>
  <si>
    <t>Washington MS</t>
  </si>
  <si>
    <t>Sunflower MS</t>
  </si>
  <si>
    <t>Sharkey MS</t>
  </si>
  <si>
    <t>Issaquena MS</t>
  </si>
  <si>
    <t>Humphreys MS</t>
  </si>
  <si>
    <t>Bolivar MS</t>
  </si>
  <si>
    <t>Yalobusha MS</t>
  </si>
  <si>
    <t>Montgomery MS</t>
  </si>
  <si>
    <t>Leflore MS</t>
  </si>
  <si>
    <t>Holmes MS</t>
  </si>
  <si>
    <t>Grenada MS</t>
  </si>
  <si>
    <t>Carroll MS</t>
  </si>
  <si>
    <t>Attala MS</t>
  </si>
  <si>
    <t>Winston MS</t>
  </si>
  <si>
    <t>Webster MS</t>
  </si>
  <si>
    <t>Oktibbeha MS</t>
  </si>
  <si>
    <t>Noxubee MS</t>
  </si>
  <si>
    <t>Lowndes MS</t>
  </si>
  <si>
    <t>Clay MS</t>
  </si>
  <si>
    <t>Choctaw MS</t>
  </si>
  <si>
    <t>Union MS</t>
  </si>
  <si>
    <t>Pontotoc MS</t>
  </si>
  <si>
    <t>Lee MS</t>
  </si>
  <si>
    <t>Monroe MS</t>
  </si>
  <si>
    <t>Lafayette MS</t>
  </si>
  <si>
    <t>Itawamba MS</t>
  </si>
  <si>
    <t>Chickasaw MS</t>
  </si>
  <si>
    <t>Calhoun MS</t>
  </si>
  <si>
    <t>Tunica MS</t>
  </si>
  <si>
    <t>Tate MS</t>
  </si>
  <si>
    <t>Tallahatchie MS</t>
  </si>
  <si>
    <t>Quitman MS</t>
  </si>
  <si>
    <t>Panola MS</t>
  </si>
  <si>
    <t>Coahoma MS</t>
  </si>
  <si>
    <t>Tishomingo MS</t>
  </si>
  <si>
    <t>Tippah MS</t>
  </si>
  <si>
    <t>Prentiss MS</t>
  </si>
  <si>
    <t>Marshall MS</t>
  </si>
  <si>
    <t>Benton MS</t>
  </si>
  <si>
    <t>Alcorn MS</t>
  </si>
  <si>
    <t>DeSoto MS</t>
  </si>
  <si>
    <t>Mower MN</t>
  </si>
  <si>
    <t>Houston MN</t>
  </si>
  <si>
    <t>Fillmore MN</t>
  </si>
  <si>
    <t>Dodge MN</t>
  </si>
  <si>
    <t>Olmsted MN</t>
  </si>
  <si>
    <t>Winona MN</t>
  </si>
  <si>
    <t>Wabasha MN</t>
  </si>
  <si>
    <t>Goodhue MN</t>
  </si>
  <si>
    <t>Waseca MN</t>
  </si>
  <si>
    <t>Steele MN</t>
  </si>
  <si>
    <t>Rice MN</t>
  </si>
  <si>
    <t>Le Sueur MN</t>
  </si>
  <si>
    <t>Nicollet MN</t>
  </si>
  <si>
    <t>Blue Earth MN</t>
  </si>
  <si>
    <t>Watonwan MN</t>
  </si>
  <si>
    <t>Martin MN</t>
  </si>
  <si>
    <t>Freeborn MN</t>
  </si>
  <si>
    <t>Faribault MN</t>
  </si>
  <si>
    <t>Brown MN</t>
  </si>
  <si>
    <t>Rock MN</t>
  </si>
  <si>
    <t>Redwood MN</t>
  </si>
  <si>
    <t>Pipestone MN</t>
  </si>
  <si>
    <t>Nobles MN</t>
  </si>
  <si>
    <t>Murray MN</t>
  </si>
  <si>
    <t>Lyon MN</t>
  </si>
  <si>
    <t>Lincoln MN</t>
  </si>
  <si>
    <t>Jackson MN</t>
  </si>
  <si>
    <t>Cottonwood MN</t>
  </si>
  <si>
    <t>Sibley MN</t>
  </si>
  <si>
    <t>Renville MN</t>
  </si>
  <si>
    <t>Meeker MN</t>
  </si>
  <si>
    <t>McLeod MN</t>
  </si>
  <si>
    <t>Kandiyohi MN</t>
  </si>
  <si>
    <t>Carver MN</t>
  </si>
  <si>
    <t>Scott MN</t>
  </si>
  <si>
    <t>Dakota MN</t>
  </si>
  <si>
    <t>Hennepin MN</t>
  </si>
  <si>
    <t>Ramsey MN</t>
  </si>
  <si>
    <t>Washington MN</t>
  </si>
  <si>
    <t>Anoka MN</t>
  </si>
  <si>
    <t>Mille Lacs MN</t>
  </si>
  <si>
    <t>Isanti MN</t>
  </si>
  <si>
    <t>Chisago MN</t>
  </si>
  <si>
    <t>Wright MN</t>
  </si>
  <si>
    <t>Sherburne MN</t>
  </si>
  <si>
    <t>Stearns MN</t>
  </si>
  <si>
    <t>Benton MN</t>
  </si>
  <si>
    <t>Yellow Medicine MN</t>
  </si>
  <si>
    <t>Traverse MN</t>
  </si>
  <si>
    <t>Swift MN</t>
  </si>
  <si>
    <t>Stevens MN</t>
  </si>
  <si>
    <t>Pope MN</t>
  </si>
  <si>
    <t>Lac qui Parle MN</t>
  </si>
  <si>
    <t>Grant MN</t>
  </si>
  <si>
    <t>Douglas MN</t>
  </si>
  <si>
    <t>Chippewa MN</t>
  </si>
  <si>
    <t>Big Stone MN</t>
  </si>
  <si>
    <t>Wilkin MN</t>
  </si>
  <si>
    <t>Otter Tail MN</t>
  </si>
  <si>
    <t>Clay MN</t>
  </si>
  <si>
    <t>Wadena MN</t>
  </si>
  <si>
    <t>Todd MN</t>
  </si>
  <si>
    <t>Morrison MN</t>
  </si>
  <si>
    <t>Crow Wing MN</t>
  </si>
  <si>
    <t>Pine MN</t>
  </si>
  <si>
    <t>Kanabec MN</t>
  </si>
  <si>
    <t>Carlton MN</t>
  </si>
  <si>
    <t>Aitkin MN</t>
  </si>
  <si>
    <t>St. Louis MN</t>
  </si>
  <si>
    <t>Lake MN</t>
  </si>
  <si>
    <t>Cook MN</t>
  </si>
  <si>
    <t>Koochiching MN</t>
  </si>
  <si>
    <t>Itasca MN</t>
  </si>
  <si>
    <t>Hubbard MN</t>
  </si>
  <si>
    <t>Cass MN</t>
  </si>
  <si>
    <t>Roseau MN</t>
  </si>
  <si>
    <t>Red Lake MN</t>
  </si>
  <si>
    <t>Polk MN</t>
  </si>
  <si>
    <t>Pennington MN</t>
  </si>
  <si>
    <t>Norman MN</t>
  </si>
  <si>
    <t>Marshall MN</t>
  </si>
  <si>
    <t>Mahnomen MN</t>
  </si>
  <si>
    <t>Lake of the Woods MN</t>
  </si>
  <si>
    <t>Kittson MN</t>
  </si>
  <si>
    <t>Clearwater MN</t>
  </si>
  <si>
    <t>Beltrami MN</t>
  </si>
  <si>
    <t>Becker MN</t>
  </si>
  <si>
    <t>Monroe MI</t>
  </si>
  <si>
    <t>Wayne MI</t>
  </si>
  <si>
    <t>St. Clair MI</t>
  </si>
  <si>
    <t>Macomb MI</t>
  </si>
  <si>
    <t>Oakland MI</t>
  </si>
  <si>
    <t>Livingston MI</t>
  </si>
  <si>
    <t>Washtenaw MI</t>
  </si>
  <si>
    <t>Jackson MI</t>
  </si>
  <si>
    <t>Lenawee MI</t>
  </si>
  <si>
    <t>Hillsdale MI</t>
  </si>
  <si>
    <t>Berrien MI</t>
  </si>
  <si>
    <t>Van Buren MI</t>
  </si>
  <si>
    <t>Cass MI</t>
  </si>
  <si>
    <t>St. Joseph MI</t>
  </si>
  <si>
    <t>Branch MI</t>
  </si>
  <si>
    <t>Kalamazoo MI</t>
  </si>
  <si>
    <t>Calhoun MI</t>
  </si>
  <si>
    <t>Barry MI</t>
  </si>
  <si>
    <t>Eaton MI</t>
  </si>
  <si>
    <t>Clinton MI</t>
  </si>
  <si>
    <t>Ingham MI</t>
  </si>
  <si>
    <t>Shiawassee MI</t>
  </si>
  <si>
    <t>Lapeer MI</t>
  </si>
  <si>
    <t>Genesee MI</t>
  </si>
  <si>
    <t>Tuscola MI</t>
  </si>
  <si>
    <t>Sanilac MI</t>
  </si>
  <si>
    <t>Huron MI</t>
  </si>
  <si>
    <t>Saginaw MI</t>
  </si>
  <si>
    <t>Midland MI</t>
  </si>
  <si>
    <t>Bay MI</t>
  </si>
  <si>
    <t>Roscommon MI</t>
  </si>
  <si>
    <t>Ogemaw MI</t>
  </si>
  <si>
    <t>Iosco MI</t>
  </si>
  <si>
    <t>Gladwin MI</t>
  </si>
  <si>
    <t>Arenac MI</t>
  </si>
  <si>
    <t>Isabella MI</t>
  </si>
  <si>
    <t>Gratiot MI</t>
  </si>
  <si>
    <t>Clare MI</t>
  </si>
  <si>
    <t>Osceola MI</t>
  </si>
  <si>
    <t>Montcalm MI</t>
  </si>
  <si>
    <t>Mecosta MI</t>
  </si>
  <si>
    <t>Ionia MI</t>
  </si>
  <si>
    <t>Kent MI</t>
  </si>
  <si>
    <t>Allegan MI</t>
  </si>
  <si>
    <t>Ottawa MI</t>
  </si>
  <si>
    <t>Muskegon MI</t>
  </si>
  <si>
    <t>Oceana MI</t>
  </si>
  <si>
    <t>Newaygo MI</t>
  </si>
  <si>
    <t>Mason MI</t>
  </si>
  <si>
    <t>Lake MI</t>
  </si>
  <si>
    <t>Manistee MI</t>
  </si>
  <si>
    <t>Leelanau MI</t>
  </si>
  <si>
    <t>Grand Traverse MI</t>
  </si>
  <si>
    <t>Benzie MI</t>
  </si>
  <si>
    <t>Wexford MI</t>
  </si>
  <si>
    <t>Missaukee MI</t>
  </si>
  <si>
    <t>Kalkaska MI</t>
  </si>
  <si>
    <t>Emmet MI</t>
  </si>
  <si>
    <t>Charlevoix MI</t>
  </si>
  <si>
    <t>Antrim MI</t>
  </si>
  <si>
    <t>Presque Isle MI</t>
  </si>
  <si>
    <t>Otsego MI</t>
  </si>
  <si>
    <t>Oscoda MI</t>
  </si>
  <si>
    <t>Montmorency MI</t>
  </si>
  <si>
    <t>Crawford MI</t>
  </si>
  <si>
    <t>Cheboygan MI</t>
  </si>
  <si>
    <t>Alpena MI</t>
  </si>
  <si>
    <t>Alcona MI</t>
  </si>
  <si>
    <t>Schoolcraft MI</t>
  </si>
  <si>
    <t>Menominee MI</t>
  </si>
  <si>
    <t>Mackinac MI</t>
  </si>
  <si>
    <t>Luce MI</t>
  </si>
  <si>
    <t>Delta MI</t>
  </si>
  <si>
    <t>Chippewa MI</t>
  </si>
  <si>
    <t>Alger MI</t>
  </si>
  <si>
    <t>Ontonagon MI</t>
  </si>
  <si>
    <t>Marquette MI</t>
  </si>
  <si>
    <t>Keweenaw MI</t>
  </si>
  <si>
    <t>Iron MI</t>
  </si>
  <si>
    <t>Houghton MI</t>
  </si>
  <si>
    <t>Gogebic MI</t>
  </si>
  <si>
    <t>Dickinson MI</t>
  </si>
  <si>
    <t>Baraga MI</t>
  </si>
  <si>
    <t>Nantucket MA</t>
  </si>
  <si>
    <t>Dukes MA</t>
  </si>
  <si>
    <t>Barnstable MA</t>
  </si>
  <si>
    <t>Plymouth MA</t>
  </si>
  <si>
    <t>Bristol MA</t>
  </si>
  <si>
    <t>Norfolk MA</t>
  </si>
  <si>
    <t>Suffolk MA</t>
  </si>
  <si>
    <t>Essex MA</t>
  </si>
  <si>
    <t>Middlesex MA</t>
  </si>
  <si>
    <t>Worcester MA</t>
  </si>
  <si>
    <t>Hampden MA</t>
  </si>
  <si>
    <t>Hampshire MA</t>
  </si>
  <si>
    <t>Franklin MA</t>
  </si>
  <si>
    <t>Berkshire MA</t>
  </si>
  <si>
    <t>Charles MD</t>
  </si>
  <si>
    <t>St. Marys MD</t>
  </si>
  <si>
    <t>Calvert MD</t>
  </si>
  <si>
    <t>Worcester MD</t>
  </si>
  <si>
    <t>Wicomico MD</t>
  </si>
  <si>
    <t>Somerset MD</t>
  </si>
  <si>
    <t>Talbot MD</t>
  </si>
  <si>
    <t>Queen Annes MD</t>
  </si>
  <si>
    <t>Kent MD</t>
  </si>
  <si>
    <t>Dorchester MD</t>
  </si>
  <si>
    <t>Caroline MD</t>
  </si>
  <si>
    <t>Anne Arundel MD</t>
  </si>
  <si>
    <t>Prince Georges MD</t>
  </si>
  <si>
    <t>Montgomery MD</t>
  </si>
  <si>
    <t>Howard MD</t>
  </si>
  <si>
    <t>Baltimore city MD</t>
  </si>
  <si>
    <t>Cecil MD</t>
  </si>
  <si>
    <t>Harford MD</t>
  </si>
  <si>
    <t>Baltimore MD</t>
  </si>
  <si>
    <t>Carroll MD</t>
  </si>
  <si>
    <t>Frederick MD</t>
  </si>
  <si>
    <t>Washington MD</t>
  </si>
  <si>
    <t>Garrett MD</t>
  </si>
  <si>
    <t>Allegany MD</t>
  </si>
  <si>
    <t>York ME</t>
  </si>
  <si>
    <t>Sagadahoc ME</t>
  </si>
  <si>
    <t>Cumberland ME</t>
  </si>
  <si>
    <t>Androscoggin ME</t>
  </si>
  <si>
    <t>Waldo ME</t>
  </si>
  <si>
    <t>Lincoln ME</t>
  </si>
  <si>
    <t>Knox ME</t>
  </si>
  <si>
    <t>Hancock ME</t>
  </si>
  <si>
    <t>Kennebec ME</t>
  </si>
  <si>
    <t>Somerset ME</t>
  </si>
  <si>
    <t>Piscataquis ME</t>
  </si>
  <si>
    <t>Oxford ME</t>
  </si>
  <si>
    <t>Franklin ME</t>
  </si>
  <si>
    <t>Washington ME</t>
  </si>
  <si>
    <t>Penobscot ME</t>
  </si>
  <si>
    <t>Aroostook ME</t>
  </si>
  <si>
    <t>St. Bernard Parish LA</t>
  </si>
  <si>
    <t>Plaquemines Parish LA</t>
  </si>
  <si>
    <t>Orleans Parish LA</t>
  </si>
  <si>
    <t>Jefferson Parish LA</t>
  </si>
  <si>
    <t>St. Tammany Parish LA</t>
  </si>
  <si>
    <t>Terrebonne Parish LA</t>
  </si>
  <si>
    <t>St. Mary Parish LA</t>
  </si>
  <si>
    <t>Lafourche Parish LA</t>
  </si>
  <si>
    <t>Assumption Parish LA</t>
  </si>
  <si>
    <t>St. John the Baptist Parish LA</t>
  </si>
  <si>
    <t>St. James Parish LA</t>
  </si>
  <si>
    <t>St. Charles Parish LA</t>
  </si>
  <si>
    <t>Washington Parish LA</t>
  </si>
  <si>
    <t>Tangipahoa Parish LA</t>
  </si>
  <si>
    <t>St. Helena Parish LA</t>
  </si>
  <si>
    <t>Livingston Parish LA</t>
  </si>
  <si>
    <t>Ascension Parish LA</t>
  </si>
  <si>
    <t>East Baton Rouge Parish LA</t>
  </si>
  <si>
    <t>West Feliciana Parish LA</t>
  </si>
  <si>
    <t>West Baton Rouge Parish LA</t>
  </si>
  <si>
    <t>Pointe Coupee Parish LA</t>
  </si>
  <si>
    <t>Iberville Parish LA</t>
  </si>
  <si>
    <t>East Feliciana Parish LA</t>
  </si>
  <si>
    <t>St. Martin Parish LA</t>
  </si>
  <si>
    <t>Iberia Parish LA</t>
  </si>
  <si>
    <t>Lafayette Parish LA</t>
  </si>
  <si>
    <t>Vermilion Parish LA</t>
  </si>
  <si>
    <t>Acadia Parish LA</t>
  </si>
  <si>
    <t>St. Landry Parish LA</t>
  </si>
  <si>
    <t>Evangeline Parish LA</t>
  </si>
  <si>
    <t>Jefferson Davis Parish LA</t>
  </si>
  <si>
    <t>Cameron Parish LA</t>
  </si>
  <si>
    <t>Calcasieu Parish LA</t>
  </si>
  <si>
    <t>Beauregard Parish LA</t>
  </si>
  <si>
    <t>Allen Parish LA</t>
  </si>
  <si>
    <t>Vernon Parish LA</t>
  </si>
  <si>
    <t>Rapides Parish LA</t>
  </si>
  <si>
    <t>Winn Parish LA</t>
  </si>
  <si>
    <t>La Salle Parish LA</t>
  </si>
  <si>
    <t>Grant Parish LA</t>
  </si>
  <si>
    <t>Concordia Parish LA</t>
  </si>
  <si>
    <t>Catahoula Parish LA</t>
  </si>
  <si>
    <t>Avoyelles Parish LA</t>
  </si>
  <si>
    <t>West Carroll Parish LA</t>
  </si>
  <si>
    <t>Union Parish LA</t>
  </si>
  <si>
    <t>Tensas Parish LA</t>
  </si>
  <si>
    <t>Richland Parish LA</t>
  </si>
  <si>
    <t>Morehouse Parish LA</t>
  </si>
  <si>
    <t>Madison Parish LA</t>
  </si>
  <si>
    <t>Jackson Parish LA</t>
  </si>
  <si>
    <t>Franklin Parish LA</t>
  </si>
  <si>
    <t>East Carroll Parish LA</t>
  </si>
  <si>
    <t>Caldwell Parish LA</t>
  </si>
  <si>
    <t>Ouachita Parish LA</t>
  </si>
  <si>
    <t>Sabine Parish LA</t>
  </si>
  <si>
    <t>Red River Parish LA</t>
  </si>
  <si>
    <t>Natchitoches Parish LA</t>
  </si>
  <si>
    <t>Lincoln Parish LA</t>
  </si>
  <si>
    <t>De Soto Parish LA</t>
  </si>
  <si>
    <t>Claiborne Parish LA</t>
  </si>
  <si>
    <t>Bienville Parish LA</t>
  </si>
  <si>
    <t>Webster Parish LA</t>
  </si>
  <si>
    <t>Bossier Parish LA</t>
  </si>
  <si>
    <t>Caddo Parish LA</t>
  </si>
  <si>
    <t>Lawrence KY</t>
  </si>
  <si>
    <t>Greenup KY</t>
  </si>
  <si>
    <t>Elliott KY</t>
  </si>
  <si>
    <t>Carter KY</t>
  </si>
  <si>
    <t>Boyd KY</t>
  </si>
  <si>
    <t>Rowan KY</t>
  </si>
  <si>
    <t>Robertson KY</t>
  </si>
  <si>
    <t>Morgan KY</t>
  </si>
  <si>
    <t>Montgomery KY</t>
  </si>
  <si>
    <t>Menifee KY</t>
  </si>
  <si>
    <t>Mason KY</t>
  </si>
  <si>
    <t>Lewis KY</t>
  </si>
  <si>
    <t>Fleming KY</t>
  </si>
  <si>
    <t>Bracken KY</t>
  </si>
  <si>
    <t>Bath KY</t>
  </si>
  <si>
    <t>Pendleton KY</t>
  </si>
  <si>
    <t>Owen KY</t>
  </si>
  <si>
    <t>Grant KY</t>
  </si>
  <si>
    <t>Gallatin KY</t>
  </si>
  <si>
    <t>Carroll KY</t>
  </si>
  <si>
    <t>Campbell KY</t>
  </si>
  <si>
    <t>Boone KY</t>
  </si>
  <si>
    <t>Kenton KY</t>
  </si>
  <si>
    <t>Scott KY</t>
  </si>
  <si>
    <t>Nicholas KY</t>
  </si>
  <si>
    <t>Harrison KY</t>
  </si>
  <si>
    <t>Clark KY</t>
  </si>
  <si>
    <t>Bourbon KY</t>
  </si>
  <si>
    <t>Powell KY</t>
  </si>
  <si>
    <t>Madison KY</t>
  </si>
  <si>
    <t>Estill KY</t>
  </si>
  <si>
    <t>Lincoln KY</t>
  </si>
  <si>
    <t>Jessamine KY</t>
  </si>
  <si>
    <t>Garrard KY</t>
  </si>
  <si>
    <t>Boyle KY</t>
  </si>
  <si>
    <t>Woodford KY</t>
  </si>
  <si>
    <t>Mercer KY</t>
  </si>
  <si>
    <t>Franklin KY</t>
  </si>
  <si>
    <t>Anderson KY</t>
  </si>
  <si>
    <t>Fayette KY</t>
  </si>
  <si>
    <t>Trimble KY</t>
  </si>
  <si>
    <t>Shelby KY</t>
  </si>
  <si>
    <t>Oldham KY</t>
  </si>
  <si>
    <t>Henry KY</t>
  </si>
  <si>
    <t>Jefferson KY</t>
  </si>
  <si>
    <t>Spencer KY</t>
  </si>
  <si>
    <t>Bullitt KY</t>
  </si>
  <si>
    <t>Daviess KY</t>
  </si>
  <si>
    <t>Webster KY</t>
  </si>
  <si>
    <t>Union KY</t>
  </si>
  <si>
    <t>Ohio KY</t>
  </si>
  <si>
    <t>McLean KY</t>
  </si>
  <si>
    <t>Henderson KY</t>
  </si>
  <si>
    <t>Hancock KY</t>
  </si>
  <si>
    <t>Hardin KY</t>
  </si>
  <si>
    <t>Washington KY</t>
  </si>
  <si>
    <t>Nelson KY</t>
  </si>
  <si>
    <t>Meade KY</t>
  </si>
  <si>
    <t>Marion KY</t>
  </si>
  <si>
    <t>Larue KY</t>
  </si>
  <si>
    <t>Grayson KY</t>
  </si>
  <si>
    <t>Breckinridge KY</t>
  </si>
  <si>
    <t>Pike KY</t>
  </si>
  <si>
    <t>Martin KY</t>
  </si>
  <si>
    <t>Magoffin KY</t>
  </si>
  <si>
    <t>Johnson KY</t>
  </si>
  <si>
    <t>Floyd KY</t>
  </si>
  <si>
    <t>Wolfe KY</t>
  </si>
  <si>
    <t>Perry KY</t>
  </si>
  <si>
    <t>Owsley KY</t>
  </si>
  <si>
    <t>Letcher KY</t>
  </si>
  <si>
    <t>Leslie KY</t>
  </si>
  <si>
    <t>Lee KY</t>
  </si>
  <si>
    <t>Knott KY</t>
  </si>
  <si>
    <t>Breathitt KY</t>
  </si>
  <si>
    <t>Whitley KY</t>
  </si>
  <si>
    <t>Knox KY</t>
  </si>
  <si>
    <t>Harlan KY</t>
  </si>
  <si>
    <t>Bell KY</t>
  </si>
  <si>
    <t>Rockcastle KY</t>
  </si>
  <si>
    <t>Laurel KY</t>
  </si>
  <si>
    <t>Jackson KY</t>
  </si>
  <si>
    <t>Clay KY</t>
  </si>
  <si>
    <t>Wayne KY</t>
  </si>
  <si>
    <t>Pulaski KY</t>
  </si>
  <si>
    <t>McCreary KY</t>
  </si>
  <si>
    <t>Taylor KY</t>
  </si>
  <si>
    <t>Russell KY</t>
  </si>
  <si>
    <t>Green KY</t>
  </si>
  <si>
    <t>Cumberland KY</t>
  </si>
  <si>
    <t>Clinton KY</t>
  </si>
  <si>
    <t>Casey KY</t>
  </si>
  <si>
    <t>Adair KY</t>
  </si>
  <si>
    <t>Warren KY</t>
  </si>
  <si>
    <t>Simpson KY</t>
  </si>
  <si>
    <t>Monroe KY</t>
  </si>
  <si>
    <t>Metcalfe KY</t>
  </si>
  <si>
    <t>Logan KY</t>
  </si>
  <si>
    <t>Hart KY</t>
  </si>
  <si>
    <t>Edmonson KY</t>
  </si>
  <si>
    <t>Butler KY</t>
  </si>
  <si>
    <t>Barren KY</t>
  </si>
  <si>
    <t>Allen KY</t>
  </si>
  <si>
    <t>Trigg KY</t>
  </si>
  <si>
    <t>Todd KY</t>
  </si>
  <si>
    <t>Lyon KY</t>
  </si>
  <si>
    <t>Christian KY</t>
  </si>
  <si>
    <t>Muhlenberg KY</t>
  </si>
  <si>
    <t>Livingston KY</t>
  </si>
  <si>
    <t>Hopkins KY</t>
  </si>
  <si>
    <t>Crittenden KY</t>
  </si>
  <si>
    <t>Caldwell KY</t>
  </si>
  <si>
    <t>Marshall KY</t>
  </si>
  <si>
    <t>McCracken KY</t>
  </si>
  <si>
    <t>Hickman KY</t>
  </si>
  <si>
    <t>Graves KY</t>
  </si>
  <si>
    <t>Fulton KY</t>
  </si>
  <si>
    <t>Carlisle KY</t>
  </si>
  <si>
    <t>Calloway KY</t>
  </si>
  <si>
    <t>Ballard KY</t>
  </si>
  <si>
    <t>Stevens KS</t>
  </si>
  <si>
    <t>Stanton KS</t>
  </si>
  <si>
    <t>Seward KS</t>
  </si>
  <si>
    <t>Morton KS</t>
  </si>
  <si>
    <t>Meade KS</t>
  </si>
  <si>
    <t>Kearny KS</t>
  </si>
  <si>
    <t>Hodgeman KS</t>
  </si>
  <si>
    <t>Haskell KS</t>
  </si>
  <si>
    <t>Hamilton KS</t>
  </si>
  <si>
    <t>Gray KS</t>
  </si>
  <si>
    <t>Grant KS</t>
  </si>
  <si>
    <t>Ford KS</t>
  </si>
  <si>
    <t>Finney KS</t>
  </si>
  <si>
    <t>Clark KS</t>
  </si>
  <si>
    <t>Sumner KS</t>
  </si>
  <si>
    <t>Stafford KS</t>
  </si>
  <si>
    <t>Rush KS</t>
  </si>
  <si>
    <t>Pratt KS</t>
  </si>
  <si>
    <t>Pawnee KS</t>
  </si>
  <si>
    <t>Kiowa KS</t>
  </si>
  <si>
    <t>Kingman KS</t>
  </si>
  <si>
    <t>Harper KS</t>
  </si>
  <si>
    <t>Edwards KS</t>
  </si>
  <si>
    <t>Comanche KS</t>
  </si>
  <si>
    <t>Barton KS</t>
  </si>
  <si>
    <t>Barber KS</t>
  </si>
  <si>
    <t>Rice KS</t>
  </si>
  <si>
    <t>Reno KS</t>
  </si>
  <si>
    <t>McPherson KS</t>
  </si>
  <si>
    <t>Harvey KS</t>
  </si>
  <si>
    <t>Sedgwick KS</t>
  </si>
  <si>
    <t>Butler KS</t>
  </si>
  <si>
    <t>Woodson KS</t>
  </si>
  <si>
    <t>Wilson KS</t>
  </si>
  <si>
    <t>Morris KS</t>
  </si>
  <si>
    <t>Montgomery KS</t>
  </si>
  <si>
    <t>Marion KS</t>
  </si>
  <si>
    <t>Lyon KS</t>
  </si>
  <si>
    <t>Greenwood KS</t>
  </si>
  <si>
    <t>Elk KS</t>
  </si>
  <si>
    <t>Cowley KS</t>
  </si>
  <si>
    <t>Coffey KS</t>
  </si>
  <si>
    <t>Chautauqua KS</t>
  </si>
  <si>
    <t>Chase KS</t>
  </si>
  <si>
    <t>Neosho KS</t>
  </si>
  <si>
    <t>Labette KS</t>
  </si>
  <si>
    <t>Franklin KS</t>
  </si>
  <si>
    <t>Crawford KS</t>
  </si>
  <si>
    <t>Cherokee KS</t>
  </si>
  <si>
    <t>Bourbon KS</t>
  </si>
  <si>
    <t>Anderson KS</t>
  </si>
  <si>
    <t>Allen KS</t>
  </si>
  <si>
    <t>Miami KS</t>
  </si>
  <si>
    <t>Linn KS</t>
  </si>
  <si>
    <t>Leavenworth KS</t>
  </si>
  <si>
    <t>Johnson KS</t>
  </si>
  <si>
    <t>Douglas KS</t>
  </si>
  <si>
    <t>Wabaunsee KS</t>
  </si>
  <si>
    <t>Osage KS</t>
  </si>
  <si>
    <t>Jefferson KS</t>
  </si>
  <si>
    <t>Jackson KS</t>
  </si>
  <si>
    <t>Doniphan KS</t>
  </si>
  <si>
    <t>Brown KS</t>
  </si>
  <si>
    <t>Atchison KS</t>
  </si>
  <si>
    <t>Shawnee KS</t>
  </si>
  <si>
    <t>Wyandotte KS</t>
  </si>
  <si>
    <t>Riley KS</t>
  </si>
  <si>
    <t>Pottawatomie KS</t>
  </si>
  <si>
    <t>Geary KS</t>
  </si>
  <si>
    <t>Washington KS</t>
  </si>
  <si>
    <t>Saline KS</t>
  </si>
  <si>
    <t>Republic KS</t>
  </si>
  <si>
    <t>Ottawa KS</t>
  </si>
  <si>
    <t>Nemaha KS</t>
  </si>
  <si>
    <t>Mitchell KS</t>
  </si>
  <si>
    <t>Marshall KS</t>
  </si>
  <si>
    <t>Lincoln KS</t>
  </si>
  <si>
    <t>Jewell KS</t>
  </si>
  <si>
    <t>Ellsworth KS</t>
  </si>
  <si>
    <t>Dickinson KS</t>
  </si>
  <si>
    <t>Cloud KS</t>
  </si>
  <si>
    <t>Clay KS</t>
  </si>
  <si>
    <t>Wichita KS</t>
  </si>
  <si>
    <t>Wallace KS</t>
  </si>
  <si>
    <t>Trego KS</t>
  </si>
  <si>
    <t>Thomas KS</t>
  </si>
  <si>
    <t>Smith KS</t>
  </si>
  <si>
    <t>Sherman KS</t>
  </si>
  <si>
    <t>Sheridan KS</t>
  </si>
  <si>
    <t>Scott KS</t>
  </si>
  <si>
    <t>Russell KS</t>
  </si>
  <si>
    <t>Rooks KS</t>
  </si>
  <si>
    <t>Rawlins KS</t>
  </si>
  <si>
    <t>Phillips KS</t>
  </si>
  <si>
    <t>Osborne KS</t>
  </si>
  <si>
    <t>Norton KS</t>
  </si>
  <si>
    <t>Ness KS</t>
  </si>
  <si>
    <t>Logan KS</t>
  </si>
  <si>
    <t>Lane KS</t>
  </si>
  <si>
    <t>Greeley KS</t>
  </si>
  <si>
    <t>Graham KS</t>
  </si>
  <si>
    <t>Gove KS</t>
  </si>
  <si>
    <t>Ellis KS</t>
  </si>
  <si>
    <t>Decatur KS</t>
  </si>
  <si>
    <t>Cheyenne KS</t>
  </si>
  <si>
    <t>Louisa IA</t>
  </si>
  <si>
    <t>Lee IA</t>
  </si>
  <si>
    <t>Henry IA</t>
  </si>
  <si>
    <t>Des Moines IA</t>
  </si>
  <si>
    <t>Washington IA</t>
  </si>
  <si>
    <t>Wapello IA</t>
  </si>
  <si>
    <t>Van Buren IA</t>
  </si>
  <si>
    <t>Mahaska IA</t>
  </si>
  <si>
    <t>Keokuk IA</t>
  </si>
  <si>
    <t>Jefferson IA</t>
  </si>
  <si>
    <t>Davis IA</t>
  </si>
  <si>
    <t>Shelby IA</t>
  </si>
  <si>
    <t>Pottawattamie IA</t>
  </si>
  <si>
    <t>Mills IA</t>
  </si>
  <si>
    <t>Harrison IA</t>
  </si>
  <si>
    <t>Guthrie IA</t>
  </si>
  <si>
    <t>Cass IA</t>
  </si>
  <si>
    <t>Audubon IA</t>
  </si>
  <si>
    <t>Adair IA</t>
  </si>
  <si>
    <t>Woodbury IA</t>
  </si>
  <si>
    <t>Plymouth IA</t>
  </si>
  <si>
    <t>Sac IA</t>
  </si>
  <si>
    <t>Pocahontas IA</t>
  </si>
  <si>
    <t>Monona IA</t>
  </si>
  <si>
    <t>Ida IA</t>
  </si>
  <si>
    <t>Greene IA</t>
  </si>
  <si>
    <t>Crawford IA</t>
  </si>
  <si>
    <t>Cherokee IA</t>
  </si>
  <si>
    <t>Carroll IA</t>
  </si>
  <si>
    <t>Calhoun IA</t>
  </si>
  <si>
    <t>Buena Vista IA</t>
  </si>
  <si>
    <t>Wayne IA</t>
  </si>
  <si>
    <t>Union IA</t>
  </si>
  <si>
    <t>Taylor IA</t>
  </si>
  <si>
    <t>Ringgold IA</t>
  </si>
  <si>
    <t>Page IA</t>
  </si>
  <si>
    <t>Montgomery IA</t>
  </si>
  <si>
    <t>Monroe IA</t>
  </si>
  <si>
    <t>Lucas IA</t>
  </si>
  <si>
    <t>Fremont IA</t>
  </si>
  <si>
    <t>Decatur IA</t>
  </si>
  <si>
    <t>Clarke IA</t>
  </si>
  <si>
    <t>Appanoose IA</t>
  </si>
  <si>
    <t>Adams IA</t>
  </si>
  <si>
    <t>Madison IA</t>
  </si>
  <si>
    <t>Dallas IA</t>
  </si>
  <si>
    <t>Polk IA</t>
  </si>
  <si>
    <t>Warren IA</t>
  </si>
  <si>
    <t>Marion IA</t>
  </si>
  <si>
    <t>Jasper IA</t>
  </si>
  <si>
    <t>Story IA</t>
  </si>
  <si>
    <t>Boone IA</t>
  </si>
  <si>
    <t>Tama IA</t>
  </si>
  <si>
    <t>Poweshiek IA</t>
  </si>
  <si>
    <t>Marshall IA</t>
  </si>
  <si>
    <t>Iowa IA</t>
  </si>
  <si>
    <t>Benton IA</t>
  </si>
  <si>
    <t>Johnson IA</t>
  </si>
  <si>
    <t>Scott IA</t>
  </si>
  <si>
    <t>Muscatine IA</t>
  </si>
  <si>
    <t>Jones IA</t>
  </si>
  <si>
    <t>Clinton IA</t>
  </si>
  <si>
    <t>Cedar IA</t>
  </si>
  <si>
    <t>Jackson IA</t>
  </si>
  <si>
    <t>Dubuque IA</t>
  </si>
  <si>
    <t>Delaware IA</t>
  </si>
  <si>
    <t>Buchanan IA</t>
  </si>
  <si>
    <t>Wright IA</t>
  </si>
  <si>
    <t>Webster IA</t>
  </si>
  <si>
    <t>Humboldt IA</t>
  </si>
  <si>
    <t>Hardin IA</t>
  </si>
  <si>
    <t>Hamilton IA</t>
  </si>
  <si>
    <t>Grundy IA</t>
  </si>
  <si>
    <t>Franklin IA</t>
  </si>
  <si>
    <t>Butler IA</t>
  </si>
  <si>
    <t>Black Hawk IA</t>
  </si>
  <si>
    <t>Winneshiek IA</t>
  </si>
  <si>
    <t>Howard IA</t>
  </si>
  <si>
    <t>Fayette IA</t>
  </si>
  <si>
    <t>Clayton IA</t>
  </si>
  <si>
    <t>Chickasaw IA</t>
  </si>
  <si>
    <t>Bremer IA</t>
  </si>
  <si>
    <t>Allamakee IA</t>
  </si>
  <si>
    <t>Linn IA</t>
  </si>
  <si>
    <t>Worth IA</t>
  </si>
  <si>
    <t>Winnebago IA</t>
  </si>
  <si>
    <t>Mitchell IA</t>
  </si>
  <si>
    <t>Kossuth IA</t>
  </si>
  <si>
    <t>Hancock IA</t>
  </si>
  <si>
    <t>Floyd IA</t>
  </si>
  <si>
    <t>Cerro Gordo IA</t>
  </si>
  <si>
    <t>Sioux IA</t>
  </si>
  <si>
    <t>Palo Alto IA</t>
  </si>
  <si>
    <t>Osceola IA</t>
  </si>
  <si>
    <t>OBrien IA</t>
  </si>
  <si>
    <t>Lyon IA</t>
  </si>
  <si>
    <t>Emmet IA</t>
  </si>
  <si>
    <t>Dickinson IA</t>
  </si>
  <si>
    <t>Clay IA</t>
  </si>
  <si>
    <t>Clark IN</t>
  </si>
  <si>
    <t>Washington IN</t>
  </si>
  <si>
    <t>Harrison IN</t>
  </si>
  <si>
    <t>Floyd IN</t>
  </si>
  <si>
    <t>Spencer IN</t>
  </si>
  <si>
    <t>Pike IN</t>
  </si>
  <si>
    <t>Perry IN</t>
  </si>
  <si>
    <t>Knox IN</t>
  </si>
  <si>
    <t>Dubois IN</t>
  </si>
  <si>
    <t>Crawford IN</t>
  </si>
  <si>
    <t>Vanderburgh IN</t>
  </si>
  <si>
    <t>Warrick IN</t>
  </si>
  <si>
    <t>Posey IN</t>
  </si>
  <si>
    <t>Gibson IN</t>
  </si>
  <si>
    <t>Switzerland IN</t>
  </si>
  <si>
    <t>Ripley IN</t>
  </si>
  <si>
    <t>Ohio IN</t>
  </si>
  <si>
    <t>Franklin IN</t>
  </si>
  <si>
    <t>Dearborn IN</t>
  </si>
  <si>
    <t>Scott IN</t>
  </si>
  <si>
    <t>Jennings IN</t>
  </si>
  <si>
    <t>Jefferson IN</t>
  </si>
  <si>
    <t>Decatur IN</t>
  </si>
  <si>
    <t>Jackson IN</t>
  </si>
  <si>
    <t>Bartholomew IN</t>
  </si>
  <si>
    <t>Monroe IN</t>
  </si>
  <si>
    <t>Owen IN</t>
  </si>
  <si>
    <t>Orange IN</t>
  </si>
  <si>
    <t>Martin IN</t>
  </si>
  <si>
    <t>Lawrence IN</t>
  </si>
  <si>
    <t>Greene IN</t>
  </si>
  <si>
    <t>Daviess IN</t>
  </si>
  <si>
    <t>Wayne IN</t>
  </si>
  <si>
    <t>Union IN</t>
  </si>
  <si>
    <t>Rush IN</t>
  </si>
  <si>
    <t>Fayette IN</t>
  </si>
  <si>
    <t>Shelby IN</t>
  </si>
  <si>
    <t>Hancock IN</t>
  </si>
  <si>
    <t>Johnson IN</t>
  </si>
  <si>
    <t>Marion IN</t>
  </si>
  <si>
    <t>Hendricks IN</t>
  </si>
  <si>
    <t>Putnam IN</t>
  </si>
  <si>
    <t>Morgan IN</t>
  </si>
  <si>
    <t>Brown IN</t>
  </si>
  <si>
    <t>Delaware IN</t>
  </si>
  <si>
    <t>Madison IN</t>
  </si>
  <si>
    <t>Hamilton IN</t>
  </si>
  <si>
    <t>Boone IN</t>
  </si>
  <si>
    <t>Vigo IN</t>
  </si>
  <si>
    <t>Warren IN</t>
  </si>
  <si>
    <t>Vermillion IN</t>
  </si>
  <si>
    <t>Sullivan IN</t>
  </si>
  <si>
    <t>Parke IN</t>
  </si>
  <si>
    <t>Fountain IN</t>
  </si>
  <si>
    <t>Clay IN</t>
  </si>
  <si>
    <t>Randolph IN</t>
  </si>
  <si>
    <t>Jay IN</t>
  </si>
  <si>
    <t>Henry IN</t>
  </si>
  <si>
    <t>Blackford IN</t>
  </si>
  <si>
    <t>Wabash IN</t>
  </si>
  <si>
    <t>Miami IN</t>
  </si>
  <si>
    <t>Grant IN</t>
  </si>
  <si>
    <t>Tipton IN</t>
  </si>
  <si>
    <t>Howard IN</t>
  </si>
  <si>
    <t>Cass IN</t>
  </si>
  <si>
    <t>Tippecanoe IN</t>
  </si>
  <si>
    <t>White IN</t>
  </si>
  <si>
    <t>Montgomery IN</t>
  </si>
  <si>
    <t>Clinton IN</t>
  </si>
  <si>
    <t>Carroll IN</t>
  </si>
  <si>
    <t>Benton IN</t>
  </si>
  <si>
    <t>Allen IN</t>
  </si>
  <si>
    <t>Whitley IN</t>
  </si>
  <si>
    <t>Wells IN</t>
  </si>
  <si>
    <t>Huntington IN</t>
  </si>
  <si>
    <t>Adams IN</t>
  </si>
  <si>
    <t>Marshall IN</t>
  </si>
  <si>
    <t>Kosciusko IN</t>
  </si>
  <si>
    <t>Starke IN</t>
  </si>
  <si>
    <t>Pulaski IN</t>
  </si>
  <si>
    <t>Newton IN</t>
  </si>
  <si>
    <t>Jasper IN</t>
  </si>
  <si>
    <t>Fulton IN</t>
  </si>
  <si>
    <t>Steuben IN</t>
  </si>
  <si>
    <t>Noble IN</t>
  </si>
  <si>
    <t>Lagrange IN</t>
  </si>
  <si>
    <t>De Kalb IN</t>
  </si>
  <si>
    <t>Elkhart IN</t>
  </si>
  <si>
    <t>St. Joseph IN</t>
  </si>
  <si>
    <t>La Porte IN</t>
  </si>
  <si>
    <t>Porter IN</t>
  </si>
  <si>
    <t>Lake IN</t>
  </si>
  <si>
    <t>Williamson IL</t>
  </si>
  <si>
    <t>Perry IL</t>
  </si>
  <si>
    <t>Jackson IL</t>
  </si>
  <si>
    <t>Franklin IL</t>
  </si>
  <si>
    <t>Will IL</t>
  </si>
  <si>
    <t>Whiteside IL</t>
  </si>
  <si>
    <t>Stephenson IL</t>
  </si>
  <si>
    <t>Lee IL</t>
  </si>
  <si>
    <t>Jo Daviess IL</t>
  </si>
  <si>
    <t>Carroll IL</t>
  </si>
  <si>
    <t>Tazewell IL</t>
  </si>
  <si>
    <t>Sangamon IL</t>
  </si>
  <si>
    <t>White IL</t>
  </si>
  <si>
    <t>Wabash IL</t>
  </si>
  <si>
    <t>Union IL</t>
  </si>
  <si>
    <t>Saline IL</t>
  </si>
  <si>
    <t>Pulaski IL</t>
  </si>
  <si>
    <t>Pope IL</t>
  </si>
  <si>
    <t>Massac IL</t>
  </si>
  <si>
    <t>Johnson IL</t>
  </si>
  <si>
    <t>Hardin IL</t>
  </si>
  <si>
    <t>Hamilton IL</t>
  </si>
  <si>
    <t>Gallatin IL</t>
  </si>
  <si>
    <t>Edwards IL</t>
  </si>
  <si>
    <t>Alexander IL</t>
  </si>
  <si>
    <t>Monroe IL</t>
  </si>
  <si>
    <t>St. Clair IL</t>
  </si>
  <si>
    <t>Rock Island IL</t>
  </si>
  <si>
    <t>Peoria IL</t>
  </si>
  <si>
    <t>Shelby IL</t>
  </si>
  <si>
    <t>Piatt IL</t>
  </si>
  <si>
    <t>Moultrie IL</t>
  </si>
  <si>
    <t>Montgomery IL</t>
  </si>
  <si>
    <t>Menard IL</t>
  </si>
  <si>
    <t>Logan IL</t>
  </si>
  <si>
    <t>De Witt IL</t>
  </si>
  <si>
    <t>Washington IL</t>
  </si>
  <si>
    <t>Randolph IL</t>
  </si>
  <si>
    <t>Marion IL</t>
  </si>
  <si>
    <t>Jefferson IL</t>
  </si>
  <si>
    <t>Clinton IL</t>
  </si>
  <si>
    <t>Bond IL</t>
  </si>
  <si>
    <t>Madison IL</t>
  </si>
  <si>
    <t>Scott IL</t>
  </si>
  <si>
    <t>Morgan IL</t>
  </si>
  <si>
    <t>Macoupin IL</t>
  </si>
  <si>
    <t>Jersey IL</t>
  </si>
  <si>
    <t>Greene IL</t>
  </si>
  <si>
    <t>Cass IL</t>
  </si>
  <si>
    <t>Calhoun IL</t>
  </si>
  <si>
    <t>Macon IL</t>
  </si>
  <si>
    <t>Christian IL</t>
  </si>
  <si>
    <t>McLean IL</t>
  </si>
  <si>
    <t>McHenry IL</t>
  </si>
  <si>
    <t>Livingston IL</t>
  </si>
  <si>
    <t>La Salle IL</t>
  </si>
  <si>
    <t>Lake IL</t>
  </si>
  <si>
    <t>Woodford IL</t>
  </si>
  <si>
    <t>Stark IL</t>
  </si>
  <si>
    <t>Putnam IL</t>
  </si>
  <si>
    <t>Marshall IL</t>
  </si>
  <si>
    <t>Knox IL</t>
  </si>
  <si>
    <t>Bureau IL</t>
  </si>
  <si>
    <t>Kendall IL</t>
  </si>
  <si>
    <t>Kankakee IL</t>
  </si>
  <si>
    <t>Grundy IL</t>
  </si>
  <si>
    <t>Kane IL</t>
  </si>
  <si>
    <t>Warren IL</t>
  </si>
  <si>
    <t>Mercer IL</t>
  </si>
  <si>
    <t>McDonough IL</t>
  </si>
  <si>
    <t>Henry IL</t>
  </si>
  <si>
    <t>Henderson IL</t>
  </si>
  <si>
    <t>Hancock IL</t>
  </si>
  <si>
    <t>Wayne IL</t>
  </si>
  <si>
    <t>Richland IL</t>
  </si>
  <si>
    <t>Lawrence IL</t>
  </si>
  <si>
    <t>Jasper IL</t>
  </si>
  <si>
    <t>Fayette IL</t>
  </si>
  <si>
    <t>Effingham IL</t>
  </si>
  <si>
    <t>Clay IL</t>
  </si>
  <si>
    <t>DuPage IL</t>
  </si>
  <si>
    <t>Ogle IL</t>
  </si>
  <si>
    <t>DeKalb IL</t>
  </si>
  <si>
    <t>Cook IL</t>
  </si>
  <si>
    <t>Edgar IL</t>
  </si>
  <si>
    <t>Douglas IL</t>
  </si>
  <si>
    <t>Cumberland IL</t>
  </si>
  <si>
    <t>Crawford IL</t>
  </si>
  <si>
    <t>Coles IL</t>
  </si>
  <si>
    <t>Clark IL</t>
  </si>
  <si>
    <t>Vermilion IL</t>
  </si>
  <si>
    <t>Iroquois IL</t>
  </si>
  <si>
    <t>Ford IL</t>
  </si>
  <si>
    <t>Champaign IL</t>
  </si>
  <si>
    <t>Winnebago IL</t>
  </si>
  <si>
    <t>Boone IL</t>
  </si>
  <si>
    <t>Schuyler IL</t>
  </si>
  <si>
    <t>Pike IL</t>
  </si>
  <si>
    <t>Mason IL</t>
  </si>
  <si>
    <t>Fulton IL</t>
  </si>
  <si>
    <t>Brown IL</t>
  </si>
  <si>
    <t>Adams IL</t>
  </si>
  <si>
    <t>Power ID</t>
  </si>
  <si>
    <t>Oneida ID</t>
  </si>
  <si>
    <t>Franklin ID</t>
  </si>
  <si>
    <t>Caribou ID</t>
  </si>
  <si>
    <t>Bear Lake ID</t>
  </si>
  <si>
    <t>Bannock ID</t>
  </si>
  <si>
    <t>Bonneville ID</t>
  </si>
  <si>
    <t>Teton ID</t>
  </si>
  <si>
    <t>Madison ID</t>
  </si>
  <si>
    <t>Jefferson ID</t>
  </si>
  <si>
    <t>Fremont ID</t>
  </si>
  <si>
    <t>Bingham ID</t>
  </si>
  <si>
    <t>Minidoka ID</t>
  </si>
  <si>
    <t>Lincoln ID</t>
  </si>
  <si>
    <t>Jerome ID</t>
  </si>
  <si>
    <t>Gooding ID</t>
  </si>
  <si>
    <t>Elmore ID</t>
  </si>
  <si>
    <t>Camas ID</t>
  </si>
  <si>
    <t>Blaine ID</t>
  </si>
  <si>
    <t>Twin Falls ID</t>
  </si>
  <si>
    <t>Cassia ID</t>
  </si>
  <si>
    <t>Owyhee ID</t>
  </si>
  <si>
    <t>Washington ID</t>
  </si>
  <si>
    <t>Payette ID</t>
  </si>
  <si>
    <t>Gem ID</t>
  </si>
  <si>
    <t>Canyon ID</t>
  </si>
  <si>
    <t>Ada ID</t>
  </si>
  <si>
    <t>Valley ID</t>
  </si>
  <si>
    <t>Nez Perce ID</t>
  </si>
  <si>
    <t>Lewis ID</t>
  </si>
  <si>
    <t>Lemhi ID</t>
  </si>
  <si>
    <t>Idaho ID</t>
  </si>
  <si>
    <t>Custer ID</t>
  </si>
  <si>
    <t>Clearwater ID</t>
  </si>
  <si>
    <t>Clark ID</t>
  </si>
  <si>
    <t>Butte ID</t>
  </si>
  <si>
    <t>Boise ID</t>
  </si>
  <si>
    <t>Adams ID</t>
  </si>
  <si>
    <t>Shoshone ID</t>
  </si>
  <si>
    <t>Latah ID</t>
  </si>
  <si>
    <t>Kootenai ID</t>
  </si>
  <si>
    <t>Boundary ID</t>
  </si>
  <si>
    <t>Bonner ID</t>
  </si>
  <si>
    <t>Benewah ID</t>
  </si>
  <si>
    <t>Honolulu HI</t>
  </si>
  <si>
    <t>Hawaii HI</t>
  </si>
  <si>
    <t>Maui HI</t>
  </si>
  <si>
    <t>Kauai HI</t>
  </si>
  <si>
    <t>Kalawao HI</t>
  </si>
  <si>
    <t>McIntosh GA</t>
  </si>
  <si>
    <t>Glynn GA</t>
  </si>
  <si>
    <t>Camden GA</t>
  </si>
  <si>
    <t>Chatham GA</t>
  </si>
  <si>
    <t>Long GA</t>
  </si>
  <si>
    <t>Liberty GA</t>
  </si>
  <si>
    <t>Bryan GA</t>
  </si>
  <si>
    <t>Wheeler GA</t>
  </si>
  <si>
    <t>Wayne GA</t>
  </si>
  <si>
    <t>Toombs GA</t>
  </si>
  <si>
    <t>Telfair GA</t>
  </si>
  <si>
    <t>Tattnall GA</t>
  </si>
  <si>
    <t>Montgomery GA</t>
  </si>
  <si>
    <t>Jeff Davis GA</t>
  </si>
  <si>
    <t>Evans GA</t>
  </si>
  <si>
    <t>Appling GA</t>
  </si>
  <si>
    <t>Ware GA</t>
  </si>
  <si>
    <t>Pierce GA</t>
  </si>
  <si>
    <t>Lanier GA</t>
  </si>
  <si>
    <t>Echols GA</t>
  </si>
  <si>
    <t>Coffee GA</t>
  </si>
  <si>
    <t>Clinch GA</t>
  </si>
  <si>
    <t>Charlton GA</t>
  </si>
  <si>
    <t>Brantley GA</t>
  </si>
  <si>
    <t>Bacon GA</t>
  </si>
  <si>
    <t>Atkinson GA</t>
  </si>
  <si>
    <t>Lowndes GA</t>
  </si>
  <si>
    <t>Turner GA</t>
  </si>
  <si>
    <t>Tift GA</t>
  </si>
  <si>
    <t>Irwin GA</t>
  </si>
  <si>
    <t>Cook GA</t>
  </si>
  <si>
    <t>Brooks GA</t>
  </si>
  <si>
    <t>Berrien GA</t>
  </si>
  <si>
    <t>Ben Hill GA</t>
  </si>
  <si>
    <t>Worth GA</t>
  </si>
  <si>
    <t>Thomas GA</t>
  </si>
  <si>
    <t>Colquitt GA</t>
  </si>
  <si>
    <t>Lee GA</t>
  </si>
  <si>
    <t>Dougherty GA</t>
  </si>
  <si>
    <t>Terrell GA</t>
  </si>
  <si>
    <t>Seminole GA</t>
  </si>
  <si>
    <t>Mitchell GA</t>
  </si>
  <si>
    <t>Miller GA</t>
  </si>
  <si>
    <t>Grady GA</t>
  </si>
  <si>
    <t>Early GA</t>
  </si>
  <si>
    <t>Decatur GA</t>
  </si>
  <si>
    <t>Calhoun GA</t>
  </si>
  <si>
    <t>Baker GA</t>
  </si>
  <si>
    <t>Muscogee GA</t>
  </si>
  <si>
    <t>Chattahoochee GA</t>
  </si>
  <si>
    <t>Webster GA</t>
  </si>
  <si>
    <t>Taylor GA</t>
  </si>
  <si>
    <t>Talbot GA</t>
  </si>
  <si>
    <t>Sumter GA</t>
  </si>
  <si>
    <t>Stewart GA</t>
  </si>
  <si>
    <t>Schley GA</t>
  </si>
  <si>
    <t>Randolph GA</t>
  </si>
  <si>
    <t>Quitman GA</t>
  </si>
  <si>
    <t>Marion GA</t>
  </si>
  <si>
    <t>Macon GA</t>
  </si>
  <si>
    <t>Harris GA</t>
  </si>
  <si>
    <t>Dooly GA</t>
  </si>
  <si>
    <t>Crisp GA</t>
  </si>
  <si>
    <t>Clay GA</t>
  </si>
  <si>
    <t>Pulaski GA</t>
  </si>
  <si>
    <t>Houston GA</t>
  </si>
  <si>
    <t>Wilcox GA</t>
  </si>
  <si>
    <t>Treutlen GA</t>
  </si>
  <si>
    <t>Laurens GA</t>
  </si>
  <si>
    <t>Johnson GA</t>
  </si>
  <si>
    <t>Emanuel GA</t>
  </si>
  <si>
    <t>Dodge GA</t>
  </si>
  <si>
    <t>Candler GA</t>
  </si>
  <si>
    <t>Bleckley GA</t>
  </si>
  <si>
    <t>Screven GA</t>
  </si>
  <si>
    <t>Effingham GA</t>
  </si>
  <si>
    <t>Bulloch GA</t>
  </si>
  <si>
    <t>Richmond GA</t>
  </si>
  <si>
    <t>Columbia GA</t>
  </si>
  <si>
    <t>Wilkes GA</t>
  </si>
  <si>
    <t>Washington GA</t>
  </si>
  <si>
    <t>Warren GA</t>
  </si>
  <si>
    <t>Taliaferro GA</t>
  </si>
  <si>
    <t>McDuffie GA</t>
  </si>
  <si>
    <t>Lincoln GA</t>
  </si>
  <si>
    <t>Jenkins GA</t>
  </si>
  <si>
    <t>Jefferson GA</t>
  </si>
  <si>
    <t>Hancock GA</t>
  </si>
  <si>
    <t>Glascock GA</t>
  </si>
  <si>
    <t>Burke GA</t>
  </si>
  <si>
    <t>Bibb GA</t>
  </si>
  <si>
    <t>Wilkinson GA</t>
  </si>
  <si>
    <t>Twiggs GA</t>
  </si>
  <si>
    <t>Putnam GA</t>
  </si>
  <si>
    <t>Peach GA</t>
  </si>
  <si>
    <t>Monroe GA</t>
  </si>
  <si>
    <t>Jones GA</t>
  </si>
  <si>
    <t>Crawford GA</t>
  </si>
  <si>
    <t>Baldwin GA</t>
  </si>
  <si>
    <t>Upson GA</t>
  </si>
  <si>
    <t>Spalding GA</t>
  </si>
  <si>
    <t>Pike GA</t>
  </si>
  <si>
    <t>Lamar GA</t>
  </si>
  <si>
    <t>Butts GA</t>
  </si>
  <si>
    <t>Troup GA</t>
  </si>
  <si>
    <t>Meriwether GA</t>
  </si>
  <si>
    <t>Heard GA</t>
  </si>
  <si>
    <t>Carroll GA</t>
  </si>
  <si>
    <t>Coweta GA</t>
  </si>
  <si>
    <t>Fayette GA</t>
  </si>
  <si>
    <t>Clayton GA</t>
  </si>
  <si>
    <t>Henry GA</t>
  </si>
  <si>
    <t>Rockdale GA</t>
  </si>
  <si>
    <t>Newton GA</t>
  </si>
  <si>
    <t>Walton GA</t>
  </si>
  <si>
    <t>Morgan GA</t>
  </si>
  <si>
    <t>Jasper GA</t>
  </si>
  <si>
    <t>Oglethorpe GA</t>
  </si>
  <si>
    <t>Oconee GA</t>
  </si>
  <si>
    <t>Madison GA</t>
  </si>
  <si>
    <t>Greene GA</t>
  </si>
  <si>
    <t>Elbert GA</t>
  </si>
  <si>
    <t>Clarke GA</t>
  </si>
  <si>
    <t>Jackson GA</t>
  </si>
  <si>
    <t>Barrow GA</t>
  </si>
  <si>
    <t>Gwinnett GA</t>
  </si>
  <si>
    <t>DeKalb GA</t>
  </si>
  <si>
    <t>Fulton GA</t>
  </si>
  <si>
    <t>Cobb GA</t>
  </si>
  <si>
    <t>Douglas GA</t>
  </si>
  <si>
    <t>Paulding GA</t>
  </si>
  <si>
    <t>Polk GA</t>
  </si>
  <si>
    <t>Haralson GA</t>
  </si>
  <si>
    <t>Floyd GA</t>
  </si>
  <si>
    <t>Bartow GA</t>
  </si>
  <si>
    <t>Cherokee GA</t>
  </si>
  <si>
    <t>Forsyth GA</t>
  </si>
  <si>
    <t>Hall GA</t>
  </si>
  <si>
    <t>Stephens GA</t>
  </si>
  <si>
    <t>Hart GA</t>
  </si>
  <si>
    <t>Habersham GA</t>
  </si>
  <si>
    <t>Franklin GA</t>
  </si>
  <si>
    <t>Banks GA</t>
  </si>
  <si>
    <t>White GA</t>
  </si>
  <si>
    <t>Union GA</t>
  </si>
  <si>
    <t>Towns GA</t>
  </si>
  <si>
    <t>Rabun GA</t>
  </si>
  <si>
    <t>Lumpkin GA</t>
  </si>
  <si>
    <t>Dawson GA</t>
  </si>
  <si>
    <t>Pickens GA</t>
  </si>
  <si>
    <t>Murray GA</t>
  </si>
  <si>
    <t>Gordon GA</t>
  </si>
  <si>
    <t>Gilmer GA</t>
  </si>
  <si>
    <t>Fannin GA</t>
  </si>
  <si>
    <t>Whitfield GA</t>
  </si>
  <si>
    <t>Walker GA</t>
  </si>
  <si>
    <t>Dade GA</t>
  </si>
  <si>
    <t>Chattooga GA</t>
  </si>
  <si>
    <t>Catoosa GA</t>
  </si>
  <si>
    <t>Volusia FL</t>
  </si>
  <si>
    <t>Sumter FL</t>
  </si>
  <si>
    <t>Seminole FL</t>
  </si>
  <si>
    <t>Sarasota FL</t>
  </si>
  <si>
    <t>Santa Rosa FL</t>
  </si>
  <si>
    <t>St. Lucie FL</t>
  </si>
  <si>
    <t>St. Johns FL</t>
  </si>
  <si>
    <t>Putnam FL</t>
  </si>
  <si>
    <t>Polk FL</t>
  </si>
  <si>
    <t>Pinellas FL</t>
  </si>
  <si>
    <t>Pasco FL</t>
  </si>
  <si>
    <t>Palm Beach FL</t>
  </si>
  <si>
    <t>Osceola FL</t>
  </si>
  <si>
    <t>Orange FL</t>
  </si>
  <si>
    <t>Okaloosa FL</t>
  </si>
  <si>
    <t>Monroe FL</t>
  </si>
  <si>
    <t>Miami-Dade FL</t>
  </si>
  <si>
    <t>Martin FL</t>
  </si>
  <si>
    <t>Marion FL</t>
  </si>
  <si>
    <t>Manatee FL</t>
  </si>
  <si>
    <t>Leon FL</t>
  </si>
  <si>
    <t>Lee FL</t>
  </si>
  <si>
    <t>Lake FL</t>
  </si>
  <si>
    <t>Indian River FL</t>
  </si>
  <si>
    <t>Washington FL</t>
  </si>
  <si>
    <t>Walton FL</t>
  </si>
  <si>
    <t>Holmes FL</t>
  </si>
  <si>
    <t>Hillsborough FL</t>
  </si>
  <si>
    <t>Hernando FL</t>
  </si>
  <si>
    <t>Okeechobee FL</t>
  </si>
  <si>
    <t>Hendry FL</t>
  </si>
  <si>
    <t>Glades FL</t>
  </si>
  <si>
    <t>Taylor FL</t>
  </si>
  <si>
    <t>Suwannee FL</t>
  </si>
  <si>
    <t>Madison FL</t>
  </si>
  <si>
    <t>Lafayette FL</t>
  </si>
  <si>
    <t>Hamilton FL</t>
  </si>
  <si>
    <t>Flagler FL</t>
  </si>
  <si>
    <t>Escambia FL</t>
  </si>
  <si>
    <t>Duval FL</t>
  </si>
  <si>
    <t>Highlands FL</t>
  </si>
  <si>
    <t>Hardee FL</t>
  </si>
  <si>
    <t>DeSoto FL</t>
  </si>
  <si>
    <t>Collier FL</t>
  </si>
  <si>
    <t>Clay FL</t>
  </si>
  <si>
    <t>Citrus FL</t>
  </si>
  <si>
    <t>Charlotte FL</t>
  </si>
  <si>
    <t>Wakulla FL</t>
  </si>
  <si>
    <t>Liberty FL</t>
  </si>
  <si>
    <t>Jefferson FL</t>
  </si>
  <si>
    <t>Jackson FL</t>
  </si>
  <si>
    <t>Gulf FL</t>
  </si>
  <si>
    <t>Gadsden FL</t>
  </si>
  <si>
    <t>Franklin FL</t>
  </si>
  <si>
    <t>Calhoun FL</t>
  </si>
  <si>
    <t>Broward FL</t>
  </si>
  <si>
    <t>Brevard FL</t>
  </si>
  <si>
    <t>Union FL</t>
  </si>
  <si>
    <t>Levy FL</t>
  </si>
  <si>
    <t>Gilchrist FL</t>
  </si>
  <si>
    <t>Dixie FL</t>
  </si>
  <si>
    <t>Columbia FL</t>
  </si>
  <si>
    <t>Bradford FL</t>
  </si>
  <si>
    <t>Bay FL</t>
  </si>
  <si>
    <t>Nassau FL</t>
  </si>
  <si>
    <t>Baker FL</t>
  </si>
  <si>
    <t>Alachua FL</t>
  </si>
  <si>
    <t>District of Columbia DC</t>
  </si>
  <si>
    <t>Sussex DE</t>
  </si>
  <si>
    <t>Kent DE</t>
  </si>
  <si>
    <t>New Castle DE</t>
  </si>
  <si>
    <t>Fairfield CT</t>
  </si>
  <si>
    <t>New Haven CT</t>
  </si>
  <si>
    <t>Middlesex CT</t>
  </si>
  <si>
    <t>Windham CT</t>
  </si>
  <si>
    <t>New London CT</t>
  </si>
  <si>
    <t>Tolland CT</t>
  </si>
  <si>
    <t>Litchfield CT</t>
  </si>
  <si>
    <t>Hartford CT</t>
  </si>
  <si>
    <t>San Miguel CO</t>
  </si>
  <si>
    <t>Ouray CO</t>
  </si>
  <si>
    <t>Montrose CO</t>
  </si>
  <si>
    <t>Mesa CO</t>
  </si>
  <si>
    <t>Delta CO</t>
  </si>
  <si>
    <t>San Juan CO</t>
  </si>
  <si>
    <t>Montezuma CO</t>
  </si>
  <si>
    <t>La Plata CO</t>
  </si>
  <si>
    <t>Hinsdale CO</t>
  </si>
  <si>
    <t>Gunnison CO</t>
  </si>
  <si>
    <t>Dolores CO</t>
  </si>
  <si>
    <t>Archuleta CO</t>
  </si>
  <si>
    <t>Pueblo CO</t>
  </si>
  <si>
    <t>Park CO</t>
  </si>
  <si>
    <t>Lake CO</t>
  </si>
  <si>
    <t>Huerfano CO</t>
  </si>
  <si>
    <t>Fremont CO</t>
  </si>
  <si>
    <t>Custer CO</t>
  </si>
  <si>
    <t>Chaffee CO</t>
  </si>
  <si>
    <t>Teller CO</t>
  </si>
  <si>
    <t>El Paso CO</t>
  </si>
  <si>
    <t>Saguache CO</t>
  </si>
  <si>
    <t>Rio Grande CO</t>
  </si>
  <si>
    <t>Prowers CO</t>
  </si>
  <si>
    <t>Otero CO</t>
  </si>
  <si>
    <t>Mineral CO</t>
  </si>
  <si>
    <t>Las Animas CO</t>
  </si>
  <si>
    <t>Costilla CO</t>
  </si>
  <si>
    <t>Conejos CO</t>
  </si>
  <si>
    <t>Bent CO</t>
  </si>
  <si>
    <t>Baca CO</t>
  </si>
  <si>
    <t>Alamosa CO</t>
  </si>
  <si>
    <t>Yuma CO</t>
  </si>
  <si>
    <t>Washington CO</t>
  </si>
  <si>
    <t>Sedgwick CO</t>
  </si>
  <si>
    <t>Phillips CO</t>
  </si>
  <si>
    <t>Morgan CO</t>
  </si>
  <si>
    <t>Logan CO</t>
  </si>
  <si>
    <t>Lincoln CO</t>
  </si>
  <si>
    <t>Kit Carson CO</t>
  </si>
  <si>
    <t>Kiowa CO</t>
  </si>
  <si>
    <t>Elbert CO</t>
  </si>
  <si>
    <t>Crowley CO</t>
  </si>
  <si>
    <t>Cheyenne CO</t>
  </si>
  <si>
    <t>Denver CO</t>
  </si>
  <si>
    <t>Arapahoe CO</t>
  </si>
  <si>
    <t>Adams CO</t>
  </si>
  <si>
    <t>Weld CO</t>
  </si>
  <si>
    <t>Douglas CO</t>
  </si>
  <si>
    <t>Broomfield CO</t>
  </si>
  <si>
    <t>Jefferson CO</t>
  </si>
  <si>
    <t>Gilpin CO</t>
  </si>
  <si>
    <t>Clear Creek CO</t>
  </si>
  <si>
    <t>Boulder CO</t>
  </si>
  <si>
    <t>Larimer CO</t>
  </si>
  <si>
    <t>Summit CO</t>
  </si>
  <si>
    <t>Pitkin CO</t>
  </si>
  <si>
    <t>Jackson CO</t>
  </si>
  <si>
    <t>Grand CO</t>
  </si>
  <si>
    <t>Eagle CO</t>
  </si>
  <si>
    <t>Routt CO</t>
  </si>
  <si>
    <t>Rio Blanco CO</t>
  </si>
  <si>
    <t>Moffat CO</t>
  </si>
  <si>
    <t>Garfield CO</t>
  </si>
  <si>
    <t>Yolo CA</t>
  </si>
  <si>
    <t>Ventura CA</t>
  </si>
  <si>
    <t>Tulare CA</t>
  </si>
  <si>
    <t>Yuba CA</t>
  </si>
  <si>
    <t>Sutter CA</t>
  </si>
  <si>
    <t>Stanislaus CA</t>
  </si>
  <si>
    <t>Sonoma CA</t>
  </si>
  <si>
    <t>Solano CA</t>
  </si>
  <si>
    <t>Shasta CA</t>
  </si>
  <si>
    <t>Santa Cruz CA</t>
  </si>
  <si>
    <t>Santa Clara CA</t>
  </si>
  <si>
    <t>Santa Barbara CA</t>
  </si>
  <si>
    <t>San Mateo CA</t>
  </si>
  <si>
    <t>San Luis Obispo CA</t>
  </si>
  <si>
    <t>San Joaquin CA</t>
  </si>
  <si>
    <t>San Francisco CA</t>
  </si>
  <si>
    <t>San Diego CA</t>
  </si>
  <si>
    <t>San Bernardino CA</t>
  </si>
  <si>
    <t>Sacramento CA</t>
  </si>
  <si>
    <t>Riverside CA</t>
  </si>
  <si>
    <t>Placer CA</t>
  </si>
  <si>
    <t>Orange CA</t>
  </si>
  <si>
    <t>Sierra CA</t>
  </si>
  <si>
    <t>Nevada CA</t>
  </si>
  <si>
    <t>Napa CA</t>
  </si>
  <si>
    <t>San Benito CA</t>
  </si>
  <si>
    <t>Monterey CA</t>
  </si>
  <si>
    <t>Merced CA</t>
  </si>
  <si>
    <t>Marin CA</t>
  </si>
  <si>
    <t>Madera CA</t>
  </si>
  <si>
    <t>Los Angeles CA</t>
  </si>
  <si>
    <t>Mendocino CA</t>
  </si>
  <si>
    <t>Lake CA</t>
  </si>
  <si>
    <t>Kings CA</t>
  </si>
  <si>
    <t>Kern CA</t>
  </si>
  <si>
    <t>Imperial CA</t>
  </si>
  <si>
    <t>Humboldt CA</t>
  </si>
  <si>
    <t>Fresno CA</t>
  </si>
  <si>
    <t>El Dorado CA</t>
  </si>
  <si>
    <t>Siskiyou CA</t>
  </si>
  <si>
    <t>Plumas CA</t>
  </si>
  <si>
    <t>Modoc CA</t>
  </si>
  <si>
    <t>Lassen CA</t>
  </si>
  <si>
    <t>Del Norte CA</t>
  </si>
  <si>
    <t>Contra Costa CA</t>
  </si>
  <si>
    <t>Trinity CA</t>
  </si>
  <si>
    <t>Tehama CA</t>
  </si>
  <si>
    <t>Glenn CA</t>
  </si>
  <si>
    <t>Colusa CA</t>
  </si>
  <si>
    <t>Butte CA</t>
  </si>
  <si>
    <t>Tuolumne CA</t>
  </si>
  <si>
    <t>Mono CA</t>
  </si>
  <si>
    <t>Mariposa CA</t>
  </si>
  <si>
    <t>Inyo CA</t>
  </si>
  <si>
    <t>Calaveras CA</t>
  </si>
  <si>
    <t>Amador CA</t>
  </si>
  <si>
    <t>Alpine CA</t>
  </si>
  <si>
    <t>Alameda CA</t>
  </si>
  <si>
    <t>Union AR</t>
  </si>
  <si>
    <t>Ouachita AR</t>
  </si>
  <si>
    <t>Nevada AR</t>
  </si>
  <si>
    <t>Lafayette AR</t>
  </si>
  <si>
    <t>Hempstead AR</t>
  </si>
  <si>
    <t>Dallas AR</t>
  </si>
  <si>
    <t>Columbia AR</t>
  </si>
  <si>
    <t>Calhoun AR</t>
  </si>
  <si>
    <t>Lincoln AR</t>
  </si>
  <si>
    <t>Jefferson AR</t>
  </si>
  <si>
    <t>Drew AR</t>
  </si>
  <si>
    <t>Desha AR</t>
  </si>
  <si>
    <t>Cleveland AR</t>
  </si>
  <si>
    <t>Chicot AR</t>
  </si>
  <si>
    <t>Bradley AR</t>
  </si>
  <si>
    <t>Ashley AR</t>
  </si>
  <si>
    <t>Arkansas AR</t>
  </si>
  <si>
    <t>Pulaski AR</t>
  </si>
  <si>
    <t>Saline AR</t>
  </si>
  <si>
    <t>Perry AR</t>
  </si>
  <si>
    <t>Grant AR</t>
  </si>
  <si>
    <t>Pike AR</t>
  </si>
  <si>
    <t>Montgomery AR</t>
  </si>
  <si>
    <t>Hot Spring AR</t>
  </si>
  <si>
    <t>Garland AR</t>
  </si>
  <si>
    <t>Clark AR</t>
  </si>
  <si>
    <t>Sevier AR</t>
  </si>
  <si>
    <t>Scott AR</t>
  </si>
  <si>
    <t>Polk AR</t>
  </si>
  <si>
    <t>Miller AR</t>
  </si>
  <si>
    <t>Logan AR</t>
  </si>
  <si>
    <t>Little River AR</t>
  </si>
  <si>
    <t>Howard AR</t>
  </si>
  <si>
    <t>Sebastian AR</t>
  </si>
  <si>
    <t>Franklin AR</t>
  </si>
  <si>
    <t>Crawford AR</t>
  </si>
  <si>
    <t>Yell AR</t>
  </si>
  <si>
    <t>Pope AR</t>
  </si>
  <si>
    <t>Johnson AR</t>
  </si>
  <si>
    <t>Conway AR</t>
  </si>
  <si>
    <t>Lonoke AR</t>
  </si>
  <si>
    <t>Faulkner AR</t>
  </si>
  <si>
    <t>Woodruff AR</t>
  </si>
  <si>
    <t>White AR</t>
  </si>
  <si>
    <t>Prairie AR</t>
  </si>
  <si>
    <t>Monroe AR</t>
  </si>
  <si>
    <t>Jackson AR</t>
  </si>
  <si>
    <t>Poinsett AR</t>
  </si>
  <si>
    <t>Craighead AR</t>
  </si>
  <si>
    <t>St. Francis AR</t>
  </si>
  <si>
    <t>Phillips AR</t>
  </si>
  <si>
    <t>Mississippi AR</t>
  </si>
  <si>
    <t>Lee AR</t>
  </si>
  <si>
    <t>Cross AR</t>
  </si>
  <si>
    <t>Crittenden AR</t>
  </si>
  <si>
    <t>Sharp AR</t>
  </si>
  <si>
    <t>Randolph AR</t>
  </si>
  <si>
    <t>Lawrence AR</t>
  </si>
  <si>
    <t>Greene AR</t>
  </si>
  <si>
    <t>Clay AR</t>
  </si>
  <si>
    <t>Van Buren AR</t>
  </si>
  <si>
    <t>Stone AR</t>
  </si>
  <si>
    <t>Izard AR</t>
  </si>
  <si>
    <t>Independence AR</t>
  </si>
  <si>
    <t>Fulton AR</t>
  </si>
  <si>
    <t>Cleburne AR</t>
  </si>
  <si>
    <t>Searcy AR</t>
  </si>
  <si>
    <t>Newton AR</t>
  </si>
  <si>
    <t>Marion AR</t>
  </si>
  <si>
    <t>Madison AR</t>
  </si>
  <si>
    <t>Carroll AR</t>
  </si>
  <si>
    <t>Boone AR</t>
  </si>
  <si>
    <t>Baxter AR</t>
  </si>
  <si>
    <t>Washington AR</t>
  </si>
  <si>
    <t>Benton AR</t>
  </si>
  <si>
    <t>Yavapai AZ</t>
  </si>
  <si>
    <t>Pima AZ</t>
  </si>
  <si>
    <t>Navajo AZ</t>
  </si>
  <si>
    <t>Apache AZ</t>
  </si>
  <si>
    <t>Santa Cruz AZ</t>
  </si>
  <si>
    <t>Cochise AZ</t>
  </si>
  <si>
    <t>Pinal AZ</t>
  </si>
  <si>
    <t>Yuma AZ</t>
  </si>
  <si>
    <t>La Paz AZ</t>
  </si>
  <si>
    <t>Mohave AZ</t>
  </si>
  <si>
    <t>Coconino AZ</t>
  </si>
  <si>
    <t>Greenlee AZ</t>
  </si>
  <si>
    <t>Graham AZ</t>
  </si>
  <si>
    <t>Gila AZ</t>
  </si>
  <si>
    <t>Maricopa AZ</t>
  </si>
  <si>
    <t>Yukon-Koyukuk Census Area AK</t>
  </si>
  <si>
    <t>Yakutat Borough AK</t>
  </si>
  <si>
    <t>Wrangell City and Borough AK</t>
  </si>
  <si>
    <t>Sitka Borough AK</t>
  </si>
  <si>
    <t>Prince of Wales-Hyder Census Area AK</t>
  </si>
  <si>
    <t>Petersburg Census Area AK</t>
  </si>
  <si>
    <t>Northwest Arctic Borough AK</t>
  </si>
  <si>
    <t>North Slope Borough AK</t>
  </si>
  <si>
    <t>Nome Census Area AK</t>
  </si>
  <si>
    <t>Lake and Peninsula Borough AK</t>
  </si>
  <si>
    <t>Kusilvak Census Area AK (N)</t>
  </si>
  <si>
    <t>Kodiak Island Borough AK</t>
  </si>
  <si>
    <t>Hoonah-Angoon Census Area</t>
  </si>
  <si>
    <t>Dillingham Census Area AK</t>
  </si>
  <si>
    <t>Bristol Bay Borough AK</t>
  </si>
  <si>
    <t>Bethel Census Area AK</t>
  </si>
  <si>
    <t>Aleutians West Census Area AK</t>
  </si>
  <si>
    <t>Aleutians East Borough AK</t>
  </si>
  <si>
    <t>Southeast Fairbanks Census Area AK</t>
  </si>
  <si>
    <t>Skagway Municipality AK</t>
  </si>
  <si>
    <t>Ketchikan Gateway Borough AK</t>
  </si>
  <si>
    <t>Juneau Borough AK</t>
  </si>
  <si>
    <t>Haines Borough AK</t>
  </si>
  <si>
    <t>Fairbanks North Star Borough AK</t>
  </si>
  <si>
    <t>Denali Borough AK</t>
  </si>
  <si>
    <t>Copper River Census Area AK</t>
  </si>
  <si>
    <t>Chugach Census Area AK</t>
  </si>
  <si>
    <t>Matanuska-Susitna Borough AK</t>
  </si>
  <si>
    <t>Kenai Peninsula Borough AK</t>
  </si>
  <si>
    <t>Anchorage Borough AK</t>
  </si>
  <si>
    <t>Mobile AL</t>
  </si>
  <si>
    <t>Baldwin AL</t>
  </si>
  <si>
    <t>Wilcox AL</t>
  </si>
  <si>
    <t>Washington AL</t>
  </si>
  <si>
    <t>Monroe AL</t>
  </si>
  <si>
    <t>Escambia AL</t>
  </si>
  <si>
    <t>Conecuh AL</t>
  </si>
  <si>
    <t>Clarke AL</t>
  </si>
  <si>
    <t>Choctaw AL</t>
  </si>
  <si>
    <t>Pike AL</t>
  </si>
  <si>
    <t>Crenshaw AL</t>
  </si>
  <si>
    <t>Covington AL</t>
  </si>
  <si>
    <t>Butler AL</t>
  </si>
  <si>
    <t>Barbour AL</t>
  </si>
  <si>
    <t>Dale AL</t>
  </si>
  <si>
    <t>Coffee AL</t>
  </si>
  <si>
    <t>Houston AL</t>
  </si>
  <si>
    <t>Henry AL</t>
  </si>
  <si>
    <t>Geneva AL</t>
  </si>
  <si>
    <t>Russell AL</t>
  </si>
  <si>
    <t>Lee AL</t>
  </si>
  <si>
    <t>Tallapoosa AL</t>
  </si>
  <si>
    <t>Macon AL</t>
  </si>
  <si>
    <t>Coosa AL</t>
  </si>
  <si>
    <t>Chambers AL</t>
  </si>
  <si>
    <t>Bullock AL</t>
  </si>
  <si>
    <t>Elmore AL</t>
  </si>
  <si>
    <t>Montgomery AL</t>
  </si>
  <si>
    <t>Perry AL</t>
  </si>
  <si>
    <t>Lowndes AL</t>
  </si>
  <si>
    <t>Dallas AL</t>
  </si>
  <si>
    <t>Autauga AL</t>
  </si>
  <si>
    <t>Talladega AL</t>
  </si>
  <si>
    <t>Randolph AL</t>
  </si>
  <si>
    <t>Cleburne AL</t>
  </si>
  <si>
    <t>Clay AL</t>
  </si>
  <si>
    <t>Chilton AL</t>
  </si>
  <si>
    <t>Shelby AL</t>
  </si>
  <si>
    <t>Walker AL</t>
  </si>
  <si>
    <t>Jefferson AL</t>
  </si>
  <si>
    <t>Tuscaloosa AL</t>
  </si>
  <si>
    <t>Sumter AL</t>
  </si>
  <si>
    <t>Pickens AL</t>
  </si>
  <si>
    <t>Marengo AL</t>
  </si>
  <si>
    <t>Lamar AL</t>
  </si>
  <si>
    <t>Hale AL</t>
  </si>
  <si>
    <t>Greene AL</t>
  </si>
  <si>
    <t>Fayette AL</t>
  </si>
  <si>
    <t>Bibb AL</t>
  </si>
  <si>
    <t>Winston AL</t>
  </si>
  <si>
    <t>Marion AL</t>
  </si>
  <si>
    <t>Cullman AL</t>
  </si>
  <si>
    <t>St. Clair AL</t>
  </si>
  <si>
    <t>Blount AL</t>
  </si>
  <si>
    <t>Calhoun AL</t>
  </si>
  <si>
    <t>Etowah AL</t>
  </si>
  <si>
    <t>Cherokee AL</t>
  </si>
  <si>
    <t>Jackson AL</t>
  </si>
  <si>
    <t>DeKalb AL</t>
  </si>
  <si>
    <t>Marshall AL</t>
  </si>
  <si>
    <t>Madison AL</t>
  </si>
  <si>
    <t>Morgan AL</t>
  </si>
  <si>
    <t>Lawrence AL</t>
  </si>
  <si>
    <t>Limestone AL</t>
  </si>
  <si>
    <t>Lauderdale AL</t>
  </si>
  <si>
    <t>Franklin AL</t>
  </si>
  <si>
    <t>Colbert AL</t>
  </si>
  <si>
    <t>County</t>
  </si>
  <si>
    <t>PUMA_2022 Names to Counties</t>
  </si>
  <si>
    <t>PUMA_2012 Names to Counties</t>
  </si>
  <si>
    <t xml:space="preserve">Source Document : </t>
  </si>
  <si>
    <t>PUMA_2022_to_County_2020</t>
  </si>
  <si>
    <t>PUMA_2012_to_County_2020</t>
  </si>
  <si>
    <t>Source Link :</t>
  </si>
  <si>
    <t>https://mcdc.missouri.edu/applications/geocorr2022.html</t>
  </si>
  <si>
    <t>P12_to_County_Coverage</t>
  </si>
  <si>
    <t>County_to_P22_Coverage</t>
  </si>
  <si>
    <t>Ct_22</t>
  </si>
  <si>
    <t>Ct_23</t>
  </si>
  <si>
    <t>County_22</t>
  </si>
  <si>
    <t>County_23</t>
  </si>
  <si>
    <t>Lakota Region</t>
  </si>
  <si>
    <t>SD</t>
  </si>
  <si>
    <t>Middle Rio Grande Development Council--Excluding Dimmit &amp; La Salle Counties</t>
  </si>
  <si>
    <t>TX</t>
  </si>
  <si>
    <t>South Texas Development Council (South)--Coastal Bend COG (West), Dimmit &amp; La Salle</t>
  </si>
  <si>
    <t>Northeast Colorado</t>
  </si>
  <si>
    <t>CO</t>
  </si>
  <si>
    <t>Yuma County--Yuma City</t>
  </si>
  <si>
    <t>AZ</t>
  </si>
  <si>
    <t>La Paz &amp; Yuma Counties--Parker, Quartzsite, Wellton Somerton &amp; San Luis Cities</t>
  </si>
  <si>
    <t>Subsistence Alaska</t>
  </si>
  <si>
    <t>AK</t>
  </si>
  <si>
    <t>Sutter &amp; Yuba Counties--Yuba City &amp; Marysville Cities</t>
  </si>
  <si>
    <t>CA</t>
  </si>
  <si>
    <t>North Texas Regional Planning Commission--Outside Wichita County &amp; Wise County</t>
  </si>
  <si>
    <t>James City, York Counties, Williamsburg &amp; Poquoson Cities</t>
  </si>
  <si>
    <t>VA</t>
  </si>
  <si>
    <t>York County (East &amp; South)--Fort Mill Town</t>
  </si>
  <si>
    <t>SC</t>
  </si>
  <si>
    <t>York County (North &amp; East)--Fort Mill Town</t>
  </si>
  <si>
    <t>Union and York (West) Counties--York City</t>
  </si>
  <si>
    <t>York County (South)</t>
  </si>
  <si>
    <t>PA</t>
  </si>
  <si>
    <t>York County (North)--Weigelstown</t>
  </si>
  <si>
    <t>York County (Central)--York City &amp; Shiloh</t>
  </si>
  <si>
    <t>Southeast Nebraska</t>
  </si>
  <si>
    <t>NE</t>
  </si>
  <si>
    <t>Cumberland (Outside Portland) &amp; York (East) Counties--Biddeford &amp; Saco Cities</t>
  </si>
  <si>
    <t>ME</t>
  </si>
  <si>
    <t>Southern Maine--York (West) &amp; Cumberland (West)</t>
  </si>
  <si>
    <t>Yolo County (South)--Davis &amp; West Sacramento Cities</t>
  </si>
  <si>
    <t>Yolo County (North)--Woodland &amp; Winters Cities, UC Davis &amp; Rural</t>
  </si>
  <si>
    <t>South Plains Association of Governments--Outside Lubbock County</t>
  </si>
  <si>
    <t>Billings City</t>
  </si>
  <si>
    <t>MT</t>
  </si>
  <si>
    <t>Eastern Montana--Sidney &amp; Miles City</t>
  </si>
  <si>
    <t>West Central Minnesota</t>
  </si>
  <si>
    <t>MN</t>
  </si>
  <si>
    <t>Pope, Johnson &amp; Conway Counties</t>
  </si>
  <si>
    <t>AR</t>
  </si>
  <si>
    <t>Central Region--Madison &amp; Rankin Counties</t>
  </si>
  <si>
    <t>MS</t>
  </si>
  <si>
    <t>Yavapai Rural</t>
  </si>
  <si>
    <t>Yavapai Urban</t>
  </si>
  <si>
    <t>Yauco, Sabana Grande &amp; PeÃ±uelas</t>
  </si>
  <si>
    <t>PR</t>
  </si>
  <si>
    <t>Wayne &amp; Seneca &amp; Yates Counties</t>
  </si>
  <si>
    <t>NY</t>
  </si>
  <si>
    <t>Southeast South Dakota (Outside Sioux Falls City)</t>
  </si>
  <si>
    <t>Boone High Country--Watauga, Ashe, Yancey, Avery &amp; Mitchell Counties</t>
  </si>
  <si>
    <t>NC</t>
  </si>
  <si>
    <t>Yamhill County</t>
  </si>
  <si>
    <t>OR</t>
  </si>
  <si>
    <t>North Central Region</t>
  </si>
  <si>
    <t>Yakima County (Central)--Greater Yakima City</t>
  </si>
  <si>
    <t>WA</t>
  </si>
  <si>
    <t>Yakima County (Outer)--Sunnyside &amp; Grandview Cities</t>
  </si>
  <si>
    <t>Davie, Yadkin &amp; Iredell (North) Counties</t>
  </si>
  <si>
    <t>Humacao, Fajardo &amp; Islas Municipios</t>
  </si>
  <si>
    <t>Mount Rogers Planning District Commission</t>
  </si>
  <si>
    <t>Wayne, Logan, Mingo, Boone, Wyoming, Lincoln, McDowell Counties</t>
  </si>
  <si>
    <t>WV</t>
  </si>
  <si>
    <t>Lackawanna (Outside Greater Scranton City) &amp; Wyoming Counties</t>
  </si>
  <si>
    <t>Genesee, Orleans &amp; Wyoming Counties</t>
  </si>
  <si>
    <t>Wyandotte County--Kansas City</t>
  </si>
  <si>
    <t>KS</t>
  </si>
  <si>
    <t>Seneca, Wyandot &amp; Crawford Counties</t>
  </si>
  <si>
    <t>OH</t>
  </si>
  <si>
    <t>Howell, Texas, Wright, Douglas, Oregon &amp; Ozark Counties</t>
  </si>
  <si>
    <t>MO</t>
  </si>
  <si>
    <t>Wright (South) County</t>
  </si>
  <si>
    <t>Sherburne (East) &amp; Wright (North) Counties</t>
  </si>
  <si>
    <t>Webster, Hardin, Hamilton, Butler, Wright, Grundy, Franklin &amp; Humboldt Counties</t>
  </si>
  <si>
    <t>IA</t>
  </si>
  <si>
    <t>Northwest Missouri</t>
  </si>
  <si>
    <t>Cerro Gordo, Floyd, Kossuth, Hancock, Winnebago, Mitchell &amp; Worth Counties</t>
  </si>
  <si>
    <t>Southwest Georgia Regional Commission (East)--Colquitt, Thomas &amp; Worth Counties</t>
  </si>
  <si>
    <t>GA</t>
  </si>
  <si>
    <t>Wicomico, Worcester &amp; Somerset Counties--Salisbury City</t>
  </si>
  <si>
    <t>MD</t>
  </si>
  <si>
    <t>Worcester County (South)</t>
  </si>
  <si>
    <t>MA</t>
  </si>
  <si>
    <t>Worcester County (West Central)--Outside Worcester City</t>
  </si>
  <si>
    <t>Worcester City (West)</t>
  </si>
  <si>
    <t>Worcester City (East)</t>
  </si>
  <si>
    <t>Worcester County (East Central)--Outside Worcester City</t>
  </si>
  <si>
    <t>Worcester County (Northeast)--Fitchburg, Leominster &amp; Lunenburg</t>
  </si>
  <si>
    <t>Worcester County (Northwest)--Gardner</t>
  </si>
  <si>
    <t>Panhandle &amp; NW Oklahoma Counties--Guymon, Woodward, Alva &amp; Kingfisher Cities</t>
  </si>
  <si>
    <t>OK</t>
  </si>
  <si>
    <t>Flint Hills Region--Emporia City</t>
  </si>
  <si>
    <t>White, Lonoke &amp; Woodruff Counties</t>
  </si>
  <si>
    <t>Bluegrass Area Development District (West)</t>
  </si>
  <si>
    <t>KY</t>
  </si>
  <si>
    <t>Knox, Woodford, Bureau, Marshall, Putnam &amp; Stark Counties</t>
  </si>
  <si>
    <t>IL</t>
  </si>
  <si>
    <t>Woodbury &amp; Plymouth Counties--Sioux City</t>
  </si>
  <si>
    <t>Wood, Wetzel, Ritchie, Tyler, Doddridge, Pleasants, Wirt Counties</t>
  </si>
  <si>
    <t>Wood, Portage &amp; Adams Counties</t>
  </si>
  <si>
    <t>WI</t>
  </si>
  <si>
    <t>East Texas COG (Northwest)--Van Zandt, Wood, Camp &amp; Rains Counties</t>
  </si>
  <si>
    <t>Wood County</t>
  </si>
  <si>
    <t>Kentucky River Area Development District</t>
  </si>
  <si>
    <t>LENOWISCO &amp; Cumberland Plateau Planning District Commissions</t>
  </si>
  <si>
    <t>Golden Triangle Region--Columbus, Starkville, &amp; West Point Cities</t>
  </si>
  <si>
    <t>Cullman, Marion &amp; Winston Counties</t>
  </si>
  <si>
    <t>AL</t>
  </si>
  <si>
    <t>Goodhue, Wabasha &amp; Winona Counties</t>
  </si>
  <si>
    <t>Bremer, Winneshiek, Fayette, Clayton, Allamakee, Chickasaw &amp; Howard Counties</t>
  </si>
  <si>
    <t>Winnebago County</t>
  </si>
  <si>
    <t>Winnebago County (Southeast &amp; West)--Rockford City</t>
  </si>
  <si>
    <t>Winnebago (Northeast) &amp; Boone Counties</t>
  </si>
  <si>
    <t>Kisatchie Delta Regional Planning &amp; Development District 1</t>
  </si>
  <si>
    <t>LA</t>
  </si>
  <si>
    <t>Rio Grande COG &amp; Permian Basin Regional Planning Commission (West)</t>
  </si>
  <si>
    <t>Southern Vermont--Rutland, Windsor, Bennington &amp; Windham Counties</t>
  </si>
  <si>
    <t>VT</t>
  </si>
  <si>
    <t>Inland Southeastern</t>
  </si>
  <si>
    <t>CT</t>
  </si>
  <si>
    <t>Northeastern Planning Region &amp; Stafford Town</t>
  </si>
  <si>
    <t>Northern Shenandoah Valley Regional Commission (North)</t>
  </si>
  <si>
    <t>Golden Crescent Regional Planning Commission (North) &amp; Wilson &amp; Karnes Counties</t>
  </si>
  <si>
    <t>Wilson County--Lebanon &amp; Mount Juliet cities</t>
  </si>
  <si>
    <t>TN</t>
  </si>
  <si>
    <t>Wilson, Greene &amp; Johnston (East) Counties--Wilson City</t>
  </si>
  <si>
    <t>Capital Area COG--Williamson County (West), Cedar Park &amp; Leander Cities</t>
  </si>
  <si>
    <t>Williamson County (South)--Austin City (Far North), Brushy Creek &amp; Jollyville</t>
  </si>
  <si>
    <t>Capital Area COG--Williamson County (Southeast), Round Rock City</t>
  </si>
  <si>
    <t>Capital Area COG--Williamson County (North), Georgetown (East) &amp; Taylor Cities</t>
  </si>
  <si>
    <t>Williamson County--Thompson Station town &amp; Fairview city</t>
  </si>
  <si>
    <t>Williamson County--Brentwood &amp; Franklin cities, Nolensville town (west)</t>
  </si>
  <si>
    <t>Williamson, Jackson, Franklin &amp; Perry Counties</t>
  </si>
  <si>
    <t>Clarendon, Georgetown &amp; Williamsburg Counties</t>
  </si>
  <si>
    <t>Mercer, Defiance, Williams, Van Wert &amp; Paulding Counties</t>
  </si>
  <si>
    <t>West North Dakota--Dickinson &amp; Williston Cities</t>
  </si>
  <si>
    <t>ND</t>
  </si>
  <si>
    <t>Coastal Bend COG (Central) &amp; Willacy County</t>
  </si>
  <si>
    <t>Will County (South)</t>
  </si>
  <si>
    <t>Will County (Northeast)--Frankfort, Homer &amp; New Lenox (North) Townships</t>
  </si>
  <si>
    <t>Will County (West Central)--Joliet &amp; Troy Townships</t>
  </si>
  <si>
    <t>Will County (Northwest)--Plainfield &amp; Lockport Townships</t>
  </si>
  <si>
    <t>Will County (Northwest)--Wheatland &amp; DuPage Townships</t>
  </si>
  <si>
    <t>Southwest Region</t>
  </si>
  <si>
    <t>Middle Georgia Regional Commission (North &amp; Outside Bibb County)</t>
  </si>
  <si>
    <t>Clay, Otter Tail &amp; Wilkin Counties</t>
  </si>
  <si>
    <t>Wilkesboro High Country--Surry, Wilkes &amp; Alleghany Counties</t>
  </si>
  <si>
    <t>Central Savannah River Area Regional Commission (West &amp; Outside Richmond &amp; Columbia)</t>
  </si>
  <si>
    <t>Heart of Georgia Altamaha Regional Commission (North &amp; West)</t>
  </si>
  <si>
    <t>Southwest Alabama</t>
  </si>
  <si>
    <t>North Texas Regional Planning Commission (Wichita County)--Wichita Falls City</t>
  </si>
  <si>
    <t>Northwest Kansas</t>
  </si>
  <si>
    <t>Whitman, Asotin, Adams, Lincoln, Columbia &amp; Garfield Counties</t>
  </si>
  <si>
    <t>Cumberland Valley Area Development District (South)</t>
  </si>
  <si>
    <t>Huntington, Whitley, Adams &amp; Wells Counties</t>
  </si>
  <si>
    <t>IN</t>
  </si>
  <si>
    <t>Northwest Georgia Regional Commission (North Central)--Whitfield County</t>
  </si>
  <si>
    <t>Whiteside, Stephenson, Lee, Jo Daviess &amp; Carroll Counties</t>
  </si>
  <si>
    <t>Cumberland, White &amp; Fentress Counties--Crossville city</t>
  </si>
  <si>
    <t>Rural Nevada</t>
  </si>
  <si>
    <t>NV</t>
  </si>
  <si>
    <t>Montgomery, Clinton, White, Carroll &amp; Benton Counties</t>
  </si>
  <si>
    <t>South &amp; Southeast Illinois--Saline, Union &amp; Massac Counties</t>
  </si>
  <si>
    <t>Georgia Mountains Regional Commission (North &amp; Northwest)</t>
  </si>
  <si>
    <t>Panhandle Regional Planning Commission--Outside Potter &amp; Randall Counties</t>
  </si>
  <si>
    <t>Umatilla (Northwest) &amp; Grant Counties, Columbia Gorge &amp; Columbia Basin</t>
  </si>
  <si>
    <t>Central Nebraska</t>
  </si>
  <si>
    <t>Heart of Georgia Altamaha Regional Commission (Southeast)</t>
  </si>
  <si>
    <t>Central Montana--Havre &amp; Livingston City</t>
  </si>
  <si>
    <t>Whatcom County (South)--Greater Bellingham City</t>
  </si>
  <si>
    <t>Whatcom County (Outer)--Lynden, Ferndale &amp; Blaine Cities</t>
  </si>
  <si>
    <t>Houston-Galveston Area Council (West)</t>
  </si>
  <si>
    <t>Northwest Lower Peninsula (East)</t>
  </si>
  <si>
    <t>MI</t>
  </si>
  <si>
    <t>Campbell, Goshen, Platte, Johnson, Washakie, Weston, Crook &amp; Niobrara Counties</t>
  </si>
  <si>
    <t>WY</t>
  </si>
  <si>
    <t>Middle Peninsula, Northern Neck &amp; Accomack-Northampton Planning District Commissions PUM</t>
  </si>
  <si>
    <t>Westmoreland County (East &amp; South)</t>
  </si>
  <si>
    <t>Westmoreland County (West)--Greensburg City</t>
  </si>
  <si>
    <t>Westmoreland County (Northwest)--Murrysville Municipality &amp; New Kensington City</t>
  </si>
  <si>
    <t>Westchester County (South Central West)--New Rochelle City</t>
  </si>
  <si>
    <t>Westchester County (South Central East)--Mount Vernon City</t>
  </si>
  <si>
    <t>Westchester County (Southwest)--Yonkers City</t>
  </si>
  <si>
    <t>Westchester County (Central)</t>
  </si>
  <si>
    <t>Westchester County (Southeast)--White Plains &amp; Rye City</t>
  </si>
  <si>
    <t>Westchester County (Northeast)</t>
  </si>
  <si>
    <t>Westchester County (Northwest)</t>
  </si>
  <si>
    <t>Capital Region Planning Commission 1--Baton Rouge Metropolitan Area (West)</t>
  </si>
  <si>
    <t>North Delta Regional Planning &amp; Development District 2--Northeast Louisiana</t>
  </si>
  <si>
    <t>East Central North Dakota--Jamestown City</t>
  </si>
  <si>
    <t>South Weld</t>
  </si>
  <si>
    <t>Greeley</t>
  </si>
  <si>
    <t>Weld Rural</t>
  </si>
  <si>
    <t>Mercer, Greenbrier, Monroe, Summers, Webster, Pocahontas Counties</t>
  </si>
  <si>
    <t>Coordinating &amp; Development Corporation 3--Bossier &amp; Webster Parishes</t>
  </si>
  <si>
    <t>South Central Nebraska</t>
  </si>
  <si>
    <t>Christian, Greene (Outside Springfield City) &amp; Webster Counties</t>
  </si>
  <si>
    <t>Green River Area Development District (Outer)</t>
  </si>
  <si>
    <t>River Valley Regional Commission (Outside Muscogee &amp; Chattahoochee Counties)</t>
  </si>
  <si>
    <t>Weber County (East)--Ogden (Southeast) &amp; South Ogden Cities</t>
  </si>
  <si>
    <t>UT</t>
  </si>
  <si>
    <t>Weber County (West)--Roy, North Ogden, Ogden (Northwest) &amp; West Haven Cities</t>
  </si>
  <si>
    <t>South Texas Development Council-Webb County (North &amp; East)-Laredo City (Outer)</t>
  </si>
  <si>
    <t>South Texas Development Council (North)--Webb County, Laredo City (Central)</t>
  </si>
  <si>
    <t>Dyer, Weakely and Obion Counties--Dyersburg, Union City and Martin cities</t>
  </si>
  <si>
    <t>Central Shenandoah Planning District Commission (Southwest)</t>
  </si>
  <si>
    <t>Southwest &amp; South Central Utah (Outside Washington County)--Cedar City</t>
  </si>
  <si>
    <t>Lawrence, Giles &amp; Wayne Counties--Lawrenceburg city</t>
  </si>
  <si>
    <t>Pike &amp; Wayne Counties</t>
  </si>
  <si>
    <t>Wayne County</t>
  </si>
  <si>
    <t>Northeast Nebraska</t>
  </si>
  <si>
    <t>South Region--Covington, Greene, Jefferson Davis, Jones &amp; Wayne Counties</t>
  </si>
  <si>
    <t>Butler, Ripley, Wayne, Madison, Iron, Reynolds, Dent, Shannon &amp; Carter Counties</t>
  </si>
  <si>
    <t>Wayne County (Northeast)--I-94 Corridor</t>
  </si>
  <si>
    <t>Detroit City (Southwest)</t>
  </si>
  <si>
    <t>Detroit City (South Central &amp; Southeast)</t>
  </si>
  <si>
    <t>Detroit City (Northeast)</t>
  </si>
  <si>
    <t>Detroit City (North Central)</t>
  </si>
  <si>
    <t>Detroit City (Northwest)</t>
  </si>
  <si>
    <t>Wayne County (Southeast)--Downriver Area (North)</t>
  </si>
  <si>
    <t>Wayne County (Southeast)--Downriver Area (South)</t>
  </si>
  <si>
    <t>Wayne County (Southwest)</t>
  </si>
  <si>
    <t>Wayne County (Central)--Westland, Garden City, Inkster &amp; Wayne Cities</t>
  </si>
  <si>
    <t>Wayne County (Central)--Dearborn &amp; Dearborn Heights Cities</t>
  </si>
  <si>
    <t>Wayne County (North Central)--Livonia City &amp; Redford Charter Township</t>
  </si>
  <si>
    <t>Wayne County (Northwest)</t>
  </si>
  <si>
    <t>Lake Cumberland Area Development District (East)</t>
  </si>
  <si>
    <t>Wayne, Fayette, Rush &amp; Union Counties</t>
  </si>
  <si>
    <t>Effingham, Fayette, Wayne, Richland, Lawrence, Clay &amp; Jasper Counties</t>
  </si>
  <si>
    <t>Southern Iowa</t>
  </si>
  <si>
    <t>Waupaca, Waushara, Green Lake &amp; Marquette Counties</t>
  </si>
  <si>
    <t>Waukesha County--Brookfield, New Berlin, Menomonee Falls, Muskego, Elm Grove &amp; Butler PU</t>
  </si>
  <si>
    <t>Waukesha County--Waukesha, Pewaukee, Sussex Area</t>
  </si>
  <si>
    <t>Waukesha County--West and South Cities, Towns and Villages</t>
  </si>
  <si>
    <t>Brown, Martin, Faribault, Freeborn &amp; Watonwan Counties</t>
  </si>
  <si>
    <t>Washtenaw County (East Central)--Outside Ann Arbor City</t>
  </si>
  <si>
    <t>Washtenaw County (East Central)--Ann Arbor City Area</t>
  </si>
  <si>
    <t>Washtenaw County (West, Northeast &amp; Southeast)</t>
  </si>
  <si>
    <t>Washoe County (South)</t>
  </si>
  <si>
    <t>Washoe County (South Central)--Reno City</t>
  </si>
  <si>
    <t>Washoe County (North)--Sparks City</t>
  </si>
  <si>
    <t>Southwest Oklahoma Counties--Altus, Weatherford, Elk City, Clinton &amp; Anadarko Cities PUM</t>
  </si>
  <si>
    <t>Washington &amp; Ozaukee Counties</t>
  </si>
  <si>
    <t>Central Vermont--Addison, Washington &amp; Orange Counties</t>
  </si>
  <si>
    <t>Washington County--St. George City</t>
  </si>
  <si>
    <t>Brazos Valley COG (Outside Brazos County) &amp; Milam County</t>
  </si>
  <si>
    <t>Washington County--Johnson City</t>
  </si>
  <si>
    <t>Washington (South) &amp; Carter Counties--Elizabethton city</t>
  </si>
  <si>
    <t>South Rhode Island--Washington County</t>
  </si>
  <si>
    <t>RI</t>
  </si>
  <si>
    <t>Capital Region Planning Commission 7--Tangipahoa &amp; Washington Parishes</t>
  </si>
  <si>
    <t>Washington (South) &amp; Greene Counties</t>
  </si>
  <si>
    <t>Washington County (North)--Washington City</t>
  </si>
  <si>
    <t>Washington County (Northeast)--Beaverton City (East &amp; Central) &amp; Cedar Mill</t>
  </si>
  <si>
    <t>Washington County (Central)--Beaverton City (West) &amp; Aloha</t>
  </si>
  <si>
    <t>Washington County (Central)--Hillsboro City</t>
  </si>
  <si>
    <t>Washington County (West)--Forest Grove, Cornelius Cities, Bethany &amp; Oak Hills</t>
  </si>
  <si>
    <t>Washington County (Southeast)--Tigard, Tualatin &amp; Sherwood Cities</t>
  </si>
  <si>
    <t>Northeast Oklahoma Counties--Bartlesville, Skiatook, Pawhuska &amp; Pawnee Cities</t>
  </si>
  <si>
    <t>Athens, Washington &amp; Meigs Counties</t>
  </si>
  <si>
    <t>Warren &amp; Washington Counties</t>
  </si>
  <si>
    <t>Dodge, Cass, Saunders &amp; Washington Counties</t>
  </si>
  <si>
    <t>South &amp; West Albemarle Sound &amp; Outer Banks Regions</t>
  </si>
  <si>
    <t>South Delta Region</t>
  </si>
  <si>
    <t>St. Francois, Washington, Perry &amp; Ste. Genevieve Counties</t>
  </si>
  <si>
    <t>Washington County (South)--Woodbury &amp; Cottage Grove Cities</t>
  </si>
  <si>
    <t>Washington County (North)--Oakdale, Forest Lake, Stillwater &amp; Hugo Cities</t>
  </si>
  <si>
    <t>Northeast Maine--Aroostook, Washington &amp; Northern Penobscot Counties</t>
  </si>
  <si>
    <t>Central Washington County--Hagerstown City</t>
  </si>
  <si>
    <t>Allegany, Garrett &amp; West Washington Counties--Hancock &amp; Clear Spring</t>
  </si>
  <si>
    <t>Lincoln Trail Area Development District (East/West)</t>
  </si>
  <si>
    <t>North Central Kansas--Salina City</t>
  </si>
  <si>
    <t>Floyd, Harrison &amp; Washington Counties</t>
  </si>
  <si>
    <t>Marion, Jefferson, Clinton, Randolph, Bond &amp; Washington Counties</t>
  </si>
  <si>
    <t>Ada (North), Payette, Canyon (North), Gem &amp; Washington Counties--Eagle City</t>
  </si>
  <si>
    <t>ID</t>
  </si>
  <si>
    <t>Wapello, Mahaska, Washington, Jefferson, Keokuk, Davis &amp; Van Buren Counties</t>
  </si>
  <si>
    <t>Holmes, Walton, &amp; Washington Counties</t>
  </si>
  <si>
    <t>FL</t>
  </si>
  <si>
    <t>Washington County (Central)--Fayetteville City</t>
  </si>
  <si>
    <t>Washington County (Outer)--Springdale City</t>
  </si>
  <si>
    <t>Northwest Wisconsin Counties</t>
  </si>
  <si>
    <t>Le Sueur, Rice, Steele &amp; Waseca Counties</t>
  </si>
  <si>
    <t>Southeast Utah &amp; Uintah Basin Region</t>
  </si>
  <si>
    <t>Warrick, Gibson &amp; Posey Counties</t>
  </si>
  <si>
    <t>Northern Shenandoah Valley Regional Commission (South)</t>
  </si>
  <si>
    <t>Warren, Marion &amp; Sequatchie Counties--McMinnville city</t>
  </si>
  <si>
    <t>Crawford &amp; Warren Counties</t>
  </si>
  <si>
    <t>Warren County (East)--Lebanon &amp; Springboro (East) Cities</t>
  </si>
  <si>
    <t>Warren County (West)--Mason, Springboro (West) &amp; Franklin Cities</t>
  </si>
  <si>
    <t>Warren County</t>
  </si>
  <si>
    <t>NJ</t>
  </si>
  <si>
    <t>Halifax, Hertford, Northampton &amp; Warren Counties</t>
  </si>
  <si>
    <t>Central Region--Byram, Terry, Utica &amp; Vicksburg City</t>
  </si>
  <si>
    <t>Lincoln, Warren, Audrain, Pike &amp; Montgomery Counties</t>
  </si>
  <si>
    <t>Barren River Area Development District (Central)--Warren County</t>
  </si>
  <si>
    <t>Clay, Sullivan, Parke, Fountain, Vermillion &amp; Warren Counties</t>
  </si>
  <si>
    <t>Henry, McDonough, Hancock, Warren, Mercer &amp; Henderson Counties</t>
  </si>
  <si>
    <t>Jasper, Marion, Warren Counties</t>
  </si>
  <si>
    <t>Southern Georgia Regional Commission (East &amp; Central)</t>
  </si>
  <si>
    <t>North Central North Dakota--Minot City</t>
  </si>
  <si>
    <t>Walworth County</t>
  </si>
  <si>
    <t>Northeast South Dakota</t>
  </si>
  <si>
    <t>Northeast Georgia Regional Commission (Southwest)--Walton, Morgan &amp; Jasper Counties P</t>
  </si>
  <si>
    <t>Northeast North Dakota--Grand Forks City</t>
  </si>
  <si>
    <t>Umatilla (East &amp; South), Union, Baker &amp; Wallowa Counties</t>
  </si>
  <si>
    <t>Walla Walla, Benton (Outer) &amp; Franklin (Outer) Counties</t>
  </si>
  <si>
    <t>Deep East Texas COG (West) &amp; Walker County</t>
  </si>
  <si>
    <t>Northwest Georgia Regional Commission--Walker, Catoosa, Chattooga &amp; Dade Counties PUM</t>
  </si>
  <si>
    <t>Jefferson (Northwest) &amp; Walker Counties--Adamsville, Warrior &amp; Graysville Cities</t>
  </si>
  <si>
    <t>Coastal Maine Region--Hancock, Knox, Waldo &amp; Lincoln Counties</t>
  </si>
  <si>
    <t>Calhoun, Franklin, Gadsden, Gulf, Jackson, Jefferson, Liberty, &amp; Wakulla Counties PUM</t>
  </si>
  <si>
    <t>Wake County (Southwest)--Apex &amp; Holly Springs Towns</t>
  </si>
  <si>
    <t>Wake County (West Central)--Cary Town</t>
  </si>
  <si>
    <t>Wake County (Northwest)--Raleigh City (Northwest) &amp; Morrisville Town</t>
  </si>
  <si>
    <t>Wake County (Southeast)--Garner (South) &amp; Fuquay-Varina Towns</t>
  </si>
  <si>
    <t>Wake County (East)--Raleigh City (East), Knightdale &amp; Garner (North) Towns</t>
  </si>
  <si>
    <t>Wake County (Northeast)--Raleigh City (Northeast), Wake Forest &amp; Rolesville Towns</t>
  </si>
  <si>
    <t>Raleigh City (North)</t>
  </si>
  <si>
    <t>Raleigh City (South &amp; Central)</t>
  </si>
  <si>
    <t>Cowlitz, Pacific, &amp; Wahkiakum Counties</t>
  </si>
  <si>
    <t>East Oklahoma Counties--Muskogee, Wagoner &amp; Coweta Cities</t>
  </si>
  <si>
    <t>Crow Wing, Morrison, Todd &amp; Wadena Counties</t>
  </si>
  <si>
    <t>Shawnee (Outside Topeka City) &amp; Northeast Kansas</t>
  </si>
  <si>
    <t>Grant, Miami &amp; Wabash Counties</t>
  </si>
  <si>
    <t>Volusia County (Southwest Central)--Deltona &amp; Lake Helen Cities</t>
  </si>
  <si>
    <t>Volusia County--Port Orange, Edgewater, New Smyrna Beach (East) &amp; Oak Hill Cities PUM</t>
  </si>
  <si>
    <t>Volusia County (Northeast)--Daytona Beach, Ormond Beach &amp; Holly Hill Cities</t>
  </si>
  <si>
    <t>Volusia County (Central &amp; Northwest)--DeLand, DeBary Cities &amp; Pierson Town</t>
  </si>
  <si>
    <t>Virginia Beach City (South)</t>
  </si>
  <si>
    <t>Virginia Beach City (Central)</t>
  </si>
  <si>
    <t>Virginia Beach City (North)</t>
  </si>
  <si>
    <t>Ross, Hocking &amp; Vinton Counties</t>
  </si>
  <si>
    <t>Juana DÃ­az, Coamo &amp; Villalba</t>
  </si>
  <si>
    <t>Oneida, Lincoln, Vilas, Langlade &amp; Forest Counties</t>
  </si>
  <si>
    <t>Vigo County--Terre Haute City</t>
  </si>
  <si>
    <t>Golden Crescent Regional Planning Commission (Southeast)--Victoria &amp; Calhoun Counties PU</t>
  </si>
  <si>
    <t>Monroe, Vernon, Juneau &amp; Crawford Counties</t>
  </si>
  <si>
    <t>Kisatchie Delta Regional Planning &amp; Development District 2--Rapides &amp; Vernon Parishes P</t>
  </si>
  <si>
    <t>Lawrence, Henry, Vernon, Cedar, Barton, St. Clair &amp; Dade Counties</t>
  </si>
  <si>
    <t>Acadiana Regional Development District 2--Acadia &amp; Vermilion Parishes</t>
  </si>
  <si>
    <t>Champaign (North &amp; East), Vermilion, Iroquois &amp; Ford Counties</t>
  </si>
  <si>
    <t>Ventura County (South Central)--Camarillo City &amp; Moorpark City (Southwest)</t>
  </si>
  <si>
    <t>Ventura County (Southeast)--Simi Valley City</t>
  </si>
  <si>
    <t>Ventura County (North)--Santa Paula, Fillmore &amp; Ojai Cities</t>
  </si>
  <si>
    <t>Ventura County (Southwest)--San Buenaventura (Ventura) City</t>
  </si>
  <si>
    <t>Ventura County (Southwest)--Oxnard &amp; Port Hueneme Cities</t>
  </si>
  <si>
    <t>Ventura County (Southeast)--Thousand Oaks City</t>
  </si>
  <si>
    <t>Venango, Jefferson, Clarion &amp; Forest Counties</t>
  </si>
  <si>
    <t>Vega Baja, Vega Alta &amp; Morovis</t>
  </si>
  <si>
    <t>Vanderburgh County--Evansville City</t>
  </si>
  <si>
    <t>Franklin &amp; Vance Counties</t>
  </si>
  <si>
    <t>Van Buren &amp; Cass Counties</t>
  </si>
  <si>
    <t>Independence, Cleburne &amp; Van Buren Counties</t>
  </si>
  <si>
    <t>Central Idaho--Lewiston City &amp; Nez Perce Reservation</t>
  </si>
  <si>
    <t>Valencia County, Torrance County &amp; East Mountain</t>
  </si>
  <si>
    <t>NM</t>
  </si>
  <si>
    <t>San SebastiÃ¡n, Utuado &amp; Lares</t>
  </si>
  <si>
    <t>Utah County (East)--Spanish Fork, Springville, Lehi (Northeast) &amp; Highland Cities</t>
  </si>
  <si>
    <t>Utah County (Central)--Provo City</t>
  </si>
  <si>
    <t>Utah County (Central)--Orem, Pleasant Grove, American Fork &amp; Lindon Cities</t>
  </si>
  <si>
    <t>Utah County (West)--Saratoga Springs, Payson &amp; Lehi (Southwest) Cities</t>
  </si>
  <si>
    <t>Concho Valley COG &amp; Permian Basin Regional Planning Commission (East)</t>
  </si>
  <si>
    <t>Three Rivers Regional Commission (East)</t>
  </si>
  <si>
    <t>Harrison, Randolph, Upshur, Lewis, Taylor, Barbour Counties</t>
  </si>
  <si>
    <t>East Texas COG (Northeast)--Harrison, Upshur &amp; Marion Counties</t>
  </si>
  <si>
    <t>Campbell, Claiborne &amp; Scott Counties</t>
  </si>
  <si>
    <t>Laurens, Newberry &amp; Union Counties</t>
  </si>
  <si>
    <t>Mifflin, Union, Snyder &amp; Juniata Counties</t>
  </si>
  <si>
    <t>Union, Pickaway &amp; Madison Counties</t>
  </si>
  <si>
    <t>Eastern New Mexico</t>
  </si>
  <si>
    <t>Union County (Northeast)--Elizabeth</t>
  </si>
  <si>
    <t>Union County (Southeast)--Linden, Rahway &amp; Roselle</t>
  </si>
  <si>
    <t>Union County (Southwest)--Plainfield &amp; Westfield</t>
  </si>
  <si>
    <t>Union County (Northwest)--Summit &amp; Cranford</t>
  </si>
  <si>
    <t>Union County (North Central)--Union Twp &amp; Roselle Park</t>
  </si>
  <si>
    <t>Union County (West)--Indian Trail &amp; Stallings Towns</t>
  </si>
  <si>
    <t>Union (East) &amp; Anson Counties--Monroe City</t>
  </si>
  <si>
    <t>Three Rivers Region--Lee, Pontotoc, Union Counties &amp; Tupelo City</t>
  </si>
  <si>
    <t>Bradford, Columbia, Dixie, Gilchrist, Levy, &amp; Union Counties</t>
  </si>
  <si>
    <t>Southwest Arkansas</t>
  </si>
  <si>
    <t>Ulster County (East)</t>
  </si>
  <si>
    <t>Sullivan &amp; Ulster (West) Counties</t>
  </si>
  <si>
    <t>Sweetwater, Fremont, Uinta, Sublette &amp; Hot Springs Counties--Wind River Reservation</t>
  </si>
  <si>
    <t>Deep East Texas COG (East) &amp; Jasper County</t>
  </si>
  <si>
    <t>Twin Falls &amp; Cassia Counties--Twin Falls City</t>
  </si>
  <si>
    <t>Tuscola, Sanilac &amp; Huron Counties</t>
  </si>
  <si>
    <t>Tuscarawas &amp; Harrison Counties</t>
  </si>
  <si>
    <t>Tuscaloosa &amp; Northport (Southeast) Cities</t>
  </si>
  <si>
    <t>Tuscaloosa County (Outer)--Northport City (North &amp; West)</t>
  </si>
  <si>
    <t>Southern Georgia Regional Commission (West)</t>
  </si>
  <si>
    <t>Alpine, Amador, Calaveras, Inyo, Mariposa, Mono &amp; Tuolumne Counties</t>
  </si>
  <si>
    <t>North Delta Region</t>
  </si>
  <si>
    <t>Tulsa County (Southeast)--SE Tulsa, Broken Arrow &amp; Bixby Cities</t>
  </si>
  <si>
    <t>Tulsa County (Southwest)--South Tulsa, Jenks &amp; Glenpool Cities</t>
  </si>
  <si>
    <t>Tulsa County (East)--Northeast Tulsa City</t>
  </si>
  <si>
    <t>Tulsa County (West)--Tulsa &amp; Sand Springs Cities</t>
  </si>
  <si>
    <t>Tulsa County (North)--North Tulsa, Owasso &amp; Collinsville Cities</t>
  </si>
  <si>
    <t>Tulare County (Outside Visalia, Tulare &amp; Porterville Cities)</t>
  </si>
  <si>
    <t>Tulare County (West Central)--Tulare &amp; Porterville Cities</t>
  </si>
  <si>
    <t>Tulare County (Northwest)--Visalia City</t>
  </si>
  <si>
    <t>Mineral, Hampshire, Morgan, Hardy, Grant, Tucker, Pendleton Counties</t>
  </si>
  <si>
    <t>Trumbull County (South Central)--Warren &amp; Niles Cities</t>
  </si>
  <si>
    <t>Trumbull (Outside Warren City) &amp; Mahoning (Outside Youngstown City) Counties</t>
  </si>
  <si>
    <t>Trujillo Alto &amp; Gurabo</t>
  </si>
  <si>
    <t>Macon, Dekalb &amp; Cannon Counties</t>
  </si>
  <si>
    <t>Three Rivers Regional Commission (Southwest)--Troup, Meriwether &amp; Heard Counties</t>
  </si>
  <si>
    <t>Colusa, Glenn, Tehama &amp; Trinity Counties</t>
  </si>
  <si>
    <t>KIPDA Area Development District (Northeast)</t>
  </si>
  <si>
    <t>Pennyrile Area Development District (South)</t>
  </si>
  <si>
    <t>Pierce, Trempealeau, Jackson, Buffalo &amp; Pepin Counties</t>
  </si>
  <si>
    <t>Travis County (West, South &amp; Outside Austin City)</t>
  </si>
  <si>
    <t>Austin City (Southwest), Lost Creek &amp; Barton Creek</t>
  </si>
  <si>
    <t>Austin City (South)</t>
  </si>
  <si>
    <t>Austin City (Central)</t>
  </si>
  <si>
    <t>Austin City (Northwest)</t>
  </si>
  <si>
    <t>Austin City (Southeast)</t>
  </si>
  <si>
    <t>Austin City (Northeast)</t>
  </si>
  <si>
    <t>Austin City (North)</t>
  </si>
  <si>
    <t>Travis County (Northeast)--Pflugerville, Manor Cities &amp; Wells Branch</t>
  </si>
  <si>
    <t>Henderson &amp; Transylvania Counties</t>
  </si>
  <si>
    <t>Tooele &amp; Box Elder Counties</t>
  </si>
  <si>
    <t>Tompkins County</t>
  </si>
  <si>
    <t>Concho Valley COG--Tom Green County, San Angelo City</t>
  </si>
  <si>
    <t>East Hartford, Manchester &amp; Vernon Towns</t>
  </si>
  <si>
    <t>Capitol East</t>
  </si>
  <si>
    <t>Toa Baja &amp; Dorado</t>
  </si>
  <si>
    <t>Toa Alta, Corozal &amp; Naranjito</t>
  </si>
  <si>
    <t>Ark-Tex COG (West)</t>
  </si>
  <si>
    <t>Northeast Region--Alcorn, Benton, Marshall, Prentiss, Tippah &amp; Tishomingo Counties</t>
  </si>
  <si>
    <t>Tipton &amp; Fayette Counties</t>
  </si>
  <si>
    <t>Howard, Cass &amp; Tipton Counties--Kokomo City</t>
  </si>
  <si>
    <t>Tippecanoe County--Lafayette &amp; West Lafayette Cities</t>
  </si>
  <si>
    <t>Bradford, Tioga, Susquehanna &amp; Sullivan Counties</t>
  </si>
  <si>
    <t>Steuben (outside Corning City), Schuyler, Chemung (North) &amp; Tioga (North) Counties</t>
  </si>
  <si>
    <t>Tioga (South), Chemung (South) &amp; Steuben (East) Counties--Elmira &amp; Corning Cities</t>
  </si>
  <si>
    <t>Columbia, Clatsop &amp; Tillamook Counties</t>
  </si>
  <si>
    <t>Thurston County (Central)--Olympia, Lacey, &amp; Tumwater Cities</t>
  </si>
  <si>
    <t>Thurston County (Outer)</t>
  </si>
  <si>
    <t>West Central Texas COG (Outside Taylor County)</t>
  </si>
  <si>
    <t>Southwest Nebraska</t>
  </si>
  <si>
    <t>Sheridan, Park, Teton, Lincoln &amp; Big Horn Counties</t>
  </si>
  <si>
    <t>Bingham (Outside Fort Hall AIR), Madison, Jefferson, Fremont &amp; Teton Counties</t>
  </si>
  <si>
    <t>Southwest Georgia Regional Commission (West &amp; Central)</t>
  </si>
  <si>
    <t>South Central Planning &amp; Development Commission 3--Terrebonne &amp; St. Mary Parishes</t>
  </si>
  <si>
    <t>El Paso Teller</t>
  </si>
  <si>
    <t>Tazewell County</t>
  </si>
  <si>
    <t>West Central Texas COG--Taylor County, Abilene City</t>
  </si>
  <si>
    <t>Lake Cumberland Area Development District (West)</t>
  </si>
  <si>
    <t>Hamilton, Lafayette, Madison, Suwannee, &amp; Taylor Counties</t>
  </si>
  <si>
    <t>Tarrant County (Northwest)--Fort Worth (Northwest) &amp; Saginaw Cities</t>
  </si>
  <si>
    <t>Tarrant County (West)--Fort Worth City (West)</t>
  </si>
  <si>
    <t>Tarrant County (Southwest)--Fort Worth (Southwest) &amp; Benbrook Cities</t>
  </si>
  <si>
    <t>Fort Worth City (South Central) &amp; Edgecliff Village Town</t>
  </si>
  <si>
    <t>Fort Worth City (North Central) &amp; Haltom City (North)--Inside Loop I-820</t>
  </si>
  <si>
    <t>Fort Worth City (North)--East of I-35W &amp; West of US-377</t>
  </si>
  <si>
    <t>Tarrant County (North)--North Richland Hills (North) &amp; Keller Cities</t>
  </si>
  <si>
    <t>Fort Worth (Northeast)--Hurst (South) Cities, North of I-30</t>
  </si>
  <si>
    <t>Fort Worth City (East Central)-South of I-30, East of I-35W &amp; Inside Loop I-820</t>
  </si>
  <si>
    <t>Tarrant County (East)--Arlington City (West)-South of I-30 &amp; East of Loop I-820</t>
  </si>
  <si>
    <t>Tarrant County (South Central)--Fort Worth City (Southeast)-South of I-20</t>
  </si>
  <si>
    <t>Tarrant County (Southeast)--Mansfield (North) &amp; Arlington (Southwest) Cities</t>
  </si>
  <si>
    <t>Tarrant County (Southeast)--Arlington (Southeast) &amp; Grand Prairie (Southwest) Cities PUM</t>
  </si>
  <si>
    <t>Tarrant County (East)--Arlington (East) &amp; Grand Prairie (West Central) Cities</t>
  </si>
  <si>
    <t>Tarrant County (East)--Euless (South &amp; West) &amp; Arlington (North) Cities</t>
  </si>
  <si>
    <t>Tarrant County (Northeast)--Grapevine, Southlake &amp; Colleyville Cities</t>
  </si>
  <si>
    <t>North Central New Mexico</t>
  </si>
  <si>
    <t>Taney, Barry, Stone &amp; McDonald Counties</t>
  </si>
  <si>
    <t>Marshall, Benton, Poweshiek, Tama &amp; Iowa Counties</t>
  </si>
  <si>
    <t>Tallapoosa, Chambers, Macon, Coosa &amp; Bullock Counties</t>
  </si>
  <si>
    <t>Talladega, Randolph, Cleburne &amp; Clay Counties</t>
  </si>
  <si>
    <t>Queen Annes, Talbot, Caroline, Dorchester &amp; Kent Counties</t>
  </si>
  <si>
    <t>Dearborn, Franklin, Ripley, Switzerland &amp; Ohio Counties</t>
  </si>
  <si>
    <t>Haywood, Madison, Swain, Graham &amp; Jackson (North) Counties</t>
  </si>
  <si>
    <t>Crater Planning District Commission</t>
  </si>
  <si>
    <t>Sussex County</t>
  </si>
  <si>
    <t>Sussex West</t>
  </si>
  <si>
    <t>DE</t>
  </si>
  <si>
    <t>Sussex East</t>
  </si>
  <si>
    <t>Lee &amp; Sumter Counties</t>
  </si>
  <si>
    <t>Sumter County</t>
  </si>
  <si>
    <t>West Alabama</t>
  </si>
  <si>
    <t>Hendersonville, Gallatin &amp; Goodlettsville cities</t>
  </si>
  <si>
    <t>Robertson &amp; Sumner Counties--Springfield &amp; Portland cities</t>
  </si>
  <si>
    <t>South Central Kansas</t>
  </si>
  <si>
    <t>Cache, Summit, Morgan &amp; Rich Counties</t>
  </si>
  <si>
    <t>Summit County (South)--Green, Barberton &amp; New Franklin Cities</t>
  </si>
  <si>
    <t>Summit County (Central)--Akron City</t>
  </si>
  <si>
    <t>Summit County (East Central)--Cuyahoga Falls, Stow &amp; Tallmadge Cities</t>
  </si>
  <si>
    <t>Summit County (North &amp; Northwest)--Hudson, Twinsburg &amp; Macedonia Cities</t>
  </si>
  <si>
    <t>Mid Mountain</t>
  </si>
  <si>
    <t>Sullivan County--Kingsport &amp; Bristol cities</t>
  </si>
  <si>
    <t>Grafton, Sullivan, Coos Counties</t>
  </si>
  <si>
    <t>NH</t>
  </si>
  <si>
    <t>Suffolk County (West Central)--Babylon Town (Northwest)</t>
  </si>
  <si>
    <t>Suffolk County (Southwest)--Babylon Town (Southeast)</t>
  </si>
  <si>
    <t>Suffolk County (Southwest)--Islip Town (South)</t>
  </si>
  <si>
    <t>Suffolk County (Central)--Islip Town (Northwest)</t>
  </si>
  <si>
    <t>Suffolk County (Central)--Islip Town (East)</t>
  </si>
  <si>
    <t>Suffolk County (Central)--Brookhaven Town (West Central)</t>
  </si>
  <si>
    <t>Suffolk County (Central)--Brookhaven Town (Central)</t>
  </si>
  <si>
    <t>Suffolk County (South Central)--Brookhaven Town (South)</t>
  </si>
  <si>
    <t>Suffolk County (East)</t>
  </si>
  <si>
    <t>Suffolk County (North Central)--Brookhaven Town (North)</t>
  </si>
  <si>
    <t>Suffolk County (Northwest)--Smithtown Town</t>
  </si>
  <si>
    <t>Suffolk County (Northwest)--Huntington Town (South)</t>
  </si>
  <si>
    <t>Suffolk County (Northwest)--Huntington Town (North)</t>
  </si>
  <si>
    <t>Suffolk County (North)--Revere, Chelsea &amp; Winthrop</t>
  </si>
  <si>
    <t>Boston City--Hyde Park, Jamaica Plain, Roslindale &amp; West Roxbury</t>
  </si>
  <si>
    <t>Boston City--Mattapan &amp; Roxbury</t>
  </si>
  <si>
    <t>Boston City--Dorchester &amp; South Boston</t>
  </si>
  <si>
    <t>Boston City--Back Bay, Beacon Hill, Charlestown, East Boston, Central &amp; South End</t>
  </si>
  <si>
    <t>Boston City--Allston, Brighton &amp; Fenway</t>
  </si>
  <si>
    <t>Isle of Wight, Southampton Counties, Suffolk &amp; Franklin Cities</t>
  </si>
  <si>
    <t>Strafford &amp; Rockingham (Northern) Counties</t>
  </si>
  <si>
    <t>Story &amp; Boone Counties</t>
  </si>
  <si>
    <t>Carson City, Lyon, Douglas &amp; Storey Counties</t>
  </si>
  <si>
    <t>South Region--George, Hancock, Pearl River &amp; Stone Counties</t>
  </si>
  <si>
    <t>Rockingham &amp; Stokes Counties</t>
  </si>
  <si>
    <t>Dunklin, Stoddard, New Madrid, Pemiscot, Mississippi &amp; Bollinger Counties</t>
  </si>
  <si>
    <t>Henry, Carol &amp; Humphreys Counties--Paris city</t>
  </si>
  <si>
    <t>Stevens, Okanogan, Pend Oreille &amp; Ferry Counties</t>
  </si>
  <si>
    <t>Southwest Kansas--Dodge City, Garden City &amp; Liberal City</t>
  </si>
  <si>
    <t>Noble, DeKalb, LaGrange &amp; Steuben Counties</t>
  </si>
  <si>
    <t>South Central Oklahoma Counties--Ardmore, Duncan, Sulphur &amp; Madill Cities</t>
  </si>
  <si>
    <t>Georgia Mountains Regional Commission (Southeast)</t>
  </si>
  <si>
    <t>Benton (Southwest), Sherburne (Northwest) &amp; Stearns (East) Counties--St. Cloud City PUM</t>
  </si>
  <si>
    <t>Benton (Northwest) &amp; Stearns (West) Counties</t>
  </si>
  <si>
    <t>Jasper, Starke, Fulton, Newton &amp; Pulaski Counties</t>
  </si>
  <si>
    <t>Stark County (East) &amp; Carroll County--Aliance City</t>
  </si>
  <si>
    <t>Stark County (Central)--Canton &amp; North Canton Cities</t>
  </si>
  <si>
    <t>Stark County (West)--Massillon City</t>
  </si>
  <si>
    <t>Stanly &amp; Cabarrus (East) Counties</t>
  </si>
  <si>
    <t>Stanislaus County (Central)--Modesto City (East)</t>
  </si>
  <si>
    <t>Stanislaus County (Northeast)--Turlock, Riverbank, Oakdale &amp; Waterford Cities</t>
  </si>
  <si>
    <t>Stanislaus County (Central)--Modesto City (West)</t>
  </si>
  <si>
    <t>Stanislaus County (Southwest)--Ceres, Patterson &amp; Newman Cities</t>
  </si>
  <si>
    <t>George Washington Regional Commission (North)</t>
  </si>
  <si>
    <t>Regional Planning Commission 2--St. Tammany Parish (Southeast)</t>
  </si>
  <si>
    <t>Regional Planning Commission 1--St. Tammany Parish (Northwest)</t>
  </si>
  <si>
    <t>Central St. Marys County--Lexington Park City &amp; Leonardtown</t>
  </si>
  <si>
    <t>Calvert &amp; Southeast St. Marys Counties--Chesapeake Beach &amp; California</t>
  </si>
  <si>
    <t>Acadiana Regional Development District 5--Iberia &amp; St. Martin Parishes</t>
  </si>
  <si>
    <t>St. Lucie County (Southwest)</t>
  </si>
  <si>
    <t>St. Lucie County (Southeast)</t>
  </si>
  <si>
    <t>St. Lucie County (North)</t>
  </si>
  <si>
    <t>St. Louis County (Southeast)</t>
  </si>
  <si>
    <t>St. Louis County (Inner Ring South)</t>
  </si>
  <si>
    <t>St. Louis County (Southwest)</t>
  </si>
  <si>
    <t>St. Louis County (Inner Ring Central)</t>
  </si>
  <si>
    <t>St. Louis County (West)</t>
  </si>
  <si>
    <t>St. Louis County (Inner Ring North)</t>
  </si>
  <si>
    <t>St. Louis County (Northwest)</t>
  </si>
  <si>
    <t>St. Louis County (Northeast)</t>
  </si>
  <si>
    <t>Aitkin, Carlton, Kanabec, Pine &amp; St. Louis (Southwest) Counties</t>
  </si>
  <si>
    <t>St. Louis County (Southeast)--Duluth, Hermantown &amp; Proctor Cities</t>
  </si>
  <si>
    <t>Cook, Lake &amp; St. Louis (North) Counties</t>
  </si>
  <si>
    <t>St. Louis City (South)</t>
  </si>
  <si>
    <t>St. Louis City (North)</t>
  </si>
  <si>
    <t>St. Lawrence County</t>
  </si>
  <si>
    <t>Acadiana Regional Development District 1--St. Landry &amp; Evangeline Parishes</t>
  </si>
  <si>
    <t>St. Joseph &amp; Branch Counties</t>
  </si>
  <si>
    <t>St. Joseph County (Outside South Bend City)--Mishawaka City</t>
  </si>
  <si>
    <t>St. Joseph County (North)--South Bend City</t>
  </si>
  <si>
    <t>St. Johns County (Northeast)</t>
  </si>
  <si>
    <t>St. Johns County (Northwest)</t>
  </si>
  <si>
    <t>Putnam &amp; St. Johns (South) Counties</t>
  </si>
  <si>
    <t>South Central Planning &amp; Development Commission 1--River Parishes</t>
  </si>
  <si>
    <t>Capital Region Planning Commission 6--Livingston &amp; St. Helena Parishes</t>
  </si>
  <si>
    <t>East Arkansas</t>
  </si>
  <si>
    <t>St. Croix &amp; Dunn Counties</t>
  </si>
  <si>
    <t>St. Clair County</t>
  </si>
  <si>
    <t>St. Clair (South &amp; East) &amp; Monroe Counties</t>
  </si>
  <si>
    <t>St. Clair County (Northwest)</t>
  </si>
  <si>
    <t>St. Clair &amp; Blount Counties</t>
  </si>
  <si>
    <t>St. Charles County (Northeast)</t>
  </si>
  <si>
    <t>St. Charles County (Northwest)</t>
  </si>
  <si>
    <t>St. Charles County (South)</t>
  </si>
  <si>
    <t>Regional Planning Commission 9--St. Bernard, Jefferson (South) &amp; Plaquemines Parishes P</t>
  </si>
  <si>
    <t>George Washington Regional Commission (South)</t>
  </si>
  <si>
    <t>Spokane County (North Central)--Spokane City (North)</t>
  </si>
  <si>
    <t>Spokane County (South Central)--Spokane City (South)</t>
  </si>
  <si>
    <t>Spokane County (East Central)--Greater Spokane Valley City</t>
  </si>
  <si>
    <t>Spokane County (Outer)--Cheney City</t>
  </si>
  <si>
    <t>KIPDA Area Development District (South)</t>
  </si>
  <si>
    <t>Dubois, Knox, Spencer, Perry, Pike &amp; Crawford Counties</t>
  </si>
  <si>
    <t>Spartanburg County (Central)--Spartanburg City</t>
  </si>
  <si>
    <t>Spartanburg County (West and South)--Greer &amp; Woodruff Cities</t>
  </si>
  <si>
    <t>Spartanburg County (North)--Landrum City</t>
  </si>
  <si>
    <t>Greater Fairbanks, Greater Juneau, Ketchikan Gateway Borough &amp; Road-Connected Alaska</t>
  </si>
  <si>
    <t>Sonoma County (East)--Santa Rosa City (East)</t>
  </si>
  <si>
    <t>Sonoma County (Central)--Santa Rosa City (West)</t>
  </si>
  <si>
    <t>Sonoma County (North)--Windsor Town, Healdsburg &amp; Cloverdale Cities</t>
  </si>
  <si>
    <t>Sonoma County (South)--Petaluma, Rohnert Park &amp; Cotati Cities</t>
  </si>
  <si>
    <t>North Central Texas COG (West)--Hood, Erath, Palo Pinto &amp; Somervell Counties</t>
  </si>
  <si>
    <t>Somerset, Bedford &amp; Fulton Counties</t>
  </si>
  <si>
    <t>Somerset County (Central)--Bridgewater, Somerville &amp; North Plainfield</t>
  </si>
  <si>
    <t>Somerset County (South)</t>
  </si>
  <si>
    <t>Somerset County (North &amp; West)</t>
  </si>
  <si>
    <t>Northwest Maine--Oxford, Somerset, Franklin &amp; Somerset Counties</t>
  </si>
  <si>
    <t>Solano County (Northeast)--Vacaville &amp; Dixon Cities</t>
  </si>
  <si>
    <t>Solano County (Central)--Fairfield &amp; Suisun City Cities</t>
  </si>
  <si>
    <t>Solano County (Southwest)--Vallejo &amp; Benicia Cities</t>
  </si>
  <si>
    <t>Southwest New Mexico</t>
  </si>
  <si>
    <t>Snohomish County (Central)--Everett City &amp; Eastmont</t>
  </si>
  <si>
    <t>Snohomish County (West Central)--Mukilteo &amp; Martha Lake</t>
  </si>
  <si>
    <t>Snohomish County (Southwest)--Edmonds, Lynnwood &amp; Mountlake Terrace Cities</t>
  </si>
  <si>
    <t>Snohomish County (South Central)--Bothell (North), Mill Creek Cities &amp; Silver Firs</t>
  </si>
  <si>
    <t>Snohomish County (Central &amp; Southeast)--Lake Stevens &amp; Monroe Cities</t>
  </si>
  <si>
    <t>Snohomish County (North)--Marysville &amp; Arlington Cities</t>
  </si>
  <si>
    <t>East Texas COG (Central)--Smith County (West) (Tyler City)</t>
  </si>
  <si>
    <t>East Texas COG (Central)--Smith County (Outside Tyler City)</t>
  </si>
  <si>
    <t>East Central Region--Jasper, Leake, Kemper, Neshoba, Scott &amp; Smith Counties</t>
  </si>
  <si>
    <t>Lewis, Klickitat &amp; Skamania Counties</t>
  </si>
  <si>
    <t>Skagit County</t>
  </si>
  <si>
    <t>Del Norte, Lassen, Modoc, Plumas &amp; Siskiyou Counties</t>
  </si>
  <si>
    <t>North Central &amp; Northwest Nebraska</t>
  </si>
  <si>
    <t>Sioux, Clay, Dickinson, OBrien, Lyon, Emmet, Palo Alto &amp; Osceola Counties</t>
  </si>
  <si>
    <t>Central Region--Rankin &amp; Simpson Counties</t>
  </si>
  <si>
    <t>Barren River Area Development District (Outer)</t>
  </si>
  <si>
    <t>Southwest Montana--Butte-Silver Bow &amp; Hamilton City</t>
  </si>
  <si>
    <t>Nevada &amp; Sierra Counties</t>
  </si>
  <si>
    <t>Kandiyohi, McLeod, Meeker, Renville &amp; Sibley Counties</t>
  </si>
  <si>
    <t>Bonner, Latah, Shoshone, Boundary, Benewah &amp; Kootenai (Southeast) Counties</t>
  </si>
  <si>
    <t>Genesee (West) &amp; Shiawassee Counties</t>
  </si>
  <si>
    <t>Memphis City (Southwest)</t>
  </si>
  <si>
    <t>Memphis City (Southeast)</t>
  </si>
  <si>
    <t>Shelby County (Southeast)--Collierville town &amp; Germantown city</t>
  </si>
  <si>
    <t>Shelby County (East)--Memphis city (East) &amp; Arlington town (South)</t>
  </si>
  <si>
    <t>Shelby County (North)--Bartlett (North &amp; East), Millington &amp; Lakeland cities</t>
  </si>
  <si>
    <t>Memphis (North) &amp; Bartlett (Southwest) cities</t>
  </si>
  <si>
    <t>Memphis City (Central Midtown)</t>
  </si>
  <si>
    <t>Memphis City (Central Riverside)</t>
  </si>
  <si>
    <t>Darke, Shelby &amp; Preble Counties</t>
  </si>
  <si>
    <t>Northeast Missouri</t>
  </si>
  <si>
    <t>Hancock &amp; Shelby Counties</t>
  </si>
  <si>
    <t>Montgomery, Logan, Shelby, Piatt, De Witt, Moultrie &amp; Menard Counties</t>
  </si>
  <si>
    <t>Southwest Iowa--Council Bluffs City</t>
  </si>
  <si>
    <t>Shelby (South and East) and Chilton Counties--Alabaster (South) &amp; Chelsea Cities</t>
  </si>
  <si>
    <t>Shelby County (North)--Hoover (South), Alabaster (North) &amp; Pelham Cities</t>
  </si>
  <si>
    <t>Sheboygan County</t>
  </si>
  <si>
    <t>Shawnee County (Central)--Topeka City</t>
  </si>
  <si>
    <t>Marinette, Shawano, Oconto, Florence &amp; Menominee Counties</t>
  </si>
  <si>
    <t>Shasta County--Redding City</t>
  </si>
  <si>
    <t>Northeast Arkansas</t>
  </si>
  <si>
    <t>Sevier &amp; Cocke Counties--Sevierville city</t>
  </si>
  <si>
    <t>West Arkansas</t>
  </si>
  <si>
    <t>East Oklahoma Counties--Tahleqhah, Ft. Gibson, Sallisaw &amp; Stilwell Cities</t>
  </si>
  <si>
    <t>East Central Oklahoma Counties--McAlester, Seminole, Holdenville &amp; Eufaula Cities</t>
  </si>
  <si>
    <t>Seminole County (East)</t>
  </si>
  <si>
    <t>Seminole County (South Central)</t>
  </si>
  <si>
    <t>Seminole County (North Central)</t>
  </si>
  <si>
    <t>Seminole County (West)</t>
  </si>
  <si>
    <t>Sedgwick (South) &amp; Butler (Southwest) Counties--Wichita (South) &amp; Derby Cities</t>
  </si>
  <si>
    <t>Sedgwick County (Central)--Wichita City (Central)</t>
  </si>
  <si>
    <t>Sedgwick (Northwest) &amp; Harvey Counties--Wichita (Northwest) &amp; Newton Cities</t>
  </si>
  <si>
    <t>Sedgwick (Northeast) &amp; Butler (North &amp; East) Counties--Wichita City (Northeast)</t>
  </si>
  <si>
    <t>Sebastian, Crawford &amp; Franklin Counties</t>
  </si>
  <si>
    <t>Baxter, Boone &amp; Carroll Counties</t>
  </si>
  <si>
    <t>Coastal Regional Commission (North)--Bulloch, Effingham &amp; Screven Counties</t>
  </si>
  <si>
    <t>Cape Girardeau &amp; Scott Counties</t>
  </si>
  <si>
    <t>Scott County</t>
  </si>
  <si>
    <t>Bluegrass Area Development District (Northeast)</t>
  </si>
  <si>
    <t>Jefferson, Jennings, Decatur &amp; Scott Counties</t>
  </si>
  <si>
    <t>Macoupin, Morgan, Jersey, Cass, Greene, Scott &amp; Calhoun Counties</t>
  </si>
  <si>
    <t>Scott County--Davenport City</t>
  </si>
  <si>
    <t>Hoke, Richmond &amp; Scotland Counties</t>
  </si>
  <si>
    <t>Scioto, Adams &amp; Pike Counties</t>
  </si>
  <si>
    <t>Schuylkill County</t>
  </si>
  <si>
    <t>Adams, Fulton, Pike, Mason, Schuyler &amp; Brown Counties</t>
  </si>
  <si>
    <t>Eastern Upper Peninsula</t>
  </si>
  <si>
    <t>Otsego, Schoharie, Oneida (South) &amp; Herkimer (South) Counties</t>
  </si>
  <si>
    <t>Schenectady County--Schenectady City</t>
  </si>
  <si>
    <t>Sauk &amp; Columbia Counties</t>
  </si>
  <si>
    <t>Sarpy County--Bellevue City</t>
  </si>
  <si>
    <t>Saratoga County (Outer)</t>
  </si>
  <si>
    <t>Saratoga County (South &amp; Central)</t>
  </si>
  <si>
    <t>Sarasota County (East)</t>
  </si>
  <si>
    <t>Sarasota County (Central &amp; Gulf Coast)</t>
  </si>
  <si>
    <t>Sarasota County (North)</t>
  </si>
  <si>
    <t>Santa Rosa County</t>
  </si>
  <si>
    <t>Santa Fe County New Mexico</t>
  </si>
  <si>
    <t>Santa Cruz County (South &amp; Coastal)--Santa Cruz City</t>
  </si>
  <si>
    <t>Santa Cruz County (North)--Watsonville &amp; Scotts Valley Cities</t>
  </si>
  <si>
    <t>Cochise &amp; Santa Cruz Counties--Sierra Vista City</t>
  </si>
  <si>
    <t>Santa Clara County (Northwest)--Mountain View &amp; Los Altos Cities</t>
  </si>
  <si>
    <t>Santa Clara County (North)--San Jose City (North Valley/East San Jose)</t>
  </si>
  <si>
    <t>Santa Clara County (Central)--San Jose City (Southeast/Evergreen)</t>
  </si>
  <si>
    <t>Santa Clara County (Central)--San Jose City (North)</t>
  </si>
  <si>
    <t>Santa Clara County (Northwest)--San Jose (Berryessa) &amp; Milpitas Cities</t>
  </si>
  <si>
    <t>Santa Clara County (Northwest)--Santa Clara City</t>
  </si>
  <si>
    <t>Santa Clara County (Northwest)--Sunnyvale City</t>
  </si>
  <si>
    <t>Santa Clara County (Northwest)--Palo Alto City &amp; Los Altos Hills Town</t>
  </si>
  <si>
    <t>Santa Clara County (Central)--San Jose City (Southwest/Almaden Valley)</t>
  </si>
  <si>
    <t>Santa Clara County (Central)--San Jose City (South Central/Branham) &amp; Cambrian Park P</t>
  </si>
  <si>
    <t>Santa Clara County (Central)--San Jose City (Central)</t>
  </si>
  <si>
    <t>Santa Clara County (Central)--San Jose (West Central) &amp; Campbell Cities</t>
  </si>
  <si>
    <t>Santa Clara County (Southwest)--Cupertino, Saratoga Cities &amp; Los Gatos Town</t>
  </si>
  <si>
    <t>Santa Clara County (East)--Gilroy, Morgan Hill &amp; San Jose (South) Cities</t>
  </si>
  <si>
    <t>Santa Clara County (North Central)--San Jose City (East Central) &amp; Alum Rock</t>
  </si>
  <si>
    <t>Santa Barbara County--South Coast Region</t>
  </si>
  <si>
    <t>Santa Barbara County (North)--Lompoc, Guadalupe, Solvang &amp; Buellton Cities</t>
  </si>
  <si>
    <t>Santa Barbara County (Northwest)--Santa Maria City &amp; Orcutt</t>
  </si>
  <si>
    <t>Sangamon County--Springfield City</t>
  </si>
  <si>
    <t>Sandusky, Ottawa &amp; Lucas (East) Counties--Oregon City</t>
  </si>
  <si>
    <t>Sandoval County New Mexico</t>
  </si>
  <si>
    <t>Lake, Mineral, Missoula &amp; Sanders Counties--Missoula City</t>
  </si>
  <si>
    <t>Jackrabbit Region</t>
  </si>
  <si>
    <t>Central Texas COG (West), Burnet &amp; Llano Counties</t>
  </si>
  <si>
    <t>Coastal Bend COG (Northeast)</t>
  </si>
  <si>
    <t>West Central Colorado</t>
  </si>
  <si>
    <t>San Mateo County (Southeast)--Menlo Park, East Palo Alto Cities &amp; Atherton Town</t>
  </si>
  <si>
    <t>San Mateo County (East Central)--Redwood City, San Carlos &amp; Belmont Cities</t>
  </si>
  <si>
    <t>San Mateo County (South &amp; West)--San Mateo (South) &amp; Half Moon Bay Cities</t>
  </si>
  <si>
    <t>San Mateo County (Central)--San Mateo (North), Burlingame &amp; Millbrae Cities</t>
  </si>
  <si>
    <t>San Mateo County (North Central)--South San Francisco, San Bruno &amp; Brisbane Cities PU</t>
  </si>
  <si>
    <t>San Mateo County (North Central)--Daly City, Pacifica Cities &amp; Colma Town</t>
  </si>
  <si>
    <t>San Luis Obispo County (East)--Inland Region</t>
  </si>
  <si>
    <t>San Luis Obispo County (West)--Coastal Region</t>
  </si>
  <si>
    <t>San Lorenzo, Juncos &amp; Las Piedras</t>
  </si>
  <si>
    <t>Island &amp; San Juan Counties</t>
  </si>
  <si>
    <t>San Juan County (NE)--Farmington, Bloomfield &amp; Aztec Cities</t>
  </si>
  <si>
    <t>Northwest New Mexico Navajo Nation</t>
  </si>
  <si>
    <t>San Juan Sur</t>
  </si>
  <si>
    <t>San Juan Norte</t>
  </si>
  <si>
    <t>Southwest Colorado</t>
  </si>
  <si>
    <t>San Joaquin County (South)--Lathrop &amp; Manteca Cities</t>
  </si>
  <si>
    <t>San Joaquin County (East)--Lodi, Ripon &amp; Escalon Cities</t>
  </si>
  <si>
    <t>San Joaquin County (West)--Tracy City</t>
  </si>
  <si>
    <t>San Joaquin County (Central)--Stockton City (South)</t>
  </si>
  <si>
    <t>San Joaquin County (Central)--Stockton City (North)</t>
  </si>
  <si>
    <t>Cabo Rojo, San GermÃ¡n &amp; Lajas</t>
  </si>
  <si>
    <t>San Francisco County (Northwest)--Western Addition &amp; Marina</t>
  </si>
  <si>
    <t>San Francisco County (Southwest)--Ingleside &amp; South Central</t>
  </si>
  <si>
    <t>San Francisco County (Southwest)--Outer Sunset &amp; Inner Sunset</t>
  </si>
  <si>
    <t>San Francisco County (Southwest)--Central &amp; Bernal Heights</t>
  </si>
  <si>
    <t>San Francisco County (Southeast)--South of Market &amp; Mission</t>
  </si>
  <si>
    <t>San Francisco County (Northeast)--Chinatown, North Beach &amp; Russian Hill</t>
  </si>
  <si>
    <t>San Francisco County (Northwest)--Richmond, Western Addition &amp; Presidio</t>
  </si>
  <si>
    <t>San Francisco County (South Central)--Bayview &amp; Hunters Point</t>
  </si>
  <si>
    <t>San Diego County (Southwest)--Chula Vista (West) &amp; National City Cities</t>
  </si>
  <si>
    <t>San Diego County (Southwest)--Sweetwater Region--Chula Vista City (East)</t>
  </si>
  <si>
    <t>San Diego County (South Central)--Lemon Grove City, La Presa &amp; Spring Valley</t>
  </si>
  <si>
    <t>San Diego County (South)--San Diego City (Southeast/Encanto &amp; Skyline)</t>
  </si>
  <si>
    <t>San Diego County (West)--San Diego (Northwest/San Dieguito) &amp; Encinitas Cities</t>
  </si>
  <si>
    <t>San Diego County (Northwest)--San Marcos &amp; Escondido (West) Cities</t>
  </si>
  <si>
    <t>San Diego County (Northwest)--Carlsbad City</t>
  </si>
  <si>
    <t>San Diego County (Northwest)--Vista City</t>
  </si>
  <si>
    <t>San Diego County (South)--San Diego City (South/Otay Mesa &amp; South Bay)</t>
  </si>
  <si>
    <t>San Diego County (South Central)--San Diego City (Central/Mid-City)</t>
  </si>
  <si>
    <t>San Diego County (South Central)--San Diego City (Central/Centre City &amp; Balboa Park)</t>
  </si>
  <si>
    <t>San Diego County (West Central)--San Diego City (Central/Clairemont &amp; Kearny Mesa) PU</t>
  </si>
  <si>
    <t>San Diego County (Central)--San Diego (East Central/Navajo) &amp; La Mesa Cities</t>
  </si>
  <si>
    <t>San Diego County (Central)--El Cajon &amp; Santee Cities</t>
  </si>
  <si>
    <t>San Diego County (Central)--San Diego City (Central/Mira Mesa &amp; University Heights) P</t>
  </si>
  <si>
    <t>San Diego County (West Central)--San Diego City (Northwest/Del Mar Mesa)</t>
  </si>
  <si>
    <t>San Diego County (West)--San Diego City (Southwest/Central Coastal)</t>
  </si>
  <si>
    <t>San Diego County (Central)--San Diego (Northeast/Rancho Bernardo) &amp; Poway Cities</t>
  </si>
  <si>
    <t>San Diego County (Central)--Lakeside, Winter Gardens &amp; Ramona</t>
  </si>
  <si>
    <t>San Diego County (Northwest)--Escondido City (East)</t>
  </si>
  <si>
    <t>San Diego County (North &amp; East)--Fallbrook, Alpine &amp; Valley Center</t>
  </si>
  <si>
    <t>San Diego County (Northwest)--Oceanside City &amp; Camp Pendleton</t>
  </si>
  <si>
    <t>San Bernardino County (Southwest)--Chino &amp; Chino Hills Cities</t>
  </si>
  <si>
    <t>San Bernardino County (Southwest)--Ontario City</t>
  </si>
  <si>
    <t>San Bernardino County (Southwest)--Rialto City</t>
  </si>
  <si>
    <t>San Bernardino County (Southwest)--Colton, Loma Linda &amp; Grand Terrace Cities</t>
  </si>
  <si>
    <t>San Bernardino County (Southwest)--Fontana City (West)</t>
  </si>
  <si>
    <t>San Bernardino County (Southwest)--Upland &amp; Montclair Cities</t>
  </si>
  <si>
    <t>San Bernardino County (Southwest)--Rancho Cucamonga City</t>
  </si>
  <si>
    <t>San Bernardino County (Southwest)--Fontana City (East)</t>
  </si>
  <si>
    <t>San Bernardino County (Southwest)--San Bernardino City (West)</t>
  </si>
  <si>
    <t>San Bernardino County (Southwest)--San Bernardino City (East)</t>
  </si>
  <si>
    <t>San Bernardino County (Southwest)--Redlands &amp; Yucaipa Cities</t>
  </si>
  <si>
    <t>San Bernardino County (Southwest)--Phelan, Lake Arrowhead &amp; Big Bear City</t>
  </si>
  <si>
    <t>San Bernardino County (West Central)--Hesperia City &amp; Apple Valley Town</t>
  </si>
  <si>
    <t>San Bernardino County (West Central)--Victorville &amp; Adelanto Cities</t>
  </si>
  <si>
    <t>San Bernardino County (Northeast)--Twentynine Palms &amp; Barstow Cities</t>
  </si>
  <si>
    <t>Monterey (South &amp; East) &amp; San Benito Counties</t>
  </si>
  <si>
    <t>Sampson &amp; Duplin Counties</t>
  </si>
  <si>
    <t>Edgefield, Greenwood, McCormick &amp; Saluda Counties</t>
  </si>
  <si>
    <t>Salt Lake County--South Jordan, Herriman, Bluffdale &amp; Riverton cities</t>
  </si>
  <si>
    <t>Salt Lake County--West Jordan City</t>
  </si>
  <si>
    <t>Salt Lake County (East Central)--South Salt Lake, Murray, Holladay &amp; Millcreek Cities PU</t>
  </si>
  <si>
    <t>Salt Lake County--Taylorsville, Kearns &amp; Magna</t>
  </si>
  <si>
    <t>Salt Lake County--West Valley City</t>
  </si>
  <si>
    <t>Salt Lake County--Salt Lake City (East) &amp; Emigration Canyon</t>
  </si>
  <si>
    <t>Salt Lake County--Salt Lake City (West) &amp; Magna</t>
  </si>
  <si>
    <t>Salt Lake County (South &amp; East Central)--Draper (Northwest) &amp; Sandy (South) Cities</t>
  </si>
  <si>
    <t>Salt Lake County (Southeast)--Sandy (North), Cottonwood Heights &amp; Midvale Cities</t>
  </si>
  <si>
    <t>Pettis, Randolph, Saline, Cooper, Howard, Carroll &amp; Chariton Counties</t>
  </si>
  <si>
    <t>Saline, Grant &amp; Perry Counties</t>
  </si>
  <si>
    <t>Guayama, Salinas &amp; Patillas</t>
  </si>
  <si>
    <t>Salem &amp; Cumberland (North) Counties--Bridgeton City</t>
  </si>
  <si>
    <t>Roanoke Valley-Alleghany Regional Commission (Roanoke, Salem Cities &amp; Vinton Town)</t>
  </si>
  <si>
    <t>Southeast Colorado</t>
  </si>
  <si>
    <t>Saginaw County</t>
  </si>
  <si>
    <t>Sagadahoc County &amp; Northern Cumberland County</t>
  </si>
  <si>
    <t>Sacramento County--Galt, Isleton Cities, Delta Region &amp; Rural</t>
  </si>
  <si>
    <t>Sacramento County (Central)--Elk Grove City (East)</t>
  </si>
  <si>
    <t>Sacramento County (Central)--Elk Grove City (West)</t>
  </si>
  <si>
    <t>Sacramento County--Sacramento City (Southeast/Fruitridge, Avondale &amp; Depot Park)</t>
  </si>
  <si>
    <t>Sacramento County (Central)--Rancho Cordova City</t>
  </si>
  <si>
    <t>Sacramento County (Northeast)--Folsom City, Orangevale &amp; Fair Oaks (East)</t>
  </si>
  <si>
    <t>Sacramento County--Sacramento City (Southwest/Pocket, Meadowview &amp; North Laguna)</t>
  </si>
  <si>
    <t>Sacramento County (West)--Sacramento City (Central/Downtown &amp; Midtown)</t>
  </si>
  <si>
    <t>Sacramento County (North)--Sacramento City (North), Antelope &amp; Rio Linda</t>
  </si>
  <si>
    <t>Sacramento County (Northwest)--Sacramento City (Northwest/Natomas)</t>
  </si>
  <si>
    <t>Sacramento County (North Central)--North Highlands, Foothill Farms &amp; McClellan Park P</t>
  </si>
  <si>
    <t>Sacramento County (North Central)--Arden-Arcade, Carmichael &amp; Fair Oaks (West)</t>
  </si>
  <si>
    <t>Sacramento County (North Central)--Citrus Heights City</t>
  </si>
  <si>
    <t>Northwest Central Iowa--Storm Lake, Denison &amp; Cherokee Region</t>
  </si>
  <si>
    <t>Coordinating &amp; Development Corporation 4--Northwest Louisiana</t>
  </si>
  <si>
    <t>Rutherford County (North, East and South)</t>
  </si>
  <si>
    <t>Rutherford County--Smyrna town &amp; La Vergne city</t>
  </si>
  <si>
    <t>Murfreesboro city</t>
  </si>
  <si>
    <t>Rutherford, Cleveland (West) &amp; Polk Counties--Shelby City</t>
  </si>
  <si>
    <t>Lee (East) &amp; Russell Counties--Phenix City &amp; Smiths Station Cities</t>
  </si>
  <si>
    <t>East Texas COG (Southeast)--Rusk, Cherokee &amp; Panola Counties</t>
  </si>
  <si>
    <t>Rowan County</t>
  </si>
  <si>
    <t>Buffalo Trace &amp; Gateway Area Development Districts</t>
  </si>
  <si>
    <t>Northwest Colorado</t>
  </si>
  <si>
    <t>Northwest Minnesota</t>
  </si>
  <si>
    <t>Iosco, Gladwin, Roscommon, Ogemaw &amp; Arenac Counties</t>
  </si>
  <si>
    <t>Northeast Oklahoma Counties--Claremore, Nowata &amp; Catoosa Cities</t>
  </si>
  <si>
    <t>Hunt &amp; Rockwall Counties--Rockwall, Greenville &amp; Dallas (Far Northeast) Cities</t>
  </si>
  <si>
    <t>Rockland County (West)--Spring Valley, Suffern Villages &amp; Monsey</t>
  </si>
  <si>
    <t>Rockland County (South)--Orangetown, Clarkstown (South) &amp; Ramapo (Southeast) Towns</t>
  </si>
  <si>
    <t>Rockland County (North)--New City &amp; Congers</t>
  </si>
  <si>
    <t>Central Shenandoah Planning District Commission (Northeast)</t>
  </si>
  <si>
    <t>Seacoast Region--Rockingham County (Southern), Portsmouth City</t>
  </si>
  <si>
    <t>Outer Manchester City</t>
  </si>
  <si>
    <t>Atlanta &amp; Northeast Georgia Regional Commissions--Newton &amp; Rockdale Counties</t>
  </si>
  <si>
    <t>Cumberland Valley Area Development District (North)</t>
  </si>
  <si>
    <t>Rock County</t>
  </si>
  <si>
    <t>Southwest Minnesota</t>
  </si>
  <si>
    <t>Rock Island County</t>
  </si>
  <si>
    <t>Columbus, Bladen &amp; Robeson Counties</t>
  </si>
  <si>
    <t>Roanoke Valley-Alleghany Regional Commission (Outside Roanoke &amp; Salem Cities)</t>
  </si>
  <si>
    <t>Jackson, Nicholas, Roane, Braxton, Clay, Gilmer, Calhoun Counties</t>
  </si>
  <si>
    <t>Anderson, Roane &amp; Morgan Counties--Oak Ridge city</t>
  </si>
  <si>
    <t>Riverside County (Southwest)--Hemet City &amp; East Hemet</t>
  </si>
  <si>
    <t>Riverside County (Southwest)--Murrieta &amp; Wildomar Cities</t>
  </si>
  <si>
    <t>Riverside County (Southwest)--Temecula City</t>
  </si>
  <si>
    <t>Riverside County (West Central)--Corona (Northwest) &amp; Norco Cities</t>
  </si>
  <si>
    <t>Riverside County (West Central)--Corona City (South), Woodcrest &amp; Home Gardens</t>
  </si>
  <si>
    <t>Riverside County (Northwest)--Riverside City (East)</t>
  </si>
  <si>
    <t>Riverside County (Northwest)--Moreno Valley City (South)</t>
  </si>
  <si>
    <t>Riverside County (Northwest)--Moreno Valley City (North)</t>
  </si>
  <si>
    <t>Riverside County (Southwest)--Menifee City</t>
  </si>
  <si>
    <t>Riverside County (Southwest)--Lake Elsinore &amp; Canyon Lake Cities</t>
  </si>
  <si>
    <t>Riverside County (Central)--Palm Desert, La Quinta (West) &amp; Desert Hot Springs Cities</t>
  </si>
  <si>
    <t>Riverside County (Northwest)--Jurupa Valley &amp; Eastvale Cities</t>
  </si>
  <si>
    <t>Riverside County (Northwest)--Riverside City (West)</t>
  </si>
  <si>
    <t>Riverside County (West Central)--Perris City, Temescal Valley &amp; Mead Valley</t>
  </si>
  <si>
    <t>Riverside County (North Central)--San Jacinto, Beaumont, Banning &amp; Calimesa Cities PU</t>
  </si>
  <si>
    <t>Riverside County (Central)--Cathedral City, Palm Springs &amp; Rancho Mirage Cities</t>
  </si>
  <si>
    <t>Riverside County (East)--Indio, Coachella, Blythe &amp; La Quinta (East) Cities</t>
  </si>
  <si>
    <t>RÃ­o Grande, CanÃ³vanas &amp; LoÃ­za</t>
  </si>
  <si>
    <t>Aguadilla, Aguada &amp; Moca</t>
  </si>
  <si>
    <t>Riley, Geary &amp; Pottawatomie Counties--Manhattan City</t>
  </si>
  <si>
    <t>NYC-Staten Island Community District 3--South Shore</t>
  </si>
  <si>
    <t>NYC-Staten Island Community District 2--Mid-Island</t>
  </si>
  <si>
    <t>NYC-Staten Island Community District 1--North Shore</t>
  </si>
  <si>
    <t>Central Savannah River Area Regional Commission--Richmond County (Southwest)--Augusta</t>
  </si>
  <si>
    <t>Central Savannah River Area Regional Commission--Richmond County (Northeast)--Augusta</t>
  </si>
  <si>
    <t>Richmond City (South &amp; East)</t>
  </si>
  <si>
    <t>Richmond City (North &amp; West)</t>
  </si>
  <si>
    <t>Grant, Green, Iowa, Richland &amp; Lafayette Counties</t>
  </si>
  <si>
    <t>Richland (Northeast and North Central) &amp; Kershaw Counties</t>
  </si>
  <si>
    <t>Richland County (South &amp; Central)--Forest Acres &amp; Dentsville Cities</t>
  </si>
  <si>
    <t>Richland County (Central)--Columbia City</t>
  </si>
  <si>
    <t>Richland County (Northwest and North Central)--Irmo (East) and Blythewood Cities</t>
  </si>
  <si>
    <t>Richland County</t>
  </si>
  <si>
    <t>Central Kansas--Hutchinson City</t>
  </si>
  <si>
    <t>McMinn, Rhea &amp; Bledsoe Counties--Athens city</t>
  </si>
  <si>
    <t>Rensselaer County--Troy City</t>
  </si>
  <si>
    <t>Johnson, Lafayette, Ray, Clinton &amp; Caldwell Counties</t>
  </si>
  <si>
    <t>Rappahannock-Rapidan Regional Commission</t>
  </si>
  <si>
    <t>Randolph County</t>
  </si>
  <si>
    <t>Henry, Randolph, Jay &amp; Blackford Counties</t>
  </si>
  <si>
    <t>Panhandle Regional Planning Commission (Randall County)--Amarillo City (South)</t>
  </si>
  <si>
    <t>Ramsey County--St. Paul City (East)</t>
  </si>
  <si>
    <t>Ramsey County--St. Paul City (Southwest)</t>
  </si>
  <si>
    <t>Ramsey County--St. Paul City (Northwest)</t>
  </si>
  <si>
    <t>Ramsey County (Central &amp; Far Southeast)--Maplewood, Roseville &amp; North St. Paul Cities P</t>
  </si>
  <si>
    <t>Ramsey County (North)--Shoreview, White Bear Lake &amp; New Brighton Cities</t>
  </si>
  <si>
    <t>Raleigh, Fayette Counties</t>
  </si>
  <si>
    <t>New River Valley Planning District Commission</t>
  </si>
  <si>
    <t>Racine County</t>
  </si>
  <si>
    <t>NYC-Queens Community District 14--The Rockaways</t>
  </si>
  <si>
    <t>NYC-Queens Community District 13--Queens Village, Bellerose, &amp; Rosedale</t>
  </si>
  <si>
    <t>NYC-Queens Community District 12--Jamaica, St. Albans, &amp; Hollis</t>
  </si>
  <si>
    <t>NYC-Queens Community District 11--Auburndale, Bayside, &amp; Douglaston</t>
  </si>
  <si>
    <t>NYC-Queens Community District 10--South Ozone Park &amp; Howard Beach</t>
  </si>
  <si>
    <t>NYC-Queens Community District 9--Kew Gardens, Richmond Hill, &amp; Woodhaven</t>
  </si>
  <si>
    <t>NYC-Queens Community District 8--Fresh Meadows, Hillcrest, &amp; Briarwood</t>
  </si>
  <si>
    <t>NYC-Queens Community District 7--Flushing, Murray Hill, &amp; Whitestone</t>
  </si>
  <si>
    <t>NYC-Queens Community District 6--Forest Hills &amp; Rego Park</t>
  </si>
  <si>
    <t>NYC-Queens Community District 5--Ridgewood, Maspeth, &amp; Middle Village</t>
  </si>
  <si>
    <t>NYC-Queens Community District 4--Elmhurst &amp; Corona</t>
  </si>
  <si>
    <t>NYC-Queens Community District 3--Jackson Heights &amp; East Elmhurst</t>
  </si>
  <si>
    <t>NYC-Queens Community District 2--Long Island City, Sunnyside, &amp; Woodside</t>
  </si>
  <si>
    <t>NYC-Queens Community District 1--Astoria &amp; Queensbridge</t>
  </si>
  <si>
    <t>Isabela, Hatillo &amp; Camuy</t>
  </si>
  <si>
    <t>Cabell, Putnam, Mason Counties</t>
  </si>
  <si>
    <t>Putnam &amp; Overton Counties--Cookeville city</t>
  </si>
  <si>
    <t>Fulton, Putnam &amp; Henry Counties</t>
  </si>
  <si>
    <t>Putnam County &amp; Southern Dutchess County</t>
  </si>
  <si>
    <t>Morgan, Putnam &amp; Brown Counties</t>
  </si>
  <si>
    <t>Southeast Oklahoma Counties--Poteau, Idabel, Broken Bow, Wilburton &amp; Hugo Cities</t>
  </si>
  <si>
    <t>Phelps, Gasconade, Osage, Maries &amp; Pulaski Counties</t>
  </si>
  <si>
    <t>Middle Georgia Regional Commission (South)--Houston &amp; Pulaski Counties</t>
  </si>
  <si>
    <t>Pulaski County (Central)--Little Rock City</t>
  </si>
  <si>
    <t>Pulaski County (Outer)--North Little Rock, Sherwood &amp; Jacksonville Cities</t>
  </si>
  <si>
    <t>Pueblo</t>
  </si>
  <si>
    <t>Central Mountain</t>
  </si>
  <si>
    <t>Central Providence County--Providence Inner Ring</t>
  </si>
  <si>
    <t>Northeast RI (Providence County)--Pawtucket Central Falls &amp; E Providence Cities</t>
  </si>
  <si>
    <t>Northern Providence County &amp; Woonsocket City</t>
  </si>
  <si>
    <t>Providence City</t>
  </si>
  <si>
    <t>Manassas, Manassas Park Cities &amp; Prince William County (Central)--Buckhall &amp; Sudley</t>
  </si>
  <si>
    <t>Prince William County (East)</t>
  </si>
  <si>
    <t>Prince William County (Northeast)</t>
  </si>
  <si>
    <t>Prince William County (North &amp; West)--Linton Hall &amp; Gainesville</t>
  </si>
  <si>
    <t>Southwest Prince Georges County--Oxon Hill, Hillcrest Heights &amp; Temple Hills</t>
  </si>
  <si>
    <t>South Prince Georges County--Clinton, Fort Washington &amp; Rosaryville</t>
  </si>
  <si>
    <t>East Prince Georges County--Bowie City, Kettering &amp; Largo</t>
  </si>
  <si>
    <t>Central Prince Georges County--Seat Pleasant City, Capitol Heights Town &amp; Landover PUM</t>
  </si>
  <si>
    <t>Inner Northeast Prince Georges County--New Carrollton &amp; Hyattsville</t>
  </si>
  <si>
    <t>North Prince Georges County--Laurel, Greenbelt &amp; Beltsville</t>
  </si>
  <si>
    <t>Inner Northwest Prince Georges County--College Park City &amp; Langley Park</t>
  </si>
  <si>
    <t>Southside Planning District Commission &amp; Commonwealth Regional Council</t>
  </si>
  <si>
    <t>Monongalia, Marion, Preston Counties</t>
  </si>
  <si>
    <t>Northeast Lower Peninsula</t>
  </si>
  <si>
    <t>Goochland, Powhatan &amp; Western Hanover Counties</t>
  </si>
  <si>
    <t>Southeast Idaho--Pocatello, Chubbuck Cities &amp; Fort Hall Reservation</t>
  </si>
  <si>
    <t>Bluegrass Area Development District (Southeast)</t>
  </si>
  <si>
    <t>Panhandle Regional Planning Commission (Potter County)--Amarillo City (North)</t>
  </si>
  <si>
    <t>Clearfield, McKean, Elk, Potter &amp; Cameron Counties</t>
  </si>
  <si>
    <t>East Central Oklahoma Counties--Shawnee, Stroud, Chandler &amp; Tecumseh Cities</t>
  </si>
  <si>
    <t>Portsmouth &amp; Northern Chesapeake Cities</t>
  </si>
  <si>
    <t>Porter County</t>
  </si>
  <si>
    <t>Portage County</t>
  </si>
  <si>
    <t>Southeast Oklahoma Counties--Durant, Ada, Atoka &amp; Tishomingo Cities</t>
  </si>
  <si>
    <t>Ponce</t>
  </si>
  <si>
    <t>Barron, Polk, Clark &amp; Chippewa (Eastern, North &amp; NW Towns) Counties</t>
  </si>
  <si>
    <t>Bradley &amp; Polk Counties--Cleveland city</t>
  </si>
  <si>
    <t>Polk &amp; Lincoln Counties</t>
  </si>
  <si>
    <t>Laclede, Polk, Benton, Dallas &amp; Hickory Counties</t>
  </si>
  <si>
    <t>Des Moines City</t>
  </si>
  <si>
    <t>Polk County (East)--Ankeny &amp; Altoona Cities</t>
  </si>
  <si>
    <t>Polk County (West)</t>
  </si>
  <si>
    <t>Northwest Georgia Regional Commission (Southwest)--Floyd, Polk &amp; Haralson Counties PU</t>
  </si>
  <si>
    <t>Polk County (North)</t>
  </si>
  <si>
    <t>Polk County (South)</t>
  </si>
  <si>
    <t>Polk County (Central)</t>
  </si>
  <si>
    <t>Polk County (Northeast)</t>
  </si>
  <si>
    <t>Polk County (Northwest)</t>
  </si>
  <si>
    <t>Craighead &amp; Poinsett Counties</t>
  </si>
  <si>
    <t>Plymouth County (South)--Plymouth Town, Middleborough &amp; Wareham</t>
  </si>
  <si>
    <t>Plymouth County (North)--Marshfield, Hingham &amp; Scituate</t>
  </si>
  <si>
    <t>Plymouth County (West)--Bridgewater, Abington &amp; Whitman</t>
  </si>
  <si>
    <t>Plymouth County--Brockton</t>
  </si>
  <si>
    <t>Platte County</t>
  </si>
  <si>
    <t>Placer County (East/High Country Region)--Auburn &amp; Colfax Cities</t>
  </si>
  <si>
    <t>Placer County (Central)--Rocklin, Lincoln Cities &amp; Loomis Town</t>
  </si>
  <si>
    <t>Placer County (Southwest)--Roseville City</t>
  </si>
  <si>
    <t>West Piedmont Planning District Commission</t>
  </si>
  <si>
    <t>Pitt County--Greenville City</t>
  </si>
  <si>
    <t>Pinellas County (South Central)--St. Petersburg City (West)</t>
  </si>
  <si>
    <t>Pinellas County (Southeast)--St. Petersburg City (East)</t>
  </si>
  <si>
    <t>Pinellas County (Central)--Greater Pinellas Park City</t>
  </si>
  <si>
    <t>Pinellas County (West Central)--Greater Seminole City</t>
  </si>
  <si>
    <t>Pinellas County (Central)--Greater Largo City</t>
  </si>
  <si>
    <t>Pinellas County (Central)--Clearwater City (South &amp; Central)</t>
  </si>
  <si>
    <t>Pinellas County (North Central)</t>
  </si>
  <si>
    <t>Pinellas County (North)</t>
  </si>
  <si>
    <t>Pima County (North Central)--Oro Valley Town</t>
  </si>
  <si>
    <t>Pinal County (West)--Maricopa, Casa Grande &amp; Eloy (Southeast) Cities</t>
  </si>
  <si>
    <t>Pinal County (Central)--Florence Town, Eloy (Northeast) &amp; Coolidge Cities</t>
  </si>
  <si>
    <t>Pinal County (North)--Apache Junction City</t>
  </si>
  <si>
    <t>Tucson City (Southeast)</t>
  </si>
  <si>
    <t>Tucson City (South)</t>
  </si>
  <si>
    <t>Tucson City (Northwest)</t>
  </si>
  <si>
    <t>Tucson City (Northeast)</t>
  </si>
  <si>
    <t>Pima County (Southeast)--Tucson City (Far Southeast) &amp; Sahuarita Town</t>
  </si>
  <si>
    <t>Pima County (Northeast)</t>
  </si>
  <si>
    <t>Tucson City (West) &amp; Marana Town</t>
  </si>
  <si>
    <t>Pima County (West)</t>
  </si>
  <si>
    <t>Big Sandy Area Development District</t>
  </si>
  <si>
    <t>West Central Arkansas</t>
  </si>
  <si>
    <t>Covington, Pike, Barbour, Butler &amp; Crenshaw Counties</t>
  </si>
  <si>
    <t>Pierce County (Northwest)--Peninsula Region &amp; JBLM</t>
  </si>
  <si>
    <t>Pierce County (West Central)--Lakewood &amp; University Place Cities</t>
  </si>
  <si>
    <t>Pierce County (South Central)--Parkland &amp; Spanaway</t>
  </si>
  <si>
    <t>Pierce County (East Central)--Puyallup City &amp; South Hill</t>
  </si>
  <si>
    <t>Pierce County (Southeast)--Graham, Elk Plain &amp; Prairie Ridge</t>
  </si>
  <si>
    <t>Pierce County (North Central)--Bonney Lake, Edgewood, Fife &amp; Sumner Cities</t>
  </si>
  <si>
    <t>Tacoma City (South)</t>
  </si>
  <si>
    <t>Tacoma City (North)</t>
  </si>
  <si>
    <t>Pickens (East, Central, North) &amp; Oconee (Northeast) Counties--Easley</t>
  </si>
  <si>
    <t>Pickens (Southwest Corner) &amp; Oconee (West, Central) Counties--Seneca &amp; Clemson Cities PU</t>
  </si>
  <si>
    <t>Northwest Georgia Regional Commission (Northeast)</t>
  </si>
  <si>
    <t>Philadelphia City (South and Lower South)</t>
  </si>
  <si>
    <t>Philadelphia City (Central)</t>
  </si>
  <si>
    <t>Philadelphia City (University-Southwest and Lower Southwest)</t>
  </si>
  <si>
    <t>Philadelphia City (Lower North and River Wards)</t>
  </si>
  <si>
    <t>Philadelphia City (West and West Park)</t>
  </si>
  <si>
    <t>Philadelphia City (North)</t>
  </si>
  <si>
    <t>Philadelphia City (Upper North)</t>
  </si>
  <si>
    <t>Philadelphia City (North Delaware)</t>
  </si>
  <si>
    <t>Philadelphia City (Central and Lower Northeast)</t>
  </si>
  <si>
    <t>Philadelphia City (Far Northeast)</t>
  </si>
  <si>
    <t>Philadelphia City (Northwest)</t>
  </si>
  <si>
    <t>Granville, Person &amp; Caswell Counties</t>
  </si>
  <si>
    <t>Cumberland (West) &amp; Perry Counties--Carlisle Borough</t>
  </si>
  <si>
    <t>Muskingum, Perry &amp; Morgan Counties</t>
  </si>
  <si>
    <t>South Region--Forrest, Lamar, Marion &amp; Perry Counties</t>
  </si>
  <si>
    <t>Autauga, Dallas, Lowndes &amp; Perry Counties</t>
  </si>
  <si>
    <t>Northeast Albemarle Sound Region</t>
  </si>
  <si>
    <t>West South Dakota--Rapid City</t>
  </si>
  <si>
    <t>Peoria County--Peoria City</t>
  </si>
  <si>
    <t>Southern Penobscot County</t>
  </si>
  <si>
    <t>Northern Kentucky Area Development District (Outer)</t>
  </si>
  <si>
    <t>Pender &amp; New Hanover (North) Counties</t>
  </si>
  <si>
    <t>North Central Oklahoma Counties--Stillwater, Guthrie &amp; Cushing Cities</t>
  </si>
  <si>
    <t>Northwest Georgia Regional Commission (Southeast)--Paulding County</t>
  </si>
  <si>
    <t>Passaic County (North)--Ringwood, Wanaque &amp; Pompton Lakes</t>
  </si>
  <si>
    <t>Passaic County--Paterson</t>
  </si>
  <si>
    <t>Passaic County (Central)--Hawthorne</t>
  </si>
  <si>
    <t>Passaic County (South)--Passaic &amp; Clifton (SE)</t>
  </si>
  <si>
    <t>Pasco County (South)</t>
  </si>
  <si>
    <t>Pasco County (Gulf Coast)</t>
  </si>
  <si>
    <t>Pasco County (West Central)</t>
  </si>
  <si>
    <t>Pasco County (East Central)</t>
  </si>
  <si>
    <t>Parker County</t>
  </si>
  <si>
    <t>Palm Beach County (West)--Glades &amp; Western Communities</t>
  </si>
  <si>
    <t>Palm Beach County (Central)--Wellington Village &amp; Agricultural Reserve</t>
  </si>
  <si>
    <t>Palm Beach County (West of Boca Raton City)</t>
  </si>
  <si>
    <t>Palm Beach County (Southeast)--Boca Raton City &amp; Highland Beach Town</t>
  </si>
  <si>
    <t>Palm Beach County (Southeast)--Greater Delray Beach City</t>
  </si>
  <si>
    <t>Palm Beach County (East Central)--Greater Boynton Beach City (North)</t>
  </si>
  <si>
    <t>Palm Beach County (East Central)--Lake Worth City, Lantana Town &amp; Atlantis City</t>
  </si>
  <si>
    <t>Palm Beach County (East)--Greenacres City (North) &amp; Palm Springs Village (North)</t>
  </si>
  <si>
    <t>Palm Beach County (East)--West Palm Beach City (Southeast) &amp; Palm Beach Town</t>
  </si>
  <si>
    <t>Palm Beach County (Northeast)--Palm Beach Gardens &amp; Riviera Beach Cities</t>
  </si>
  <si>
    <t>Palm Beach County (Northeast)</t>
  </si>
  <si>
    <t>Canyon (South) &amp; Owyhee Counties--Caldwell &amp; Nampa (South &amp; West) Cities</t>
  </si>
  <si>
    <t>Greene, Daviess, Owen, Orange &amp; Martin Counties</t>
  </si>
  <si>
    <t>Outagamie County</t>
  </si>
  <si>
    <t>North Delta Regional Planning &amp; Development District 1--Ouachita Parish</t>
  </si>
  <si>
    <t>Northeast Oklahoma Counties--Miami, Pryor Creek, Grove &amp; Vinita Cities</t>
  </si>
  <si>
    <t>Ottawa County (East)</t>
  </si>
  <si>
    <t>Ottawa County (West)</t>
  </si>
  <si>
    <t>Oswego County</t>
  </si>
  <si>
    <t>Ionia, Montcalm, Mecosta &amp; Osceola Counties</t>
  </si>
  <si>
    <t>Osceola County (West)--Kissimmee</t>
  </si>
  <si>
    <t>Osceola County (East)</t>
  </si>
  <si>
    <t>Osceola County (West)</t>
  </si>
  <si>
    <t>Northern Vermont--Grand Isle, Franklin, Lamoille, Orleans, Caledonia &amp; Essex Counties P</t>
  </si>
  <si>
    <t>Regional Planning Commission 8--New Orleans City (South)</t>
  </si>
  <si>
    <t>Regional Planning Commission 7--New Orleans City (Central)</t>
  </si>
  <si>
    <t>Regional Planning Commission 6--New Orleans City (Northeast)</t>
  </si>
  <si>
    <t>Barnwell, Calhoun &amp; Orangeburg Counties</t>
  </si>
  <si>
    <t>Orange &amp; Hardin Counties</t>
  </si>
  <si>
    <t>Orange County (Southeast)</t>
  </si>
  <si>
    <t>Orange County (Northwest)</t>
  </si>
  <si>
    <t>Orange County (Northeast)--Greater Newburgh City</t>
  </si>
  <si>
    <t>Orange County--Chapel Hill Town</t>
  </si>
  <si>
    <t>Orange County (Northeast)</t>
  </si>
  <si>
    <t>Orange County (North Central)--Orlando City (Univ. of Central Florida) &amp; Union Park P</t>
  </si>
  <si>
    <t>Orange County (North Central)--Orlando (North), Winter Park &amp; Maitland Cities</t>
  </si>
  <si>
    <t>Orange County (Central)--Orlando City (West Downtown) &amp; Pine Hills (Southeast)</t>
  </si>
  <si>
    <t>Orange County (Central)--Orlando City (East Downtown) &amp; Azalea Park</t>
  </si>
  <si>
    <t>Orange County (South Central)--Orlando City (South Central), Conway &amp; Pine Castle PUM</t>
  </si>
  <si>
    <t>Orange County (Southwest)--Disney-International Drive Region</t>
  </si>
  <si>
    <t>Orange County (West Central)--Winter Garden, Ocoee Cities &amp; Oakland Town</t>
  </si>
  <si>
    <t>Orange County (Southwest)--San Clemente, Laguna Niguel &amp; San Juan Capistrano Cities P</t>
  </si>
  <si>
    <t>Orange County (Southeast)--Rancho Santa Margarita City &amp; Ladera Ranch</t>
  </si>
  <si>
    <t>Orange County (South Central)--Mission Viejo and Laguna Hills Cities</t>
  </si>
  <si>
    <t>Orange County (West Central)--Newport Beach, Aliso Viejo &amp; Laguna Woods Cities</t>
  </si>
  <si>
    <t>Orange County (Central)--Irvine City (South)</t>
  </si>
  <si>
    <t>Orange County (Central)--Irvine City (Central)</t>
  </si>
  <si>
    <t>Orange County (Central)--Irvine (Northwest) &amp; Tustin Cities</t>
  </si>
  <si>
    <t>Orange County (Northeast)--Lake Forest, Irvine (North) Cities &amp; Silverado</t>
  </si>
  <si>
    <t>Orange County (Central)--Orange &amp; Villa Park Cities</t>
  </si>
  <si>
    <t>Orange County (North Central)--Anaheim City (East)</t>
  </si>
  <si>
    <t>Orange County (Central)--Costa Mesa &amp; Fountain Valley Cities</t>
  </si>
  <si>
    <t>Orange County (Central)--Santa Ana City (East)</t>
  </si>
  <si>
    <t>Orange County (Central)--Santa Ana City (West)</t>
  </si>
  <si>
    <t>Orange County (Northwest)--Huntington Beach City</t>
  </si>
  <si>
    <t>Orange County (Northwest)--Garden Grove City (East)</t>
  </si>
  <si>
    <t>Orange County (Northwest)--Westminster, Stanton &amp; Garden Grove (West) Cities</t>
  </si>
  <si>
    <t>Orange County (North Central)--Anaheim City (West)</t>
  </si>
  <si>
    <t>Orange County (Northwest)--Buena Park, Cypress &amp; Seal Beach Cities</t>
  </si>
  <si>
    <t>Orange County (North Central)--Fullerton &amp; Placentia Cities</t>
  </si>
  <si>
    <t>Orange County (North)--Yorba Linda, La Habra &amp; Brea Cities</t>
  </si>
  <si>
    <t>Western Upper Peninsula</t>
  </si>
  <si>
    <t>Livingston &amp; Ontario Counties</t>
  </si>
  <si>
    <t>Onslow County (South)--Jacksonville City</t>
  </si>
  <si>
    <t>Lenoir, Onslow (North) &amp; Jones Counties</t>
  </si>
  <si>
    <t>Cayuga &amp; Onondaga (South) Counties</t>
  </si>
  <si>
    <t>Onondaga County (Central)--Syracuse City (Outer)</t>
  </si>
  <si>
    <t>Onondaga County (North)</t>
  </si>
  <si>
    <t>Onondaga County (Central)--Syracuse City</t>
  </si>
  <si>
    <t>Oneida County (Central)--Greater Utica &amp; Rome Cities</t>
  </si>
  <si>
    <t>Herkimer (North &amp; Central) &amp; Oneida (Outer) Counties</t>
  </si>
  <si>
    <t>Olmsted County--Rochester City</t>
  </si>
  <si>
    <t>Northeast Oklahoma Counties--Sapulpa, Bristow &amp; Okmulgee Cities</t>
  </si>
  <si>
    <t>Oklahoma County (Southeast)--East Central Oklahoma City</t>
  </si>
  <si>
    <t>Oklahoma County (Southwest)--West Central Oklahoma City</t>
  </si>
  <si>
    <t>Oklahoma County (Central)--Oklahoma City, The Village &amp; Nichols Hills Cities</t>
  </si>
  <si>
    <t>Oklahoma County (East)--Midwest City, Del City, East Oklahoma City &amp; Choctaw Cities</t>
  </si>
  <si>
    <t>Oklahoma County (Northeast)--Edmond &amp; North Oklahoma City</t>
  </si>
  <si>
    <t>Oklahoma County (Northwest)--NW Oklahoma City, Bethany &amp; Warr Acres Cities</t>
  </si>
  <si>
    <t>Southeast Heartland--Hendry, Highlands (South &amp; East), Glades, &amp; Okeechobee Counties</t>
  </si>
  <si>
    <t>Okaloosa County (South)</t>
  </si>
  <si>
    <t>Okaloosa County (North)</t>
  </si>
  <si>
    <t>Ohio, Marshall, Hancock, Brooke Counties</t>
  </si>
  <si>
    <t>Northeast Georgia Regional Commission (East)</t>
  </si>
  <si>
    <t>DeKalb &amp; Ogle Counties</t>
  </si>
  <si>
    <t>Newaygo, Mason, Oceana &amp; Lake Counties</t>
  </si>
  <si>
    <t>Ocean County (Northeast)--Brick &amp; Point Pleasant</t>
  </si>
  <si>
    <t>Ocean County (Northwest)</t>
  </si>
  <si>
    <t>Ocean County (Lakewood)</t>
  </si>
  <si>
    <t>Ocean County (Central)--Toms River &amp; Berkeley</t>
  </si>
  <si>
    <t>Ocean County (South)</t>
  </si>
  <si>
    <t>Oakland County (Southeast)</t>
  </si>
  <si>
    <t>Oakland County (South Central)--Farmington &amp; Southfield Area</t>
  </si>
  <si>
    <t>Oakland County (Central)--Birmingham &amp; Bloomfield Area</t>
  </si>
  <si>
    <t>Oakland County (Southwest)</t>
  </si>
  <si>
    <t>Oakland County (Central)</t>
  </si>
  <si>
    <t>Oakland County (East Central)--Troy &amp; Rochester Area</t>
  </si>
  <si>
    <t>Oakland County (Northeast)</t>
  </si>
  <si>
    <t>Oakland County (West)</t>
  </si>
  <si>
    <t>Coastal Bend COG--Nueces County (Central), Corpus Christi City (Northwest)</t>
  </si>
  <si>
    <t>Coastal Bend COG--Nueces County (Central), Corpus Christi City (South Central)</t>
  </si>
  <si>
    <t>Coastal Bend COG--Nueces County, Corpus Christi City (Outer)</t>
  </si>
  <si>
    <t>Northumberland &amp; Montour Counties</t>
  </si>
  <si>
    <t>Northampton County (North)</t>
  </si>
  <si>
    <t>Northampton (South) &amp; Lehigh (East) Counties--Bethlehem (East) &amp; Easton Cities</t>
  </si>
  <si>
    <t>Norfolk County (Southwest)--Franklin, Walpole &amp; Foxborough</t>
  </si>
  <si>
    <t>Norfolk County (Central)--Norwood, Stoughton &amp; Canton</t>
  </si>
  <si>
    <t>Norfolk County (Northeast)--Weymouth, Braintree, Randolph &amp; Cohasset</t>
  </si>
  <si>
    <t>Norfolk County--Quincy</t>
  </si>
  <si>
    <t>Norfolk County--Brookline, Milton &amp; Dedham</t>
  </si>
  <si>
    <t>Norfolk County (Northwest)--Needham, Wellesley &amp; Westwood</t>
  </si>
  <si>
    <t>Norfolk City (South)</t>
  </si>
  <si>
    <t>Norfolk City (North)</t>
  </si>
  <si>
    <t>North Central Oklahoma Counties--Enid, Ponca City, Blackwell &amp; Perry Cities</t>
  </si>
  <si>
    <t>Belmont, Guernsey, Noble &amp; Monroe Counties</t>
  </si>
  <si>
    <t>Blue Earth &amp; Nicollet Counties--Mankato City</t>
  </si>
  <si>
    <t>Niagara County (North &amp; East)</t>
  </si>
  <si>
    <t>Niagara County (Southwest)--Greater Niagara Falls &amp; North Tonawanda Area</t>
  </si>
  <si>
    <t>East Central Region--Clarke, Lauderdale &amp; Newton Counties--Meridian City</t>
  </si>
  <si>
    <t>Jasper &amp; Newton Counties</t>
  </si>
  <si>
    <t>Southeast Rhode Island (Newport &amp; Bristol Counties)--Newport City</t>
  </si>
  <si>
    <t>Newport News City</t>
  </si>
  <si>
    <t>NYC-Manhattan Community Districts 5 &amp; 6--Midtown, East Midtown, &amp; Flatiron</t>
  </si>
  <si>
    <t>NYC-Manhattan Community Districts 1 &amp; 2--Financial District &amp; Greenwich Village</t>
  </si>
  <si>
    <t>NYC-Manhattan Community District 12--Washington Heights &amp; Inwood</t>
  </si>
  <si>
    <t>NYC-Manhattan Community District 11--East Harlem</t>
  </si>
  <si>
    <t>NYC-Manhattan Community District 10--Harlem</t>
  </si>
  <si>
    <t>NYC-Manhattan Community District 9--Morningside Heights &amp; Hamilton Heights</t>
  </si>
  <si>
    <t>NYC-Manhattan Community District 8--Upper East Side &amp; Roosevelt Island</t>
  </si>
  <si>
    <t>NYC-Manhattan Community District 7--Upper West Side</t>
  </si>
  <si>
    <t>NYC-Manhattan Community District 4--Chelsea &amp; Hells Kitchen</t>
  </si>
  <si>
    <t>NYC-Manhattan Community District 3--Lower East Side &amp; Chinatown</t>
  </si>
  <si>
    <t>Lower Connecticut River Valley</t>
  </si>
  <si>
    <t>Shoreline Southeastern</t>
  </si>
  <si>
    <t>King William, New Kent, Charles City &amp; Eastern Hanover Counties</t>
  </si>
  <si>
    <t>Naugatuck Valley South</t>
  </si>
  <si>
    <t>Naugatuck Valley North</t>
  </si>
  <si>
    <t>Waterbury Town</t>
  </si>
  <si>
    <t>South Central East</t>
  </si>
  <si>
    <t>South Central North</t>
  </si>
  <si>
    <t>South Central West</t>
  </si>
  <si>
    <t>New Haven Town</t>
  </si>
  <si>
    <t>New Hanover County (South)--Wilmington City</t>
  </si>
  <si>
    <t>South Glasgow/Middletown</t>
  </si>
  <si>
    <t>Greater Newark</t>
  </si>
  <si>
    <t>Churchmans/New Castle</t>
  </si>
  <si>
    <t>Greater Wilmington</t>
  </si>
  <si>
    <t>Brandywine/Piedmont</t>
  </si>
  <si>
    <t>Southeast Kansas</t>
  </si>
  <si>
    <t>Thomas Jefferson Planning District Commission (South &amp; East)</t>
  </si>
  <si>
    <t>Heart of Texas COG--Outside McLennan County &amp; Navarro County</t>
  </si>
  <si>
    <t>Navajo &amp; Apache Counties</t>
  </si>
  <si>
    <t>Natrona, Carbon, Converse &amp; Albany Counties</t>
  </si>
  <si>
    <t>Nassau County (Southwest)--Hempstead Town (Southwest) &amp; Long Beach City</t>
  </si>
  <si>
    <t>Nassau County (West Central)--Hempstead Town (West Central)</t>
  </si>
  <si>
    <t>Nassau County (South Central)--Hempstead Town (Southeast)</t>
  </si>
  <si>
    <t>Nassau County (Central)--Hempstead Town (East Central)</t>
  </si>
  <si>
    <t>Nassau County (Southeast)--Oyster Bay Town (South)</t>
  </si>
  <si>
    <t>Nassau County (Central)--Hempstead Town (Northeast)</t>
  </si>
  <si>
    <t>Nassau County (Central)--Hempstead Town (North Central)--Meadowbrook Corridor</t>
  </si>
  <si>
    <t>Nassau County (West Central)--Hempstead Town (Northwest)</t>
  </si>
  <si>
    <t>Nassau County (West Central)--North Hempstead Town (South)</t>
  </si>
  <si>
    <t>Nassau County (East Central)--Oyster Bay Town (Central)</t>
  </si>
  <si>
    <t>Nassau County (Northeast)--Oyster Bay Town (North) &amp; Glen Cove City</t>
  </si>
  <si>
    <t>Nassau County (Northwest)--North Hempstead Town (North)</t>
  </si>
  <si>
    <t>Baker &amp; Nassau Counties</t>
  </si>
  <si>
    <t>Nash &amp; Edgecombe Counties--Rocky Mount City</t>
  </si>
  <si>
    <t>Napa County--Napa, American Canyon &amp; St. Helena Cities</t>
  </si>
  <si>
    <t>Barnstable (East), Dukes &amp; Nantucket Counties--Outer Cape Cod Towns</t>
  </si>
  <si>
    <t>Deep East Texas COG (Central)--Angelina &amp; Nacogdoches Counties</t>
  </si>
  <si>
    <t>Muskegon County</t>
  </si>
  <si>
    <t>River Valley Regional Commission (West Central)--Muscogee &amp; Chattahoochee Counties PU</t>
  </si>
  <si>
    <t>Clinton, Muscatine, Jones &amp; Cedar Counties</t>
  </si>
  <si>
    <t>Multnomah County (East)--Gresham &amp; Troutdale Cities</t>
  </si>
  <si>
    <t>Multnomah County--Portland City (Northwest &amp; Southwest)</t>
  </si>
  <si>
    <t>Multnomah County--Portland City (Central East)</t>
  </si>
  <si>
    <t>Multnomah County--Portland City (Southeast)</t>
  </si>
  <si>
    <t>Multnomah County--Portland City (East)</t>
  </si>
  <si>
    <t>Multnomah County--Portland City (North &amp; Northeast)</t>
  </si>
  <si>
    <t>Pennyrile Area Development District (North)</t>
  </si>
  <si>
    <t>Dodge, Fillmore, Houston &amp; Mower Counties</t>
  </si>
  <si>
    <t>Bismarck &amp; Mandan Cities</t>
  </si>
  <si>
    <t>Marion, Knox &amp; Morrow Counties</t>
  </si>
  <si>
    <t>Morris County (South)--Morristown, Madison &amp; Florham Park</t>
  </si>
  <si>
    <t>Morris County (East)--Lincoln Park Borough</t>
  </si>
  <si>
    <t>Morris County (West)</t>
  </si>
  <si>
    <t>Morris County (North)--Dover Town &amp; Kinnelon Borough</t>
  </si>
  <si>
    <t>Camden, Miller, Morgan &amp; Moniteau Counties</t>
  </si>
  <si>
    <t>Morgan &amp; Lawrence Counties--Decatur City</t>
  </si>
  <si>
    <t>Coffee, Franklin &amp; Moore Counties--Tullahoma &amp; Manchester cities</t>
  </si>
  <si>
    <t>Moore &amp; Montgomery Counties</t>
  </si>
  <si>
    <t>Houston-Galveston Area Council--Montgomery County (Southeast)</t>
  </si>
  <si>
    <t>Houston-Galveston Area Council--Montgomery County (South), The Woodlands (North)</t>
  </si>
  <si>
    <t>Houston-Galveston Area Council--Montgomery County (West), Conroe City (West)</t>
  </si>
  <si>
    <t>Houston-Galveston Area Council--Montgomery County (Northeast), Conroe City (East)</t>
  </si>
  <si>
    <t>Clarksville city (North)</t>
  </si>
  <si>
    <t>Montgomery County--Clarksville city (South)</t>
  </si>
  <si>
    <t>Montgomery County (Eastern Lower)</t>
  </si>
  <si>
    <t>Montgomery County (Southern Lower)--King of Prussia</t>
  </si>
  <si>
    <t>Montgomery County (Northeastern Lower)--Willow Grove &amp; Horsham</t>
  </si>
  <si>
    <t>Montgomery County (Southern Central)--Norristown Borough</t>
  </si>
  <si>
    <t>Montgomery County (Northern Central)--Lansdale Borough</t>
  </si>
  <si>
    <t>Montgomery County (Eastern Upper)</t>
  </si>
  <si>
    <t>Montgomery County (Western Upper)--Pottstown Borough</t>
  </si>
  <si>
    <t>Montgomery County (Southeast)--Kettering &amp; Centerville Cities</t>
  </si>
  <si>
    <t>Montgomery County (East Central)--Dayton &amp; Riverside Cities</t>
  </si>
  <si>
    <t>Montgomery County (West)--Miamisburg &amp; West Carrollton Cities</t>
  </si>
  <si>
    <t>Montgomery County (Northeast)--Huber Heights, Trotwood, Vandalia &amp; Englewood Cities</t>
  </si>
  <si>
    <t>Fulton &amp; Montgomery Counties</t>
  </si>
  <si>
    <t>South Montgomery County--South Bethesda &amp; Chevy Chase</t>
  </si>
  <si>
    <t>Southeast Montgomery County--Takoma Park City &amp; Silver Spring</t>
  </si>
  <si>
    <t>East Montgomery County--Fairland, Colesville &amp; White Oak</t>
  </si>
  <si>
    <t>East Central Montgomery County--Wheaton, Aspen Hill &amp; Glenmont</t>
  </si>
  <si>
    <t>Southwest Montgomery County--North Bethesda &amp; Potomac</t>
  </si>
  <si>
    <t>Central Montgomery County--Gaithersburg &amp; Rockville</t>
  </si>
  <si>
    <t>North Central Montgomery County--Germantown, Clarksburg &amp; Montgomery Village</t>
  </si>
  <si>
    <t>North Montgomery County--Olney, Damascus &amp; Darnestown</t>
  </si>
  <si>
    <t>Elmore &amp; Montgomery (South &amp; Far East) Counties</t>
  </si>
  <si>
    <t>Montgomery City (East) &amp; Pike Road Town (Northwest)</t>
  </si>
  <si>
    <t>Montgomery City (West)</t>
  </si>
  <si>
    <t>Monterey County (Northeast)--Salinas City</t>
  </si>
  <si>
    <t>Monterey County (North Central)--Seaside, Monterey, Marina &amp; Pacific Grove Cities PUM</t>
  </si>
  <si>
    <t>Loudon &amp; Monroe Counties--Lenoir City</t>
  </si>
  <si>
    <t>Monroe County</t>
  </si>
  <si>
    <t>Monroe County (South)</t>
  </si>
  <si>
    <t>Monroe County (North &amp; West)</t>
  </si>
  <si>
    <t>Monroe County (Central)--Greece &amp; Gates Towns</t>
  </si>
  <si>
    <t>Monroe County (Central)--Rochester City (West)</t>
  </si>
  <si>
    <t>Monroe County (Central)--Rochester City (East)</t>
  </si>
  <si>
    <t>Monroe County (East)</t>
  </si>
  <si>
    <t>Three Rivers Region--Calhoun, Chickasaw, Itawamba, Lafayette &amp; Monroe Counties</t>
  </si>
  <si>
    <t>Monroe County--Bloomington City</t>
  </si>
  <si>
    <t>Miami-Dade (South/Outside Urban Development Boundary) &amp; Monroe Counties</t>
  </si>
  <si>
    <t>Monmouth County (Central)</t>
  </si>
  <si>
    <t>Monmouth County (Northwest)--Matawan &amp; Aberdeen</t>
  </si>
  <si>
    <t>Monmouth County (Northeast)--Red Bank, Northeast Middletown</t>
  </si>
  <si>
    <t>Monmouth County (Southeast)--Long Branch, Asbury Park &amp; Eatontown</t>
  </si>
  <si>
    <t>Monmouth County (Southwest)--Freehold, Manalapan</t>
  </si>
  <si>
    <t>Monmouth County (Southeast)--Wall, Tinton Falls (South)</t>
  </si>
  <si>
    <t>Mohave County South--Lake Havasu City</t>
  </si>
  <si>
    <t>Mohave County North--City of Kingman &amp; Bullhead City</t>
  </si>
  <si>
    <t>Mobile City (East)</t>
  </si>
  <si>
    <t>Mobile City (West) &amp; Tillmans Corner CDP</t>
  </si>
  <si>
    <t>Mobile County (Outer)--Prichard &amp; Saraland Cities</t>
  </si>
  <si>
    <t>Sioux Falls City</t>
  </si>
  <si>
    <t>Elmore, Jerome, Blaine, Minidoka, Gooding, Lincoln &amp; Camas Counties</t>
  </si>
  <si>
    <t>Milwaukee County--Southern Suburbs</t>
  </si>
  <si>
    <t>Milwaukee County--Western Suburbs</t>
  </si>
  <si>
    <t>Milwaukee County--City of Milwaukee South</t>
  </si>
  <si>
    <t>Milwaukee County--City of Milwaukee South Central</t>
  </si>
  <si>
    <t>Milwaukee County--City of Milwaukee North Central</t>
  </si>
  <si>
    <t>Milwaukee County--City of Milwaukee Central</t>
  </si>
  <si>
    <t>Milwaukee County--City of Milwaukee East Side &amp; Northern Suburbs</t>
  </si>
  <si>
    <t>Milwaukee County--City of Milwaukee Northwest</t>
  </si>
  <si>
    <t>Chisago, Isanti &amp; Mille Lacs Counties</t>
  </si>
  <si>
    <t>Permian Basin Regional Planning Commission (Central)--Midland County, Midland City</t>
  </si>
  <si>
    <t>Bay &amp; Midland Counties</t>
  </si>
  <si>
    <t>Middlesex County (East Central)--Perth Amboy &amp; Sayreville</t>
  </si>
  <si>
    <t>Middlesex County (Central)--New Brunswick &amp; Highland Park</t>
  </si>
  <si>
    <t>Middlesex County (Northeast)--Carteret &amp; North Woodbridge</t>
  </si>
  <si>
    <t>Middlesex County (North Central)--Metuchen &amp; South Edison</t>
  </si>
  <si>
    <t>Middlesex County (Northwest)--North Piscataway &amp; South Plainfield</t>
  </si>
  <si>
    <t>Middlesex County (Southwest)</t>
  </si>
  <si>
    <t>Middlesex County (Southeast)</t>
  </si>
  <si>
    <t>Middlesex County--Newton &amp; Waltham</t>
  </si>
  <si>
    <t>Middlesex County--Watertown, Arlington &amp; Belmont</t>
  </si>
  <si>
    <t>Middlesex County (East)--Cambridge</t>
  </si>
  <si>
    <t>Middlesex County (East)--Somerville &amp; Everett</t>
  </si>
  <si>
    <t>Middlesex County (East)--Malden &amp; Medford</t>
  </si>
  <si>
    <t>Middlesex County--Woburn, Melrose &amp; Reading</t>
  </si>
  <si>
    <t>Middlesex County--Lexington, Burlington &amp; Wilmington</t>
  </si>
  <si>
    <t>Middlesex County--Framingham &amp; Marlborough</t>
  </si>
  <si>
    <t>Middlesex County (West Central)</t>
  </si>
  <si>
    <t>Middlesex County (Northeast)--Billerica, Tewksbury &amp; Dracut</t>
  </si>
  <si>
    <t>Middlesex County--Lowell</t>
  </si>
  <si>
    <t>Middlesex County (Northwest)--Outside Lowell</t>
  </si>
  <si>
    <t>Miami-Dade County (South)--Homestead City (North) &amp; Florida City (North)</t>
  </si>
  <si>
    <t>Miami-Dade County (Southeast)--Cutler Bay Town &amp; Palmetto Bay Village</t>
  </si>
  <si>
    <t>Miami-Dade County (Southwest)--South Miami Heights</t>
  </si>
  <si>
    <t>Miami-Dade County (Central)--The Hammocks (West), Richmond West (West) &amp; Country Walk</t>
  </si>
  <si>
    <t>Miami-Dade County (East Central)--Kendall (North), Sunset &amp; Westwood Lakes</t>
  </si>
  <si>
    <t>Miami-Dade County (Central)--Kendale Lakes (Southwest) &amp; Kendall West (South)</t>
  </si>
  <si>
    <t>Miami-Dade County (North Central)--Tamiami Trail Region (South), Tamiami</t>
  </si>
  <si>
    <t>Miami-Dade County (East Central)--South Miami City, Westchester &amp; Coral Terrace</t>
  </si>
  <si>
    <t>Miami-Dade County (East)--Coral Gables City, Pinecrest Village &amp; Kendall (South)</t>
  </si>
  <si>
    <t>Miami-Dade County (East Central)--Miami City (West)</t>
  </si>
  <si>
    <t>Miami-Dade County (East)--Miami City (South) &amp; Key Biscayne Village</t>
  </si>
  <si>
    <t>Miami-Dade County (Northeast Central)--Miami City (Downtown)</t>
  </si>
  <si>
    <t>Miami-Dade County (Northeast)--Miami Beach City, Surfside &amp; Bay Harbor Islands Towns</t>
  </si>
  <si>
    <t>Miami-Dade County (Northeast Central)--Miami City (North)</t>
  </si>
  <si>
    <t>Miami-Dade County (Central)--MIA, Miami Springs &amp; Doral Cities</t>
  </si>
  <si>
    <t>Miami-Dade County (Northeast)--Hialeah City (South)</t>
  </si>
  <si>
    <t>Miami-Dade County (North Central)--Sweetwater City &amp; Fontainebleau</t>
  </si>
  <si>
    <t>Miami-Dade County (Northeast)--Greater Hialeah City (North)</t>
  </si>
  <si>
    <t>Miami-Dade County (Northeast)--Opa-Locka City, West Little River &amp; Brownsville</t>
  </si>
  <si>
    <t>Miami-Dade County--North Miami City &amp; Miami Shores &amp; Biscayne Park Villages</t>
  </si>
  <si>
    <t>Miami-Dade County (NE)--Aventura, Sunny Isles Beach, North Miami Beach (East) Cities</t>
  </si>
  <si>
    <t>Miami-Dade County (Northeast)--Greater North Miami Beach City (West)</t>
  </si>
  <si>
    <t>Miami-Dade County (North Central)--Miami Gardens City</t>
  </si>
  <si>
    <t>Miami-Dade County (North Central)--Greater Miami Lakes Town</t>
  </si>
  <si>
    <t>Miami County</t>
  </si>
  <si>
    <t>Leavenworth, Miami &amp; Linn County</t>
  </si>
  <si>
    <t>Mesa</t>
  </si>
  <si>
    <t>Central New Hampshire--Merrimack County (Central), Concord City</t>
  </si>
  <si>
    <t>Mercer County</t>
  </si>
  <si>
    <t>Mercer County (Southwest)</t>
  </si>
  <si>
    <t>Mercer County (North)--Princeton Borough</t>
  </si>
  <si>
    <t>Mercer County (West Central)--Trenton City</t>
  </si>
  <si>
    <t>Merced County (Northeast)--Merced &amp; Atwater Cities</t>
  </si>
  <si>
    <t>Merced County (West &amp; South)--Los Banos &amp; Livingston Cities</t>
  </si>
  <si>
    <t>Lake &amp; Mendocino Counties</t>
  </si>
  <si>
    <t>Alamo Area COG (Southwest)</t>
  </si>
  <si>
    <t>Medina County</t>
  </si>
  <si>
    <t>Mecklenburg County (South)--Matthews Town (South)</t>
  </si>
  <si>
    <t>Mecklenburg County (East)--Mint Hill &amp; Matthews (North) Towns</t>
  </si>
  <si>
    <t>Mecklenburg County (North)--Huntersville, Cornelius &amp; Davidson Towns</t>
  </si>
  <si>
    <t>Charlotte City (Southwest)</t>
  </si>
  <si>
    <t>Charlotte City (South)</t>
  </si>
  <si>
    <t>Charlotte City (Northeast)</t>
  </si>
  <si>
    <t>Charlotte City (Northwest)</t>
  </si>
  <si>
    <t>Charlotte City (Central)</t>
  </si>
  <si>
    <t>Henderson, Hardin &amp; McNairy Counties</t>
  </si>
  <si>
    <t>Heart of Texas COG--McLennan County-Waco (Outer), Hewitt &amp; Robinson Cities</t>
  </si>
  <si>
    <t>Heart of Texas COG--McLennan County-Waco City (Central)</t>
  </si>
  <si>
    <t>McLean County--Bloomington City &amp; Normal Town</t>
  </si>
  <si>
    <t>Coastal Regional Commission (South)--Glynn Camden &amp; McIntosh Counties</t>
  </si>
  <si>
    <t>McHenry County (Southeast)--Algonquin, McHenry &amp; Nunda Townships</t>
  </si>
  <si>
    <t>McHenry County (North, West &amp; Central)</t>
  </si>
  <si>
    <t>Burke &amp; McDowell Counties</t>
  </si>
  <si>
    <t>Purchase Area Development District</t>
  </si>
  <si>
    <t>South Central Oklahoma Counties--Chickasha, Newcastle, Blanchard &amp; Purcell Cities</t>
  </si>
  <si>
    <t>MayagÃ¼ez, AÃ±asco &amp; Hormigueros</t>
  </si>
  <si>
    <t>Maury County--Columbia &amp; Spring Hill cities</t>
  </si>
  <si>
    <t>Maui, Kalawao &amp; Kauai Counties</t>
  </si>
  <si>
    <t>HI</t>
  </si>
  <si>
    <t>Matanuska-Susitna &amp; Kenai Peninsula Boroughs</t>
  </si>
  <si>
    <t>Grays Harbor &amp; Mason Counties</t>
  </si>
  <si>
    <t>Martin County</t>
  </si>
  <si>
    <t>Bedford, Lincoln &amp; Marshall Counties--Shelbyville &amp; Lewisburg cities</t>
  </si>
  <si>
    <t>Kosciusko &amp; Marshall Counties</t>
  </si>
  <si>
    <t>Marshall &amp; Madison (Far Southeast) Counties</t>
  </si>
  <si>
    <t>Chesterfield, Darlington &amp; Marlboro Counties</t>
  </si>
  <si>
    <t>Dillon, Marion and Horry (North) Counties--Loris City</t>
  </si>
  <si>
    <t>Marion County (Outside Salem &amp; Keizer Cities)--Woodburn &amp; Silverton Cities</t>
  </si>
  <si>
    <t>Marion County (West Central)--Salem City (South) &amp; Four Corners</t>
  </si>
  <si>
    <t>Marion County (West Central)--Salem (North), Keizer Cities &amp; Hayesville</t>
  </si>
  <si>
    <t>Marion County--Perry &amp; Decatur (South &amp; East) Townships &amp; Indianapolis City (South) P</t>
  </si>
  <si>
    <t>Marion County--Warren &amp; Franklin Townships &amp; Indianapolis City (East &amp; Southeast) PUM</t>
  </si>
  <si>
    <t>Marion County--Center Township &amp; Indianapolis City (Central)</t>
  </si>
  <si>
    <t>Marion County--Wayne &amp; Decatur (Northwest) Townships &amp; Indianapolis City (West)</t>
  </si>
  <si>
    <t>Marion County--Lawrence Township, Indianapolis (Northeast) &amp; Lawrence Cities</t>
  </si>
  <si>
    <t>Marion County--Washington Township (South &amp; East) &amp; Indianapolis City (North)</t>
  </si>
  <si>
    <t>Marion County--Pike &amp; Washington (Northwest) Townships &amp; Indianapolis City (Northwest</t>
  </si>
  <si>
    <t>Marion County (South Central)</t>
  </si>
  <si>
    <t>Marion County (Central)--Ocala City</t>
  </si>
  <si>
    <t>Marion County (North)</t>
  </si>
  <si>
    <t>Marin County (Southeast)--San Rafael (South), Mill Valley &amp; Sausalito Cities</t>
  </si>
  <si>
    <t>Marin County (North &amp; West)--Novato &amp; San Rafael (North) Cities</t>
  </si>
  <si>
    <t>Maricopa County--Gilbert (South) &amp; Queen Creek Towns</t>
  </si>
  <si>
    <t>Maricopa County (West) &amp; Gila River Indian Community (Northwest)</t>
  </si>
  <si>
    <t>Maricopa County--Avondale (Central) &amp; Litchfield Park (Central) Cities</t>
  </si>
  <si>
    <t>Maricopa County--Goodyear, Glendale (West) &amp; Litchfield Park (Northwest) Cities</t>
  </si>
  <si>
    <t>Maricopa County--Surprise City (Central)</t>
  </si>
  <si>
    <t>Maricopa County--El Mirage &amp; Sun City</t>
  </si>
  <si>
    <t>Phoenix (Far North) &amp; Peoria (Northwest) Cities</t>
  </si>
  <si>
    <t>Phoenix City (North)</t>
  </si>
  <si>
    <t>Maricopa County--Peoria City (South &amp; Central)</t>
  </si>
  <si>
    <t>Maricopa County--Glendale City (North)</t>
  </si>
  <si>
    <t>Phoenix City (West)</t>
  </si>
  <si>
    <t>Maricopa County--Glendale City (South)</t>
  </si>
  <si>
    <t>Phoenix City--Maryvale (West)</t>
  </si>
  <si>
    <t>Phoenix City--Maryvale (East)</t>
  </si>
  <si>
    <t>Phoenix (Southwest) &amp; Tolleson Cities</t>
  </si>
  <si>
    <t>Phoenix City--Ahwatukee &amp; South Mountain</t>
  </si>
  <si>
    <t>Phoenix City (South)</t>
  </si>
  <si>
    <t>Phoenix City--Downtown &amp; Sky Harbor International Airport</t>
  </si>
  <si>
    <t>Phoenix City (East)</t>
  </si>
  <si>
    <t>Phoenix City (Uptown)</t>
  </si>
  <si>
    <t>Phoenix City (Northwest Central)</t>
  </si>
  <si>
    <t>Phoenix City (Northeast Central)</t>
  </si>
  <si>
    <t>Phoenix City (Northeast)</t>
  </si>
  <si>
    <t>Maricopa County--Scottsdale (North), Phoenix (Far Northeast) Cities &amp; Cave Creek</t>
  </si>
  <si>
    <t>Maricopa County (Northeast)--Scottsdale City (Southeast) &amp; Fountain Hills Town</t>
  </si>
  <si>
    <t>Maricopa County--Scottsdale City (Southwest) &amp; Paradise Valley Town</t>
  </si>
  <si>
    <t>Maricopa County--Tempe City (North)</t>
  </si>
  <si>
    <t>Maricopa County--Tempe (South) &amp; Chandler (Northwest) Cities</t>
  </si>
  <si>
    <t>Maricopa County--Chandler City (South)</t>
  </si>
  <si>
    <t>Maricopa County--Chandler City (Northeast)</t>
  </si>
  <si>
    <t>Maricopa County--Gilbert Town (North)</t>
  </si>
  <si>
    <t>Maricopa County--Mesa City (South Central)</t>
  </si>
  <si>
    <t>Maricopa County--Mesa City (West)</t>
  </si>
  <si>
    <t>Maricopa County--Mesa City (North Central)</t>
  </si>
  <si>
    <t>Maricopa County--Mesa City (East)</t>
  </si>
  <si>
    <t>Marathon County</t>
  </si>
  <si>
    <t>Manitowoc, Door &amp; Kewaunee Counties</t>
  </si>
  <si>
    <t>Northwest Lower Peninsula (West)</t>
  </si>
  <si>
    <t>Arecibo, ManatÃ­ &amp; Barceloneta</t>
  </si>
  <si>
    <t>Manatee County (South)</t>
  </si>
  <si>
    <t>Manatee County (West Central)</t>
  </si>
  <si>
    <t>Manatee County (North)</t>
  </si>
  <si>
    <t>Klamath, Malheur, Lake &amp; Harney Counties</t>
  </si>
  <si>
    <t>Mahoning County (Northeast)--Youngstown City, Boardman &amp; Austintown</t>
  </si>
  <si>
    <t>Madison &amp; Chester Counties--Jackson city</t>
  </si>
  <si>
    <t>Madison &amp; Cortland Counties</t>
  </si>
  <si>
    <t>Madison County--Anderson City</t>
  </si>
  <si>
    <t>Madison County (East)</t>
  </si>
  <si>
    <t>Madison County (West)</t>
  </si>
  <si>
    <t>Dallas, Madison Counties</t>
  </si>
  <si>
    <t>Huntsville City (Central &amp; South)</t>
  </si>
  <si>
    <t>Huntsville (North &amp; Far West), Madison (East) &amp; Triana Cities</t>
  </si>
  <si>
    <t>Madison County (North &amp; East)--Huntsville City (East)</t>
  </si>
  <si>
    <t>Madera County--Madera City</t>
  </si>
  <si>
    <t>Jackson (South), Macon, Cherokee &amp; Clay Counties</t>
  </si>
  <si>
    <t>Macon &amp; Christian Counties--Decatur City</t>
  </si>
  <si>
    <t>Macomb County (Southwest)--Warren &amp; Center Line Cities</t>
  </si>
  <si>
    <t>Macomb County (Southeast)--St. Clair Shores, Roseville &amp; Eastpointe Area</t>
  </si>
  <si>
    <t>Macomb County (Southeast)--Mount Clemens &amp; Fraser Area</t>
  </si>
  <si>
    <t>Macomb County (Southwest)--Sterling Heights City</t>
  </si>
  <si>
    <t>Macomb County (Central)</t>
  </si>
  <si>
    <t>Macomb County (North)</t>
  </si>
  <si>
    <t>Virginias Region 2000 (South)--Campbell County &amp; Lynchburg City</t>
  </si>
  <si>
    <t>Lycoming &amp; Clinton Counties</t>
  </si>
  <si>
    <t>Columbia &amp; Luzerne (West) Counties--Bloomsburg Town &amp; Berwick Borough</t>
  </si>
  <si>
    <t>Luzerne County (South Central)--Wilkes-Barre &amp; Hazleton Cities</t>
  </si>
  <si>
    <t>Luzerne County (East)--Kingston Borough</t>
  </si>
  <si>
    <t>Toledo City (Central)</t>
  </si>
  <si>
    <t>Toledo City (West)</t>
  </si>
  <si>
    <t>Lucas County (West)--Sylvania &amp; Maumee Cities</t>
  </si>
  <si>
    <t>South Plains Association of Governments--Lubbock County, Lubbock City (Outer)</t>
  </si>
  <si>
    <t>South Plains Association of Governments--Lubbock County, Lubbock City (Central)</t>
  </si>
  <si>
    <t>Southern Georgia Regional Commission (South Central)--Lowndes County--Valdosta City P</t>
  </si>
  <si>
    <t>Des Moines, Lee, Henry &amp; Louisa Counties</t>
  </si>
  <si>
    <t>Loudoun County (West &amp; South)--Leesburg Town</t>
  </si>
  <si>
    <t>Loudoun County (East Central)--Ashburn (Southwest/Belmont Ridge) &amp; Dulles Airport</t>
  </si>
  <si>
    <t>Loudoun County (Northeast)--Sterling &amp; Ashburn (Northeast/Ashburn Village)</t>
  </si>
  <si>
    <t>Los Angeles County (Southeast)--Bellflower &amp; Paramount Cities</t>
  </si>
  <si>
    <t>Los Angeles County (Southeast)--Norwalk City</t>
  </si>
  <si>
    <t>Los Angeles County (Southeast)--Long Beach (Central) &amp; Signal Hill Cities</t>
  </si>
  <si>
    <t>Los Angeles County (Southeast)--Long Beach City (East)</t>
  </si>
  <si>
    <t>Los Angeles County (Central)--Inglewood City</t>
  </si>
  <si>
    <t>Los Angeles County (West Central)--LA City (Central/Westwood &amp; West Los Angeles)</t>
  </si>
  <si>
    <t>Los Angeles County (Central)--LA City (Central)</t>
  </si>
  <si>
    <t>Los Angeles County--Calabasas, Agoura Hills, Malibu &amp; Westlake Village Cities</t>
  </si>
  <si>
    <t>Los Angeles County (Northwest)--Santa Clarita City (North)</t>
  </si>
  <si>
    <t>Los Angeles County (North/Unincorporated)--Castaic</t>
  </si>
  <si>
    <t>Los Angeles County (Northwest)--Santa Clarita City (South)</t>
  </si>
  <si>
    <t>Los Angeles County (West Central)--LA City (West Los Angeles, Century City &amp; Palms) P</t>
  </si>
  <si>
    <t>Los Angeles County (Southwest)--Palos Verdes Peninsula</t>
  </si>
  <si>
    <t>Los Angeles County (South)--LA City (South/San Pedro)</t>
  </si>
  <si>
    <t>Los Angeles County (South)--Long Beach City (Southwest &amp; Port)</t>
  </si>
  <si>
    <t>Los Angeles County (South)--Lakewood, Cerritos, Artesia &amp; Hawaiian Gardens Cities PUM</t>
  </si>
  <si>
    <t>Los Angeles County (South Central)--Long Beach City (North)</t>
  </si>
  <si>
    <t>Los Angeles County (South Central)--Carson City</t>
  </si>
  <si>
    <t>Los Angeles County (South Central)--Torrance City</t>
  </si>
  <si>
    <t>Los Angeles County--Redondo Beach, Manhattan Beach &amp; Hermosa Beach Cities</t>
  </si>
  <si>
    <t>Los Angeles County (South Central)--Hawthorne City</t>
  </si>
  <si>
    <t>Los Angeles County (South Central)--Gardena, Lawndale Cities &amp; West Athens</t>
  </si>
  <si>
    <t>Los Angeles County (South Central)--Compton City &amp; West Rancho Dominquez</t>
  </si>
  <si>
    <t>Los Angeles County (Southeast)--La Mirada &amp; Santa Fe Springs Cities</t>
  </si>
  <si>
    <t>Los Angeles County (South)--Downey City</t>
  </si>
  <si>
    <t>Los Angeles County (South)--South Gate &amp; Lynwood Cities</t>
  </si>
  <si>
    <t>Los Angeles County (South Central)--LA City (South Central/Watts)</t>
  </si>
  <si>
    <t>Los Angeles County (South Central)--LA City (South Central/Westmont)</t>
  </si>
  <si>
    <t>Los Angeles County--LA (Southwest/Marina del Rey &amp; Westchester) &amp; Culver City Cities</t>
  </si>
  <si>
    <t>Los Angeles County (Central)--LA City (Central/West Adams &amp; Baldwin Hills)</t>
  </si>
  <si>
    <t>Los Angeles County--LA City (Central/Univ. of Southern California &amp; Exposition Park)</t>
  </si>
  <si>
    <t>Los Angeles County (Central)--LA City (Southeast/East Vernon)</t>
  </si>
  <si>
    <t>Los Angeles County (Central)--LA City (East Central/Central City &amp; Boyle Heights) PUM</t>
  </si>
  <si>
    <t>Los Angeles County (Central)--East Los Angeles</t>
  </si>
  <si>
    <t>Los Angeles County (Central)--Huntington Park City, Florence-Graham &amp; Walnut Park PUM</t>
  </si>
  <si>
    <t>Los Angeles County (Central)--Bell Gardens, Bell, Maywood, Cudahy &amp; Commerce Cities P</t>
  </si>
  <si>
    <t>Los Angeles County (Central)--Pico Rivera &amp; Montebello Cities</t>
  </si>
  <si>
    <t>Los Angeles County (Southeast)--Whittier City &amp; Hacienda Heights</t>
  </si>
  <si>
    <t>Los Angeles County (Central)--El Monte &amp; South El Monte Cities</t>
  </si>
  <si>
    <t>Los Angeles County (Central)--Monterey Park &amp; Rosemead Cities</t>
  </si>
  <si>
    <t>Los Angeles County (Central)--Alhambra &amp; South Pasadena Cities</t>
  </si>
  <si>
    <t>Los Angeles County--LA City (Mount Washington, Highland Park &amp; Glassell Park)</t>
  </si>
  <si>
    <t>Los Angeles County--LA City (East Central/Silver Lake, Echo Park &amp; Westlake)</t>
  </si>
  <si>
    <t>Los Angeles County (Central)--LA City (Central/Koreatown)</t>
  </si>
  <si>
    <t>Los Angeles County (Central)--LA City (East Central &amp; Hollywood)</t>
  </si>
  <si>
    <t>Los Angeles County (Central)--West Hollywood &amp; Beverly Hills Cities</t>
  </si>
  <si>
    <t>Los Angeles County (West Central)--LA City (Central/Hancock Park &amp; Mid-Wilshire)</t>
  </si>
  <si>
    <t>Los Angeles County (Southwest)--Santa Monica City</t>
  </si>
  <si>
    <t>Los Angeles County--LA City (Northwest/Canoga Park, Winnetka &amp; Woodland Hills)</t>
  </si>
  <si>
    <t>Los Angeles County (Northwest)--LA City (Northwest/Encino &amp; Tarzana)</t>
  </si>
  <si>
    <t>Los Angeles County (North)--LA City (North Central/Mission Hills &amp; Panorama City) PUM</t>
  </si>
  <si>
    <t>Los Angeles County (Northwest)--LA City (North Central/Van Nuys &amp; North Sherman Oaks)</t>
  </si>
  <si>
    <t>Los Angeles County (North)--LA City (Northeast/North Hollywood &amp; Valley Village)</t>
  </si>
  <si>
    <t>Los Angeles County (Central)--Burbank City</t>
  </si>
  <si>
    <t>Los Angeles County (Central)--Glendale City</t>
  </si>
  <si>
    <t>Los Angeles County (Central)--Pasadena City</t>
  </si>
  <si>
    <t>Los Angeles County (East Central)--Arcadia, San Gabriel &amp; Temple City Cities</t>
  </si>
  <si>
    <t>Los Angeles County (East Central)--La Puente &amp; Industry Cities</t>
  </si>
  <si>
    <t>Los Angeles County (East Central)--West Covina City</t>
  </si>
  <si>
    <t>Los Angeles County--Diamond Bar, La Habra Heights (East) Cities &amp; Rowland Heights PUM</t>
  </si>
  <si>
    <t>Los Angeles County (East Central)--Covina &amp; Walnut Cities</t>
  </si>
  <si>
    <t>Los Angeles County (East Central)--Pomona City</t>
  </si>
  <si>
    <t>Los Angeles County (East Central)--Glendora, Claremont, San Dimas &amp; La Verne Cities P</t>
  </si>
  <si>
    <t>Los Angeles County--Baldwin Park, Azusa, Duarte &amp; Irwindale Cities</t>
  </si>
  <si>
    <t>Los Angeles County (Central)--San Gabriel Valley Region (North)</t>
  </si>
  <si>
    <t>Los Angeles County (North)--LA City (Northeast/Sunland, Sun Valley &amp; Tujunga)</t>
  </si>
  <si>
    <t>Los Angeles County--LA (North Central/Arleta &amp; Pacoima) &amp; San Fernando Cities</t>
  </si>
  <si>
    <t>Los Angeles County (North)--LA City (North Central/Granada Hills &amp; Sylmar)</t>
  </si>
  <si>
    <t>Los Angeles County (North)--LA City (Northwest/Chatsworth &amp; Porter Ranch)</t>
  </si>
  <si>
    <t>Los Angeles County (North Central)--Palmdale City</t>
  </si>
  <si>
    <t>Los Angeles County (North Central)--Lancaster City</t>
  </si>
  <si>
    <t>Lorain County (South)--North Ridgeville, Avon Lake &amp; Avon Cities</t>
  </si>
  <si>
    <t>Lorain County (North)--Lorain &amp; Elyria Cities</t>
  </si>
  <si>
    <t>Faulkner &amp; Lonoke Counties</t>
  </si>
  <si>
    <t>Coastal Regional Commission (West)--Liberty, Bryan &amp; Long Counties</t>
  </si>
  <si>
    <t>Auglaize, Logan &amp; Champaign Counties</t>
  </si>
  <si>
    <t>Livingston County</t>
  </si>
  <si>
    <t>LaSalle &amp; Livingston Counties</t>
  </si>
  <si>
    <t>Western North</t>
  </si>
  <si>
    <t>Northwest Hills</t>
  </si>
  <si>
    <t>Linn County (North &amp; East)--Albany &amp; Lebanon Cities</t>
  </si>
  <si>
    <t>Benton County &amp; Linn County (South)--Corvallis &amp; Harrisburg Cities</t>
  </si>
  <si>
    <t>Cedar Rapids City</t>
  </si>
  <si>
    <t>Linn County outside Cedar Rapids City</t>
  </si>
  <si>
    <t>Lincoln &amp; Cleveland (East) Counties</t>
  </si>
  <si>
    <t>Flathead, Glacier &amp; Lincoln Counties--Kalispell City</t>
  </si>
  <si>
    <t>Bluegrass Area Development District (South)</t>
  </si>
  <si>
    <t>Southeast Arkansas</t>
  </si>
  <si>
    <t>Limestone County</t>
  </si>
  <si>
    <t>Licking County</t>
  </si>
  <si>
    <t>Houston-Galveston Area Council--Liberty &amp; Chambers Counties</t>
  </si>
  <si>
    <t>Lexington (South &amp; West) County and Cayce</t>
  </si>
  <si>
    <t>Lexington (North and East) County--Irmo (West) &amp; West Columbia Cities</t>
  </si>
  <si>
    <t>Jefferson &amp; Lewis Counties</t>
  </si>
  <si>
    <t>Lewis and Clark &amp; Cascade Counties--Great Falls &amp; Helena City</t>
  </si>
  <si>
    <t>Leon County (Central)--Tallahassee City (Central)</t>
  </si>
  <si>
    <t>Leon County (Outer)</t>
  </si>
  <si>
    <t>Lenawee &amp; Hillsdale Counties</t>
  </si>
  <si>
    <t>Allentown City</t>
  </si>
  <si>
    <t>Lehigh County (South, Outside Allentown &amp; Bethlehem Cities)--Emmaus Borough</t>
  </si>
  <si>
    <t>Carbon &amp; Lehigh (North) Counties</t>
  </si>
  <si>
    <t>Capital Area COG (East)--Bastrop, Caldwell, Fayette &amp; Lee Counties</t>
  </si>
  <si>
    <t>Chatham &amp; Lee Counties</t>
  </si>
  <si>
    <t>Southwest Georgia Regional Commission (North Central)--Dougherty &amp; Lee Counties</t>
  </si>
  <si>
    <t>Lee County (North)--Cape Coral City (North)</t>
  </si>
  <si>
    <t>Lee County (Southeast)--Bonita Springs City &amp; Estero (East)</t>
  </si>
  <si>
    <t>Lee County (Central)--Greater Fort Myers City</t>
  </si>
  <si>
    <t>Lee County (Northeast)--Lehigh Acres &amp; North Fort Myers</t>
  </si>
  <si>
    <t>Lee County (North)--Cape Coral City (South)</t>
  </si>
  <si>
    <t>Lee County (South &amp; West)--Barrier Islands Region</t>
  </si>
  <si>
    <t>Lee County (West)--Auburn &amp; Opelika Cities</t>
  </si>
  <si>
    <t>Lebanon County</t>
  </si>
  <si>
    <t>Lea and Eddy County</t>
  </si>
  <si>
    <t>Lawrence &amp; Beaver (North) Counties--New Castle City</t>
  </si>
  <si>
    <t>Lawrence, Jackson &amp; Gallia Counties</t>
  </si>
  <si>
    <t>FIVCO Area Development District</t>
  </si>
  <si>
    <t>Gibson, Lauderdale &amp; Haywood Counties--Brownsville city</t>
  </si>
  <si>
    <t>Lauderdale, Colbert &amp; Franklin Counties</t>
  </si>
  <si>
    <t>Loveland</t>
  </si>
  <si>
    <t>Fort Collins</t>
  </si>
  <si>
    <t>Larimer</t>
  </si>
  <si>
    <t>Laramie County</t>
  </si>
  <si>
    <t>Genesee (East, excluding Grand Blanc area) &amp; Lapeer Counties</t>
  </si>
  <si>
    <t>Lane County (Outside Eugene &amp; Springfield Cities)</t>
  </si>
  <si>
    <t>Lane County (East Central)--Eugene (Northeast) &amp; Springfield Cities</t>
  </si>
  <si>
    <t>Lane County (West Central)--Eugene City (West &amp; South)</t>
  </si>
  <si>
    <t>Chester, Fairfield &amp; Lancaster Counties</t>
  </si>
  <si>
    <t>Lancaster County (Southwest)--Columbia Borough</t>
  </si>
  <si>
    <t>Lancaster County (East)--Ephrata Borough</t>
  </si>
  <si>
    <t>Lancaster County (Northwest)--Elizabethtown Borough</t>
  </si>
  <si>
    <t>Lancaster County--Lancaster City, East Lampeter, Lancaster &amp; West Lampeter Townships PUM</t>
  </si>
  <si>
    <t>Lancaster County--Lincoln City (South)</t>
  </si>
  <si>
    <t>Lancaster County--Lincoln City (North)</t>
  </si>
  <si>
    <t>Lake County (East)--Mentor &amp; Painesville Cities</t>
  </si>
  <si>
    <t>Lake County (West)--Willoughby, Eastlake, Willowick &amp; Wickliffe Cities</t>
  </si>
  <si>
    <t>Lake County (South)</t>
  </si>
  <si>
    <t>Lake County (Central)</t>
  </si>
  <si>
    <t>Lake County (Northeast)--Gary City &amp; Griffith Town</t>
  </si>
  <si>
    <t>Lake County (Northwest)--Hammond &amp; East Chicago Cities</t>
  </si>
  <si>
    <t>Lake County (Southeast)--Vernon, Moraine &amp; West Deerfield Townships</t>
  </si>
  <si>
    <t>Lake County (Southwest)--Ela, Fremont, Wauconda &amp; Cuba Townships</t>
  </si>
  <si>
    <t>Lake County (East Central)--Warren, Shields &amp; Libertyville (North &amp; West) Townships P</t>
  </si>
  <si>
    <t>Lake County (Northeast)--Waukegan, Zion, Benton &amp; Newport Townships</t>
  </si>
  <si>
    <t>Lake County (Northwest)--Avon, Lake Villa, Grant &amp; Antioch Townships</t>
  </si>
  <si>
    <t>Lake County (Northwest)</t>
  </si>
  <si>
    <t>Lake County (Northeast)</t>
  </si>
  <si>
    <t>South Central Planning &amp; Development Commission 2--Lafourche &amp; Assumption Parishes</t>
  </si>
  <si>
    <t>Acadiana Regional Development District 4--Lafayette Parish (South)</t>
  </si>
  <si>
    <t>Acadiana Regional Development District 3--Lafayette Parish (North)</t>
  </si>
  <si>
    <t>Lackawanna County--Scranton City, Dunmore, Old Forge, Taylor &amp; Moosic Boroughs</t>
  </si>
  <si>
    <t>LaPorte County</t>
  </si>
  <si>
    <t>La Crosse County</t>
  </si>
  <si>
    <t>Kootenai County (Northeast)--Coeur dAlene, Post Falls &amp; Hayden Cities</t>
  </si>
  <si>
    <t>North Central Minnesota</t>
  </si>
  <si>
    <t>Knox County (North, East &amp; South)</t>
  </si>
  <si>
    <t>Knox County (Northwest)</t>
  </si>
  <si>
    <t>Knox County (Southwest)</t>
  </si>
  <si>
    <t>Knoxville city (Central)</t>
  </si>
  <si>
    <t>Grant &amp; Kittitas Counties</t>
  </si>
  <si>
    <t>Kitsap County (South)--Bremerton &amp; Port Orchard Cities</t>
  </si>
  <si>
    <t>Kitsap County (North)--Bainbridge Island City &amp; Silverdale</t>
  </si>
  <si>
    <t>NYC-Brooklyn Community District 18--Canarsie &amp; Flatlands</t>
  </si>
  <si>
    <t>NYC-Brooklyn Community District 17--East Flatbush</t>
  </si>
  <si>
    <t>NYC-Brooklyn Community District 16--Ocean Hill &amp; Brownsville</t>
  </si>
  <si>
    <t>NYC-Brooklyn Community District 15--Sheepshead Bay &amp; Gravesend (East)</t>
  </si>
  <si>
    <t>NYC-Brooklyn Community District 14--Flatbush &amp; Midwood</t>
  </si>
  <si>
    <t>NYC-Brooklyn Community District 13--Coney Island &amp; Brighton Beach</t>
  </si>
  <si>
    <t>NYC-Brooklyn Community District 12--Borough Park &amp; Kensington</t>
  </si>
  <si>
    <t>NYC-Brooklyn Community District 11--Bensonhurst &amp; Bath Beach</t>
  </si>
  <si>
    <t>NYC-Brooklyn Community District 10--Bay Ridge &amp; Dyker Heights</t>
  </si>
  <si>
    <t>NYC-Brooklyn Community District 9--Crown Heights (South)</t>
  </si>
  <si>
    <t>NYC-Brooklyn Community District 8--Crown Heights (North)</t>
  </si>
  <si>
    <t>NYC-Brooklyn Community District 7--Sunset Park &amp; Windsor Terrace</t>
  </si>
  <si>
    <t>NYC-Brooklyn Community District 6--Park Slope &amp; Carroll Gardens</t>
  </si>
  <si>
    <t>NYC-Brooklyn Community District 5--East New York &amp; Cypress Hills</t>
  </si>
  <si>
    <t>NYC-Brooklyn Community District 4--Bushwick</t>
  </si>
  <si>
    <t>NYC-Brooklyn Community District 3--Bedford-Stuyvesant</t>
  </si>
  <si>
    <t>NYC-Brooklyn Community District 2--Downtown Brooklyn &amp; Fort Greene</t>
  </si>
  <si>
    <t>NYC-Brooklyn Community District 1--Williamsburg &amp; Greenpoint</t>
  </si>
  <si>
    <t>Kings County--Hanford City</t>
  </si>
  <si>
    <t>Seattle City (North)</t>
  </si>
  <si>
    <t>Seattle City (Northeast)</t>
  </si>
  <si>
    <t>Seattle City (Northwest)</t>
  </si>
  <si>
    <t>Seattle City (Lake Union-Downtown)</t>
  </si>
  <si>
    <t>Seattle City (Central)</t>
  </si>
  <si>
    <t>Seattle City (Southeast)</t>
  </si>
  <si>
    <t>Seatle City (West Seattle-Industrial)</t>
  </si>
  <si>
    <t>King County (West Central)--Burien, SeaTac, Tukwila Cities &amp; White Center</t>
  </si>
  <si>
    <t>King County (Central)--Renton City, Fairwood, Bryn Mawr &amp; Skyway</t>
  </si>
  <si>
    <t>King County (Southwest Central)--Kent City</t>
  </si>
  <si>
    <t>King County (Far Southwest)--Federal Way, Des Moines Cities &amp; Vashon Island</t>
  </si>
  <si>
    <t>King County (Southwest)--Auburn City &amp; Lakeland</t>
  </si>
  <si>
    <t>King County (Southeast)--Maple Valley, Covington &amp; Enumclaw Cities</t>
  </si>
  <si>
    <t>King County (Central)--Sammamish, Issaquah, Mercer Island &amp; Newcastle Cities</t>
  </si>
  <si>
    <t>King County (Northwest Central)--Greater Bellevue City</t>
  </si>
  <si>
    <t>King County (Northwest)--Redmond, Kirkland Cities, Ingelwood &amp; Finn Hill</t>
  </si>
  <si>
    <t>King County (Northeast)--Snoqualmie City, Cottage Lake, Union Hill &amp; Novelty Hill</t>
  </si>
  <si>
    <t>King County (Northwest)--Shoreline, Kenmore &amp; Bothell (South) Cities</t>
  </si>
  <si>
    <t>Alamo Area COG (Northwest) &amp; Blanco County</t>
  </si>
  <si>
    <t>Kern County (Central)--Bakersfield City (Southwest)</t>
  </si>
  <si>
    <t>Kern County (Central)--Bakersfield City (Northwest) &amp; Rosedale</t>
  </si>
  <si>
    <t>Kern County (West)--Delano, Wasco &amp; Shafter Cities</t>
  </si>
  <si>
    <t>Kern County (East)--Ridgecrest, Arvin, Tehachapi &amp; California City Cities</t>
  </si>
  <si>
    <t>Kern County (Central)--Bakersfield City (Southeast)</t>
  </si>
  <si>
    <t>Kern County (Central)--Bakersfield City (Northeast)</t>
  </si>
  <si>
    <t>Northern Kentucky Area Development District (North Central)--Kenton County</t>
  </si>
  <si>
    <t>Central Rhode Island (Kent County)--Warwick City</t>
  </si>
  <si>
    <t>Kent County (North)</t>
  </si>
  <si>
    <t>Kent County (Southeast)</t>
  </si>
  <si>
    <t>Kent County (Central)--Grand Rapids City Area</t>
  </si>
  <si>
    <t>Kent County (Southwest)</t>
  </si>
  <si>
    <t>Kent</t>
  </si>
  <si>
    <t>Kenosha County</t>
  </si>
  <si>
    <t>Kennebec County</t>
  </si>
  <si>
    <t>Kendall County</t>
  </si>
  <si>
    <t>Kaufman County</t>
  </si>
  <si>
    <t>Kankakee &amp; Grundy Counties</t>
  </si>
  <si>
    <t>Kane County (Southeast)--Aurora Township</t>
  </si>
  <si>
    <t>Kane County (East)--St. Charles, Batavia (East) &amp; Geneva (East) Townships</t>
  </si>
  <si>
    <t>Kane County (Northeast)--Dundee &amp; Elgin (North &amp; Central) Townships</t>
  </si>
  <si>
    <t>Kane County (West)</t>
  </si>
  <si>
    <t>Kanawha County</t>
  </si>
  <si>
    <t>Kalamazoo County (Central)--Kalamazoo &amp; Portage Cities Area</t>
  </si>
  <si>
    <t>Kalamazoo County (Outer)</t>
  </si>
  <si>
    <t>Josephine, Coos &amp; Curry Counties</t>
  </si>
  <si>
    <t>Johnston County (West)</t>
  </si>
  <si>
    <t>Johnson County</t>
  </si>
  <si>
    <t>Johnson County (Southwest)--Olathe, Gardner, Spring Hill &amp; Edgerton Cities</t>
  </si>
  <si>
    <t>Johnson County (Southeast)--Blue Valley Region</t>
  </si>
  <si>
    <t>Johnson County (Northeast)--Overland Park (North), Prairie Village &amp; Merriam</t>
  </si>
  <si>
    <t>Johnson County (Northwest)--Shawnee, Lenexa &amp; De Soto Cities</t>
  </si>
  <si>
    <t>Johnson County--Greenwood City</t>
  </si>
  <si>
    <t>Johnson County--Iowa City</t>
  </si>
  <si>
    <t>Berkeley, Jefferson Counties</t>
  </si>
  <si>
    <t>Dodge &amp; Jefferson Counties</t>
  </si>
  <si>
    <t>Clallam &amp; Jefferson Counties</t>
  </si>
  <si>
    <t>Jefferson County (Outside Beaumont City)--Port Arthur City</t>
  </si>
  <si>
    <t>Jefferson County (North Central)--Beaumont City</t>
  </si>
  <si>
    <t>Hamblen, Jefferson &amp; Grainger Counties--Morristown city</t>
  </si>
  <si>
    <t>Regional Planning Commission 5--Jefferson Parish (West Bank)</t>
  </si>
  <si>
    <t>Regional Planning Commission 4--Jefferson Parish (Central)</t>
  </si>
  <si>
    <t>Regional Planning Commission 3--Jefferson Parish (North)</t>
  </si>
  <si>
    <t>Crook &amp; Jefferson &amp; Deschutes (Outside Bend) Counties--Redmond &amp; Prineville Cities</t>
  </si>
  <si>
    <t>Columbiana &amp; Jefferson Counties</t>
  </si>
  <si>
    <t>Jefferson County (South)</t>
  </si>
  <si>
    <t>Jefferson County (North)</t>
  </si>
  <si>
    <t>KIPDA Area Development District (Central)--Louisville/Jefferson Co (Southwest)</t>
  </si>
  <si>
    <t>KIPDA Area Development District (Central)--Louisville/Jefferson Co (South Central)</t>
  </si>
  <si>
    <t>KIPDA Area Development District (Central)--Louisville/Jefferson Co (Southeast)</t>
  </si>
  <si>
    <t>KIPDA Area Development District (Central)--Louisville/Jefferson Co (Northeast)</t>
  </si>
  <si>
    <t>KIPDA Area Development District (Central)--Louisville/Jefferson Co (North Central)</t>
  </si>
  <si>
    <t>KIPDA Area Development District (Central)--Louisville/Jefferson Co (Northwest)</t>
  </si>
  <si>
    <t>Imperial Calcasieu Regional Planning &amp; Development District 2 (South)</t>
  </si>
  <si>
    <t>Englewood</t>
  </si>
  <si>
    <t>Thornton</t>
  </si>
  <si>
    <t>Highlands Ranch</t>
  </si>
  <si>
    <t>South Jefferson</t>
  </si>
  <si>
    <t>Lakewood</t>
  </si>
  <si>
    <t>Wheat Ridge</t>
  </si>
  <si>
    <t>Broomfield</t>
  </si>
  <si>
    <t>Foothills</t>
  </si>
  <si>
    <t>Jefferson County (Southeast)--Hoover (North), Vestavia Hills &amp; Homewood Cities</t>
  </si>
  <si>
    <t>Birmingham City</t>
  </si>
  <si>
    <t>Jefferson County (Northeast)--Trussville, Center Point &amp; Gardendale Cities</t>
  </si>
  <si>
    <t>Jefferson County (West)--Bessemer, Hueytown &amp; Pleasant Grove Cities</t>
  </si>
  <si>
    <t>Jasper and Beaufort (West) Counties--Bluffton and Hilton Head Cities</t>
  </si>
  <si>
    <t>Jackson County (Outside Medford &amp; Central Point Cities)--Ashland City</t>
  </si>
  <si>
    <t>Jackson County (Central)--Medford &amp; Central Point Cities</t>
  </si>
  <si>
    <t>South Region--Jackson County</t>
  </si>
  <si>
    <t>Jackson County--Kansas City (South)</t>
  </si>
  <si>
    <t>Jackson County (South Central)</t>
  </si>
  <si>
    <t>Jackson County (East)</t>
  </si>
  <si>
    <t>Jackson County (North Central)</t>
  </si>
  <si>
    <t>Jackson County--Kansas City (Central)</t>
  </si>
  <si>
    <t>Jackson County</t>
  </si>
  <si>
    <t>Bartholomew &amp; Jackson Counties--Columbus City</t>
  </si>
  <si>
    <t>Dubuque, Buchanan, Jackson &amp; Delaware Counties--Dubuque City</t>
  </si>
  <si>
    <t>Northeast Georgia Regional Commission (Northwest)--Barrow &amp; Jackson Counties</t>
  </si>
  <si>
    <t>DeKalb &amp; Jackson Counties</t>
  </si>
  <si>
    <t>Isabella, Gratiot &amp; Clare Counties</t>
  </si>
  <si>
    <t>Iredell (South)--Mooresville Town &amp; Statesville City</t>
  </si>
  <si>
    <t>Ingham County (Northwest)</t>
  </si>
  <si>
    <t>Ingham County (South &amp; East)</t>
  </si>
  <si>
    <t>Indiana &amp; Armstrong Counties</t>
  </si>
  <si>
    <t>Indian River County</t>
  </si>
  <si>
    <t>Imperial County--El Centro City</t>
  </si>
  <si>
    <t>Erie &amp; Huron Counties</t>
  </si>
  <si>
    <t>Blair &amp; Huntingdon Counties--Altoona City</t>
  </si>
  <si>
    <t>Hunterdon County</t>
  </si>
  <si>
    <t>Humboldt County</t>
  </si>
  <si>
    <t>Hudson County (South &amp; West)--Bayonne, Kearney &amp; Harrison</t>
  </si>
  <si>
    <t>Hudson County (North)--West New York, Secaucus &amp; North Bergen</t>
  </si>
  <si>
    <t>Hudson County (Northeast)--Union City &amp; Hoboken</t>
  </si>
  <si>
    <t>Hudson County (Central)--Jersey City (South)</t>
  </si>
  <si>
    <t>Hudson County (Central)--Jersey City (North)</t>
  </si>
  <si>
    <t>East Howard County--Ellicott City (Southeast), North Laurel &amp; Elkridge</t>
  </si>
  <si>
    <t>Central Howard County--Columbia</t>
  </si>
  <si>
    <t>West Howard County--Ellicott City (North &amp; West), Fulton &amp; Highland</t>
  </si>
  <si>
    <t>Houston, Geneva &amp; Henry Counties--Dothan City</t>
  </si>
  <si>
    <t>Horry (Central and South) County--Myrtle Beach City</t>
  </si>
  <si>
    <t>Horry (Central and North) County--North Myrtle Beach City</t>
  </si>
  <si>
    <t>Honolulu County--Ewa</t>
  </si>
  <si>
    <t>Honolulu County--Central Oahu</t>
  </si>
  <si>
    <t>Honolulu County--Moanalua to Pearl City</t>
  </si>
  <si>
    <t>Honolulu County--Nuuanu to Kalihi</t>
  </si>
  <si>
    <t>Honolulu County--Tantalus to Waikiki</t>
  </si>
  <si>
    <t>Honolulu County--East Honolulu to Kapahulu</t>
  </si>
  <si>
    <t>Honolulu County--Koolaupoko</t>
  </si>
  <si>
    <t>Honolulu County--Rural Oahu</t>
  </si>
  <si>
    <t>Ashland, Holmes &amp; Coshocton Counties</t>
  </si>
  <si>
    <t>Central Region--Jackson and Clinton Cities</t>
  </si>
  <si>
    <t>Greater Nashua City (West)</t>
  </si>
  <si>
    <t>Greater Nashua City (East)</t>
  </si>
  <si>
    <t>Manchester City</t>
  </si>
  <si>
    <t>Southwestern New Hampshire--Cheshire &amp; Hillsborough (Western) Counties</t>
  </si>
  <si>
    <t>Hillsborough County (Central)--Progress Village, Gibsonton, Riverview</t>
  </si>
  <si>
    <t>Hillsborough County (Southwest)--Tampa City (South)</t>
  </si>
  <si>
    <t>Hillsborough County (Southeast)</t>
  </si>
  <si>
    <t>Hillsborough County (Southwest)</t>
  </si>
  <si>
    <t>Hillsborough County (Central)</t>
  </si>
  <si>
    <t>Hillsborough County (Northeast)</t>
  </si>
  <si>
    <t>Hillsborough County (North Central)--Tampa City (North)</t>
  </si>
  <si>
    <t>Hillsborough County (North Central)</t>
  </si>
  <si>
    <t>Hillsborough County (Northwest)</t>
  </si>
  <si>
    <t>Hillsborough County (Southwest)--Tampa City (South Central)</t>
  </si>
  <si>
    <t>Hillsborough County (Central)--Tampa City (Central)</t>
  </si>
  <si>
    <t>Southwest Heartland--DeSoto, Hardee, &amp; Highlands (Northwest) Counties</t>
  </si>
  <si>
    <t>Highland, Clinton &amp; Fayette Counties</t>
  </si>
  <si>
    <t>Hidalgo County (North &amp; West)</t>
  </si>
  <si>
    <t>Hidalgo County (Southwest)--Mission City</t>
  </si>
  <si>
    <t>Hidalgo County (Central)--McAllen City</t>
  </si>
  <si>
    <t>Hidalgo County (North Central)--Edinburg City</t>
  </si>
  <si>
    <t>Hidalgo County (South Central)--Pharr, San Juan &amp; Hidalgo Cities</t>
  </si>
  <si>
    <t>Hidalgo County (East)--Alamo &amp; Donna Cities</t>
  </si>
  <si>
    <t>Hidalgo County (Southeast)--Weslaco &amp; Mercedes Cities</t>
  </si>
  <si>
    <t>Dickson, Cheatham &amp; Hickman Counties</t>
  </si>
  <si>
    <t>Hernando County</t>
  </si>
  <si>
    <t>Atlanta Regional Commission (Southeast)--Henry County (South)--McDonough City</t>
  </si>
  <si>
    <t>Atlanta Regional Commission (Southeast)--Henry County (North)--Stockbridge City</t>
  </si>
  <si>
    <t>Henrico County (West)--Tuckahoe, Short Pump &amp; Wyndham</t>
  </si>
  <si>
    <t>Henrico County (South &amp; East)--Highland Springs, East Highland Park &amp; Glen Allen</t>
  </si>
  <si>
    <t>Hennepin County--Minneapolis City (Central)</t>
  </si>
  <si>
    <t>Hennepin County--Minneapolis City (Southwest)</t>
  </si>
  <si>
    <t>Hennepin County--Minneapolis City (East)</t>
  </si>
  <si>
    <t>Hennepin County--Minneapolis (North) &amp; St. Anthony Cities</t>
  </si>
  <si>
    <t>Hennepin County--Bloomington &amp; Richfield Cities</t>
  </si>
  <si>
    <t>Hennepin County--Edina, St. Louis Park &amp; Hopkins Cities</t>
  </si>
  <si>
    <t>Hennepin County--Eden Prairie &amp; Minnetonka Cities</t>
  </si>
  <si>
    <t>Hennepin County--Brooklyn Center, Crystal, Golden Valley, New Hope &amp; Robbinsdale</t>
  </si>
  <si>
    <t>Hennepin County--Brooklyn Park, Maple Grove (East) &amp; Osseo Cities</t>
  </si>
  <si>
    <t>Hennepin County--Plymouth, Maple Grove (West) &amp; Medicine Lake Cities</t>
  </si>
  <si>
    <t>Hennepin County (West)--Champlin, Rogers Cities &amp; Lake Minnetonka</t>
  </si>
  <si>
    <t>Hendricks County</t>
  </si>
  <si>
    <t>East Texas COG (Southwest)--Henderson &amp; Anderson Counties</t>
  </si>
  <si>
    <t>Capital Area COG (Southwest)--Hays County (East)</t>
  </si>
  <si>
    <t>Capital Area COG (Southwest)--Hays County (West)</t>
  </si>
  <si>
    <t>Greene &amp; Hawkins Counties--Greenville town</t>
  </si>
  <si>
    <t>Hawaii County</t>
  </si>
  <si>
    <t>Capitol West</t>
  </si>
  <si>
    <t>New Britain, Southington, Berlin &amp; Plainville Towns</t>
  </si>
  <si>
    <t>Glastonbury, Wethersfield, Rocky Hill &amp; Newington Towns</t>
  </si>
  <si>
    <t>Connecticut River North</t>
  </si>
  <si>
    <t>Hartford Town</t>
  </si>
  <si>
    <t>South Region--Harrison County--Biloxi City</t>
  </si>
  <si>
    <t>South Region--Harrison County--Gulfport City</t>
  </si>
  <si>
    <t>Harris County (Far Northwest)--Katy City (Northeast)</t>
  </si>
  <si>
    <t>Harris County (Far Northwest)</t>
  </si>
  <si>
    <t>Houston City (Southwest)--East of TX-6 &amp; West of Beltway TX-8</t>
  </si>
  <si>
    <t>Houston City (West)--Westpark Tollway, West of Beltway TX-8</t>
  </si>
  <si>
    <t>Houston City (West)--East of TX-6 &amp; West of Beltway TX-8</t>
  </si>
  <si>
    <t>Houston City (West)--South of I-10 &amp; West of TX-6</t>
  </si>
  <si>
    <t>Harris County (West)--Houston City (West)-North of US-90 &amp; West of TX-6</t>
  </si>
  <si>
    <t>Harris County (Northwest)--South of US-290 &amp; West of TX-6</t>
  </si>
  <si>
    <t>Harris County (Northwest)--North of US-290 &amp; North of FM-1960</t>
  </si>
  <si>
    <t>Harris County (Far North)--Tomball City &amp; The Woodlands (Southwest)</t>
  </si>
  <si>
    <t>Harris County (North)--North of FM-1960, West of I-45 &amp; East of TX-249</t>
  </si>
  <si>
    <t>Harris County (Northwest)--Jersey Village City-Between Beltway TX-8 &amp; FM-1960</t>
  </si>
  <si>
    <t>Harris County (Far North)--Spring</t>
  </si>
  <si>
    <t>Harris County (North)--Houston City (North)-I-45, Between Beltway TX-8 &amp; FM-1960</t>
  </si>
  <si>
    <t>Harris County (North)--Houston (North), Humble Cities &amp; Atascocita</t>
  </si>
  <si>
    <t>Harris County (Northeast)--Houston City (Far Northeast)</t>
  </si>
  <si>
    <t>Harris County (East)--Baytown City</t>
  </si>
  <si>
    <t>Harris County (East)--Deer Park, La Porte (North) Cities &amp; Channelview</t>
  </si>
  <si>
    <t>Houston (Southeast), Pasadena (Southeast), La Porte (South) &amp; Seabrook (East) Cities PUM</t>
  </si>
  <si>
    <t>Houston (Southeast) &amp; Webster Cities</t>
  </si>
  <si>
    <t>Houston (Southeast) &amp; South Houston Cities--Inside Beltway TX-8</t>
  </si>
  <si>
    <t>Houston City (Southeast)--West of Pasadena City &amp; Outside Loop I-610</t>
  </si>
  <si>
    <t>Houston City (South)--Between Loop I-610 &amp; Beltway TX-8</t>
  </si>
  <si>
    <t>Houston City (Southwest)--Between Loop I-610 &amp; Beltway TX-8</t>
  </si>
  <si>
    <t>Houston (Southwest) &amp; Bellaire (Southeast) Cities--Between Loop I-610 &amp; Beltway TX-8 PUM</t>
  </si>
  <si>
    <t>Houston City (West)--Westpark Tollway, Between Loop I-610 &amp; Beltway TX-8</t>
  </si>
  <si>
    <t>Houston (West) &amp; Hunters Creek Village Cities--Between Loop I-610 &amp; Beltway TX-8</t>
  </si>
  <si>
    <t>Houston (West) &amp; Spring Valley Village Cities--Between Loop I-610 &amp; Beltway TX-8</t>
  </si>
  <si>
    <t>Houston City (Northwest)--Between Loop I-610 &amp; Beltway TX-8</t>
  </si>
  <si>
    <t>Houston City (North)--West of Aldine &amp; Inside Beltway TX-8</t>
  </si>
  <si>
    <t>Houston City (North)--South of Aldine &amp; Inside Beltway TX-8</t>
  </si>
  <si>
    <t>Houston City (North) &amp; Aldine--Between Loop I-610 &amp; Beltway TX-8</t>
  </si>
  <si>
    <t>Houston City (Northeast)--Between Loop I-610 &amp; Beltway TX-8</t>
  </si>
  <si>
    <t>Houston (East), Galena Park, Jacinto Cities &amp; Cloverleaf</t>
  </si>
  <si>
    <t>Harris County (Southeast)--Pasadena City (North &amp; Central)-Inside Beltway TX-8</t>
  </si>
  <si>
    <t>Houston City (West Central)--South of I-10 &amp; Inside Loop I-610</t>
  </si>
  <si>
    <t>Houston City (South Central)--South of US-59, West of I-45 &amp; Inside Loop I-610</t>
  </si>
  <si>
    <t>Houston City (East Central)--East of I-45 &amp; Inside Loop I-610</t>
  </si>
  <si>
    <t>Houston City (North Central)--North of I-10 &amp; Inside Loop I-610</t>
  </si>
  <si>
    <t>Harnett County</t>
  </si>
  <si>
    <t>South Harford County--Aberdeen, Havre de Grace Cities</t>
  </si>
  <si>
    <t>North Harford County--Bel Air Town, Fallston &amp; Jarrettsville</t>
  </si>
  <si>
    <t>Hancock &amp; Hardin Counties</t>
  </si>
  <si>
    <t>Lincoln Trail Area Development District (Central)--Hardin County</t>
  </si>
  <si>
    <t>Allendale, Bamberg, Colleton, Hampton &amp; Beaufort (East) Counties--Port Royal Cities</t>
  </si>
  <si>
    <t>Hampton City</t>
  </si>
  <si>
    <t>Hampshire County (South)--Northampton</t>
  </si>
  <si>
    <t>Franklin &amp; Hampshire (West, North, East) Counties</t>
  </si>
  <si>
    <t>Hampden County (East)--Chicopee</t>
  </si>
  <si>
    <t>Hampden County (Central)--Springfield</t>
  </si>
  <si>
    <t>Hampden County (West)--Westfield &amp; Holyoke</t>
  </si>
  <si>
    <t>Hamilton County (North)--Soddy-Daisy city</t>
  </si>
  <si>
    <t>Hamilton County (South)--Chattanooga (North) &amp; Red Bank cities</t>
  </si>
  <si>
    <t>Chattanooga city (South &amp; Central)</t>
  </si>
  <si>
    <t>Cincinnati (East) &amp; Norwood Cities</t>
  </si>
  <si>
    <t>Cincinnati City (Central)</t>
  </si>
  <si>
    <t>Cincinnati City (West)</t>
  </si>
  <si>
    <t>Hamilton County (West)--Mack &amp; Dent</t>
  </si>
  <si>
    <t>Hamilton County (Central)--Forest Park, White Oak &amp; Finneytown</t>
  </si>
  <si>
    <t>Hamilton County (North Central)--Sharonville, Blue Ash, Springdale &amp; Reading Cities</t>
  </si>
  <si>
    <t>Hamilton County (East)--Loveland, Montgomery Cities &amp; Forestville</t>
  </si>
  <si>
    <t>Clinton, Franklin, Essex &amp; Hamilton Counties</t>
  </si>
  <si>
    <t>Hamilton County (East)--Noblesville City &amp; Fishers Town (East)</t>
  </si>
  <si>
    <t>Hamilton County (Central)--Carmel City &amp; Fishers Town (West)</t>
  </si>
  <si>
    <t>Boone &amp; Hamilton (Northwest) Counties</t>
  </si>
  <si>
    <t>Georgia Mountains Regional Commission--Hall County (East)--Gainesville City</t>
  </si>
  <si>
    <t>Georgia Mountains Regional Commission--Hall County (West)--Flowery Branch City</t>
  </si>
  <si>
    <t>Atlanta Regional Commission (Northeast)--Gwinnett County (South)--Snellville City PUM</t>
  </si>
  <si>
    <t>Atlanta Regional Commission (Northeast)--Gwinnett County (West Central)--Lilburn City</t>
  </si>
  <si>
    <t>Atlanta Regional Commission (Northeast)--Gwinnett County (Central)</t>
  </si>
  <si>
    <t>Atlanta Regional Commission (Northeast)--Gwinnett County (Central)--Lawrenceville PUM</t>
  </si>
  <si>
    <t>Atlanta Regional Commission (Northeast)--Gwinnett County (East)--Dacula, Grayson</t>
  </si>
  <si>
    <t>Atlanta Regional Commission (Northeast)--Gwinnett County (North)--Sugar Hill City PUM</t>
  </si>
  <si>
    <t>Atlanta Regional Commission (Northeast)--Gwinnett County (West Central)--Duluth City</t>
  </si>
  <si>
    <t>Guilford County (South)--High Point City</t>
  </si>
  <si>
    <t>Guilford County (North)--Summerfield Town</t>
  </si>
  <si>
    <t>Greensboro City (South)</t>
  </si>
  <si>
    <t>Greensboro City (North)</t>
  </si>
  <si>
    <t>Guaynabo &amp; CataÃ±o</t>
  </si>
  <si>
    <t>Alamo Area COG (Northeast)--Guadalupe County</t>
  </si>
  <si>
    <t>East Texas COG (Central)--Gregg County (Longview City)</t>
  </si>
  <si>
    <t>Greenville (South &amp; East)--Outside Greenville &amp; Greer (South) Cities</t>
  </si>
  <si>
    <t>Greenville County (Central East)--Greer City (South &amp; West)</t>
  </si>
  <si>
    <t>Greenville County (Central)--Greenville &amp; Mauldin Cities</t>
  </si>
  <si>
    <t>Greenville County (South &amp; West)--Outside Greenville City</t>
  </si>
  <si>
    <t>Greenville County (North)--Greer (North &amp; West) &amp; Travelers Rest Cities</t>
  </si>
  <si>
    <t>Gila, Graham, Greenlee Counties</t>
  </si>
  <si>
    <t>Thomas Jefferson Planning District Commission (North)</t>
  </si>
  <si>
    <t>Greene County</t>
  </si>
  <si>
    <t>Columbia &amp; Greene Counties</t>
  </si>
  <si>
    <t>Greene County--Springfield City (South)</t>
  </si>
  <si>
    <t>Greene County--Springfield City (North)</t>
  </si>
  <si>
    <t>Texoma COG--Grayson, Cooke &amp; Fannin Counties</t>
  </si>
  <si>
    <t>Gloucester County (South &amp; West)--Glassboro Borough</t>
  </si>
  <si>
    <t>Gloucester County (Northeast)--Woodbury City</t>
  </si>
  <si>
    <t>Genesee County (Central)--Flint City and Mount Morris City Area</t>
  </si>
  <si>
    <t>Genesee County (Central)--Outside Flint City, including Grand Blanc area</t>
  </si>
  <si>
    <t>Ashtabula &amp; Geauga Counties</t>
  </si>
  <si>
    <t>Gaston County (Southeast)--Gastonia &amp; Belmont Cities</t>
  </si>
  <si>
    <t>Gaston County (Northwest)--Mount Holly City</t>
  </si>
  <si>
    <t>Galveston County (Northwest)--League City &amp; Friendswood City</t>
  </si>
  <si>
    <t>Galveston County (Central, South &amp; East)--Galveston, Texas City &amp; La Marque Cities</t>
  </si>
  <si>
    <t>Gallatin County--Bozeman City</t>
  </si>
  <si>
    <t>Atlanta Regional Commission (Central)--Fulton County (South)--South Fulton &amp; Fairburn</t>
  </si>
  <si>
    <t>Atlanta Regional Commission (Central)--Fulton County (South)--East Point &amp; Union City</t>
  </si>
  <si>
    <t>Atlanta Regional Commission--Fulton County (Central)--Atlanta City (Southwest)</t>
  </si>
  <si>
    <t>Atlanta Regional Commission (Central)--Fulton County (East)--Atlanta City (South) PUM</t>
  </si>
  <si>
    <t>Atlanta Regional Commission--Fulton County (Central)--Atlanta City (North)</t>
  </si>
  <si>
    <t>Atlanta Regional Commission (Central)--Fulton County (Central)--Sandy Springs City PU</t>
  </si>
  <si>
    <t>Atlanta Regional Commission--Fulton County (Northeast)--Johns Creek &amp; Alpharetta</t>
  </si>
  <si>
    <t>Atlanta Regional Commission (Central)--Fulton County (Northwest)--Roswell &amp; Milton PU</t>
  </si>
  <si>
    <t>Fresno County (East)--Sanger, Reedley &amp; Parlier Cities</t>
  </si>
  <si>
    <t>Fresno County (Central)--Clovis City</t>
  </si>
  <si>
    <t>Fresno County (Central)--Fresno City (Southeast)</t>
  </si>
  <si>
    <t>Fresno County (Central)--Fresno City (Southwest)</t>
  </si>
  <si>
    <t>Fresno County (Central)--Fresno City (East Central)</t>
  </si>
  <si>
    <t>Fresno County (North Central)--Fresno City (North)</t>
  </si>
  <si>
    <t>Fresno County (West)--Selma, Kerman &amp; Coalinga Cities</t>
  </si>
  <si>
    <t>Outer Frederick County</t>
  </si>
  <si>
    <t>Central Frederick County--Frederick City</t>
  </si>
  <si>
    <t>Franklin &amp; Benton Counties--Pasco, Richland (North) &amp; West Richland Cities</t>
  </si>
  <si>
    <t>Franklin County (Outside Washington Township &amp; Waynesboro Borough)</t>
  </si>
  <si>
    <t>Adams &amp; Franklin (Southeast) Counties</t>
  </si>
  <si>
    <t>Columbus (Southwest) &amp; Grove City Cities</t>
  </si>
  <si>
    <t>Columbus City (West)</t>
  </si>
  <si>
    <t>Columbus (Southeast), Canal Winchester &amp; Groveport Cities</t>
  </si>
  <si>
    <t>Columbus (East), Reynoldsburg, Whitehall &amp; Bexley Cities</t>
  </si>
  <si>
    <t>Columbus City (Northeast)</t>
  </si>
  <si>
    <t>Columbus (Central) &amp; Grandview Heights Cities</t>
  </si>
  <si>
    <t>Columbus (Far West), Hilliard &amp; Upper Arlington Cities</t>
  </si>
  <si>
    <t>Columbus (Far Northwest) &amp; Dublin Cities</t>
  </si>
  <si>
    <t>Columbus (North) &amp; Worthington Cities</t>
  </si>
  <si>
    <t>Columbus (North) &amp; Westerville Cities</t>
  </si>
  <si>
    <t>Columbus (Far Northeast), Gahanna &amp; New Albany Cities</t>
  </si>
  <si>
    <t>Franklin &amp; Carter Counties</t>
  </si>
  <si>
    <t>Fort Bend County (South)</t>
  </si>
  <si>
    <t>Fort Bend County (Northwest)</t>
  </si>
  <si>
    <t>Fort Bend County (North)--Mission Bend (Southwest), Cinco Ranch &amp; Four Corners</t>
  </si>
  <si>
    <t>Fort Bend County (Central)--Rosenberg City, Pecan Grove &amp; New Territory</t>
  </si>
  <si>
    <t>Fort Bend County (Northeast)--Sugar Land &amp; Stafford Cities</t>
  </si>
  <si>
    <t>Fort Bend County (East)--Missouri City</t>
  </si>
  <si>
    <t>Forsyth County (Outside Winston-Salem City)--Kernersville Town &amp; Clemmons Village</t>
  </si>
  <si>
    <t>Winston-Salem City (South)</t>
  </si>
  <si>
    <t>Winston-Salem City (North)</t>
  </si>
  <si>
    <t>Atlanta Regional Commision (Northeast)--Forsyth County (South)--Cumming City</t>
  </si>
  <si>
    <t>Atlanta Regional Commission (Northeast)--Forsyth County (North)</t>
  </si>
  <si>
    <t>Fond du Lac &amp; Calumet Counties</t>
  </si>
  <si>
    <t>Florence County</t>
  </si>
  <si>
    <t>Flagler County</t>
  </si>
  <si>
    <t>Fayette County</t>
  </si>
  <si>
    <t>Bluegrass Area Development District (Central)--Lexington-Fayette County (South)</t>
  </si>
  <si>
    <t>Bluegrass Area Development District (Central)--Lexington-Fayette County (North)</t>
  </si>
  <si>
    <t>Bluegrass Area Development District (Central)--Lexington-Fayette County (Central)</t>
  </si>
  <si>
    <t>Atlanta Regional Commission (South Central)--Fayette County</t>
  </si>
  <si>
    <t>Fairfax County (Northeast)--McLean &amp; Idylwood</t>
  </si>
  <si>
    <t>Fairfield County</t>
  </si>
  <si>
    <t>Norwalk &amp; Westport Towns</t>
  </si>
  <si>
    <t>Western Central</t>
  </si>
  <si>
    <t>Stamford &amp; Greenwich Towns</t>
  </si>
  <si>
    <t>Bridgeport Suburban</t>
  </si>
  <si>
    <t>Bridgeport Town</t>
  </si>
  <si>
    <t>Fairfax County (Central)--Fairfax City &amp; Burke</t>
  </si>
  <si>
    <t>Fairfax County (Southeast)--Woodlawn, Rose Hill &amp; Mount Vernon</t>
  </si>
  <si>
    <t>Fairfax County (East Central)--Annandale, West Falls Church &amp; Baileys Crossroads</t>
  </si>
  <si>
    <t>Fairfax County (South Central)--Springfield (South), West Springfield &amp; Franconia</t>
  </si>
  <si>
    <t>Fairfax County (Southwest)--Centreville (Southeast) &amp; Lorton</t>
  </si>
  <si>
    <t>Fairfax County (North Central)--Vienna Town, Oakton &amp; Fair Oaks (East)</t>
  </si>
  <si>
    <t>Fairfax County (Northwest)--Reston (North) &amp; Franklin Farm</t>
  </si>
  <si>
    <t>Fairfax County (West Central)--Centreville (North &amp; West) &amp; Chantilly (South &amp; West) PUM</t>
  </si>
  <si>
    <t>Etowah &amp; Cherokee Counties</t>
  </si>
  <si>
    <t>Essex County (Southeast)--Newark (West &amp; Southwest)</t>
  </si>
  <si>
    <t>Essex County (Southeast)--Newark (North &amp; East)</t>
  </si>
  <si>
    <t>Essex County (Central)--Orange &amp; East Orange</t>
  </si>
  <si>
    <t>Essex County (Southwest)--West Orange &amp; Livingston</t>
  </si>
  <si>
    <t>Essex County (Northwest)--Montclair</t>
  </si>
  <si>
    <t>Essex County (South Central)--Irvington</t>
  </si>
  <si>
    <t>Essex County (Northeast)--Bloomfield</t>
  </si>
  <si>
    <t>Essex County (South Coastline)--Salem, Beverly &amp; Gloucester</t>
  </si>
  <si>
    <t>Essex County--Lynn &amp; Nahant</t>
  </si>
  <si>
    <t>Essex County (Central)--Peabody, Danvers &amp; Saugus</t>
  </si>
  <si>
    <t>Essex County (North)--Newburyport, Amesbury &amp; North Andover</t>
  </si>
  <si>
    <t>Essex County (West)--Lawrence &amp; Andover</t>
  </si>
  <si>
    <t>Essex County (Northwest)--Haverhill &amp; Methuen</t>
  </si>
  <si>
    <t>Escambia County (Southwest)</t>
  </si>
  <si>
    <t>Escambia County (Southeast)</t>
  </si>
  <si>
    <t>Escambia County (North)</t>
  </si>
  <si>
    <t>Erie County (Outer)</t>
  </si>
  <si>
    <t>Erie City, Millcreek township, Lawrence Park Township &amp; Wesleyville Borough</t>
  </si>
  <si>
    <t>Erie County (South)</t>
  </si>
  <si>
    <t>Erie County (West Central)--Buffalo City (West)</t>
  </si>
  <si>
    <t>Erie County (West Central)--Buffalo City (East)</t>
  </si>
  <si>
    <t>Erie County (Central)</t>
  </si>
  <si>
    <t>Erie County (Northeast)</t>
  </si>
  <si>
    <t>Erie County (North Central)</t>
  </si>
  <si>
    <t>Erie County (Northwest)</t>
  </si>
  <si>
    <t>Ellis County</t>
  </si>
  <si>
    <t>Elkhart County (Outside Elkhart City)--Goshen City</t>
  </si>
  <si>
    <t>Elkhart County--Elkhart City</t>
  </si>
  <si>
    <t>El Paso City (Central)</t>
  </si>
  <si>
    <t>El Paso City (Southeast)--Socorro City</t>
  </si>
  <si>
    <t>El Paso City (East)</t>
  </si>
  <si>
    <t>El Paso County (Outside El Paso City)--Horizon City</t>
  </si>
  <si>
    <t>El Paso City (Northwest)</t>
  </si>
  <si>
    <t>El Paso City (North)</t>
  </si>
  <si>
    <t>South Colorado Springs</t>
  </si>
  <si>
    <t>Northeast Colorado Springs</t>
  </si>
  <si>
    <t>Central Colorado Springs</t>
  </si>
  <si>
    <t>West Colorado Springs</t>
  </si>
  <si>
    <t>North El Paso</t>
  </si>
  <si>
    <t>El Dorado County--El Dorado Hills, South Lake Tahoe City &amp; Placerville City</t>
  </si>
  <si>
    <t>Coles, Douglas, Crawford, Edgar, Clark &amp; Cumberland Counties</t>
  </si>
  <si>
    <t>Permian Basin Regional Planning Commission (Central)--Ector County, Odessa City</t>
  </si>
  <si>
    <t>Eau Claire County &amp; SW Chippewa County</t>
  </si>
  <si>
    <t>Eaton &amp; Clinton Counties</t>
  </si>
  <si>
    <t>Capital Region Planning Commission 2--East Baton Rouge Parish (South)</t>
  </si>
  <si>
    <t>Capital Region Planning Commission 8--Baton Rouge City (South)</t>
  </si>
  <si>
    <t>Capital Region Planning Commission 3--Baton Rouge City (North)</t>
  </si>
  <si>
    <t>Capital Region Planning Commission 4--East Baton Rouge Parish (North)</t>
  </si>
  <si>
    <t>Duval County (South Central)--Jacksonville City (Southeast River)</t>
  </si>
  <si>
    <t>Duval County (Southeast)--Jacksonville City (Southeast)</t>
  </si>
  <si>
    <t>Duval County (East)--Jacksonville City (Beaches)</t>
  </si>
  <si>
    <t>Duval County (North Central)--Jacksonville City (Arlington)</t>
  </si>
  <si>
    <t>Duval County (Southwest Central)--Jacksonville City (Southwest)</t>
  </si>
  <si>
    <t>Duval County (Northwest Central)--Jacksonville City (Northwest)</t>
  </si>
  <si>
    <t>Duval County (Outer)--Jacksonville City (North &amp; West)</t>
  </si>
  <si>
    <t>Dutchess County (Southwest)--Fishkill &amp; Wappinger town</t>
  </si>
  <si>
    <t>Dutchess County (North &amp; East)</t>
  </si>
  <si>
    <t>Durham County (North)--Durham City (North)</t>
  </si>
  <si>
    <t>Durham County (South)--Durham City (South)</t>
  </si>
  <si>
    <t>DuPage County (Southeast)--Downers Grove Township</t>
  </si>
  <si>
    <t>DuPage County (South Central)--Lisle Township</t>
  </si>
  <si>
    <t>DuPage County (Southwest)--Naperville &amp; Winfield (South) Townships</t>
  </si>
  <si>
    <t>DuPage County (Central)--Milton Township</t>
  </si>
  <si>
    <t>DuPage County (East Central)--York Township</t>
  </si>
  <si>
    <t>DuPage County (Northeast)--Addison &amp; Bloomingdale (North) Townships</t>
  </si>
  <si>
    <t>DuPage County (Northwest)--Wayne, Bloomingdale (South) &amp; Winfield (North) Townships P</t>
  </si>
  <si>
    <t>Chelan &amp; Douglas Counties</t>
  </si>
  <si>
    <t>Douglas County</t>
  </si>
  <si>
    <t>Douglas County--Omaha City (Southeast)</t>
  </si>
  <si>
    <t>Douglas County--Omaha City (Northeast)</t>
  </si>
  <si>
    <t>Douglas County--Omaha City (Southwest)</t>
  </si>
  <si>
    <t>Douglas County--Omaha City (Northwest)</t>
  </si>
  <si>
    <t>Douglas County--Lawrence City</t>
  </si>
  <si>
    <t>Atlanta Regional Commission (Southwest)--Douglas County</t>
  </si>
  <si>
    <t>Parker</t>
  </si>
  <si>
    <t>Castle Rock</t>
  </si>
  <si>
    <t>Dorchester County</t>
  </si>
  <si>
    <t>DoÃ±a Ana County Central--Las Cruces, Mesilla Cities &amp; University Park</t>
  </si>
  <si>
    <t>DoÃ±a Ana County (Outer)</t>
  </si>
  <si>
    <t>District of Columbia (South Central)</t>
  </si>
  <si>
    <t>DC</t>
  </si>
  <si>
    <t>District of Columbia (Central)</t>
  </si>
  <si>
    <t>District of Columbia (East)</t>
  </si>
  <si>
    <t>District of Columbia (Northeast)</t>
  </si>
  <si>
    <t>District of Columbia (North)</t>
  </si>
  <si>
    <t>District of Columbia (West)</t>
  </si>
  <si>
    <t>North Delta Region--DeSoto County--Southaven City</t>
  </si>
  <si>
    <t>Deschutes County (Central)--Bend City</t>
  </si>
  <si>
    <t>Glendale</t>
  </si>
  <si>
    <t>South Denver</t>
  </si>
  <si>
    <t>Southwest Denver</t>
  </si>
  <si>
    <t>Northeast Denver</t>
  </si>
  <si>
    <t>Downtown Denver</t>
  </si>
  <si>
    <t>Denton County (North &amp; West)--Denton City (Outer)</t>
  </si>
  <si>
    <t>Denton County (Central)--Denton (Central) &amp; Corinth Cities</t>
  </si>
  <si>
    <t>Denton County (East Central)--Frisco (West), The Colony &amp; Little Elm Cities</t>
  </si>
  <si>
    <t>Denton County (South Central)--Flower Mound Town &amp; Highland Village City</t>
  </si>
  <si>
    <t>Denton County (Southeast)--Lewisville City</t>
  </si>
  <si>
    <t>Denton County (Far Southeast)--Carrollton (North) &amp; Dallas (North) Cities</t>
  </si>
  <si>
    <t>Delaware County (West)</t>
  </si>
  <si>
    <t>Delaware County (Southeast)--Chester City</t>
  </si>
  <si>
    <t>Delaware County (East)--Yeadon, Lansdowne, Darby Boroughs &amp; Drexel Hill</t>
  </si>
  <si>
    <t>Delaware County (North)--Broomall</t>
  </si>
  <si>
    <t>Delaware County (South)</t>
  </si>
  <si>
    <t>Delaware County (North)</t>
  </si>
  <si>
    <t>Chenango, Delaware Counties &amp; Broome County outside Greater Binghamton City</t>
  </si>
  <si>
    <t>Delaware County--Muncie City</t>
  </si>
  <si>
    <t>Buchanan, Andrew &amp; DeKalb Counties</t>
  </si>
  <si>
    <t>Atlanta Regional Commission (Central)--DeKalb County (Southeast)--Stonecrest City PUM</t>
  </si>
  <si>
    <t>Atlanta Regional Commission (Central)--DeKalb County (Southwest)</t>
  </si>
  <si>
    <t>Atlanta Regional Commission (Central)--DeKalb County (West)--Atlanta &amp; Decatur Cities</t>
  </si>
  <si>
    <t>Atlanta Regional Commission (Central)--DeKalb County (Central)</t>
  </si>
  <si>
    <t>Atlanta Regional Commission (Central)--DeKalb County (East)--Tucker, Clarkston Cities</t>
  </si>
  <si>
    <t>Atlanta Regional Commission--DeKalb County (North)--Brookhaven &amp; Dunwoody Cities</t>
  </si>
  <si>
    <t>Davis County (Northeast)--Layton, Kaysville &amp; South Weber Cities</t>
  </si>
  <si>
    <t>Davis County (Northwest)--Syracuse, Clearfield &amp; West Point Cities</t>
  </si>
  <si>
    <t>Davis County (South)--Bountiful, Farmington &amp; North Salt Lake Cities</t>
  </si>
  <si>
    <t>Green River Area Development District (Central)--Daviess County</t>
  </si>
  <si>
    <t>Nashville/Davidson County--West Nashville, Green Hills &amp; Bellevue</t>
  </si>
  <si>
    <t>Nashville/Davidson County--Antioch, South Nashville</t>
  </si>
  <si>
    <t>Nashville/Davidson County (North)</t>
  </si>
  <si>
    <t>Nashville/Davidson County--Donelson, Hermitage &amp; Old Hickory</t>
  </si>
  <si>
    <t>Nashville/Davidson County--South &amp; Southeast Nashville</t>
  </si>
  <si>
    <t>Nashville/Davidson County--Downtown, East &amp; North Nashville</t>
  </si>
  <si>
    <t>Davidson County</t>
  </si>
  <si>
    <t>Dauphin County (Outer)--Hershey</t>
  </si>
  <si>
    <t>Dauphin County (Central)--Harrisburg City &amp; Colonial Park</t>
  </si>
  <si>
    <t>Dane County--Rural &amp; Outlying MCDs</t>
  </si>
  <si>
    <t>Dane County--Sun Prairie, Waunakee, McFarland &amp; other near-N/NE/E/SE suburban MCDs</t>
  </si>
  <si>
    <t>Dane County--Cities of Fitchburg &amp; Verona and other near-S/SW/W/NW suburban MCDs</t>
  </si>
  <si>
    <t>Dane County--Cities of Madison/Middleton/Monona, Villages of Shorewood/Maple Bluff</t>
  </si>
  <si>
    <t>Dane County--City of Madison (Central)</t>
  </si>
  <si>
    <t>Dallas County (Northwest)--Irving (North), Coppell &amp; Carrollton (Southwest) Cities</t>
  </si>
  <si>
    <t>Dallas County (Northwest)--Irving (Central) &amp; Dallas (Northwest) Cities</t>
  </si>
  <si>
    <t>Dallas County (West)--Irving (South) &amp; Grand Prairie (North) Cities</t>
  </si>
  <si>
    <t>Dallas County (West)--Grand Prairie (Central) &amp; Dallas (Southwest) Cities</t>
  </si>
  <si>
    <t>Dallas County (Southwest)--Cedar Hill &amp; Duncanville Cities</t>
  </si>
  <si>
    <t>Dallas County (South)--DeSoto &amp; Lancaster Cities</t>
  </si>
  <si>
    <t>Dallas City (South Central)--North of I-20 &amp; West of I-35E</t>
  </si>
  <si>
    <t>Dallas City (West Central)--East of Loop TX-12 &amp; West of I-35E</t>
  </si>
  <si>
    <t>Dallas City (East Central)--South of I-30 &amp; East of I-35E</t>
  </si>
  <si>
    <t>Dallas City (Downtown)--North of I-30</t>
  </si>
  <si>
    <t>Dallas (West Central), University Park Cities &amp; Highland Park Town</t>
  </si>
  <si>
    <t>Dallas City (North)--South of I-635 &amp; West of US-75</t>
  </si>
  <si>
    <t>Dallas (Far North)--Carrollton (Southeast) Cities &amp; Addison Town, North of I-635</t>
  </si>
  <si>
    <t>Dallas (Far North) &amp; Richardson (Southwest) Cities</t>
  </si>
  <si>
    <t>Dallas County (Northeast)--Garland (Northwest) &amp; Richardson (East) Cities</t>
  </si>
  <si>
    <t>Dallas City (Northeast)--East of US-75</t>
  </si>
  <si>
    <t>Dallas (Northeast) &amp; Mesquite (North) Cities--North of I-30 &amp; West of I-635</t>
  </si>
  <si>
    <t>Dallas (East) &amp; Mesquite (West) Cities--South of I-30 &amp; West of I-635</t>
  </si>
  <si>
    <t>Dallas County (Southeast)--Dallas City (Southeast)</t>
  </si>
  <si>
    <t>Dallas County (East)--Mesquite City (Central &amp; Southeast)</t>
  </si>
  <si>
    <t>Dallas County (Northeast)--Garland City (South)</t>
  </si>
  <si>
    <t>Dallas County (Northeast)--Rowlett &amp; Garland (Northeast) Cities</t>
  </si>
  <si>
    <t>Coffee &amp; Dale Counties</t>
  </si>
  <si>
    <t>Dakota County (South)--Lakeville &amp; Farmington Cities</t>
  </si>
  <si>
    <t>Dakota County (West)--Burnsville &amp; Apple Valley Cities</t>
  </si>
  <si>
    <t>Dakota County (Northeast)--Inver Grove Heights, Rosemount, Hastings &amp; South St. Paul PU</t>
  </si>
  <si>
    <t>Dakota County (Northwest)--Eagan, West St. Paul &amp; Mendota Heights Cities</t>
  </si>
  <si>
    <t>Cuyahoga County (East)--Shaker Heights, Solon, Mayfield Heights &amp; Lyndhurst Cities</t>
  </si>
  <si>
    <t>Cuyahoga County (Northeast)--Euclid, Cleveland Heights &amp; South Euclid Cities</t>
  </si>
  <si>
    <t>Cleveland City (East) &amp; Bratenahl Village</t>
  </si>
  <si>
    <t>Cleveland City (Central)</t>
  </si>
  <si>
    <t>Cuyahoga County (Southeast)--Garfield Heights, Maple Heights &amp; Bedford Cities</t>
  </si>
  <si>
    <t>Cuyahoga County (South)--Strongsville, North Royalton &amp; Broadview Heights Cities</t>
  </si>
  <si>
    <t>Cuyahoga County (South Central)--Parma, Parma Heights &amp; Seven Hills Cities</t>
  </si>
  <si>
    <t>Cleveland City (West)</t>
  </si>
  <si>
    <t>Cuyahoga County (West)--Lakewood, Rocky River, Brook Park &amp; Berea Cities</t>
  </si>
  <si>
    <t>Cuyahoga County--Westlake, North Olmsted Cities &amp; Bay Village</t>
  </si>
  <si>
    <t>Cumberland County (East)</t>
  </si>
  <si>
    <t>Cumberland County (South)--Vineland &amp; Millville Cities</t>
  </si>
  <si>
    <t>Cumberland County (West)--Fayetteville City (West)</t>
  </si>
  <si>
    <t>Cumberland County (East)--Hope Mills &amp; Spring Lake Towns</t>
  </si>
  <si>
    <t>Cumberland County (Central)--Fayetteville City (Central &amp; East)</t>
  </si>
  <si>
    <t>Cumberland County (Southeast)--Portland, South Portland &amp; Westbrook Cities</t>
  </si>
  <si>
    <t>Craven &amp; Carteret Counties</t>
  </si>
  <si>
    <t>Three Rivers Regional Commission (North Central)--Coweta County</t>
  </si>
  <si>
    <t>Southwest Oklahoma Counties--Lawton, Elgin, Cache &amp; Walters Cities</t>
  </si>
  <si>
    <t>Chicago City (South)--South Shore, South Chicago, East Side &amp; South Deering</t>
  </si>
  <si>
    <t>Chicago City (South)--Roseland, Chatham, West Pullman, Calumet Heights &amp; Avalon Park</t>
  </si>
  <si>
    <t>Chicago City (Southwest)--Auburn Gresham, Washington Heights, Morgan Park &amp; Beverly P</t>
  </si>
  <si>
    <t>Chicago City (South)--Chicago Lawn, Greater Grand Crossing &amp; West Englewood/Englewood</t>
  </si>
  <si>
    <t>Chicago City (Southwest)--Ashburn, Garfield Ridge, West Lawn, Clearing &amp; West Elsdon</t>
  </si>
  <si>
    <t>Chicago City (Southwest)--South Lawndale, Brighton Park &amp; Gage Park</t>
  </si>
  <si>
    <t>Chicago City (Southwest)--New City, Lower West Side, Bridgeport &amp; McKinley Park</t>
  </si>
  <si>
    <t>Chicago City (South)--Hyde Park, Grand Boulevard, Woodlawn, Douglas &amp; Kenwood</t>
  </si>
  <si>
    <t>Chicago City (Central)--Near North Side, Loop &amp; Near South Side</t>
  </si>
  <si>
    <t>Chicago City (West)--West Town &amp; Near West Side</t>
  </si>
  <si>
    <t>Chicago City (West)--Austin, North Lawndale &amp; East/West Garfield Park</t>
  </si>
  <si>
    <t>Chicago City (West)--Belmont Cragin, Humboldt Park, Hermosa &amp; Montclare</t>
  </si>
  <si>
    <t>Chicago City (Northwest)--Portage Park, Dunning &amp; Jefferson Park</t>
  </si>
  <si>
    <t>Chicago City (Northwest)--Logan Square, Irving Park &amp; Avondale</t>
  </si>
  <si>
    <t>Chicago City (North)--Lake View &amp; Lincoln Park</t>
  </si>
  <si>
    <t>Chicago City (North)--Uptown, Edgewater &amp; Rogers Park</t>
  </si>
  <si>
    <t>Chicago City (North)--West Ridge, Lincoln Square &amp; North Center</t>
  </si>
  <si>
    <t>Chicago City (Northwest)--Albany Park, Norwood Park, Forest Glen, North Park &amp; OHare</t>
  </si>
  <si>
    <t>Cook County (South)--Bloom &amp; Rich Townships</t>
  </si>
  <si>
    <t>Cook County (Southeast)--Thornton Township</t>
  </si>
  <si>
    <t>Cook County (South Central)--Bremen &amp; Orland (East) Townships</t>
  </si>
  <si>
    <t>Cook County (Southwest)--Palos, Lemont &amp; Orland (North &amp; West) Townships</t>
  </si>
  <si>
    <t>Cook County (South Central)--Worth &amp; Calumet Townships</t>
  </si>
  <si>
    <t>Cook County (West)--Lyons &amp; Stickney Townships</t>
  </si>
  <si>
    <t>Cook County (Central)--Cicero &amp; Berwyn Townships</t>
  </si>
  <si>
    <t>Cook County (West)--Oak Park, Riverside, River Forest &amp; Proviso (Southeast) Townships</t>
  </si>
  <si>
    <t>Cook County (West)--Proviso Township (North &amp; West)</t>
  </si>
  <si>
    <t>Cook County (West)--Leyden &amp; Norwood Park Townships</t>
  </si>
  <si>
    <t>Cook County (North)--Maine &amp; Niles (West) Townships</t>
  </si>
  <si>
    <t>Cook County (Northeast)--Evanston &amp; Niles (East) Townships</t>
  </si>
  <si>
    <t>Cook County (Northeast)--Northfield &amp; New Trier Townships</t>
  </si>
  <si>
    <t>Cook County (North)--Wheeling Township (North &amp; East)</t>
  </si>
  <si>
    <t>Cook County (Northwest)--Elk Grove &amp; Wheeling (Southwest) Townships</t>
  </si>
  <si>
    <t>Cook County (Northwest)--Schaumburg Township (South &amp; East)</t>
  </si>
  <si>
    <t>Cook County (Northwest)--Hanover &amp; Schaumburg (Northwest) Townships</t>
  </si>
  <si>
    <t>Cook County (Northwest)--Palatine &amp; Barrington Townships</t>
  </si>
  <si>
    <t>Contra Costa County (North)--Pittsburg &amp; Concord (North) Cities</t>
  </si>
  <si>
    <t>Contra Costa County (Central)--Concord (South), Walnut Creek (East) &amp; Clayton Cities</t>
  </si>
  <si>
    <t>Contra Costa County (West)--Walnut Creek (West), Lafayette &amp; Orinda Cities</t>
  </si>
  <si>
    <t>Contra Costa County (West)--Concord (West), Martinez &amp; Pleasant Hill Cities</t>
  </si>
  <si>
    <t>Contra Costa County (Far Northwest)--Richmond (North), Hercules &amp; El Cerrito Cities P</t>
  </si>
  <si>
    <t>Contra Costa County (East)--Brentwood &amp; Oakley Cities</t>
  </si>
  <si>
    <t>Contra Costa County (Northeast)--Antioch City</t>
  </si>
  <si>
    <t>Contra Costa County (South)--San Ramon City &amp; Danville Town</t>
  </si>
  <si>
    <t>Contra Costa County (Far Southwest)--Richmond (Southwest) &amp; San Pablo Cities</t>
  </si>
  <si>
    <t>Cayey, Cidra &amp; Barranquitas</t>
  </si>
  <si>
    <t>Alamo Area COG (Northeast)--Comal County</t>
  </si>
  <si>
    <t>Central Savannah River Area Regional Commission (East Central)--Columbia County</t>
  </si>
  <si>
    <t>Collin County (Northwest)--Frisco City (East)</t>
  </si>
  <si>
    <t>Collin County (Northwest)--Celina City &amp; Prosper Town</t>
  </si>
  <si>
    <t>Collin County (East)</t>
  </si>
  <si>
    <t>Collin County (Central)--McKinney City</t>
  </si>
  <si>
    <t>Collin County (South Central)--Allen, Murphy, Plano (East) &amp; Parker Cities</t>
  </si>
  <si>
    <t>Collin County (Southwest)--Plano City (Central)</t>
  </si>
  <si>
    <t>Collin County (Southwest)--Plano City (West)</t>
  </si>
  <si>
    <t>Collin County (Southwest)--Dallas (North), Plano (South) &amp; Richardson (North) Cities PUM</t>
  </si>
  <si>
    <t>Collier County (East)</t>
  </si>
  <si>
    <t>Collier County (Southwest)</t>
  </si>
  <si>
    <t>Collier County (Northwest)</t>
  </si>
  <si>
    <t>Boone (Outside Columbia City), Cole, Callaway &amp; Moniteau</t>
  </si>
  <si>
    <t>Coconino County</t>
  </si>
  <si>
    <t>Atlanta Regional Commission (Northwest)--Cobb County (Southeast)--Smyrna City</t>
  </si>
  <si>
    <t>Atlanta Regional Commission (Northwest)--Cobb County (Southwest)--Powder Springs City</t>
  </si>
  <si>
    <t>Atlanta Regional Commission (Northwest)--Cobb County (Central)--Marietta City</t>
  </si>
  <si>
    <t>Atlanta Regional Commission (Northwest)--Cobb County (Northeast)</t>
  </si>
  <si>
    <t>Atlanta Regional Commission--Cobb County (Northwest)--Kennesaw &amp; Acworth Cities</t>
  </si>
  <si>
    <t>South Cleveland County--Norman &amp; Noble Cities</t>
  </si>
  <si>
    <t>North Cleveland County--South Oklahoma City &amp; Moore Cities</t>
  </si>
  <si>
    <t>Clermont County (West)</t>
  </si>
  <si>
    <t>Clermont (East) &amp; Brown Counties</t>
  </si>
  <si>
    <t>Atlanta Regional Commission (South Central)--Clayton County (South, East)--Jonesboro</t>
  </si>
  <si>
    <t>Atlanta Regional Commission (South Central)--Clayton County (Northwest)--Forest Park</t>
  </si>
  <si>
    <t>Kansas City (North Central), Gladstone City &amp; North Kansas City</t>
  </si>
  <si>
    <t>Clay County (Northeast)</t>
  </si>
  <si>
    <t>Clay County (North, Central, &amp; South)</t>
  </si>
  <si>
    <t>Northeast Georgia Regional Commission (Central)--Clarke County--Athens City</t>
  </si>
  <si>
    <t>Clark County (West Central)--Salmon Creek &amp; Hazel Dell</t>
  </si>
  <si>
    <t>Clark County (Southwest)--Vancouver City (West &amp; Central)</t>
  </si>
  <si>
    <t>Clark County (Southeast)--Vancouver (East), Camas &amp; Washougal Cities</t>
  </si>
  <si>
    <t>Clark County (North)--Battle Ground City &amp; Orchards</t>
  </si>
  <si>
    <t>Clark County</t>
  </si>
  <si>
    <t>Clark County (South)--Henderson (East) &amp; Boulder Cities</t>
  </si>
  <si>
    <t>Clark County (Central)--Henderson City (West)</t>
  </si>
  <si>
    <t>Clark County (Central)--Henderson City (Central South)</t>
  </si>
  <si>
    <t>Clark County (Central)--Paradise (South) &amp; Enterprise</t>
  </si>
  <si>
    <t>Clark County (Central)--Spring Valley (West)</t>
  </si>
  <si>
    <t>Clark County (Central)--Spring Valley (East)</t>
  </si>
  <si>
    <t>Clark County (Central)--Paradise (Northwest) &amp; Winchester</t>
  </si>
  <si>
    <t>Clark County (Central)--Whitney, Sunrise Manor (South) &amp; Paradise (Northeast)</t>
  </si>
  <si>
    <t>Las Vegas City (Southeast)</t>
  </si>
  <si>
    <t>Las Vegas City (South Central)</t>
  </si>
  <si>
    <t>Clark County (West)--Las Vegas City (Southwest)</t>
  </si>
  <si>
    <t>Clark County (Northwest Central)--Northwest Las Vegas Valley</t>
  </si>
  <si>
    <t>Clark County (Central)--Greater North Las Vegas City</t>
  </si>
  <si>
    <t>Clark County (East)--Mesquite City, Sunrise Manor (North), Moapa Valley &amp; Nellis AFB PU</t>
  </si>
  <si>
    <t>Clark County (North)--Las Vegas (Northeast) &amp; North Las Vegas (Outer) Cities</t>
  </si>
  <si>
    <t>Clark County--Jeffersonville City</t>
  </si>
  <si>
    <t>Clackamas County (Northwest)--Lake Oswego, West Linn &amp; Wilsonville Cities</t>
  </si>
  <si>
    <t>Clackamas County (South &amp; East)--Canby, Sandy, Estacada &amp; Molalla Cities</t>
  </si>
  <si>
    <t>Clackamas County (Northwest)--Oregon City, Gladstone Cities &amp; Oak Grove</t>
  </si>
  <si>
    <t>Clackamas County (Northwest)--Milwaukie &amp; Happy Valley Cities</t>
  </si>
  <si>
    <t>Citrus County</t>
  </si>
  <si>
    <t>Chittenden County</t>
  </si>
  <si>
    <t>Chesterfield County (West)--Brandermill &amp; Woodlake</t>
  </si>
  <si>
    <t>Chesterfield County (Central)--Chester &amp; Rockwood</t>
  </si>
  <si>
    <t>Chesterfield County (East)--James River Region</t>
  </si>
  <si>
    <t>Chester County (South)</t>
  </si>
  <si>
    <t>Chester County (West Central)--Coatesville City</t>
  </si>
  <si>
    <t>Chester County (East Central)--West Chester Borough</t>
  </si>
  <si>
    <t>Chester County (West)--Phoenixville Borough</t>
  </si>
  <si>
    <t>Chester County (North)</t>
  </si>
  <si>
    <t>Chesapeake City (South &amp; West)</t>
  </si>
  <si>
    <t>Chesapeake City (Northeast)</t>
  </si>
  <si>
    <t>Atlanta Regional Commission (Northwest)--Cherokee County--Woodstock &amp; Canton Cities P</t>
  </si>
  <si>
    <t>Atlanta Regional Commission (Northwest)--Cherokee County--Ball Ground City</t>
  </si>
  <si>
    <t>Chautauqua County</t>
  </si>
  <si>
    <t>Coastal Regional Commission (East)--Chatham County (East &amp; Outside Savannah City) PUM</t>
  </si>
  <si>
    <t>Coastal Regional Commission (East)--Chatham County (West Central)--Savannah City</t>
  </si>
  <si>
    <t>Charlotte County</t>
  </si>
  <si>
    <t>Charleston (Northeast) County--Mount Pleasant Town</t>
  </si>
  <si>
    <t>Charleston (North) County--North Charleston City</t>
  </si>
  <si>
    <t>Charleston (West) County--Kiawah Island &amp; Charleston Cities</t>
  </si>
  <si>
    <t>Charles County--La Plata Town &amp; Waldorf City</t>
  </si>
  <si>
    <t>Champaign County (Southwest)--Champaign &amp; Urbana Cities</t>
  </si>
  <si>
    <t>Centre County</t>
  </si>
  <si>
    <t>Cecil County--Elkton</t>
  </si>
  <si>
    <t>Cattaraugus &amp; Allegany Counties</t>
  </si>
  <si>
    <t>Catawba County--Hickory City</t>
  </si>
  <si>
    <t>Ark-Tex COG (East)--Bowie &amp; Cass Counties</t>
  </si>
  <si>
    <t>Cass County--Fargo City</t>
  </si>
  <si>
    <t>Cass &amp; Bates Counties</t>
  </si>
  <si>
    <t>Carver County</t>
  </si>
  <si>
    <t>Carroll County--Westminster City</t>
  </si>
  <si>
    <t>Three Rivers Regional Commission (Northwest)--Carroll County</t>
  </si>
  <si>
    <t>Carolina</t>
  </si>
  <si>
    <t>Cape May &amp; Atlantic (South Central) Counties--Ocean City &amp; Somers Point City</t>
  </si>
  <si>
    <t>Canyon (East) &amp; Ada (West) Counties--Nampa (Central &amp; East) &amp; Meridian (West) Cities</t>
  </si>
  <si>
    <t>Canadian County--Yukon, Mustang, El Reno, West Oklahoma City &amp; Piedmont Cities</t>
  </si>
  <si>
    <t>Cameron County (South)--Brownsville City (Central)</t>
  </si>
  <si>
    <t>Cameron County (West)--Harlingen &amp; San Benito Cities</t>
  </si>
  <si>
    <t>Cameron County (East)--Brownsville City (North)</t>
  </si>
  <si>
    <t>Camden County (East Central)--Haddonfield Borough</t>
  </si>
  <si>
    <t>Camden County (South &amp; West)--Bellmawr &amp; Pine Hill Boroughs</t>
  </si>
  <si>
    <t>Camden County (Central)--Lindenwold &amp; Collingswood Boroughs</t>
  </si>
  <si>
    <t>Camden County (North)--Camden &amp; Gloucester Cities</t>
  </si>
  <si>
    <t>Cambria County</t>
  </si>
  <si>
    <t>Calhoun &amp; Barry Counties</t>
  </si>
  <si>
    <t>Calhoun County</t>
  </si>
  <si>
    <t>Caldwell &amp; Alexander Counties</t>
  </si>
  <si>
    <t>Imperial Calcasieu Regional Planning &amp; Development District 1 (North)</t>
  </si>
  <si>
    <t>Caguas</t>
  </si>
  <si>
    <t>Coordinating &amp; Development Corporation 2--Shreveport City (South)</t>
  </si>
  <si>
    <t>Coordinating &amp; Development Corporation 1--Shreveport City (North)</t>
  </si>
  <si>
    <t>Cabarrus County (West)--Concord, Kannapolis Cities &amp; Harrisburg Town</t>
  </si>
  <si>
    <t>Butte County--Chico City</t>
  </si>
  <si>
    <t>Butler County</t>
  </si>
  <si>
    <t>Butler County (Southeast)--Monroe City &amp; Beckett Ridge</t>
  </si>
  <si>
    <t>Butler County (South Central)--Hamilton &amp; Fairfield Cities</t>
  </si>
  <si>
    <t>Butler County (North &amp; West)--Middletown, Oxford &amp; Trenton Cities</t>
  </si>
  <si>
    <t>Burlington County (South &amp; East)</t>
  </si>
  <si>
    <t>Burlington County (West Central)</t>
  </si>
  <si>
    <t>Burlington County (North)--Burlington City</t>
  </si>
  <si>
    <t>Buncombe County (Northwest)</t>
  </si>
  <si>
    <t>Buncombe County (Southeast)--Asheville City</t>
  </si>
  <si>
    <t>Bucks County (Eastern Lower)</t>
  </si>
  <si>
    <t>Bucks County (Western Lower)</t>
  </si>
  <si>
    <t>Bucks County (Southern Central)</t>
  </si>
  <si>
    <t>Bucks County (Northern Central)</t>
  </si>
  <si>
    <t>Bucks County (Upper)</t>
  </si>
  <si>
    <t>Brunswick County</t>
  </si>
  <si>
    <t>Brown County--Outer Ring of Green Bay City</t>
  </si>
  <si>
    <t>Brown County--City of Green Bay</t>
  </si>
  <si>
    <t>Broward County (West) Weston, Sunrise (S), Davie (W) Cities &amp; Southwest Ranches Town</t>
  </si>
  <si>
    <t>Broward County (East Central)--Wilton Manors, Fort Lauderdale (North), Oakland Park P</t>
  </si>
  <si>
    <t>Broward County (Northwest) Coral Springs City</t>
  </si>
  <si>
    <t>Broward County (SSE)--Miramar (East), Hallandale Beach &amp; West Park Cities</t>
  </si>
  <si>
    <t>Broward County (Southeast)--Hollywood (South) &amp; Pembroke Pines (East) Cities</t>
  </si>
  <si>
    <t>Broward County (SSW)--Miramar (West) &amp; Pembroke Pines (Southwest) Cities</t>
  </si>
  <si>
    <t>Broward County (Southwest)--Pembroke Pines (West) City</t>
  </si>
  <si>
    <t>Broward County (Central)--Davie Town &amp; Cooper City</t>
  </si>
  <si>
    <t>Broward County (Southeast)--Hollywood (North) &amp; Dania Beach Cities</t>
  </si>
  <si>
    <t>Broward County (East Central)--Fort Lauderdale City (Central)</t>
  </si>
  <si>
    <t>Broward County (Central)--Lauderhill &amp; Lauderdale Lakes Cities</t>
  </si>
  <si>
    <t>Broward County (West Central)--Plantation &amp; Sunrise Cities</t>
  </si>
  <si>
    <t>Broward County (West Central)--Tamarac, &amp; North Lauderdale, &amp; Sunrise (North) Cities</t>
  </si>
  <si>
    <t>Broward County (NE)--Pompano Beach (South) City</t>
  </si>
  <si>
    <t>Broward County (NE)--Deerfield Beach, Pompano Beach (North) &amp; Lighthouse Point Cities</t>
  </si>
  <si>
    <t>Broward County (N Central)--Margate, Coconut Creek (South), &amp; North Lauderdale Cities</t>
  </si>
  <si>
    <t>Broward County (NNW)--Coral Springs (North), Parkland, &amp; Coconut Creek (North) Cities</t>
  </si>
  <si>
    <t>Broome County (West Central)--Greater Binghamton City &amp; Greater Johnson City Village PU</t>
  </si>
  <si>
    <t>NYC-Bronx Community Districts 3 &amp; 6--Morrisania, Tremont, Belmont, &amp; West Farms</t>
  </si>
  <si>
    <t>NYC-Bronx Community Districts 1 &amp; 2--Melrose, Mott Haven, Longwood, &amp; Hunts Point</t>
  </si>
  <si>
    <t>NYC-Bronx Community District 12--Wakefield, Williamsbridge, &amp; Eastchester</t>
  </si>
  <si>
    <t>NYC-Bronx Community District 11--Pelham Parkway &amp; Morris Park</t>
  </si>
  <si>
    <t>NYC-Bronx Community District 10--Co-op City &amp; Throgs Neck</t>
  </si>
  <si>
    <t>NYC-Bronx Community District 9--Soundview &amp; Parkchester</t>
  </si>
  <si>
    <t>NYC-Bronx Community District 8--Riverdale, Kingsbridge, &amp; Marble Hill</t>
  </si>
  <si>
    <t>NYC-Bronx Community District 7--Fordham, Bedford Park, &amp; Norwood</t>
  </si>
  <si>
    <t>NYC-Bronx Community District 5--Morris Heights &amp; Mount Hope</t>
  </si>
  <si>
    <t>NYC-Bronx Community District 4--Highbridge &amp; Concourse</t>
  </si>
  <si>
    <t>Bristol County (South)--New Bedford, Dartmouth &amp; Westport</t>
  </si>
  <si>
    <t>Bristol County (Central)--Fall River, Somerset &amp; Acushnet</t>
  </si>
  <si>
    <t>Bristol County--Taunton, Easton &amp; Mansfield</t>
  </si>
  <si>
    <t>Bristol County--Attleboro, North Attleborough &amp; Swansea</t>
  </si>
  <si>
    <t>Brevard County (West)--Rockledge &amp; Cocoa Cities</t>
  </si>
  <si>
    <t>Brevard County (Southeast)--Palm Bay City, Grant-Valkaria &amp; Malabar Towns</t>
  </si>
  <si>
    <t>Brevard County (Southwest)--Melbourne &amp; West Melbourne Cities</t>
  </si>
  <si>
    <t>Brevard County (East)--Beaches &amp; Merritt Island</t>
  </si>
  <si>
    <t>Brevard County (Northwest)--Titusville</t>
  </si>
  <si>
    <t>Brazos County--College Station &amp; Bryan Cities (Outer)</t>
  </si>
  <si>
    <t>Brazos County--College Station &amp; Bryan Cities (Central)</t>
  </si>
  <si>
    <t>Houston-Galveston Area Council--Brazoria County (Southwest), Lake Jackson City</t>
  </si>
  <si>
    <t>Houston-Galveston Area Council--Brazoria County (Central), Alvin City</t>
  </si>
  <si>
    <t>Houston-Galveston Area Council--Brazoria County (North), Pearland City</t>
  </si>
  <si>
    <t>Boulder</t>
  </si>
  <si>
    <t>East Boulder</t>
  </si>
  <si>
    <t>Boone County--Columbia City</t>
  </si>
  <si>
    <t>Northern Kentucky Area Development District (Northwest)--Boone County</t>
  </si>
  <si>
    <t>Bonneville County--Idaho Falls City</t>
  </si>
  <si>
    <t>Blount County--Maryville &amp; Alcoa cities</t>
  </si>
  <si>
    <t>Black Hawk County--Waterloo &amp; Cedar Falls Cities</t>
  </si>
  <si>
    <t>Middle Georgia Regional Commission (Central)--Bibb County--Macon City</t>
  </si>
  <si>
    <t>Bexar County (Northeast)--San Antonio (Northeast), Universal City &amp; Converse Cities</t>
  </si>
  <si>
    <t>Bexar County (North)--San Antonio City (Far North) &amp; Timberwood Park</t>
  </si>
  <si>
    <t>Bexar County (Northwest)--San Antonio (Far Northwest) &amp; Helotes Cities</t>
  </si>
  <si>
    <t>San Antonio (Northeast), Kirby &amp; Windcrest Cities</t>
  </si>
  <si>
    <t>San Antonio City (Northeast)--Between Loop TX-1604 &amp; Loop I-410</t>
  </si>
  <si>
    <t>San Antonio City (North)--Hollywood Park Town &amp; Shavano Park City</t>
  </si>
  <si>
    <t>San Antonio City (Northwest)--Between Loop TX-1604 &amp; Loop I-410</t>
  </si>
  <si>
    <t>San Antonio (Northwest) &amp; Leon Valley Cities</t>
  </si>
  <si>
    <t>San Antonio City (West)--Between Loop TX-1604 &amp; Loop I-410</t>
  </si>
  <si>
    <t>Bexar County (South)--San Antonio City (Far South)</t>
  </si>
  <si>
    <t>San Antonio City (Southwest)--Inside Loop I-410</t>
  </si>
  <si>
    <t>San Antonio City (West)--Inside Loop I-410</t>
  </si>
  <si>
    <t>San Antonio City (Northwest)--Inside Loop I-410</t>
  </si>
  <si>
    <t>San Antonio City (Southeast)--Inside Loop I-410</t>
  </si>
  <si>
    <t>San Antonio City (Northeast)--Inside Loop I-410</t>
  </si>
  <si>
    <t>San Antonio City (Central)</t>
  </si>
  <si>
    <t>Berrien County</t>
  </si>
  <si>
    <t>Albuquerque SW</t>
  </si>
  <si>
    <t>Albuquerque SE</t>
  </si>
  <si>
    <t>Albuquerque Near NE</t>
  </si>
  <si>
    <t>Albuquerque Far NE</t>
  </si>
  <si>
    <t>Albuquerque N Central</t>
  </si>
  <si>
    <t>Albuquerque NW</t>
  </si>
  <si>
    <t>Berkshire County--Pittsfield</t>
  </si>
  <si>
    <t>Berks County (East)</t>
  </si>
  <si>
    <t>Berks County (Southwest)--Reading City</t>
  </si>
  <si>
    <t>Berks County (Northwest)--Wyomissing Borough</t>
  </si>
  <si>
    <t>Berkeley (South) County--Goose Creek &amp;portions of Charleston Cities</t>
  </si>
  <si>
    <t>Berkeley (North &amp; East) County--Moncks Corner City</t>
  </si>
  <si>
    <t>Bergen County (Central)--Ridgewood Village, Glen Rock &amp; Westwood</t>
  </si>
  <si>
    <t>Bergen County (North Central)--Bergenfield, Paramus, Dumont &amp; New Milford</t>
  </si>
  <si>
    <t>Bergen County (Northwest)--Ramsey, Oakland &amp; Franklin Lakes</t>
  </si>
  <si>
    <t>Bergen County (East)--Tenafly, Park Ridge, Englewood City &amp; Cresskill</t>
  </si>
  <si>
    <t>Bergen County (West Central)--Fair Lawn, Garfield &amp; Lodi</t>
  </si>
  <si>
    <t>Bergen County (Southeast)--Fort Lee, Cliffside Park &amp; Palisades Park</t>
  </si>
  <si>
    <t>Bergen County (Southwest)--Rutherford, North Arlington &amp; Hasbrouck Heights</t>
  </si>
  <si>
    <t>Bergen County (South Central)--Hackensack &amp; Teaneck</t>
  </si>
  <si>
    <t>Benton County (East Central)--Kennewick &amp; Richland (South) Cities</t>
  </si>
  <si>
    <t>Benton County (Central)--Bentonville &amp; Rogers Cities</t>
  </si>
  <si>
    <t>Benton County (Outer)</t>
  </si>
  <si>
    <t>Central Texas COG--Bell County (North, East &amp; South), Temple &amp; Belton Cities</t>
  </si>
  <si>
    <t>Central Texas COG--Bell County (West), Killeen &amp; Harker Heights Cities</t>
  </si>
  <si>
    <t>Virginias Region 2000 (North)--Bedford, Amherst, Appomattox Counties &amp; Bedford City PUM</t>
  </si>
  <si>
    <t>Beaver County (South)</t>
  </si>
  <si>
    <t>BayamÃ³n</t>
  </si>
  <si>
    <t>Bay County</t>
  </si>
  <si>
    <t>Northwest Georgia Regional Commission (East Central)--Bartow County</t>
  </si>
  <si>
    <t>Barnstable County (West)--Inner Cape Cod Towns &amp; Barnstable Town City</t>
  </si>
  <si>
    <t>Southwest Baltimore County--Catonsville, Woodlawn &amp; Arbutus</t>
  </si>
  <si>
    <t>Southeast Baltimore County--Dundalk, Essex, Edgemere</t>
  </si>
  <si>
    <t>Inner East Baltimore County--Middle River, Rosedale &amp; White Marsh</t>
  </si>
  <si>
    <t>East Central Baltimore County--Towson, Parkville &amp; Carney</t>
  </si>
  <si>
    <t>West Central Baltimore County--Pikesville, Towson &amp; Cockeysville</t>
  </si>
  <si>
    <t>Inner West Baltimore County--Randallstown, Owings Mills &amp; Milford Mill</t>
  </si>
  <si>
    <t>Outer Baltimore County</t>
  </si>
  <si>
    <t>Southwest Baltimore City--Irvington, Ten Hills &amp; Cherry Hill</t>
  </si>
  <si>
    <t>East Baltimore City--Inner Harbor, Canton &amp; Bayview</t>
  </si>
  <si>
    <t>Northeast Baltimore City--Frankford, Belair-Edison &amp; Loch Raven</t>
  </si>
  <si>
    <t>North Central Baltimore City--Guilford, Roland Park &amp; Druid Lake</t>
  </si>
  <si>
    <t>Northwest Baltimore City--Sandtown, Winchester, Ashburton &amp; Mount Washington</t>
  </si>
  <si>
    <t>Baldwin County (South)--Foley, Gulf Shores &amp; Robertsdale Cities</t>
  </si>
  <si>
    <t>Baldwin County (North)--Daphne, Fairhope &amp; Spanish Fort Cities</t>
  </si>
  <si>
    <t>Atlantic County (Outside Somers Point City)--West to Hammonton Town</t>
  </si>
  <si>
    <t>Atlantic County (East)--Atlantic City, Pleasantville, Northfield &amp; Coast</t>
  </si>
  <si>
    <t>Capital Region Planning Commission 5--Ascension Parish</t>
  </si>
  <si>
    <t>Arlington County (South)</t>
  </si>
  <si>
    <t>Arlington County (North)</t>
  </si>
  <si>
    <t>Southeast Aurora</t>
  </si>
  <si>
    <t>South Metro</t>
  </si>
  <si>
    <t>South Aurora</t>
  </si>
  <si>
    <t>Adams Arapahoe</t>
  </si>
  <si>
    <t>North Aurora</t>
  </si>
  <si>
    <t>Anoka County (Southeast)--Blaine &amp; Lino Lakes Cities</t>
  </si>
  <si>
    <t>Anoka County (Southwest)--Coon Rapids, Fridley, Columbia Heights &amp; Anoka Cities</t>
  </si>
  <si>
    <t>Anoka County (North)--Andover, Ramsey, Ham Lake &amp; East Bethel Cities</t>
  </si>
  <si>
    <t>Southeast Anne Arundel County--Annapolis City, Parole &amp; Annapolis Neck</t>
  </si>
  <si>
    <t>Central Anne Arundel County</t>
  </si>
  <si>
    <t>East Anne Arundel County--Severna Park, Arnold &amp; Lake Shore</t>
  </si>
  <si>
    <t>North Anne Arundel County--Glen Burnie, Pasadena, Ferndale &amp; Brooklyn Park</t>
  </si>
  <si>
    <t>Northwest Anne Arundel County--Severn, Odenton &amp; Crofton</t>
  </si>
  <si>
    <t>Androscoggin County</t>
  </si>
  <si>
    <t>Abbeville &amp; Anderson (South) Counties--Belton City</t>
  </si>
  <si>
    <t>Anderson (Central &amp; Northeast) County--Anderson City</t>
  </si>
  <si>
    <t>Anchorage Municipality (South)</t>
  </si>
  <si>
    <t>Anchorage Municipality (North)</t>
  </si>
  <si>
    <t>Allen County</t>
  </si>
  <si>
    <t>Allen County (Outside Fort Wayne City)</t>
  </si>
  <si>
    <t>Allen County (Central)--Fort Wayne City (North)</t>
  </si>
  <si>
    <t>Allen County (Central)--Fort Wayne City (South)</t>
  </si>
  <si>
    <t>Allegheny County (South)--Bethel Park Municipality &amp; Jefferson Hills Borough</t>
  </si>
  <si>
    <t>Allegheny County (South Central)--Baldwin &amp; Whitehall Boroughs</t>
  </si>
  <si>
    <t>Allegheny County (Southeast)--West Mifflin Borough, McKeesport City &amp; Munhall Borough PU</t>
  </si>
  <si>
    <t>Allegheny County (East)--Monroeville Municipality, Plum &amp; Wilkinsburg Boroughs</t>
  </si>
  <si>
    <t>Allegheny County (North Central)</t>
  </si>
  <si>
    <t>Allegheny County (North)--Franklin Park Borough &amp; Allison Park</t>
  </si>
  <si>
    <t>Allegheny County (West)</t>
  </si>
  <si>
    <t>Pittsburgh City (South)</t>
  </si>
  <si>
    <t>Pittsburgh City (North)</t>
  </si>
  <si>
    <t>Allegan County</t>
  </si>
  <si>
    <t>Alexandria City</t>
  </si>
  <si>
    <t>Albany County (Outside Albany City)</t>
  </si>
  <si>
    <t>Albany County (East Central)--Albany City</t>
  </si>
  <si>
    <t>Alameda County (Northwest)--Oakland City (San Antonio/Fruitvale)</t>
  </si>
  <si>
    <t>Alameda County (West)--Hayward City (West)</t>
  </si>
  <si>
    <t>Alameda County (South)--Fremont City (Southeast)</t>
  </si>
  <si>
    <t>Alameda County (East)--Livermore &amp; Dublin (East) Cities</t>
  </si>
  <si>
    <t>Alameda County (Central)--Pleasanton &amp; Dublin (West) Cities</t>
  </si>
  <si>
    <t>Alameda County (South)--Fremont (Northeast) &amp; Union City (East) Cities</t>
  </si>
  <si>
    <t>Alameda County (South)--Newark, Union City (West) &amp; Fremont (West) Cities</t>
  </si>
  <si>
    <t>Alameda County (Central)--Hayward City (East)</t>
  </si>
  <si>
    <t>Alameda County (Northwest)--Castro Valley &amp; Ashland</t>
  </si>
  <si>
    <t>Alameda County (West)--San Leandro, Alameda, Emeryville &amp; Piedmont Cities</t>
  </si>
  <si>
    <t>Alameda County (West)--Oakland City (Elmhurst/Central/East Oakland)</t>
  </si>
  <si>
    <t>Alameda County (Northwest)--Oakland City (Oakland Hills)</t>
  </si>
  <si>
    <t>Alameda County (Northwest)--Oakland City (Downtown/West Oakland/North Oakland)</t>
  </si>
  <si>
    <t>Alameda County (North)--Berkeley &amp; Albany Cities</t>
  </si>
  <si>
    <t>Alamance County--Burlington City</t>
  </si>
  <si>
    <t>Alachua County (Outer)</t>
  </si>
  <si>
    <t>Alachua County (Central)--Gainesville City (Central)</t>
  </si>
  <si>
    <t>Aiken County--Aiken &amp; North Augusta Cities</t>
  </si>
  <si>
    <t>Commerce City</t>
  </si>
  <si>
    <t>Brighton</t>
  </si>
  <si>
    <t>Ada County (South)--Boise (South) &amp; Kuna Cities</t>
  </si>
  <si>
    <t>Ada County (Northeast)--Boise (North &amp; West) &amp; Garden City Cities</t>
  </si>
  <si>
    <t>Ada County (Central)--Meridian (Northeast) &amp; Boise (Far West) Cities</t>
  </si>
  <si>
    <t>2023_House Count</t>
  </si>
  <si>
    <t>2022_House Count</t>
  </si>
  <si>
    <t>puma22-to-county allocation factor</t>
  </si>
  <si>
    <t>Weighted centroid west longitude</t>
  </si>
  <si>
    <t>Weighted centroid latitude</t>
  </si>
  <si>
    <t>Total population (2020 Census)</t>
  </si>
  <si>
    <t>PUMA22 name</t>
  </si>
  <si>
    <t>County name</t>
  </si>
  <si>
    <t>State abbr.</t>
  </si>
  <si>
    <t>County code</t>
  </si>
  <si>
    <t>PUMA (2022)</t>
  </si>
  <si>
    <t>State code</t>
  </si>
  <si>
    <t>Is in Consolidated Dataset?</t>
  </si>
  <si>
    <t>afact</t>
  </si>
  <si>
    <t>IntPtLon</t>
  </si>
  <si>
    <t>IntPtLat</t>
  </si>
  <si>
    <t>pop20</t>
  </si>
  <si>
    <t>PUMA22name</t>
  </si>
  <si>
    <t>CountyName</t>
  </si>
  <si>
    <t>stab</t>
  </si>
  <si>
    <t>county</t>
  </si>
  <si>
    <t>puma22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</si>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</sst>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8" fontId="0" fillId="0" borderId="1" xfId="1" applyNumberFormat="1" applyFont="1" applyBorder="1"/>
    <xf numFmtId="0" fontId="2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56119b1e9873620/JHU/HomeEconomics/Project%204%20-%20Household%20Formation/Project_4_HouseHold_Formation/Raw%20Data/Consolidated%20Dataset.xlsx" TargetMode="External"/><Relationship Id="rId1" Type="http://schemas.openxmlformats.org/officeDocument/2006/relationships/externalLinkPath" Target="/756119b1e9873620/JHU/HomeEconomics/Project%204%20-%20Household%20Formation/Project_4_HouseHold_Formation/Raw%20Data/Consolidated%20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solidated Dataset"/>
      <sheetName val="Python Developed"/>
      <sheetName val="2012-22 Household and Income"/>
      <sheetName val="2022_23 Household and Income"/>
      <sheetName val="2012 X 2022 PUMA Names Cross Wa"/>
      <sheetName val="2022 PUMA Names"/>
      <sheetName val="PUMA_Geo Codes"/>
    </sheetNames>
    <sheetDataSet>
      <sheetData sheetId="0"/>
      <sheetData sheetId="1"/>
      <sheetData sheetId="2"/>
      <sheetData sheetId="3">
        <row r="3">
          <cell r="C3" t="str">
            <v>Clean PUMA Name_22</v>
          </cell>
          <cell r="D3" t="str">
            <v>Household_ct_2022</v>
          </cell>
          <cell r="G3" t="str">
            <v>Household_ct_2023</v>
          </cell>
        </row>
        <row r="4">
          <cell r="C4" t="str">
            <v>Lauderdale, Colbert &amp; Franklin Counties</v>
          </cell>
          <cell r="D4">
            <v>76691</v>
          </cell>
          <cell r="G4">
            <v>80106</v>
          </cell>
        </row>
        <row r="5">
          <cell r="C5" t="str">
            <v>Limestone County</v>
          </cell>
          <cell r="D5">
            <v>40036</v>
          </cell>
          <cell r="G5">
            <v>43490</v>
          </cell>
        </row>
        <row r="6">
          <cell r="C6" t="str">
            <v>Morgan &amp; Lawrence Counties--Decatur City</v>
          </cell>
          <cell r="D6">
            <v>62616</v>
          </cell>
          <cell r="G6">
            <v>64526</v>
          </cell>
        </row>
        <row r="7">
          <cell r="C7" t="str">
            <v>Madison County (North &amp; East)--Huntsville City (East)</v>
          </cell>
          <cell r="D7">
            <v>46531</v>
          </cell>
          <cell r="G7">
            <v>43940</v>
          </cell>
        </row>
        <row r="8">
          <cell r="C8" t="str">
            <v>Huntsville (North &amp; Far West), Madison (East) &amp; Triana Cities</v>
          </cell>
          <cell r="D8">
            <v>69412</v>
          </cell>
          <cell r="G8">
            <v>71903</v>
          </cell>
        </row>
        <row r="9">
          <cell r="C9" t="str">
            <v>Huntsville City (Central &amp; South)</v>
          </cell>
          <cell r="D9">
            <v>45048</v>
          </cell>
          <cell r="G9">
            <v>47132</v>
          </cell>
        </row>
        <row r="10">
          <cell r="C10" t="str">
            <v>Marshall &amp; Madison (Far Southeast) Counties</v>
          </cell>
          <cell r="D10">
            <v>42074</v>
          </cell>
          <cell r="G10">
            <v>42295</v>
          </cell>
        </row>
        <row r="11">
          <cell r="C11" t="str">
            <v>DeKalb &amp; Jackson Counties</v>
          </cell>
          <cell r="D11">
            <v>48664</v>
          </cell>
          <cell r="G11">
            <v>49986</v>
          </cell>
        </row>
        <row r="12">
          <cell r="C12" t="str">
            <v>Etowah &amp; Cherokee Counties</v>
          </cell>
          <cell r="D12">
            <v>51005</v>
          </cell>
          <cell r="G12">
            <v>50534</v>
          </cell>
        </row>
        <row r="13">
          <cell r="C13" t="str">
            <v>Calhoun County</v>
          </cell>
          <cell r="D13">
            <v>45701</v>
          </cell>
          <cell r="G13">
            <v>46310</v>
          </cell>
        </row>
        <row r="14">
          <cell r="C14" t="str">
            <v>St. Clair &amp; Blount Counties</v>
          </cell>
          <cell r="D14">
            <v>57169</v>
          </cell>
          <cell r="G14">
            <v>57612</v>
          </cell>
        </row>
        <row r="15">
          <cell r="C15" t="str">
            <v>Cullman, Marion &amp; Winston Counties</v>
          </cell>
          <cell r="D15">
            <v>55471</v>
          </cell>
          <cell r="G15">
            <v>56882</v>
          </cell>
        </row>
        <row r="16">
          <cell r="C16" t="str">
            <v>West Alabama</v>
          </cell>
          <cell r="D16">
            <v>50003</v>
          </cell>
          <cell r="G16">
            <v>48133</v>
          </cell>
        </row>
        <row r="17">
          <cell r="C17" t="str">
            <v>Tuscaloosa County (Outer)--Northport City (North &amp; West)</v>
          </cell>
          <cell r="D17">
            <v>36967</v>
          </cell>
          <cell r="G17">
            <v>39723</v>
          </cell>
        </row>
        <row r="18">
          <cell r="C18" t="str">
            <v>Tuscaloosa &amp; Northport (Southeast) Cities</v>
          </cell>
          <cell r="D18">
            <v>52108</v>
          </cell>
          <cell r="G18">
            <v>54243</v>
          </cell>
        </row>
        <row r="19">
          <cell r="C19" t="str">
            <v>Jefferson (Northwest) &amp; Walker Counties--Adamsville, Warrior &amp; Graysville Cities</v>
          </cell>
          <cell r="D19">
            <v>43680</v>
          </cell>
          <cell r="G19">
            <v>43390</v>
          </cell>
        </row>
        <row r="20">
          <cell r="C20" t="str">
            <v>Jefferson County (West)--Bessemer, Hueytown &amp; Pleasant Grove Cities</v>
          </cell>
          <cell r="D20">
            <v>44991</v>
          </cell>
          <cell r="G20">
            <v>45940</v>
          </cell>
        </row>
        <row r="21">
          <cell r="C21" t="str">
            <v>Jefferson County (Northeast)--Trussville, Center Point &amp; Gardendale Cities</v>
          </cell>
          <cell r="D21">
            <v>51703</v>
          </cell>
          <cell r="G21">
            <v>48969</v>
          </cell>
        </row>
        <row r="22">
          <cell r="C22" t="str">
            <v>Birmingham City</v>
          </cell>
          <cell r="D22">
            <v>79878</v>
          </cell>
          <cell r="G22">
            <v>83912</v>
          </cell>
        </row>
        <row r="23">
          <cell r="C23" t="str">
            <v>Jefferson County (Southeast)--Hoover (North), Vestavia Hills &amp; Homewood Cities</v>
          </cell>
          <cell r="D23">
            <v>76387</v>
          </cell>
          <cell r="G23">
            <v>75505</v>
          </cell>
        </row>
        <row r="24">
          <cell r="C24" t="str">
            <v>Shelby County (North)--Hoover (South), Alabaster (North) &amp; Pelham Cities</v>
          </cell>
          <cell r="D24">
            <v>54321</v>
          </cell>
          <cell r="G24">
            <v>54621</v>
          </cell>
        </row>
        <row r="25">
          <cell r="C25" t="str">
            <v>Shelby (South and East) and Chilton Counties--Alabaster (South) &amp; Chelsea Cities</v>
          </cell>
          <cell r="D25">
            <v>51934</v>
          </cell>
          <cell r="G25">
            <v>52615</v>
          </cell>
        </row>
        <row r="26">
          <cell r="C26" t="str">
            <v>Talladega, Randolph, Cleburne &amp; Clay Counties</v>
          </cell>
          <cell r="D26">
            <v>56795</v>
          </cell>
          <cell r="G26">
            <v>57019</v>
          </cell>
        </row>
        <row r="27">
          <cell r="C27" t="str">
            <v>Autauga, Dallas, Lowndes &amp; Perry Counties</v>
          </cell>
          <cell r="D27">
            <v>48002</v>
          </cell>
          <cell r="G27">
            <v>47960</v>
          </cell>
        </row>
        <row r="28">
          <cell r="C28" t="str">
            <v>Montgomery City (West)</v>
          </cell>
          <cell r="D28">
            <v>42334</v>
          </cell>
          <cell r="G28">
            <v>43227</v>
          </cell>
        </row>
        <row r="29">
          <cell r="C29" t="str">
            <v>Montgomery City (East) &amp; Pike Road Town (Northwest)</v>
          </cell>
          <cell r="D29">
            <v>43875</v>
          </cell>
          <cell r="G29">
            <v>44828</v>
          </cell>
        </row>
        <row r="30">
          <cell r="C30" t="str">
            <v>Elmore &amp; Montgomery (South &amp; Far East) Counties</v>
          </cell>
          <cell r="D30">
            <v>38379</v>
          </cell>
          <cell r="G30">
            <v>38453</v>
          </cell>
        </row>
        <row r="31">
          <cell r="C31" t="str">
            <v>Tallapoosa, Chambers, Macon, Coosa &amp; Bullock Counties</v>
          </cell>
          <cell r="D31">
            <v>46008</v>
          </cell>
          <cell r="G31">
            <v>46864</v>
          </cell>
        </row>
        <row r="32">
          <cell r="C32" t="str">
            <v>Lee County (West)--Auburn &amp; Opelika Cities</v>
          </cell>
          <cell r="D32">
            <v>52842</v>
          </cell>
          <cell r="G32">
            <v>56777</v>
          </cell>
        </row>
        <row r="33">
          <cell r="C33" t="str">
            <v>Lee (East) &amp; Russell Counties--Phenix City &amp; Smiths Station Cities</v>
          </cell>
          <cell r="D33">
            <v>44035</v>
          </cell>
          <cell r="G33">
            <v>42451</v>
          </cell>
        </row>
        <row r="34">
          <cell r="C34" t="str">
            <v>Houston, Geneva &amp; Henry Counties--Dothan City</v>
          </cell>
          <cell r="D34">
            <v>60106</v>
          </cell>
          <cell r="G34">
            <v>62401</v>
          </cell>
        </row>
        <row r="35">
          <cell r="C35" t="str">
            <v>Coffee &amp; Dale Counties</v>
          </cell>
          <cell r="D35">
            <v>40019</v>
          </cell>
          <cell r="G35">
            <v>41831</v>
          </cell>
        </row>
        <row r="36">
          <cell r="C36" t="str">
            <v>Covington, Pike, Barbour, Butler &amp; Crenshaw Counties</v>
          </cell>
          <cell r="D36">
            <v>51037</v>
          </cell>
          <cell r="G36">
            <v>48407</v>
          </cell>
        </row>
        <row r="37">
          <cell r="C37" t="str">
            <v>Southwest Alabama</v>
          </cell>
          <cell r="D37">
            <v>49167</v>
          </cell>
          <cell r="G37">
            <v>49899</v>
          </cell>
        </row>
        <row r="38">
          <cell r="C38" t="str">
            <v>Baldwin County (North)--Daphne, Fairhope &amp; Spanish Fort Cities</v>
          </cell>
          <cell r="D38">
            <v>47970</v>
          </cell>
          <cell r="G38">
            <v>50310</v>
          </cell>
        </row>
        <row r="39">
          <cell r="C39" t="str">
            <v>Baldwin County (South)--Foley, Gulf Shores &amp; Robertsdale Cities</v>
          </cell>
          <cell r="D39">
            <v>50884</v>
          </cell>
          <cell r="G39">
            <v>55388</v>
          </cell>
        </row>
        <row r="40">
          <cell r="C40" t="str">
            <v>Mobile County (Outer)--Prichard &amp; Saraland Cities</v>
          </cell>
          <cell r="D40">
            <v>49159</v>
          </cell>
          <cell r="G40">
            <v>49918</v>
          </cell>
        </row>
        <row r="41">
          <cell r="C41" t="str">
            <v>Mobile City (West) &amp; Tillmans Corner CDP</v>
          </cell>
          <cell r="D41">
            <v>49673</v>
          </cell>
          <cell r="G41">
            <v>54257</v>
          </cell>
        </row>
        <row r="42">
          <cell r="C42" t="str">
            <v>Mobile City (East)</v>
          </cell>
          <cell r="D42">
            <v>63773</v>
          </cell>
          <cell r="G42">
            <v>59788</v>
          </cell>
        </row>
        <row r="43">
          <cell r="C43" t="str">
            <v>Anchorage Municipality (North)</v>
          </cell>
          <cell r="D43">
            <v>49372</v>
          </cell>
          <cell r="G43">
            <v>48090</v>
          </cell>
        </row>
        <row r="44">
          <cell r="C44" t="str">
            <v>Anchorage Municipality (South)</v>
          </cell>
          <cell r="D44">
            <v>60484</v>
          </cell>
          <cell r="G44">
            <v>61035</v>
          </cell>
        </row>
        <row r="45">
          <cell r="C45" t="str">
            <v>Matanuska-Susitna &amp; Kenai Peninsula Boroughs</v>
          </cell>
          <cell r="D45">
            <v>65140</v>
          </cell>
          <cell r="G45">
            <v>65699</v>
          </cell>
        </row>
        <row r="46">
          <cell r="C46" t="str">
            <v>Greater Fairbanks, Greater Juneau, Ketchikan Gateway Borough &amp; Road-Connected Alaska</v>
          </cell>
          <cell r="D46">
            <v>64363</v>
          </cell>
          <cell r="G46">
            <v>66499</v>
          </cell>
        </row>
        <row r="47">
          <cell r="C47" t="str">
            <v>Subsistence Alaska</v>
          </cell>
          <cell r="D47">
            <v>35215</v>
          </cell>
          <cell r="G47">
            <v>35529</v>
          </cell>
        </row>
        <row r="48">
          <cell r="C48" t="str">
            <v>Maricopa County--Mesa City (East)</v>
          </cell>
          <cell r="D48">
            <v>70921</v>
          </cell>
          <cell r="G48">
            <v>77206</v>
          </cell>
        </row>
        <row r="49">
          <cell r="C49" t="str">
            <v>Maricopa County--Mesa City (North Central)</v>
          </cell>
          <cell r="D49">
            <v>52087</v>
          </cell>
          <cell r="G49">
            <v>53345</v>
          </cell>
        </row>
        <row r="50">
          <cell r="C50" t="str">
            <v>Maricopa County--Mesa City (West)</v>
          </cell>
          <cell r="D50">
            <v>47423</v>
          </cell>
          <cell r="G50">
            <v>46850</v>
          </cell>
        </row>
        <row r="51">
          <cell r="C51" t="str">
            <v>Maricopa County--Mesa City (South Central)</v>
          </cell>
          <cell r="D51">
            <v>45705</v>
          </cell>
          <cell r="G51">
            <v>50595</v>
          </cell>
        </row>
        <row r="52">
          <cell r="C52" t="str">
            <v>Maricopa County--Gilbert Town (North)</v>
          </cell>
          <cell r="D52">
            <v>59948</v>
          </cell>
          <cell r="G52">
            <v>58309</v>
          </cell>
        </row>
        <row r="53">
          <cell r="C53" t="str">
            <v>Maricopa County--Chandler City (Northeast)</v>
          </cell>
          <cell r="D53">
            <v>48368</v>
          </cell>
          <cell r="G53">
            <v>47971</v>
          </cell>
        </row>
        <row r="54">
          <cell r="C54" t="str">
            <v>Maricopa County--Chandler City (South)</v>
          </cell>
          <cell r="D54">
            <v>50407</v>
          </cell>
          <cell r="G54">
            <v>52305</v>
          </cell>
        </row>
        <row r="55">
          <cell r="C55" t="str">
            <v>Maricopa County--Tempe (South) &amp; Chandler (Northwest) Cities</v>
          </cell>
          <cell r="D55">
            <v>41710</v>
          </cell>
          <cell r="G55">
            <v>43430</v>
          </cell>
        </row>
        <row r="56">
          <cell r="C56" t="str">
            <v>Maricopa County--Tempe City (North)</v>
          </cell>
          <cell r="D56">
            <v>48450</v>
          </cell>
          <cell r="G56">
            <v>45081</v>
          </cell>
        </row>
        <row r="57">
          <cell r="C57" t="str">
            <v>Maricopa County--Scottsdale City (Southwest) &amp; Paradise Valley Town</v>
          </cell>
          <cell r="D57">
            <v>64688</v>
          </cell>
          <cell r="G57">
            <v>62582</v>
          </cell>
        </row>
        <row r="58">
          <cell r="C58" t="str">
            <v>Maricopa County (Northeast)--Scottsdale City (Southeast) &amp; Fountain Hills Town</v>
          </cell>
          <cell r="D58">
            <v>52126</v>
          </cell>
          <cell r="G58">
            <v>54453</v>
          </cell>
        </row>
        <row r="59">
          <cell r="C59" t="str">
            <v>Maricopa County--Scottsdale (North), Phoenix (Far Northeast) Cities &amp; Cave Creek</v>
          </cell>
          <cell r="D59">
            <v>59676</v>
          </cell>
          <cell r="G59">
            <v>59756</v>
          </cell>
        </row>
        <row r="60">
          <cell r="C60" t="str">
            <v>Phoenix City (Northeast)</v>
          </cell>
          <cell r="D60">
            <v>43689</v>
          </cell>
          <cell r="G60">
            <v>45886</v>
          </cell>
        </row>
        <row r="61">
          <cell r="C61" t="str">
            <v>Phoenix City (Northeast Central)</v>
          </cell>
          <cell r="D61">
            <v>48161</v>
          </cell>
          <cell r="G61">
            <v>49358</v>
          </cell>
        </row>
        <row r="62">
          <cell r="C62" t="str">
            <v>Phoenix City (Northwest Central)</v>
          </cell>
          <cell r="D62">
            <v>45190</v>
          </cell>
          <cell r="G62">
            <v>45485</v>
          </cell>
        </row>
        <row r="63">
          <cell r="C63" t="str">
            <v>Phoenix City (Uptown)</v>
          </cell>
          <cell r="D63">
            <v>48120</v>
          </cell>
          <cell r="G63">
            <v>49883</v>
          </cell>
        </row>
        <row r="64">
          <cell r="C64" t="str">
            <v>Phoenix City (East)</v>
          </cell>
          <cell r="D64">
            <v>51635</v>
          </cell>
          <cell r="G64">
            <v>49025</v>
          </cell>
        </row>
        <row r="65">
          <cell r="C65" t="str">
            <v>Phoenix City--Downtown &amp; Sky Harbor International Airport</v>
          </cell>
          <cell r="D65">
            <v>50971</v>
          </cell>
          <cell r="G65">
            <v>58691</v>
          </cell>
        </row>
        <row r="66">
          <cell r="C66" t="str">
            <v>Phoenix City (South)</v>
          </cell>
          <cell r="D66">
            <v>37607</v>
          </cell>
          <cell r="G66">
            <v>36955</v>
          </cell>
        </row>
        <row r="67">
          <cell r="C67" t="str">
            <v>Phoenix City--Ahwatukee &amp; South Mountain</v>
          </cell>
          <cell r="D67">
            <v>44392</v>
          </cell>
          <cell r="G67">
            <v>44057</v>
          </cell>
        </row>
        <row r="68">
          <cell r="C68" t="str">
            <v>Phoenix (Southwest) &amp; Tolleson Cities</v>
          </cell>
          <cell r="D68">
            <v>50602</v>
          </cell>
          <cell r="G68">
            <v>51921</v>
          </cell>
        </row>
        <row r="69">
          <cell r="C69" t="str">
            <v>Phoenix City--Maryvale (East)</v>
          </cell>
          <cell r="D69">
            <v>29651</v>
          </cell>
          <cell r="G69">
            <v>27139</v>
          </cell>
        </row>
        <row r="70">
          <cell r="C70" t="str">
            <v>Phoenix City--Maryvale (West)</v>
          </cell>
          <cell r="D70">
            <v>34922</v>
          </cell>
          <cell r="G70">
            <v>34119</v>
          </cell>
        </row>
        <row r="71">
          <cell r="C71" t="str">
            <v>Maricopa County--Glendale City (South)</v>
          </cell>
          <cell r="D71">
            <v>38516</v>
          </cell>
          <cell r="G71">
            <v>40973</v>
          </cell>
        </row>
        <row r="72">
          <cell r="C72" t="str">
            <v>Phoenix City (West)</v>
          </cell>
          <cell r="D72">
            <v>38750</v>
          </cell>
          <cell r="G72">
            <v>37175</v>
          </cell>
        </row>
        <row r="73">
          <cell r="C73" t="str">
            <v>Maricopa County--Glendale City (North)</v>
          </cell>
          <cell r="D73">
            <v>47881</v>
          </cell>
          <cell r="G73">
            <v>47874</v>
          </cell>
        </row>
        <row r="74">
          <cell r="C74" t="str">
            <v>Maricopa County--Peoria City (South &amp; Central)</v>
          </cell>
          <cell r="D74">
            <v>44980</v>
          </cell>
          <cell r="G74">
            <v>47037</v>
          </cell>
        </row>
        <row r="75">
          <cell r="C75" t="str">
            <v>Phoenix City (North)</v>
          </cell>
          <cell r="D75">
            <v>43183</v>
          </cell>
          <cell r="G75">
            <v>43050</v>
          </cell>
        </row>
        <row r="76">
          <cell r="C76" t="str">
            <v>Phoenix (Far North) &amp; Peoria (Northwest) Cities</v>
          </cell>
          <cell r="D76">
            <v>55602</v>
          </cell>
          <cell r="G76">
            <v>55301</v>
          </cell>
        </row>
        <row r="77">
          <cell r="C77" t="str">
            <v>Maricopa County--El Mirage &amp; Sun City</v>
          </cell>
          <cell r="D77">
            <v>59971</v>
          </cell>
          <cell r="G77">
            <v>61646</v>
          </cell>
        </row>
        <row r="78">
          <cell r="C78" t="str">
            <v>Maricopa County--Surprise City (Central)</v>
          </cell>
          <cell r="D78">
            <v>46381</v>
          </cell>
          <cell r="G78">
            <v>48161</v>
          </cell>
        </row>
        <row r="79">
          <cell r="C79" t="str">
            <v>Maricopa County--Goodyear, Glendale (West) &amp; Litchfield Park (Northwest) Cities</v>
          </cell>
          <cell r="D79">
            <v>58601</v>
          </cell>
          <cell r="G79">
            <v>56305</v>
          </cell>
        </row>
        <row r="80">
          <cell r="C80" t="str">
            <v>Maricopa County--Avondale (Central) &amp; Litchfield Park (Central) Cities</v>
          </cell>
          <cell r="D80">
            <v>45138</v>
          </cell>
          <cell r="G80">
            <v>44829</v>
          </cell>
        </row>
        <row r="81">
          <cell r="C81" t="str">
            <v>Maricopa County (West) &amp; Gila River Indian Community (Northwest)</v>
          </cell>
          <cell r="D81">
            <v>64183</v>
          </cell>
          <cell r="G81">
            <v>66950</v>
          </cell>
        </row>
        <row r="82">
          <cell r="C82" t="str">
            <v>Maricopa County--Gilbert (South) &amp; Queen Creek Towns</v>
          </cell>
          <cell r="D82">
            <v>56919</v>
          </cell>
          <cell r="G82">
            <v>59886</v>
          </cell>
        </row>
        <row r="83">
          <cell r="C83" t="str">
            <v>Gila, Graham, Greenlee Counties</v>
          </cell>
          <cell r="D83">
            <v>40607</v>
          </cell>
          <cell r="G83">
            <v>41900</v>
          </cell>
        </row>
        <row r="84">
          <cell r="C84" t="str">
            <v>Coconino County</v>
          </cell>
          <cell r="D84">
            <v>53988</v>
          </cell>
          <cell r="G84">
            <v>56954</v>
          </cell>
        </row>
        <row r="85">
          <cell r="C85" t="str">
            <v>Mohave County North--City of Kingman &amp; Bullhead City</v>
          </cell>
          <cell r="D85">
            <v>51336</v>
          </cell>
          <cell r="G85">
            <v>50581</v>
          </cell>
        </row>
        <row r="86">
          <cell r="C86" t="str">
            <v>Mohave County South--Lake Havasu City</v>
          </cell>
          <cell r="D86">
            <v>48176</v>
          </cell>
          <cell r="G86">
            <v>48210</v>
          </cell>
        </row>
        <row r="87">
          <cell r="C87" t="str">
            <v>La Paz &amp; Yuma Counties--Parker, Quartzsite, Wellton Somerton &amp; San Luis Cities</v>
          </cell>
          <cell r="D87">
            <v>43775</v>
          </cell>
          <cell r="G87">
            <v>44726</v>
          </cell>
        </row>
        <row r="88">
          <cell r="C88" t="str">
            <v>Pinal County (North)--Apache Junction City</v>
          </cell>
          <cell r="D88">
            <v>62162</v>
          </cell>
          <cell r="G88">
            <v>60916</v>
          </cell>
        </row>
        <row r="89">
          <cell r="C89" t="str">
            <v>Pinal County (Central)--Florence Town, Eloy (Northeast) &amp; Coolidge Cities</v>
          </cell>
          <cell r="D89">
            <v>41949</v>
          </cell>
          <cell r="G89">
            <v>43558</v>
          </cell>
        </row>
        <row r="90">
          <cell r="C90" t="str">
            <v>Pinal County (West)--Maricopa, Casa Grande &amp; Eloy (Southeast) Cities</v>
          </cell>
          <cell r="D90">
            <v>54446</v>
          </cell>
          <cell r="G90">
            <v>58584</v>
          </cell>
        </row>
        <row r="91">
          <cell r="C91" t="str">
            <v>Cochise &amp; Santa Cruz Counties--Sierra Vista City</v>
          </cell>
          <cell r="D91">
            <v>66573</v>
          </cell>
          <cell r="G91">
            <v>68362</v>
          </cell>
        </row>
        <row r="92">
          <cell r="C92" t="str">
            <v>Navajo &amp; Apache Counties</v>
          </cell>
          <cell r="D92">
            <v>62105</v>
          </cell>
          <cell r="G92">
            <v>65955</v>
          </cell>
        </row>
        <row r="93">
          <cell r="C93" t="str">
            <v>Yuma County--Yuma City</v>
          </cell>
          <cell r="D93">
            <v>45585</v>
          </cell>
          <cell r="G93">
            <v>49003</v>
          </cell>
        </row>
        <row r="94">
          <cell r="C94" t="str">
            <v>Pima County (West)</v>
          </cell>
          <cell r="D94">
            <v>42702</v>
          </cell>
          <cell r="G94">
            <v>40572</v>
          </cell>
        </row>
        <row r="95">
          <cell r="C95" t="str">
            <v>Tucson City (West) &amp; Marana Town</v>
          </cell>
          <cell r="D95">
            <v>58326</v>
          </cell>
          <cell r="G95">
            <v>60834</v>
          </cell>
        </row>
        <row r="96">
          <cell r="C96" t="str">
            <v>Pima County (North Central)--Oro Valley Town</v>
          </cell>
          <cell r="D96">
            <v>53915</v>
          </cell>
          <cell r="G96">
            <v>53110</v>
          </cell>
        </row>
        <row r="97">
          <cell r="C97" t="str">
            <v>Pima County (Northeast)</v>
          </cell>
          <cell r="D97">
            <v>48328</v>
          </cell>
          <cell r="G97">
            <v>51532</v>
          </cell>
        </row>
        <row r="98">
          <cell r="C98" t="str">
            <v>Pima County (Southeast)--Tucson City (Far Southeast) &amp; Sahuarita Town</v>
          </cell>
          <cell r="D98">
            <v>40909</v>
          </cell>
          <cell r="G98">
            <v>40551</v>
          </cell>
        </row>
        <row r="99">
          <cell r="C99" t="str">
            <v>Tucson City (Northeast)</v>
          </cell>
          <cell r="D99">
            <v>55346</v>
          </cell>
          <cell r="G99">
            <v>56928</v>
          </cell>
        </row>
        <row r="100">
          <cell r="C100" t="str">
            <v>Tucson City (Northwest)</v>
          </cell>
          <cell r="D100">
            <v>52034</v>
          </cell>
          <cell r="G100">
            <v>55463</v>
          </cell>
        </row>
        <row r="101">
          <cell r="C101" t="str">
            <v>Tucson City (South)</v>
          </cell>
          <cell r="D101">
            <v>42315</v>
          </cell>
          <cell r="G101">
            <v>40248</v>
          </cell>
        </row>
        <row r="102">
          <cell r="C102" t="str">
            <v>Tucson City (Southeast)</v>
          </cell>
          <cell r="D102">
            <v>48318</v>
          </cell>
          <cell r="G102">
            <v>51654</v>
          </cell>
        </row>
        <row r="103">
          <cell r="C103" t="str">
            <v>Yavapai Urban</v>
          </cell>
          <cell r="D103">
            <v>62869</v>
          </cell>
          <cell r="G103">
            <v>67257</v>
          </cell>
        </row>
        <row r="104">
          <cell r="C104" t="str">
            <v>Yavapai Rural</v>
          </cell>
          <cell r="D104">
            <v>48059</v>
          </cell>
          <cell r="G104">
            <v>46527</v>
          </cell>
        </row>
        <row r="105">
          <cell r="C105" t="str">
            <v>Benton County (Outer)</v>
          </cell>
          <cell r="D105">
            <v>67384</v>
          </cell>
          <cell r="G105">
            <v>71917</v>
          </cell>
        </row>
        <row r="106">
          <cell r="C106" t="str">
            <v>Benton County (Central)--Bentonville &amp; Rogers Cities</v>
          </cell>
          <cell r="D106">
            <v>44661</v>
          </cell>
          <cell r="G106">
            <v>45529</v>
          </cell>
        </row>
        <row r="107">
          <cell r="C107" t="str">
            <v>Washington County (Outer)--Springdale City</v>
          </cell>
          <cell r="D107">
            <v>53135</v>
          </cell>
          <cell r="G107">
            <v>52978</v>
          </cell>
        </row>
        <row r="108">
          <cell r="C108" t="str">
            <v>Washington County (Central)--Fayetteville City</v>
          </cell>
          <cell r="D108">
            <v>45800</v>
          </cell>
          <cell r="G108">
            <v>46652</v>
          </cell>
        </row>
        <row r="109">
          <cell r="C109" t="str">
            <v>Baxter, Boone &amp; Carroll Counties</v>
          </cell>
          <cell r="D109">
            <v>66760</v>
          </cell>
          <cell r="G109">
            <v>68010</v>
          </cell>
        </row>
        <row r="110">
          <cell r="C110" t="str">
            <v>Independence, Cleburne &amp; Van Buren Counties</v>
          </cell>
          <cell r="D110">
            <v>48251</v>
          </cell>
          <cell r="G110">
            <v>48620</v>
          </cell>
        </row>
        <row r="111">
          <cell r="C111" t="str">
            <v>Northeast Arkansas</v>
          </cell>
          <cell r="D111">
            <v>45563</v>
          </cell>
          <cell r="G111">
            <v>44161</v>
          </cell>
        </row>
        <row r="112">
          <cell r="C112" t="str">
            <v>East Arkansas</v>
          </cell>
          <cell r="D112">
            <v>57888</v>
          </cell>
          <cell r="G112">
            <v>56281</v>
          </cell>
        </row>
        <row r="113">
          <cell r="C113" t="str">
            <v>Craighead &amp; Poinsett Counties</v>
          </cell>
          <cell r="D113">
            <v>53427</v>
          </cell>
          <cell r="G113">
            <v>56301</v>
          </cell>
        </row>
        <row r="114">
          <cell r="C114" t="str">
            <v>White, Lonoke &amp; Woodruff Counties</v>
          </cell>
          <cell r="D114">
            <v>45278</v>
          </cell>
          <cell r="G114">
            <v>45876</v>
          </cell>
        </row>
        <row r="115">
          <cell r="C115" t="str">
            <v>Faulkner &amp; Lonoke Counties</v>
          </cell>
          <cell r="D115">
            <v>77538</v>
          </cell>
          <cell r="G115">
            <v>80351</v>
          </cell>
        </row>
        <row r="116">
          <cell r="C116" t="str">
            <v>Pope, Johnson &amp; Conway Counties</v>
          </cell>
          <cell r="D116">
            <v>51316</v>
          </cell>
          <cell r="G116">
            <v>50695</v>
          </cell>
        </row>
        <row r="117">
          <cell r="C117" t="str">
            <v>Sebastian, Crawford &amp; Franklin Counties</v>
          </cell>
          <cell r="D117">
            <v>83198</v>
          </cell>
          <cell r="G117">
            <v>81579</v>
          </cell>
        </row>
        <row r="118">
          <cell r="C118" t="str">
            <v>West Arkansas</v>
          </cell>
          <cell r="D118">
            <v>51574</v>
          </cell>
          <cell r="G118">
            <v>56647</v>
          </cell>
        </row>
        <row r="119">
          <cell r="C119" t="str">
            <v>West Central Arkansas</v>
          </cell>
          <cell r="D119">
            <v>73248</v>
          </cell>
          <cell r="G119">
            <v>76385</v>
          </cell>
        </row>
        <row r="120">
          <cell r="C120" t="str">
            <v>Saline, Grant &amp; Perry Counties</v>
          </cell>
          <cell r="D120">
            <v>61384</v>
          </cell>
          <cell r="G120">
            <v>61345</v>
          </cell>
        </row>
        <row r="121">
          <cell r="C121" t="str">
            <v>Pulaski County (Outer)--North Little Rock, Sherwood &amp; Jacksonville Cities</v>
          </cell>
          <cell r="D121">
            <v>87993</v>
          </cell>
          <cell r="G121">
            <v>82974</v>
          </cell>
        </row>
        <row r="122">
          <cell r="C122" t="str">
            <v>Pulaski County (Central)--Little Rock City</v>
          </cell>
          <cell r="D122">
            <v>86635</v>
          </cell>
          <cell r="G122">
            <v>86256</v>
          </cell>
        </row>
        <row r="123">
          <cell r="C123" t="str">
            <v>Southeast Arkansas</v>
          </cell>
          <cell r="D123">
            <v>63538</v>
          </cell>
          <cell r="G123">
            <v>67117</v>
          </cell>
        </row>
        <row r="124">
          <cell r="C124" t="str">
            <v>Southwest Arkansas</v>
          </cell>
          <cell r="D124">
            <v>51636</v>
          </cell>
          <cell r="G124">
            <v>53197</v>
          </cell>
        </row>
        <row r="125">
          <cell r="C125" t="str">
            <v>Alameda County (North)--Berkeley &amp; Albany Cities</v>
          </cell>
          <cell r="D125">
            <v>54549</v>
          </cell>
          <cell r="G125">
            <v>57501</v>
          </cell>
        </row>
        <row r="126">
          <cell r="C126" t="str">
            <v>Alameda County (Northwest)--Oakland City (Downtown/West Oakland/North Oakland)</v>
          </cell>
          <cell r="D126">
            <v>50827</v>
          </cell>
          <cell r="G126">
            <v>54615</v>
          </cell>
        </row>
        <row r="127">
          <cell r="C127" t="str">
            <v>Alameda County (Northwest)--Oakland City (Oakland Hills)</v>
          </cell>
          <cell r="D127">
            <v>50414</v>
          </cell>
          <cell r="G127">
            <v>49620</v>
          </cell>
        </row>
        <row r="128">
          <cell r="C128" t="str">
            <v>Alameda County (West)--Oakland City (Elmhurst/Central/East Oakland)</v>
          </cell>
          <cell r="D128">
            <v>39268</v>
          </cell>
          <cell r="G128">
            <v>38963</v>
          </cell>
        </row>
        <row r="129">
          <cell r="C129" t="str">
            <v>Alameda County (West)--San Leandro, Alameda, Emeryville &amp; Piedmont Cities</v>
          </cell>
          <cell r="D129">
            <v>67916</v>
          </cell>
          <cell r="G129">
            <v>71970</v>
          </cell>
        </row>
        <row r="130">
          <cell r="C130" t="str">
            <v>Alameda County (Northwest)--Castro Valley &amp; Ashland</v>
          </cell>
          <cell r="D130">
            <v>35546</v>
          </cell>
          <cell r="G130">
            <v>36161</v>
          </cell>
        </row>
        <row r="131">
          <cell r="C131" t="str">
            <v>Alameda County (Central)--Hayward City (East)</v>
          </cell>
          <cell r="D131">
            <v>31660</v>
          </cell>
          <cell r="G131">
            <v>30861</v>
          </cell>
        </row>
        <row r="132">
          <cell r="C132" t="str">
            <v>Alameda County (South)--Newark, Union City (West) &amp; Fremont (West) Cities</v>
          </cell>
          <cell r="D132">
            <v>32407</v>
          </cell>
          <cell r="G132">
            <v>35397</v>
          </cell>
        </row>
        <row r="133">
          <cell r="C133" t="str">
            <v>Alameda County (South)--Fremont (Northeast) &amp; Union City (East) Cities</v>
          </cell>
          <cell r="D133">
            <v>42560</v>
          </cell>
          <cell r="G133">
            <v>43323</v>
          </cell>
        </row>
        <row r="134">
          <cell r="C134" t="str">
            <v>Alameda County (Central)--Pleasanton &amp; Dublin (West) Cities</v>
          </cell>
          <cell r="D134">
            <v>47370</v>
          </cell>
          <cell r="G134">
            <v>42122</v>
          </cell>
        </row>
        <row r="135">
          <cell r="C135" t="str">
            <v>Alameda County (East)--Livermore &amp; Dublin (East) Cities</v>
          </cell>
          <cell r="D135">
            <v>39536</v>
          </cell>
          <cell r="G135">
            <v>38661</v>
          </cell>
        </row>
        <row r="136">
          <cell r="C136" t="str">
            <v>Alameda County (South)--Fremont City (Southeast)</v>
          </cell>
          <cell r="D136">
            <v>37794</v>
          </cell>
          <cell r="G136">
            <v>41568</v>
          </cell>
        </row>
        <row r="137">
          <cell r="C137" t="str">
            <v>Alameda County (West)--Hayward City (West)</v>
          </cell>
          <cell r="D137">
            <v>28498</v>
          </cell>
          <cell r="G137">
            <v>28956</v>
          </cell>
        </row>
        <row r="138">
          <cell r="C138" t="str">
            <v>Alameda County (Northwest)--Oakland City (San Antonio/Fruitvale)</v>
          </cell>
          <cell r="D138">
            <v>38269</v>
          </cell>
          <cell r="G138">
            <v>38816</v>
          </cell>
        </row>
        <row r="139">
          <cell r="C139" t="str">
            <v>Alpine, Amador, Calaveras, Inyo, Mariposa, Mono &amp; Tuolumne Counties</v>
          </cell>
          <cell r="D139">
            <v>79679</v>
          </cell>
          <cell r="G139">
            <v>81126</v>
          </cell>
        </row>
        <row r="140">
          <cell r="C140" t="str">
            <v>Butte County--Chico City</v>
          </cell>
          <cell r="D140">
            <v>82494</v>
          </cell>
          <cell r="G140">
            <v>86279</v>
          </cell>
        </row>
        <row r="141">
          <cell r="C141" t="str">
            <v>Colusa, Glenn, Tehama &amp; Trinity Counties</v>
          </cell>
          <cell r="D141">
            <v>47083</v>
          </cell>
          <cell r="G141">
            <v>46881</v>
          </cell>
        </row>
        <row r="142">
          <cell r="C142" t="str">
            <v>Contra Costa County (Far Southwest)--Richmond (Southwest) &amp; San Pablo Cities</v>
          </cell>
          <cell r="D142">
            <v>42727</v>
          </cell>
          <cell r="G142">
            <v>47022</v>
          </cell>
        </row>
        <row r="143">
          <cell r="C143" t="str">
            <v>Contra Costa County (South)--San Ramon City &amp; Danville Town</v>
          </cell>
          <cell r="D143">
            <v>49169</v>
          </cell>
          <cell r="G143">
            <v>49584</v>
          </cell>
        </row>
        <row r="144">
          <cell r="C144" t="str">
            <v>Contra Costa County (Northeast)--Antioch City</v>
          </cell>
          <cell r="D144">
            <v>39265</v>
          </cell>
          <cell r="G144">
            <v>38773</v>
          </cell>
        </row>
        <row r="145">
          <cell r="C145" t="str">
            <v>Contra Costa County (East)--Brentwood &amp; Oakley Cities</v>
          </cell>
          <cell r="D145">
            <v>42539</v>
          </cell>
          <cell r="G145">
            <v>42277</v>
          </cell>
        </row>
        <row r="146">
          <cell r="C146" t="str">
            <v>Contra Costa County (Far Northwest)--Richmond (North), Hercules &amp; El Cerrito Cities</v>
          </cell>
          <cell r="D146">
            <v>50792</v>
          </cell>
          <cell r="G146">
            <v>50651</v>
          </cell>
        </row>
        <row r="147">
          <cell r="C147" t="str">
            <v>Contra Costa County (West)--Concord (West), Martinez &amp; Pleasant Hill Cities</v>
          </cell>
          <cell r="D147">
            <v>47120</v>
          </cell>
          <cell r="G147">
            <v>44215</v>
          </cell>
        </row>
        <row r="148">
          <cell r="C148" t="str">
            <v>Contra Costa County (West)--Walnut Creek (West), Lafayette &amp; Orinda Cities</v>
          </cell>
          <cell r="D148">
            <v>40740</v>
          </cell>
          <cell r="G148">
            <v>38942</v>
          </cell>
        </row>
        <row r="149">
          <cell r="C149" t="str">
            <v>Contra Costa County (Central)--Concord (South), Walnut Creek (East) &amp; Clayton Cities</v>
          </cell>
          <cell r="D149">
            <v>70227</v>
          </cell>
          <cell r="G149">
            <v>72174</v>
          </cell>
        </row>
        <row r="150">
          <cell r="C150" t="str">
            <v>Contra Costa County (North)--Pittsburg &amp; Concord (North) Cities</v>
          </cell>
          <cell r="D150">
            <v>32615</v>
          </cell>
          <cell r="G150">
            <v>32534</v>
          </cell>
        </row>
        <row r="151">
          <cell r="C151" t="str">
            <v>Del Norte, Lassen, Modoc, Plumas &amp; Siskiyou Counties</v>
          </cell>
          <cell r="D151">
            <v>49935</v>
          </cell>
          <cell r="G151">
            <v>51267</v>
          </cell>
        </row>
        <row r="152">
          <cell r="C152" t="str">
            <v>El Dorado County--El Dorado Hills, South Lake Tahoe City &amp; Placerville City</v>
          </cell>
          <cell r="D152">
            <v>74376</v>
          </cell>
          <cell r="G152">
            <v>77904</v>
          </cell>
        </row>
        <row r="153">
          <cell r="C153" t="str">
            <v>Fresno County (West)--Selma, Kerman &amp; Coalinga Cities</v>
          </cell>
          <cell r="D153">
            <v>39377</v>
          </cell>
          <cell r="G153">
            <v>41191</v>
          </cell>
        </row>
        <row r="154">
          <cell r="C154" t="str">
            <v>Fresno County (North Central)--Fresno City (North)</v>
          </cell>
          <cell r="D154">
            <v>74554</v>
          </cell>
          <cell r="G154">
            <v>75559</v>
          </cell>
        </row>
        <row r="155">
          <cell r="C155" t="str">
            <v>Fresno County (Central)--Fresno City (East Central)</v>
          </cell>
          <cell r="D155">
            <v>37137</v>
          </cell>
          <cell r="G155">
            <v>35956</v>
          </cell>
        </row>
        <row r="156">
          <cell r="C156" t="str">
            <v>Fresno County (Central)--Fresno City (Southwest)</v>
          </cell>
          <cell r="D156">
            <v>56978</v>
          </cell>
          <cell r="G156">
            <v>54465</v>
          </cell>
        </row>
        <row r="157">
          <cell r="C157" t="str">
            <v>Fresno County (Central)--Fresno City (Southeast)</v>
          </cell>
          <cell r="D157">
            <v>34245</v>
          </cell>
          <cell r="G157">
            <v>32666</v>
          </cell>
        </row>
        <row r="158">
          <cell r="C158" t="str">
            <v>Fresno County (Central)--Clovis City</v>
          </cell>
          <cell r="D158">
            <v>44978</v>
          </cell>
          <cell r="G158">
            <v>46831</v>
          </cell>
        </row>
        <row r="159">
          <cell r="C159" t="str">
            <v>Fresno County (East)--Sanger, Reedley &amp; Parlier Cities</v>
          </cell>
          <cell r="D159">
            <v>39712</v>
          </cell>
          <cell r="G159">
            <v>42227</v>
          </cell>
        </row>
        <row r="160">
          <cell r="C160" t="str">
            <v>Humboldt County</v>
          </cell>
          <cell r="D160">
            <v>56785</v>
          </cell>
          <cell r="G160">
            <v>56130</v>
          </cell>
        </row>
        <row r="161">
          <cell r="C161" t="str">
            <v>Imperial County--El Centro City</v>
          </cell>
          <cell r="D161">
            <v>50877</v>
          </cell>
          <cell r="G161">
            <v>50024</v>
          </cell>
        </row>
        <row r="162">
          <cell r="C162" t="str">
            <v>Kern County (Central)--Bakersfield City (Northeast)</v>
          </cell>
          <cell r="D162">
            <v>53601</v>
          </cell>
          <cell r="G162">
            <v>51767</v>
          </cell>
        </row>
        <row r="163">
          <cell r="C163" t="str">
            <v>Kern County (Central)--Bakersfield City (Southeast)</v>
          </cell>
          <cell r="D163">
            <v>30163</v>
          </cell>
          <cell r="G163">
            <v>30452</v>
          </cell>
        </row>
        <row r="164">
          <cell r="C164" t="str">
            <v>Kern County (East)--Ridgecrest, Arvin, Tehachapi &amp; California City Cities</v>
          </cell>
          <cell r="D164">
            <v>69368</v>
          </cell>
          <cell r="G164">
            <v>70875</v>
          </cell>
        </row>
        <row r="165">
          <cell r="C165" t="str">
            <v>Kern County (West)--Delano, Wasco &amp; Shafter Cities</v>
          </cell>
          <cell r="D165">
            <v>41028</v>
          </cell>
          <cell r="G165">
            <v>42638</v>
          </cell>
        </row>
        <row r="166">
          <cell r="C166" t="str">
            <v>Kern County (Central)--Bakersfield City (Northwest) &amp; Rosedale</v>
          </cell>
          <cell r="D166">
            <v>36016</v>
          </cell>
          <cell r="G166">
            <v>37070</v>
          </cell>
        </row>
        <row r="167">
          <cell r="C167" t="str">
            <v>Kern County (Central)--Bakersfield City (Southwest)</v>
          </cell>
          <cell r="D167">
            <v>53334</v>
          </cell>
          <cell r="G167">
            <v>57043</v>
          </cell>
        </row>
        <row r="168">
          <cell r="C168" t="str">
            <v>Kings County--Hanford City</v>
          </cell>
          <cell r="D168">
            <v>43646</v>
          </cell>
          <cell r="G168">
            <v>44262</v>
          </cell>
        </row>
        <row r="169">
          <cell r="C169" t="str">
            <v>Lake &amp; Mendocino Counties</v>
          </cell>
          <cell r="D169">
            <v>62056</v>
          </cell>
          <cell r="G169">
            <v>61043</v>
          </cell>
        </row>
        <row r="170">
          <cell r="C170" t="str">
            <v>Los Angeles County (North Central)--Lancaster City</v>
          </cell>
          <cell r="D170">
            <v>54972</v>
          </cell>
          <cell r="G170">
            <v>55912</v>
          </cell>
        </row>
        <row r="171">
          <cell r="C171" t="str">
            <v>Los Angeles County (North Central)--Palmdale City</v>
          </cell>
          <cell r="D171">
            <v>51320</v>
          </cell>
          <cell r="G171">
            <v>53032</v>
          </cell>
        </row>
        <row r="172">
          <cell r="C172" t="str">
            <v>Los Angeles County (North)--LA City (Northwest/Chatsworth &amp; Porter Ranch)</v>
          </cell>
          <cell r="D172">
            <v>63045</v>
          </cell>
          <cell r="G172">
            <v>64081</v>
          </cell>
        </row>
        <row r="173">
          <cell r="C173" t="str">
            <v>Los Angeles County (North)--LA City (North Central/Granada Hills &amp; Sylmar)</v>
          </cell>
          <cell r="D173">
            <v>43877</v>
          </cell>
          <cell r="G173">
            <v>42649</v>
          </cell>
        </row>
        <row r="174">
          <cell r="C174" t="str">
            <v>Los Angeles County--LA (North Central/Arleta &amp; Pacoima) &amp; San Fernando Cities</v>
          </cell>
          <cell r="D174">
            <v>36013</v>
          </cell>
          <cell r="G174">
            <v>36488</v>
          </cell>
        </row>
        <row r="175">
          <cell r="C175" t="str">
            <v>Los Angeles County (North)--LA City (Northeast/Sunland, Sun Valley &amp; Tujunga)</v>
          </cell>
          <cell r="D175">
            <v>41245</v>
          </cell>
          <cell r="G175">
            <v>41894</v>
          </cell>
        </row>
        <row r="176">
          <cell r="C176" t="str">
            <v>Los Angeles County (Central)--San Gabriel Valley Region (North)</v>
          </cell>
          <cell r="D176">
            <v>37991</v>
          </cell>
          <cell r="G176">
            <v>42361</v>
          </cell>
        </row>
        <row r="177">
          <cell r="C177" t="str">
            <v>Los Angeles County--Baldwin Park, Azusa, Duarte &amp; Irwindale Cities</v>
          </cell>
          <cell r="D177">
            <v>53294</v>
          </cell>
          <cell r="G177">
            <v>53627</v>
          </cell>
        </row>
        <row r="178">
          <cell r="C178" t="str">
            <v>Los Angeles County (East Central)--Glendora, Claremont, San Dimas &amp; La Verne Cities</v>
          </cell>
          <cell r="D178">
            <v>53930</v>
          </cell>
          <cell r="G178">
            <v>51677</v>
          </cell>
        </row>
        <row r="179">
          <cell r="C179" t="str">
            <v>Los Angeles County (East Central)--Pomona City</v>
          </cell>
          <cell r="D179">
            <v>40709</v>
          </cell>
          <cell r="G179">
            <v>42773</v>
          </cell>
        </row>
        <row r="180">
          <cell r="C180" t="str">
            <v>Los Angeles County (East Central)--Covina &amp; Walnut Cities</v>
          </cell>
          <cell r="D180">
            <v>34617</v>
          </cell>
          <cell r="G180">
            <v>32235</v>
          </cell>
        </row>
        <row r="181">
          <cell r="C181" t="str">
            <v>Los Angeles County--Diamond Bar, La Habra Heights (East) Cities &amp; Rowland Heights</v>
          </cell>
          <cell r="D181">
            <v>32557</v>
          </cell>
          <cell r="G181">
            <v>35056</v>
          </cell>
        </row>
        <row r="182">
          <cell r="C182" t="str">
            <v>Los Angeles County (East Central)--West Covina City</v>
          </cell>
          <cell r="D182">
            <v>35121</v>
          </cell>
          <cell r="G182">
            <v>33346</v>
          </cell>
        </row>
        <row r="183">
          <cell r="C183" t="str">
            <v>Los Angeles County (East Central)--La Puente &amp; Industry Cities</v>
          </cell>
          <cell r="D183">
            <v>26777</v>
          </cell>
          <cell r="G183">
            <v>25495</v>
          </cell>
        </row>
        <row r="184">
          <cell r="C184" t="str">
            <v>Los Angeles County (East Central)--Arcadia, San Gabriel &amp; Temple City Cities</v>
          </cell>
          <cell r="D184">
            <v>63166</v>
          </cell>
          <cell r="G184">
            <v>64057</v>
          </cell>
        </row>
        <row r="185">
          <cell r="C185" t="str">
            <v>Los Angeles County (Central)--Pasadena City</v>
          </cell>
          <cell r="D185">
            <v>57982</v>
          </cell>
          <cell r="G185">
            <v>55953</v>
          </cell>
        </row>
        <row r="186">
          <cell r="C186" t="str">
            <v>Los Angeles County (Central)--Glendale City</v>
          </cell>
          <cell r="D186">
            <v>74010</v>
          </cell>
          <cell r="G186">
            <v>76375</v>
          </cell>
        </row>
        <row r="187">
          <cell r="C187" t="str">
            <v>Los Angeles County (Central)--Burbank City</v>
          </cell>
          <cell r="D187">
            <v>51034</v>
          </cell>
          <cell r="G187">
            <v>50796</v>
          </cell>
        </row>
        <row r="188">
          <cell r="C188" t="str">
            <v>Los Angeles County (North)--LA City (Northeast/North Hollywood &amp; Valley Village)</v>
          </cell>
          <cell r="D188">
            <v>56205</v>
          </cell>
          <cell r="G188">
            <v>57011</v>
          </cell>
        </row>
        <row r="189">
          <cell r="C189" t="str">
            <v>Los Angeles County (Northwest)--LA City (North Central/Van Nuys &amp; North Sherman Oaks)</v>
          </cell>
          <cell r="D189">
            <v>63110</v>
          </cell>
          <cell r="G189">
            <v>63946</v>
          </cell>
        </row>
        <row r="190">
          <cell r="C190" t="str">
            <v>Los Angeles County (North)--LA City (North Central/Mission Hills &amp; Panorama City)</v>
          </cell>
          <cell r="D190">
            <v>39694</v>
          </cell>
          <cell r="G190">
            <v>40686</v>
          </cell>
        </row>
        <row r="191">
          <cell r="C191" t="str">
            <v>Los Angeles County (Northwest)--LA City (Northwest/Encino &amp; Tarzana)</v>
          </cell>
          <cell r="D191">
            <v>62546</v>
          </cell>
          <cell r="G191">
            <v>60028</v>
          </cell>
        </row>
        <row r="192">
          <cell r="C192" t="str">
            <v>Los Angeles County--LA City (Northwest/Canoga Park, Winnetka &amp; Woodland Hills)</v>
          </cell>
          <cell r="D192">
            <v>70725</v>
          </cell>
          <cell r="G192">
            <v>68460</v>
          </cell>
        </row>
        <row r="193">
          <cell r="C193" t="str">
            <v>Los Angeles County (Southwest)--Santa Monica City</v>
          </cell>
          <cell r="D193">
            <v>49612</v>
          </cell>
          <cell r="G193">
            <v>55145</v>
          </cell>
        </row>
        <row r="194">
          <cell r="C194" t="str">
            <v>Los Angeles County (West Central)--LA City (Central/Hancock Park &amp; Mid-Wilshire)</v>
          </cell>
          <cell r="D194">
            <v>77992</v>
          </cell>
          <cell r="G194">
            <v>76390</v>
          </cell>
        </row>
        <row r="195">
          <cell r="C195" t="str">
            <v>Los Angeles County (Central)--West Hollywood &amp; Beverly Hills Cities</v>
          </cell>
          <cell r="D195">
            <v>59065</v>
          </cell>
          <cell r="G195">
            <v>61620</v>
          </cell>
        </row>
        <row r="196">
          <cell r="C196" t="str">
            <v>Los Angeles County (Central)--LA City (East Central &amp; Hollywood)</v>
          </cell>
          <cell r="D196">
            <v>81376</v>
          </cell>
          <cell r="G196">
            <v>84716</v>
          </cell>
        </row>
        <row r="197">
          <cell r="C197" t="str">
            <v>Los Angeles County (Central)--LA City (Central/Koreatown)</v>
          </cell>
          <cell r="D197">
            <v>49239</v>
          </cell>
          <cell r="G197">
            <v>50146</v>
          </cell>
        </row>
        <row r="198">
          <cell r="C198" t="str">
            <v>Los Angeles County--LA City (East Central/Silver Lake, Echo Park &amp; Westlake)</v>
          </cell>
          <cell r="D198">
            <v>80025</v>
          </cell>
          <cell r="G198">
            <v>79318</v>
          </cell>
        </row>
        <row r="199">
          <cell r="C199" t="str">
            <v>Los Angeles County--LA City (Mount Washington, Highland Park &amp; Glassell Park)</v>
          </cell>
          <cell r="D199">
            <v>62648</v>
          </cell>
          <cell r="G199">
            <v>64965</v>
          </cell>
        </row>
        <row r="200">
          <cell r="C200" t="str">
            <v>Los Angeles County (Central)--Alhambra &amp; South Pasadena Cities</v>
          </cell>
          <cell r="D200">
            <v>43886</v>
          </cell>
          <cell r="G200">
            <v>42787</v>
          </cell>
        </row>
        <row r="201">
          <cell r="C201" t="str">
            <v>Los Angeles County (Central)--Monterey Park &amp; Rosemead Cities</v>
          </cell>
          <cell r="D201">
            <v>37476</v>
          </cell>
          <cell r="G201">
            <v>42161</v>
          </cell>
        </row>
        <row r="202">
          <cell r="C202" t="str">
            <v>Los Angeles County (Central)--El Monte &amp; South El Monte Cities</v>
          </cell>
          <cell r="D202">
            <v>34900</v>
          </cell>
          <cell r="G202">
            <v>33012</v>
          </cell>
        </row>
        <row r="203">
          <cell r="C203" t="str">
            <v>Los Angeles County (Southeast)--Whittier City &amp; Hacienda Heights</v>
          </cell>
          <cell r="D203">
            <v>53695</v>
          </cell>
          <cell r="G203">
            <v>53080</v>
          </cell>
        </row>
        <row r="204">
          <cell r="C204" t="str">
            <v>Los Angeles County (Central)--Pico Rivera &amp; Montebello Cities</v>
          </cell>
          <cell r="D204">
            <v>36113</v>
          </cell>
          <cell r="G204">
            <v>36384</v>
          </cell>
        </row>
        <row r="205">
          <cell r="C205" t="str">
            <v>Los Angeles County (Central)--Bell Gardens, Bell, Maywood, Cudahy &amp; Commerce Cities</v>
          </cell>
          <cell r="D205">
            <v>35673</v>
          </cell>
          <cell r="G205">
            <v>33043</v>
          </cell>
        </row>
        <row r="206">
          <cell r="C206" t="str">
            <v>Los Angeles County (Central)--Huntington Park City, Florence-Graham &amp; Walnut Park</v>
          </cell>
          <cell r="D206">
            <v>32440</v>
          </cell>
          <cell r="G206">
            <v>31549</v>
          </cell>
        </row>
        <row r="207">
          <cell r="C207" t="str">
            <v>Los Angeles County (Central)--East Los Angeles</v>
          </cell>
          <cell r="D207">
            <v>29931</v>
          </cell>
          <cell r="G207">
            <v>28397</v>
          </cell>
        </row>
        <row r="208">
          <cell r="C208" t="str">
            <v>Los Angeles County (Central)--LA City (East Central/Central City &amp; Boyle Heights)</v>
          </cell>
          <cell r="D208">
            <v>73679</v>
          </cell>
          <cell r="G208">
            <v>77710</v>
          </cell>
        </row>
        <row r="209">
          <cell r="C209" t="str">
            <v>Los Angeles County (Central)--LA City (Southeast/East Vernon)</v>
          </cell>
          <cell r="D209">
            <v>29152</v>
          </cell>
          <cell r="G209">
            <v>27984</v>
          </cell>
        </row>
        <row r="210">
          <cell r="C210" t="str">
            <v>Los Angeles County--LA City (Central/Univ. of Southern California &amp; Exposition Park)</v>
          </cell>
          <cell r="D210">
            <v>31759</v>
          </cell>
          <cell r="G210">
            <v>34031</v>
          </cell>
        </row>
        <row r="211">
          <cell r="C211" t="str">
            <v>Los Angeles County (Central)--LA City (Central/West Adams &amp; Baldwin Hills)</v>
          </cell>
          <cell r="D211">
            <v>63947</v>
          </cell>
          <cell r="G211">
            <v>63044</v>
          </cell>
        </row>
        <row r="212">
          <cell r="C212" t="str">
            <v>Los Angeles County--LA (Southwest/Marina del Rey &amp; Westchester) &amp; Culver City Cities</v>
          </cell>
          <cell r="D212">
            <v>85364</v>
          </cell>
          <cell r="G212">
            <v>86335</v>
          </cell>
        </row>
        <row r="213">
          <cell r="C213" t="str">
            <v>Los Angeles County (South Central)--LA City (South Central/Westmont)</v>
          </cell>
          <cell r="D213">
            <v>52354</v>
          </cell>
          <cell r="G213">
            <v>54193</v>
          </cell>
        </row>
        <row r="214">
          <cell r="C214" t="str">
            <v>Los Angeles County (South Central)--LA City (South Central/Watts)</v>
          </cell>
          <cell r="D214">
            <v>38031</v>
          </cell>
          <cell r="G214">
            <v>39322</v>
          </cell>
        </row>
        <row r="215">
          <cell r="C215" t="str">
            <v>Los Angeles County (South)--South Gate &amp; Lynwood Cities</v>
          </cell>
          <cell r="D215">
            <v>41487</v>
          </cell>
          <cell r="G215">
            <v>44891</v>
          </cell>
        </row>
        <row r="216">
          <cell r="C216" t="str">
            <v>Los Angeles County (South)--Downey City</v>
          </cell>
          <cell r="D216">
            <v>34968</v>
          </cell>
          <cell r="G216">
            <v>33043</v>
          </cell>
        </row>
        <row r="217">
          <cell r="C217" t="str">
            <v>Los Angeles County (Southeast)--La Mirada &amp; Santa Fe Springs Cities</v>
          </cell>
          <cell r="D217">
            <v>37993</v>
          </cell>
          <cell r="G217">
            <v>39102</v>
          </cell>
        </row>
        <row r="218">
          <cell r="C218" t="str">
            <v>Los Angeles County (South Central)--Compton City &amp; West Rancho Dominquez</v>
          </cell>
          <cell r="D218">
            <v>40185</v>
          </cell>
          <cell r="G218">
            <v>38738</v>
          </cell>
        </row>
        <row r="219">
          <cell r="C219" t="str">
            <v>Los Angeles County (South Central)--Gardena, Lawndale Cities &amp; West Athens</v>
          </cell>
          <cell r="D219">
            <v>53050</v>
          </cell>
          <cell r="G219">
            <v>51697</v>
          </cell>
        </row>
        <row r="220">
          <cell r="C220" t="str">
            <v>Los Angeles County (South Central)--Hawthorne City</v>
          </cell>
          <cell r="D220">
            <v>38181</v>
          </cell>
          <cell r="G220">
            <v>39810</v>
          </cell>
        </row>
        <row r="221">
          <cell r="C221" t="str">
            <v>Los Angeles County--Redondo Beach, Manhattan Beach &amp; Hermosa Beach Cities</v>
          </cell>
          <cell r="D221">
            <v>56357</v>
          </cell>
          <cell r="G221">
            <v>58697</v>
          </cell>
        </row>
        <row r="222">
          <cell r="C222" t="str">
            <v>Los Angeles County (South Central)--Torrance City</v>
          </cell>
          <cell r="D222">
            <v>47282</v>
          </cell>
          <cell r="G222">
            <v>48669</v>
          </cell>
        </row>
        <row r="223">
          <cell r="C223" t="str">
            <v>Los Angeles County (South Central)--Carson City</v>
          </cell>
          <cell r="D223">
            <v>35788</v>
          </cell>
          <cell r="G223">
            <v>36112</v>
          </cell>
        </row>
        <row r="224">
          <cell r="C224" t="str">
            <v>Los Angeles County (South Central)--Long Beach City (North)</v>
          </cell>
          <cell r="D224">
            <v>47666</v>
          </cell>
          <cell r="G224">
            <v>47671</v>
          </cell>
        </row>
        <row r="225">
          <cell r="C225" t="str">
            <v>Los Angeles County (South)--Lakewood, Cerritos, Artesia &amp; Hawaiian Gardens Cities</v>
          </cell>
          <cell r="D225">
            <v>49131</v>
          </cell>
          <cell r="G225">
            <v>49893</v>
          </cell>
        </row>
        <row r="226">
          <cell r="C226" t="str">
            <v>Los Angeles County (South)--Long Beach City (Southwest &amp; Port)</v>
          </cell>
          <cell r="D226">
            <v>36198</v>
          </cell>
          <cell r="G226">
            <v>35612</v>
          </cell>
        </row>
        <row r="227">
          <cell r="C227" t="str">
            <v>Los Angeles County (South)--LA City (South/San Pedro)</v>
          </cell>
          <cell r="D227">
            <v>60607</v>
          </cell>
          <cell r="G227">
            <v>60951</v>
          </cell>
        </row>
        <row r="228">
          <cell r="C228" t="str">
            <v>Los Angeles County (Southwest)--Palos Verdes Peninsula</v>
          </cell>
          <cell r="D228">
            <v>41454</v>
          </cell>
          <cell r="G228">
            <v>40158</v>
          </cell>
        </row>
        <row r="229">
          <cell r="C229" t="str">
            <v>Los Angeles County (West Central)--LA City (West Los Angeles, Century City &amp; Palms)</v>
          </cell>
          <cell r="D229">
            <v>47678</v>
          </cell>
          <cell r="G229">
            <v>50003</v>
          </cell>
        </row>
        <row r="230">
          <cell r="C230" t="str">
            <v>Los Angeles County (Northwest)--Santa Clarita City (South)</v>
          </cell>
          <cell r="D230">
            <v>36244</v>
          </cell>
          <cell r="G230">
            <v>34700</v>
          </cell>
        </row>
        <row r="231">
          <cell r="C231" t="str">
            <v>Los Angeles County (North/Unincorporated)--Castaic</v>
          </cell>
          <cell r="D231">
            <v>32458</v>
          </cell>
          <cell r="G231">
            <v>31596</v>
          </cell>
        </row>
        <row r="232">
          <cell r="C232" t="str">
            <v>Los Angeles County (Northwest)--Santa Clarita City (North)</v>
          </cell>
          <cell r="D232">
            <v>40236</v>
          </cell>
          <cell r="G232">
            <v>42366</v>
          </cell>
        </row>
        <row r="233">
          <cell r="C233" t="str">
            <v>Los Angeles County--Calabasas, Agoura Hills, Malibu &amp; Westlake Village Cities</v>
          </cell>
          <cell r="D233">
            <v>58291</v>
          </cell>
          <cell r="G233">
            <v>57614</v>
          </cell>
        </row>
        <row r="234">
          <cell r="C234" t="str">
            <v>Los Angeles County (Central)--LA City (Central)</v>
          </cell>
          <cell r="D234">
            <v>56283</v>
          </cell>
          <cell r="G234">
            <v>55509</v>
          </cell>
        </row>
        <row r="235">
          <cell r="C235" t="str">
            <v>Los Angeles County (West Central)--LA City (Central/Westwood &amp; West Los Angeles)</v>
          </cell>
          <cell r="D235">
            <v>44531</v>
          </cell>
          <cell r="G235">
            <v>44728</v>
          </cell>
        </row>
        <row r="236">
          <cell r="C236" t="str">
            <v>Los Angeles County (Central)--Inglewood City</v>
          </cell>
          <cell r="D236">
            <v>37725</v>
          </cell>
          <cell r="G236">
            <v>39201</v>
          </cell>
        </row>
        <row r="237">
          <cell r="C237" t="str">
            <v>Los Angeles County (Southeast)--Long Beach City (East)</v>
          </cell>
          <cell r="D237">
            <v>48382</v>
          </cell>
          <cell r="G237">
            <v>49982</v>
          </cell>
        </row>
        <row r="238">
          <cell r="C238" t="str">
            <v>Los Angeles County (Southeast)--Long Beach (Central) &amp; Signal Hill Cities</v>
          </cell>
          <cell r="D238">
            <v>44113</v>
          </cell>
          <cell r="G238">
            <v>49262</v>
          </cell>
        </row>
        <row r="239">
          <cell r="C239" t="str">
            <v>Los Angeles County (Southeast)--Norwalk City</v>
          </cell>
          <cell r="D239">
            <v>27860</v>
          </cell>
          <cell r="G239">
            <v>28570</v>
          </cell>
        </row>
        <row r="240">
          <cell r="C240" t="str">
            <v>Los Angeles County (Southeast)--Bellflower &amp; Paramount Cities</v>
          </cell>
          <cell r="D240">
            <v>39281</v>
          </cell>
          <cell r="G240">
            <v>38625</v>
          </cell>
        </row>
        <row r="241">
          <cell r="C241" t="str">
            <v>Madera County--Madera City</v>
          </cell>
          <cell r="D241">
            <v>45539</v>
          </cell>
          <cell r="G241">
            <v>46781</v>
          </cell>
        </row>
        <row r="242">
          <cell r="C242" t="str">
            <v>Marin County (North &amp; West)--Novato &amp; San Rafael (North) Cities</v>
          </cell>
          <cell r="D242">
            <v>40554</v>
          </cell>
          <cell r="G242">
            <v>39690</v>
          </cell>
        </row>
        <row r="243">
          <cell r="C243" t="str">
            <v>Marin County (Southeast)--San Rafael (South), Mill Valley &amp; Sausalito Cities</v>
          </cell>
          <cell r="D243">
            <v>62731</v>
          </cell>
          <cell r="G243">
            <v>61918</v>
          </cell>
        </row>
        <row r="244">
          <cell r="C244" t="str">
            <v>Merced County (West &amp; South)--Los Banos &amp; Livingston Cities</v>
          </cell>
          <cell r="D244">
            <v>34962</v>
          </cell>
          <cell r="G244">
            <v>35893</v>
          </cell>
        </row>
        <row r="245">
          <cell r="C245" t="str">
            <v>Merced County (Northeast)--Merced &amp; Atwater Cities</v>
          </cell>
          <cell r="D245">
            <v>52868</v>
          </cell>
          <cell r="G245">
            <v>52160</v>
          </cell>
        </row>
        <row r="246">
          <cell r="C246" t="str">
            <v>Monterey County (North Central)--Seaside, Monterey, Marina &amp; Pacific Grove Cities</v>
          </cell>
          <cell r="D246">
            <v>65279</v>
          </cell>
          <cell r="G246">
            <v>67433</v>
          </cell>
        </row>
        <row r="247">
          <cell r="C247" t="str">
            <v>Monterey County (Northeast)--Salinas City</v>
          </cell>
          <cell r="D247">
            <v>49112</v>
          </cell>
          <cell r="G247">
            <v>46728</v>
          </cell>
        </row>
        <row r="248">
          <cell r="C248" t="str">
            <v>Monterey (South &amp; East) &amp; San Benito Counties</v>
          </cell>
          <cell r="D248">
            <v>38630</v>
          </cell>
          <cell r="G248">
            <v>38203</v>
          </cell>
        </row>
        <row r="249">
          <cell r="C249" t="str">
            <v>Napa County--Napa, American Canyon &amp; St. Helena Cities</v>
          </cell>
          <cell r="D249">
            <v>51025</v>
          </cell>
          <cell r="G249">
            <v>51167</v>
          </cell>
        </row>
        <row r="250">
          <cell r="C250" t="str">
            <v>Nevada &amp; Sierra Counties</v>
          </cell>
          <cell r="D250">
            <v>45205</v>
          </cell>
          <cell r="G250">
            <v>44129</v>
          </cell>
        </row>
        <row r="251">
          <cell r="C251" t="str">
            <v>Orange County (North)--Yorba Linda, La Habra &amp; Brea Cities</v>
          </cell>
          <cell r="D251">
            <v>64540</v>
          </cell>
          <cell r="G251">
            <v>65100</v>
          </cell>
        </row>
        <row r="252">
          <cell r="C252" t="str">
            <v>Orange County (North Central)--Fullerton &amp; Placentia Cities</v>
          </cell>
          <cell r="D252">
            <v>67337</v>
          </cell>
          <cell r="G252">
            <v>66173</v>
          </cell>
        </row>
        <row r="253">
          <cell r="C253" t="str">
            <v>Orange County (Northwest)--Buena Park, Cypress &amp; Seal Beach Cities</v>
          </cell>
          <cell r="D253">
            <v>64519</v>
          </cell>
          <cell r="G253">
            <v>61912</v>
          </cell>
        </row>
        <row r="254">
          <cell r="C254" t="str">
            <v>Orange County (North Central)--Anaheim City (West)</v>
          </cell>
          <cell r="D254">
            <v>40424</v>
          </cell>
          <cell r="G254">
            <v>41760</v>
          </cell>
        </row>
        <row r="255">
          <cell r="C255" t="str">
            <v>Orange County (Northwest)--Westminster, Stanton &amp; Garden Grove (West) Cities</v>
          </cell>
          <cell r="D255">
            <v>55681</v>
          </cell>
          <cell r="G255">
            <v>54050</v>
          </cell>
        </row>
        <row r="256">
          <cell r="C256" t="str">
            <v>Orange County (Northwest)--Garden Grove City (East)</v>
          </cell>
          <cell r="D256">
            <v>43788</v>
          </cell>
          <cell r="G256">
            <v>45154</v>
          </cell>
        </row>
        <row r="257">
          <cell r="C257" t="str">
            <v>Orange County (Northwest)--Huntington Beach City</v>
          </cell>
          <cell r="D257">
            <v>77775</v>
          </cell>
          <cell r="G257">
            <v>74531</v>
          </cell>
        </row>
        <row r="258">
          <cell r="C258" t="str">
            <v>Orange County (Central)--Santa Ana City (West)</v>
          </cell>
          <cell r="D258">
            <v>35461</v>
          </cell>
          <cell r="G258">
            <v>36967</v>
          </cell>
        </row>
        <row r="259">
          <cell r="C259" t="str">
            <v>Orange County (Central)--Santa Ana City (East)</v>
          </cell>
          <cell r="D259">
            <v>40370</v>
          </cell>
          <cell r="G259">
            <v>43563</v>
          </cell>
        </row>
        <row r="260">
          <cell r="C260" t="str">
            <v>Orange County (Central)--Costa Mesa &amp; Fountain Valley Cities</v>
          </cell>
          <cell r="D260">
            <v>69221</v>
          </cell>
          <cell r="G260">
            <v>66664</v>
          </cell>
        </row>
        <row r="261">
          <cell r="C261" t="str">
            <v>Orange County (North Central)--Anaheim City (East)</v>
          </cell>
          <cell r="D261">
            <v>61137</v>
          </cell>
          <cell r="G261">
            <v>65896</v>
          </cell>
        </row>
        <row r="262">
          <cell r="C262" t="str">
            <v>Orange County (Central)--Orange &amp; Villa Park Cities</v>
          </cell>
          <cell r="D262">
            <v>49951</v>
          </cell>
          <cell r="G262">
            <v>49675</v>
          </cell>
        </row>
        <row r="263">
          <cell r="C263" t="str">
            <v>Orange County (Northeast)--Lake Forest, Irvine (North) Cities &amp; Silverado</v>
          </cell>
          <cell r="D263">
            <v>49881</v>
          </cell>
          <cell r="G263">
            <v>47205</v>
          </cell>
        </row>
        <row r="264">
          <cell r="C264" t="str">
            <v>Orange County (Central)--Irvine (Northwest) &amp; Tustin Cities</v>
          </cell>
          <cell r="D264">
            <v>47686</v>
          </cell>
          <cell r="G264">
            <v>48524</v>
          </cell>
        </row>
        <row r="265">
          <cell r="C265" t="str">
            <v>Orange County (Central)--Irvine City (Central)</v>
          </cell>
          <cell r="D265">
            <v>50946</v>
          </cell>
          <cell r="G265">
            <v>49152</v>
          </cell>
        </row>
        <row r="266">
          <cell r="C266" t="str">
            <v>Orange County (Central)--Irvine City (South)</v>
          </cell>
          <cell r="D266">
            <v>38522</v>
          </cell>
          <cell r="G266">
            <v>37553</v>
          </cell>
        </row>
        <row r="267">
          <cell r="C267" t="str">
            <v>Orange County (West Central)--Newport Beach, Aliso Viejo &amp; Laguna Woods Cities</v>
          </cell>
          <cell r="D267">
            <v>78287</v>
          </cell>
          <cell r="G267">
            <v>79697</v>
          </cell>
        </row>
        <row r="268">
          <cell r="C268" t="str">
            <v>Orange County (South Central)--Mission Viejo and Laguna Hills Cities</v>
          </cell>
          <cell r="D268">
            <v>41761</v>
          </cell>
          <cell r="G268">
            <v>43881</v>
          </cell>
        </row>
        <row r="269">
          <cell r="C269" t="str">
            <v>Orange County (Southeast)--Rancho Santa Margarita City &amp; Ladera Ranch</v>
          </cell>
          <cell r="D269">
            <v>36941</v>
          </cell>
          <cell r="G269">
            <v>40258</v>
          </cell>
        </row>
        <row r="270">
          <cell r="C270" t="str">
            <v>Orange County (Southwest)--San Clemente, Laguna Niguel &amp; San Juan Capistrano Cities</v>
          </cell>
          <cell r="D270">
            <v>70997</v>
          </cell>
          <cell r="G270">
            <v>74813</v>
          </cell>
        </row>
        <row r="271">
          <cell r="C271" t="str">
            <v>Placer County (Southwest)--Roseville City</v>
          </cell>
          <cell r="D271">
            <v>64201</v>
          </cell>
          <cell r="G271">
            <v>63365</v>
          </cell>
        </row>
        <row r="272">
          <cell r="C272" t="str">
            <v>Placer County (Central)--Rocklin, Lincoln Cities &amp; Loomis Town</v>
          </cell>
          <cell r="D272">
            <v>49881</v>
          </cell>
          <cell r="G272">
            <v>52855</v>
          </cell>
        </row>
        <row r="273">
          <cell r="C273" t="str">
            <v>Placer County (East/High Country Region)--Auburn &amp; Colfax Cities</v>
          </cell>
          <cell r="D273">
            <v>46121</v>
          </cell>
          <cell r="G273">
            <v>44095</v>
          </cell>
        </row>
        <row r="274">
          <cell r="C274" t="str">
            <v>Riverside County (East)--Indio, Coachella, Blythe &amp; La Quinta (East) Cities</v>
          </cell>
          <cell r="D274">
            <v>56081</v>
          </cell>
          <cell r="G274">
            <v>57041</v>
          </cell>
        </row>
        <row r="275">
          <cell r="C275" t="str">
            <v>Riverside County (Central)--Cathedral City, Palm Springs &amp; Rancho Mirage Cities</v>
          </cell>
          <cell r="D275">
            <v>58271</v>
          </cell>
          <cell r="G275">
            <v>61847</v>
          </cell>
        </row>
        <row r="276">
          <cell r="C276" t="str">
            <v>Riverside County (North Central)--San Jacinto, Beaumont, Banning &amp; Calimesa Cities</v>
          </cell>
          <cell r="D276">
            <v>57386</v>
          </cell>
          <cell r="G276">
            <v>61190</v>
          </cell>
        </row>
        <row r="277">
          <cell r="C277" t="str">
            <v>Riverside County (West Central)--Perris City, Temescal Valley &amp; Mead Valley</v>
          </cell>
          <cell r="D277">
            <v>35372</v>
          </cell>
          <cell r="G277">
            <v>37588</v>
          </cell>
        </row>
        <row r="278">
          <cell r="C278" t="str">
            <v>Riverside County (Northwest)--Riverside City (West)</v>
          </cell>
          <cell r="D278">
            <v>50971</v>
          </cell>
          <cell r="G278">
            <v>49297</v>
          </cell>
        </row>
        <row r="279">
          <cell r="C279" t="str">
            <v>Riverside County (Northwest)--Jurupa Valley &amp; Eastvale Cities</v>
          </cell>
          <cell r="D279">
            <v>47057</v>
          </cell>
          <cell r="G279">
            <v>48831</v>
          </cell>
        </row>
        <row r="280">
          <cell r="C280" t="str">
            <v>Riverside County (Central)--Palm Desert, La Quinta (West) &amp; Desert Hot Springs Cities</v>
          </cell>
          <cell r="D280">
            <v>67728</v>
          </cell>
          <cell r="G280">
            <v>67286</v>
          </cell>
        </row>
        <row r="281">
          <cell r="C281" t="str">
            <v>Riverside County (Southwest)--Lake Elsinore &amp; Canyon Lake Cities</v>
          </cell>
          <cell r="D281">
            <v>33941</v>
          </cell>
          <cell r="G281">
            <v>32047</v>
          </cell>
        </row>
        <row r="282">
          <cell r="C282" t="str">
            <v>Riverside County (Southwest)--Menifee City</v>
          </cell>
          <cell r="D282">
            <v>38320</v>
          </cell>
          <cell r="G282">
            <v>44710</v>
          </cell>
        </row>
        <row r="283">
          <cell r="C283" t="str">
            <v>Riverside County (Northwest)--Moreno Valley City (North)</v>
          </cell>
          <cell r="D283">
            <v>28317</v>
          </cell>
          <cell r="G283">
            <v>29933</v>
          </cell>
        </row>
        <row r="284">
          <cell r="C284" t="str">
            <v>Riverside County (Northwest)--Moreno Valley City (South)</v>
          </cell>
          <cell r="D284">
            <v>26389</v>
          </cell>
          <cell r="G284">
            <v>26750</v>
          </cell>
        </row>
        <row r="285">
          <cell r="C285" t="str">
            <v>Riverside County (Northwest)--Riverside City (East)</v>
          </cell>
          <cell r="D285">
            <v>49899</v>
          </cell>
          <cell r="G285">
            <v>48178</v>
          </cell>
        </row>
        <row r="286">
          <cell r="C286" t="str">
            <v>Riverside County (West Central)--Corona City (South), Woodcrest &amp; Home Gardens</v>
          </cell>
          <cell r="D286">
            <v>29525</v>
          </cell>
          <cell r="G286">
            <v>32782</v>
          </cell>
        </row>
        <row r="287">
          <cell r="C287" t="str">
            <v>Riverside County (West Central)--Corona (Northwest) &amp; Norco Cities</v>
          </cell>
          <cell r="D287">
            <v>39545</v>
          </cell>
          <cell r="G287">
            <v>42566</v>
          </cell>
        </row>
        <row r="288">
          <cell r="C288" t="str">
            <v>Riverside County (Southwest)--Temecula City</v>
          </cell>
          <cell r="D288">
            <v>46409</v>
          </cell>
          <cell r="G288">
            <v>45384</v>
          </cell>
        </row>
        <row r="289">
          <cell r="C289" t="str">
            <v>Riverside County (Southwest)--Murrieta &amp; Wildomar Cities</v>
          </cell>
          <cell r="D289">
            <v>58305</v>
          </cell>
          <cell r="G289">
            <v>59793</v>
          </cell>
        </row>
        <row r="290">
          <cell r="C290" t="str">
            <v>Riverside County (Southwest)--Hemet City &amp; East Hemet</v>
          </cell>
          <cell r="D290">
            <v>45959</v>
          </cell>
          <cell r="G290">
            <v>46534</v>
          </cell>
        </row>
        <row r="291">
          <cell r="C291" t="str">
            <v>Sacramento County (North Central)--Citrus Heights City</v>
          </cell>
          <cell r="D291">
            <v>43071</v>
          </cell>
          <cell r="G291">
            <v>42201</v>
          </cell>
        </row>
        <row r="292">
          <cell r="C292" t="str">
            <v>Sacramento County (North Central)--Arden-Arcade, Carmichael &amp; Fair Oaks (West)</v>
          </cell>
          <cell r="D292">
            <v>48902</v>
          </cell>
          <cell r="G292">
            <v>48950</v>
          </cell>
        </row>
        <row r="293">
          <cell r="C293" t="str">
            <v>Sacramento County (North Central)--North Highlands, Foothill Farms &amp; McClellan Park</v>
          </cell>
          <cell r="D293">
            <v>52066</v>
          </cell>
          <cell r="G293">
            <v>47782</v>
          </cell>
        </row>
        <row r="294">
          <cell r="C294" t="str">
            <v>Sacramento County (Northwest)--Sacramento City (Northwest/Natomas)</v>
          </cell>
          <cell r="D294">
            <v>45933</v>
          </cell>
          <cell r="G294">
            <v>45413</v>
          </cell>
        </row>
        <row r="295">
          <cell r="C295" t="str">
            <v>Sacramento County (North)--Sacramento City (North), Antelope &amp; Rio Linda</v>
          </cell>
          <cell r="D295">
            <v>37299</v>
          </cell>
          <cell r="G295">
            <v>38806</v>
          </cell>
        </row>
        <row r="296">
          <cell r="C296" t="str">
            <v>Sacramento County (West)--Sacramento City (Central/Downtown &amp; Midtown)</v>
          </cell>
          <cell r="D296">
            <v>63284</v>
          </cell>
          <cell r="G296">
            <v>63396</v>
          </cell>
        </row>
        <row r="297">
          <cell r="C297" t="str">
            <v>Sacramento County--Sacramento City (Southwest/Pocket, Meadowview &amp; North Laguna)</v>
          </cell>
          <cell r="D297">
            <v>52275</v>
          </cell>
          <cell r="G297">
            <v>51194</v>
          </cell>
        </row>
        <row r="298">
          <cell r="C298" t="str">
            <v>Sacramento County (Northeast)--Folsom City, Orangevale &amp; Fair Oaks (East)</v>
          </cell>
          <cell r="D298">
            <v>44424</v>
          </cell>
          <cell r="G298">
            <v>48172</v>
          </cell>
        </row>
        <row r="299">
          <cell r="C299" t="str">
            <v>Sacramento County (Central)--Rancho Cordova City</v>
          </cell>
          <cell r="D299">
            <v>38684</v>
          </cell>
          <cell r="G299">
            <v>41084</v>
          </cell>
        </row>
        <row r="300">
          <cell r="C300" t="str">
            <v>Sacramento County--Sacramento City (Southeast/Fruitridge, Avondale &amp; Depot Park)</v>
          </cell>
          <cell r="D300">
            <v>46958</v>
          </cell>
          <cell r="G300">
            <v>48839</v>
          </cell>
        </row>
        <row r="301">
          <cell r="C301" t="str">
            <v>Sacramento County (Central)--Elk Grove City (West)</v>
          </cell>
          <cell r="D301">
            <v>33275</v>
          </cell>
          <cell r="G301">
            <v>32621</v>
          </cell>
        </row>
        <row r="302">
          <cell r="C302" t="str">
            <v>Sacramento County (Central)--Elk Grove City (East)</v>
          </cell>
          <cell r="D302">
            <v>30774</v>
          </cell>
          <cell r="G302">
            <v>30108</v>
          </cell>
        </row>
        <row r="303">
          <cell r="C303" t="str">
            <v>Sacramento County--Galt, Isleton Cities, Delta Region &amp; Rural</v>
          </cell>
          <cell r="D303">
            <v>35799</v>
          </cell>
          <cell r="G303">
            <v>34604</v>
          </cell>
        </row>
        <row r="304">
          <cell r="C304" t="str">
            <v>San Bernardino County (Northeast)--Twentynine Palms &amp; Barstow Cities</v>
          </cell>
          <cell r="D304">
            <v>56438</v>
          </cell>
          <cell r="G304">
            <v>53921</v>
          </cell>
        </row>
        <row r="305">
          <cell r="C305" t="str">
            <v>San Bernardino County (West Central)--Victorville &amp; Adelanto Cities</v>
          </cell>
          <cell r="D305">
            <v>52536</v>
          </cell>
          <cell r="G305">
            <v>53130</v>
          </cell>
        </row>
        <row r="306">
          <cell r="C306" t="str">
            <v>San Bernardino County (West Central)--Hesperia City &amp; Apple Valley Town</v>
          </cell>
          <cell r="D306">
            <v>55710</v>
          </cell>
          <cell r="G306">
            <v>58431</v>
          </cell>
        </row>
        <row r="307">
          <cell r="C307" t="str">
            <v>San Bernardino County (Southwest)--Phelan, Lake Arrowhead &amp; Big Bear City</v>
          </cell>
          <cell r="D307">
            <v>41128</v>
          </cell>
          <cell r="G307">
            <v>45071</v>
          </cell>
        </row>
        <row r="308">
          <cell r="C308" t="str">
            <v>San Bernardino County (Southwest)--Redlands &amp; Yucaipa Cities</v>
          </cell>
          <cell r="D308">
            <v>50386</v>
          </cell>
          <cell r="G308">
            <v>52312</v>
          </cell>
        </row>
        <row r="309">
          <cell r="C309" t="str">
            <v>San Bernardino County (Southwest)--San Bernardino City (East)</v>
          </cell>
          <cell r="D309">
            <v>33567</v>
          </cell>
          <cell r="G309">
            <v>31721</v>
          </cell>
        </row>
        <row r="310">
          <cell r="C310" t="str">
            <v>San Bernardino County (Southwest)--San Bernardino City (West)</v>
          </cell>
          <cell r="D310">
            <v>49933</v>
          </cell>
          <cell r="G310">
            <v>49989</v>
          </cell>
        </row>
        <row r="311">
          <cell r="C311" t="str">
            <v>San Bernardino County (Southwest)--Fontana City (East)</v>
          </cell>
          <cell r="D311">
            <v>29975</v>
          </cell>
          <cell r="G311">
            <v>29669</v>
          </cell>
        </row>
        <row r="312">
          <cell r="C312" t="str">
            <v>San Bernardino County (Southwest)--Rancho Cucamonga City</v>
          </cell>
          <cell r="D312">
            <v>60345</v>
          </cell>
          <cell r="G312">
            <v>58137</v>
          </cell>
        </row>
        <row r="313">
          <cell r="C313" t="str">
            <v>San Bernardino County (Southwest)--Upland &amp; Montclair Cities</v>
          </cell>
          <cell r="D313">
            <v>39319</v>
          </cell>
          <cell r="G313">
            <v>42698</v>
          </cell>
        </row>
        <row r="314">
          <cell r="C314" t="str">
            <v>San Bernardino County (Southwest)--Fontana City (West)</v>
          </cell>
          <cell r="D314">
            <v>33014</v>
          </cell>
          <cell r="G314">
            <v>34656</v>
          </cell>
        </row>
        <row r="315">
          <cell r="C315" t="str">
            <v>San Bernardino County (Southwest)--Colton, Loma Linda &amp; Grand Terrace Cities</v>
          </cell>
          <cell r="D315">
            <v>35975</v>
          </cell>
          <cell r="G315">
            <v>36404</v>
          </cell>
        </row>
        <row r="316">
          <cell r="C316" t="str">
            <v>San Bernardino County (Southwest)--Rialto City</v>
          </cell>
          <cell r="D316">
            <v>29756</v>
          </cell>
          <cell r="G316">
            <v>29768</v>
          </cell>
        </row>
        <row r="317">
          <cell r="C317" t="str">
            <v>San Bernardino County (Southwest)--Ontario City</v>
          </cell>
          <cell r="D317">
            <v>54787</v>
          </cell>
          <cell r="G317">
            <v>56343</v>
          </cell>
        </row>
        <row r="318">
          <cell r="C318" t="str">
            <v>San Bernardino County (Southwest)--Chino &amp; Chino Hills Cities</v>
          </cell>
          <cell r="D318">
            <v>51322</v>
          </cell>
          <cell r="G318">
            <v>50557</v>
          </cell>
        </row>
        <row r="319">
          <cell r="C319" t="str">
            <v>San Diego County (Northwest)--Oceanside City &amp; Camp Pendleton</v>
          </cell>
          <cell r="D319">
            <v>62939</v>
          </cell>
          <cell r="G319">
            <v>65046</v>
          </cell>
        </row>
        <row r="320">
          <cell r="C320" t="str">
            <v>San Diego County (North &amp; East)--Fallbrook, Alpine &amp; Valley Center</v>
          </cell>
          <cell r="D320">
            <v>46327</v>
          </cell>
          <cell r="G320">
            <v>43774</v>
          </cell>
        </row>
        <row r="321">
          <cell r="C321" t="str">
            <v>San Diego County (Northwest)--Escondido City (East)</v>
          </cell>
          <cell r="D321">
            <v>44422</v>
          </cell>
          <cell r="G321">
            <v>42622</v>
          </cell>
        </row>
        <row r="322">
          <cell r="C322" t="str">
            <v>San Diego County (Central)--Lakeside, Winter Gardens &amp; Ramona</v>
          </cell>
          <cell r="D322">
            <v>37678</v>
          </cell>
          <cell r="G322">
            <v>39106</v>
          </cell>
        </row>
        <row r="323">
          <cell r="C323" t="str">
            <v>San Diego County (Central)--San Diego (Northeast/Rancho Bernardo) &amp; Poway Cities</v>
          </cell>
          <cell r="D323">
            <v>46677</v>
          </cell>
          <cell r="G323">
            <v>48805</v>
          </cell>
        </row>
        <row r="324">
          <cell r="C324" t="str">
            <v>San Diego County (West)--San Diego City (Southwest/Central Coastal)</v>
          </cell>
          <cell r="D324">
            <v>73407</v>
          </cell>
          <cell r="G324">
            <v>71902</v>
          </cell>
        </row>
        <row r="325">
          <cell r="C325" t="str">
            <v>San Diego County (West Central)--San Diego City (Northwest/Del Mar Mesa)</v>
          </cell>
          <cell r="D325">
            <v>42092</v>
          </cell>
          <cell r="G325">
            <v>42770</v>
          </cell>
        </row>
        <row r="326">
          <cell r="C326" t="str">
            <v>San Diego County (Central)--San Diego City (Central/Mira Mesa &amp; University Heights)</v>
          </cell>
          <cell r="D326">
            <v>42850</v>
          </cell>
          <cell r="G326">
            <v>43798</v>
          </cell>
        </row>
        <row r="327">
          <cell r="C327" t="str">
            <v>San Diego County (Central)--El Cajon &amp; Santee Cities</v>
          </cell>
          <cell r="D327">
            <v>62178</v>
          </cell>
          <cell r="G327">
            <v>61370</v>
          </cell>
        </row>
        <row r="328">
          <cell r="C328" t="str">
            <v>San Diego County (Central)--San Diego (East Central/Navajo) &amp; La Mesa Cities</v>
          </cell>
          <cell r="D328">
            <v>67223</v>
          </cell>
          <cell r="G328">
            <v>65648</v>
          </cell>
        </row>
        <row r="329">
          <cell r="C329" t="str">
            <v>San Diego County (West Central)--San Diego City (Central/Clairemont &amp; Kearny Mesa)</v>
          </cell>
          <cell r="D329">
            <v>67910</v>
          </cell>
          <cell r="G329">
            <v>70193</v>
          </cell>
        </row>
        <row r="330">
          <cell r="C330" t="str">
            <v>San Diego County (South Central)--San Diego City (Central/Centre City &amp; Balboa Park)</v>
          </cell>
          <cell r="D330">
            <v>89286</v>
          </cell>
          <cell r="G330">
            <v>95926</v>
          </cell>
        </row>
        <row r="331">
          <cell r="C331" t="str">
            <v>San Diego County (South Central)--San Diego City (Central/Mid-City)</v>
          </cell>
          <cell r="D331">
            <v>59586</v>
          </cell>
          <cell r="G331">
            <v>59455</v>
          </cell>
        </row>
        <row r="332">
          <cell r="C332" t="str">
            <v>San Diego County (South)--San Diego City (South/Otay Mesa &amp; South Bay)</v>
          </cell>
          <cell r="D332">
            <v>39873</v>
          </cell>
          <cell r="G332">
            <v>39977</v>
          </cell>
        </row>
        <row r="333">
          <cell r="C333" t="str">
            <v>San Diego County (Northwest)--Vista City</v>
          </cell>
          <cell r="D333">
            <v>38949</v>
          </cell>
          <cell r="G333">
            <v>37782</v>
          </cell>
        </row>
        <row r="334">
          <cell r="C334" t="str">
            <v>San Diego County (Northwest)--Carlsbad City</v>
          </cell>
          <cell r="D334">
            <v>48761</v>
          </cell>
          <cell r="G334">
            <v>49323</v>
          </cell>
        </row>
        <row r="335">
          <cell r="C335" t="str">
            <v>San Diego County (Northwest)--San Marcos &amp; Escondido (West) Cities</v>
          </cell>
          <cell r="D335">
            <v>46209</v>
          </cell>
          <cell r="G335">
            <v>44943</v>
          </cell>
        </row>
        <row r="336">
          <cell r="C336" t="str">
            <v>San Diego County (West)--San Diego (Northwest/San Dieguito) &amp; Encinitas Cities</v>
          </cell>
          <cell r="D336">
            <v>63871</v>
          </cell>
          <cell r="G336">
            <v>64641</v>
          </cell>
        </row>
        <row r="337">
          <cell r="C337" t="str">
            <v>San Diego County (South)--San Diego City (Southeast/Encanto &amp; Skyline)</v>
          </cell>
          <cell r="D337">
            <v>41395</v>
          </cell>
          <cell r="G337">
            <v>40737</v>
          </cell>
        </row>
        <row r="338">
          <cell r="C338" t="str">
            <v>San Diego County (South Central)--Lemon Grove City, La Presa &amp; Spring Valley</v>
          </cell>
          <cell r="D338">
            <v>42584</v>
          </cell>
          <cell r="G338">
            <v>41727</v>
          </cell>
        </row>
        <row r="339">
          <cell r="C339" t="str">
            <v>San Diego County (Southwest)--Sweetwater Region--Chula Vista City (East)</v>
          </cell>
          <cell r="D339">
            <v>51804</v>
          </cell>
          <cell r="G339">
            <v>54229</v>
          </cell>
        </row>
        <row r="340">
          <cell r="C340" t="str">
            <v>San Diego County (Southwest)--Chula Vista (West) &amp; National City Cities</v>
          </cell>
          <cell r="D340">
            <v>56322</v>
          </cell>
          <cell r="G340">
            <v>57485</v>
          </cell>
        </row>
        <row r="341">
          <cell r="C341" t="str">
            <v>San Francisco County (South Central)--Bayview &amp; Hunters Point</v>
          </cell>
          <cell r="D341">
            <v>31196</v>
          </cell>
          <cell r="G341">
            <v>32415</v>
          </cell>
        </row>
        <row r="342">
          <cell r="C342" t="str">
            <v>San Francisco County (Northwest)--Richmond, Western Addition &amp; Presidio</v>
          </cell>
          <cell r="D342">
            <v>40810</v>
          </cell>
          <cell r="G342">
            <v>41708</v>
          </cell>
        </row>
        <row r="343">
          <cell r="C343" t="str">
            <v>San Francisco County (Northeast)--Chinatown, North Beach &amp; Russian Hill</v>
          </cell>
          <cell r="D343">
            <v>57890</v>
          </cell>
          <cell r="G343">
            <v>57942</v>
          </cell>
        </row>
        <row r="344">
          <cell r="C344" t="str">
            <v>San Francisco County (Southeast)--South of Market &amp; Mission</v>
          </cell>
          <cell r="D344">
            <v>50570</v>
          </cell>
          <cell r="G344">
            <v>53300</v>
          </cell>
        </row>
        <row r="345">
          <cell r="C345" t="str">
            <v>San Francisco County (Southwest)--Central &amp; Bernal Heights</v>
          </cell>
          <cell r="D345">
            <v>58578</v>
          </cell>
          <cell r="G345">
            <v>58207</v>
          </cell>
        </row>
        <row r="346">
          <cell r="C346" t="str">
            <v>San Francisco County (Southwest)--Outer Sunset &amp; Inner Sunset</v>
          </cell>
          <cell r="D346">
            <v>38442</v>
          </cell>
          <cell r="G346">
            <v>38750</v>
          </cell>
        </row>
        <row r="347">
          <cell r="C347" t="str">
            <v>San Francisco County (Southwest)--Ingleside &amp; South Central</v>
          </cell>
          <cell r="D347">
            <v>34840</v>
          </cell>
          <cell r="G347">
            <v>37958</v>
          </cell>
        </row>
        <row r="348">
          <cell r="C348" t="str">
            <v>San Francisco County (Northwest)--Western Addition &amp; Marina</v>
          </cell>
          <cell r="D348">
            <v>49586</v>
          </cell>
          <cell r="G348">
            <v>51747</v>
          </cell>
        </row>
        <row r="349">
          <cell r="C349" t="str">
            <v>San Joaquin County (Central)--Stockton City (North)</v>
          </cell>
          <cell r="D349">
            <v>64033</v>
          </cell>
          <cell r="G349">
            <v>65832</v>
          </cell>
        </row>
        <row r="350">
          <cell r="C350" t="str">
            <v>San Joaquin County (Central)--Stockton City (South)</v>
          </cell>
          <cell r="D350">
            <v>50155</v>
          </cell>
          <cell r="G350">
            <v>50279</v>
          </cell>
        </row>
        <row r="351">
          <cell r="C351" t="str">
            <v>San Joaquin County (West)--Tracy City</v>
          </cell>
          <cell r="D351">
            <v>36442</v>
          </cell>
          <cell r="G351">
            <v>38421</v>
          </cell>
        </row>
        <row r="352">
          <cell r="C352" t="str">
            <v>San Joaquin County (East)--Lodi, Ripon &amp; Escalon Cities</v>
          </cell>
          <cell r="D352">
            <v>54357</v>
          </cell>
          <cell r="G352">
            <v>51762</v>
          </cell>
        </row>
        <row r="353">
          <cell r="C353" t="str">
            <v>San Joaquin County (South)--Lathrop &amp; Manteca Cities</v>
          </cell>
          <cell r="D353">
            <v>36916</v>
          </cell>
          <cell r="G353">
            <v>44797</v>
          </cell>
        </row>
        <row r="354">
          <cell r="C354" t="str">
            <v>San Luis Obispo County (West)--Coastal Region</v>
          </cell>
          <cell r="D354">
            <v>68052</v>
          </cell>
          <cell r="G354">
            <v>70394</v>
          </cell>
        </row>
        <row r="355">
          <cell r="C355" t="str">
            <v>San Luis Obispo County (East)--Inland Region</v>
          </cell>
          <cell r="D355">
            <v>43661</v>
          </cell>
          <cell r="G355">
            <v>39889</v>
          </cell>
        </row>
        <row r="356">
          <cell r="C356" t="str">
            <v>San Mateo County (North Central)--Daly City, Pacifica Cities &amp; Colma Town</v>
          </cell>
          <cell r="D356">
            <v>46300</v>
          </cell>
          <cell r="G356">
            <v>46021</v>
          </cell>
        </row>
        <row r="357">
          <cell r="C357" t="str">
            <v>San Mateo County (North Central)--South San Francisco, San Bruno &amp; Brisbane Cities</v>
          </cell>
          <cell r="D357">
            <v>40505</v>
          </cell>
          <cell r="G357">
            <v>41698</v>
          </cell>
        </row>
        <row r="358">
          <cell r="C358" t="str">
            <v>San Mateo County (Central)--San Mateo (North), Burlingame &amp; Millbrae Cities</v>
          </cell>
          <cell r="D358">
            <v>40077</v>
          </cell>
          <cell r="G358">
            <v>42445</v>
          </cell>
        </row>
        <row r="359">
          <cell r="C359" t="str">
            <v>San Mateo County (South &amp; West)--San Mateo (South) &amp; Half Moon Bay Cities</v>
          </cell>
          <cell r="D359">
            <v>47078</v>
          </cell>
          <cell r="G359">
            <v>48168</v>
          </cell>
        </row>
        <row r="360">
          <cell r="C360" t="str">
            <v>San Mateo County (East Central)--Redwood City, San Carlos &amp; Belmont Cities</v>
          </cell>
          <cell r="D360">
            <v>50402</v>
          </cell>
          <cell r="G360">
            <v>49334</v>
          </cell>
        </row>
        <row r="361">
          <cell r="C361" t="str">
            <v>San Mateo County (Southeast)--Menlo Park, East Palo Alto Cities &amp; Atherton Town</v>
          </cell>
          <cell r="D361">
            <v>37760</v>
          </cell>
          <cell r="G361">
            <v>37458</v>
          </cell>
        </row>
        <row r="362">
          <cell r="C362" t="str">
            <v>Santa Barbara County (Northwest)--Santa Maria City &amp; Orcutt</v>
          </cell>
          <cell r="D362">
            <v>37328</v>
          </cell>
          <cell r="G362">
            <v>37155</v>
          </cell>
        </row>
        <row r="363">
          <cell r="C363" t="str">
            <v>Santa Barbara County (North)--Lompoc, Guadalupe, Solvang &amp; Buellton Cities</v>
          </cell>
          <cell r="D363">
            <v>35388</v>
          </cell>
          <cell r="G363">
            <v>36313</v>
          </cell>
        </row>
        <row r="364">
          <cell r="C364" t="str">
            <v>Santa Barbara County--South Coast Region</v>
          </cell>
          <cell r="D364">
            <v>78135</v>
          </cell>
          <cell r="G364">
            <v>77464</v>
          </cell>
        </row>
        <row r="365">
          <cell r="C365" t="str">
            <v>Santa Clara County (North Central)--San Jose City (East Central) &amp; Alum Rock</v>
          </cell>
          <cell r="D365">
            <v>28099</v>
          </cell>
          <cell r="G365">
            <v>29910</v>
          </cell>
        </row>
        <row r="366">
          <cell r="C366" t="str">
            <v>Santa Clara County (East)--Gilroy, Morgan Hill &amp; San Jose (South) Cities</v>
          </cell>
          <cell r="D366">
            <v>38056</v>
          </cell>
          <cell r="G366">
            <v>38516</v>
          </cell>
        </row>
        <row r="367">
          <cell r="C367" t="str">
            <v>Santa Clara County (Southwest)--Cupertino, Saratoga Cities &amp; Los Gatos Town</v>
          </cell>
          <cell r="D367">
            <v>50274</v>
          </cell>
          <cell r="G367">
            <v>52691</v>
          </cell>
        </row>
        <row r="368">
          <cell r="C368" t="str">
            <v>Santa Clara County (Central)--San Jose (West Central) &amp; Campbell Cities</v>
          </cell>
          <cell r="D368">
            <v>52902</v>
          </cell>
          <cell r="G368">
            <v>51796</v>
          </cell>
        </row>
        <row r="369">
          <cell r="C369" t="str">
            <v>Santa Clara County (Central)--San Jose City (Central)</v>
          </cell>
          <cell r="D369">
            <v>52945</v>
          </cell>
          <cell r="G369">
            <v>54393</v>
          </cell>
        </row>
        <row r="370">
          <cell r="C370" t="str">
            <v>Santa Clara County (Central)--San Jose City (South Central/Branham) &amp; Cambrian Park</v>
          </cell>
          <cell r="D370">
            <v>36542</v>
          </cell>
          <cell r="G370">
            <v>38157</v>
          </cell>
        </row>
        <row r="371">
          <cell r="C371" t="str">
            <v>Santa Clara County (Central)--San Jose City (Southwest/Almaden Valley)</v>
          </cell>
          <cell r="D371">
            <v>39055</v>
          </cell>
          <cell r="G371">
            <v>38944</v>
          </cell>
        </row>
        <row r="372">
          <cell r="C372" t="str">
            <v>Santa Clara County (Northwest)--Palo Alto City &amp; Los Altos Hills Town</v>
          </cell>
          <cell r="D372">
            <v>36316</v>
          </cell>
          <cell r="G372">
            <v>36911</v>
          </cell>
        </row>
        <row r="373">
          <cell r="C373" t="str">
            <v>Santa Clara County (Northwest)--Sunnyvale City</v>
          </cell>
          <cell r="D373">
            <v>61914</v>
          </cell>
          <cell r="G373">
            <v>61309</v>
          </cell>
        </row>
        <row r="374">
          <cell r="C374" t="str">
            <v>Santa Clara County (Northwest)--Santa Clara City</v>
          </cell>
          <cell r="D374">
            <v>47303</v>
          </cell>
          <cell r="G374">
            <v>49967</v>
          </cell>
        </row>
        <row r="375">
          <cell r="C375" t="str">
            <v>Santa Clara County (Northwest)--San Jose (Berryessa) &amp; Milpitas Cities</v>
          </cell>
          <cell r="D375">
            <v>33282</v>
          </cell>
          <cell r="G375">
            <v>33469</v>
          </cell>
        </row>
        <row r="376">
          <cell r="C376" t="str">
            <v>Santa Clara County (Central)--San Jose City (North)</v>
          </cell>
          <cell r="D376">
            <v>66022</v>
          </cell>
          <cell r="G376">
            <v>65837</v>
          </cell>
        </row>
        <row r="377">
          <cell r="C377" t="str">
            <v>Santa Clara County (Central)--San Jose City (Southeast/Evergreen)</v>
          </cell>
          <cell r="D377">
            <v>32980</v>
          </cell>
          <cell r="G377">
            <v>31265</v>
          </cell>
        </row>
        <row r="378">
          <cell r="C378" t="str">
            <v>Santa Clara County (North)--San Jose City (North Valley/East San Jose)</v>
          </cell>
          <cell r="D378">
            <v>34305</v>
          </cell>
          <cell r="G378">
            <v>35131</v>
          </cell>
        </row>
        <row r="379">
          <cell r="C379" t="str">
            <v>Santa Clara County (Northwest)--Mountain View &amp; Los Altos Cities</v>
          </cell>
          <cell r="D379">
            <v>46482</v>
          </cell>
          <cell r="G379">
            <v>47253</v>
          </cell>
        </row>
        <row r="380">
          <cell r="C380" t="str">
            <v>Santa Cruz County (North)--Watsonville &amp; Scotts Valley Cities</v>
          </cell>
          <cell r="D380">
            <v>51371</v>
          </cell>
          <cell r="G380">
            <v>50556</v>
          </cell>
        </row>
        <row r="381">
          <cell r="C381" t="str">
            <v>Santa Cruz County (South &amp; Coastal)--Santa Cruz City</v>
          </cell>
          <cell r="D381">
            <v>44644</v>
          </cell>
          <cell r="G381">
            <v>48513</v>
          </cell>
        </row>
        <row r="382">
          <cell r="C382" t="str">
            <v>Shasta County--Redding City</v>
          </cell>
          <cell r="D382">
            <v>71213</v>
          </cell>
          <cell r="G382">
            <v>72320</v>
          </cell>
        </row>
        <row r="383">
          <cell r="C383" t="str">
            <v>Solano County (Southwest)--Vallejo &amp; Benicia Cities</v>
          </cell>
          <cell r="D383">
            <v>57341</v>
          </cell>
          <cell r="G383">
            <v>56045</v>
          </cell>
        </row>
        <row r="384">
          <cell r="C384" t="str">
            <v>Solano County (Central)--Fairfield &amp; Suisun City Cities</v>
          </cell>
          <cell r="D384">
            <v>51180</v>
          </cell>
          <cell r="G384">
            <v>50345</v>
          </cell>
        </row>
        <row r="385">
          <cell r="C385" t="str">
            <v>Solano County (Northeast)--Vacaville &amp; Dixon Cities</v>
          </cell>
          <cell r="D385">
            <v>50773</v>
          </cell>
          <cell r="G385">
            <v>51376</v>
          </cell>
        </row>
        <row r="386">
          <cell r="C386" t="str">
            <v>Sonoma County (South)--Petaluma, Rohnert Park &amp; Cotati Cities</v>
          </cell>
          <cell r="D386">
            <v>50582</v>
          </cell>
          <cell r="G386">
            <v>49500</v>
          </cell>
        </row>
        <row r="387">
          <cell r="C387" t="str">
            <v>Sonoma County (North)--Windsor Town, Healdsburg &amp; Cloverdale Cities</v>
          </cell>
          <cell r="D387">
            <v>49372</v>
          </cell>
          <cell r="G387">
            <v>49265</v>
          </cell>
        </row>
        <row r="388">
          <cell r="C388" t="str">
            <v>Sonoma County (Central)--Santa Rosa City (West)</v>
          </cell>
          <cell r="D388">
            <v>34772</v>
          </cell>
          <cell r="G388">
            <v>36200</v>
          </cell>
        </row>
        <row r="389">
          <cell r="C389" t="str">
            <v>Sonoma County (East)--Santa Rosa City (East)</v>
          </cell>
          <cell r="D389">
            <v>59972</v>
          </cell>
          <cell r="G389">
            <v>57800</v>
          </cell>
        </row>
        <row r="390">
          <cell r="C390" t="str">
            <v>Stanislaus County (Southwest)--Ceres, Patterson &amp; Newman Cities</v>
          </cell>
          <cell r="D390">
            <v>33299</v>
          </cell>
          <cell r="G390">
            <v>34316</v>
          </cell>
        </row>
        <row r="391">
          <cell r="C391" t="str">
            <v>Stanislaus County (Central)--Modesto City (West)</v>
          </cell>
          <cell r="D391">
            <v>40436</v>
          </cell>
          <cell r="G391">
            <v>40790</v>
          </cell>
        </row>
        <row r="392">
          <cell r="C392" t="str">
            <v>Stanislaus County (Northeast)--Turlock, Riverbank, Oakdale &amp; Waterford Cities</v>
          </cell>
          <cell r="D392">
            <v>61819</v>
          </cell>
          <cell r="G392">
            <v>62772</v>
          </cell>
        </row>
        <row r="393">
          <cell r="C393" t="str">
            <v>Stanislaus County (Central)--Modesto City (East)</v>
          </cell>
          <cell r="D393">
            <v>41547</v>
          </cell>
          <cell r="G393">
            <v>41274</v>
          </cell>
        </row>
        <row r="394">
          <cell r="C394" t="str">
            <v>Sutter &amp; Yuba Counties--Yuba City &amp; Marysville Cities</v>
          </cell>
          <cell r="D394">
            <v>63162</v>
          </cell>
          <cell r="G394">
            <v>62578</v>
          </cell>
        </row>
        <row r="395">
          <cell r="C395" t="str">
            <v>Tulare County (Northwest)--Visalia City</v>
          </cell>
          <cell r="D395">
            <v>50442</v>
          </cell>
          <cell r="G395">
            <v>51770</v>
          </cell>
        </row>
        <row r="396">
          <cell r="C396" t="str">
            <v>Tulare County (West Central)--Tulare &amp; Porterville Cities</v>
          </cell>
          <cell r="D396">
            <v>48710</v>
          </cell>
          <cell r="G396">
            <v>48251</v>
          </cell>
        </row>
        <row r="397">
          <cell r="C397" t="str">
            <v>Tulare County (Outside Visalia, Tulare &amp; Porterville Cities)</v>
          </cell>
          <cell r="D397">
            <v>43977</v>
          </cell>
          <cell r="G397">
            <v>45421</v>
          </cell>
        </row>
        <row r="398">
          <cell r="C398" t="str">
            <v>Ventura County (Southeast)--Thousand Oaks City</v>
          </cell>
          <cell r="D398">
            <v>55239</v>
          </cell>
          <cell r="G398">
            <v>54041</v>
          </cell>
        </row>
        <row r="399">
          <cell r="C399" t="str">
            <v>Ventura County (Southwest)--Oxnard &amp; Port Hueneme Cities</v>
          </cell>
          <cell r="D399">
            <v>53898</v>
          </cell>
          <cell r="G399">
            <v>54099</v>
          </cell>
        </row>
        <row r="400">
          <cell r="C400" t="str">
            <v>Ventura County (Southwest)--San Buenaventura (Ventura) City</v>
          </cell>
          <cell r="D400">
            <v>47650</v>
          </cell>
          <cell r="G400">
            <v>49507</v>
          </cell>
        </row>
        <row r="401">
          <cell r="C401" t="str">
            <v>Ventura County (North)--Santa Paula, Fillmore &amp; Ojai Cities</v>
          </cell>
          <cell r="D401">
            <v>34041</v>
          </cell>
          <cell r="G401">
            <v>35853</v>
          </cell>
        </row>
        <row r="402">
          <cell r="C402" t="str">
            <v>Ventura County (Southeast)--Simi Valley City</v>
          </cell>
          <cell r="D402">
            <v>43505</v>
          </cell>
          <cell r="G402">
            <v>45498</v>
          </cell>
        </row>
        <row r="403">
          <cell r="C403" t="str">
            <v>Ventura County (South Central)--Camarillo City &amp; Moorpark City (Southwest)</v>
          </cell>
          <cell r="D403">
            <v>44298</v>
          </cell>
          <cell r="G403">
            <v>44720</v>
          </cell>
        </row>
        <row r="404">
          <cell r="C404" t="str">
            <v>Yolo County (North)--Woodland &amp; Winters Cities, UC Davis &amp; Rural</v>
          </cell>
          <cell r="D404">
            <v>35252</v>
          </cell>
          <cell r="G404">
            <v>33734</v>
          </cell>
        </row>
        <row r="405">
          <cell r="C405" t="str">
            <v>Yolo County (South)--Davis &amp; West Sacramento Cities</v>
          </cell>
          <cell r="D405">
            <v>42071</v>
          </cell>
          <cell r="G405">
            <v>43496</v>
          </cell>
        </row>
        <row r="406">
          <cell r="C406" t="str">
            <v>Northwest Colorado</v>
          </cell>
          <cell r="D406">
            <v>44445</v>
          </cell>
          <cell r="G406">
            <v>46100</v>
          </cell>
        </row>
        <row r="407">
          <cell r="C407" t="str">
            <v>Mid Mountain</v>
          </cell>
          <cell r="D407">
            <v>52205</v>
          </cell>
          <cell r="G407">
            <v>52306</v>
          </cell>
        </row>
        <row r="408">
          <cell r="C408" t="str">
            <v>Larimer</v>
          </cell>
          <cell r="D408">
            <v>48022</v>
          </cell>
          <cell r="G408">
            <v>44062</v>
          </cell>
        </row>
        <row r="409">
          <cell r="C409" t="str">
            <v>Fort Collins</v>
          </cell>
          <cell r="D409">
            <v>59876</v>
          </cell>
          <cell r="G409">
            <v>61642</v>
          </cell>
        </row>
        <row r="410">
          <cell r="C410" t="str">
            <v>Loveland</v>
          </cell>
          <cell r="D410">
            <v>46493</v>
          </cell>
          <cell r="G410">
            <v>50794</v>
          </cell>
        </row>
        <row r="411">
          <cell r="C411" t="str">
            <v>Foothills</v>
          </cell>
          <cell r="D411">
            <v>45895</v>
          </cell>
          <cell r="G411">
            <v>45554</v>
          </cell>
        </row>
        <row r="412">
          <cell r="C412" t="str">
            <v>East Boulder</v>
          </cell>
          <cell r="D412">
            <v>52667</v>
          </cell>
          <cell r="G412">
            <v>52563</v>
          </cell>
        </row>
        <row r="413">
          <cell r="C413" t="str">
            <v>Boulder</v>
          </cell>
          <cell r="D413">
            <v>52102</v>
          </cell>
          <cell r="G413">
            <v>53849</v>
          </cell>
        </row>
        <row r="414">
          <cell r="C414" t="str">
            <v>Broomfield</v>
          </cell>
          <cell r="D414">
            <v>68339</v>
          </cell>
          <cell r="G414">
            <v>67956</v>
          </cell>
        </row>
        <row r="415">
          <cell r="C415" t="str">
            <v>Wheat Ridge</v>
          </cell>
          <cell r="D415">
            <v>52417</v>
          </cell>
          <cell r="G415">
            <v>51487</v>
          </cell>
        </row>
        <row r="416">
          <cell r="C416" t="str">
            <v>Lakewood</v>
          </cell>
          <cell r="D416">
            <v>55542</v>
          </cell>
          <cell r="G416">
            <v>55273</v>
          </cell>
        </row>
        <row r="417">
          <cell r="C417" t="str">
            <v>South Jefferson</v>
          </cell>
          <cell r="D417">
            <v>61464</v>
          </cell>
          <cell r="G417">
            <v>63268</v>
          </cell>
        </row>
        <row r="418">
          <cell r="C418" t="str">
            <v>Highlands Ranch</v>
          </cell>
          <cell r="D418">
            <v>54941</v>
          </cell>
          <cell r="G418">
            <v>54455</v>
          </cell>
        </row>
        <row r="419">
          <cell r="C419" t="str">
            <v>Castle Rock</v>
          </cell>
          <cell r="D419">
            <v>49712</v>
          </cell>
          <cell r="G419">
            <v>50631</v>
          </cell>
        </row>
        <row r="420">
          <cell r="C420" t="str">
            <v>Parker</v>
          </cell>
          <cell r="D420">
            <v>47446</v>
          </cell>
          <cell r="G420">
            <v>51946</v>
          </cell>
        </row>
        <row r="421">
          <cell r="C421" t="str">
            <v>Weld Rural</v>
          </cell>
          <cell r="D421">
            <v>38055</v>
          </cell>
          <cell r="G421">
            <v>41379</v>
          </cell>
        </row>
        <row r="422">
          <cell r="C422" t="str">
            <v>Greeley</v>
          </cell>
          <cell r="D422">
            <v>45488</v>
          </cell>
          <cell r="G422">
            <v>47832</v>
          </cell>
        </row>
        <row r="423">
          <cell r="C423" t="str">
            <v>South Weld</v>
          </cell>
          <cell r="D423">
            <v>40282</v>
          </cell>
          <cell r="G423">
            <v>39846</v>
          </cell>
        </row>
        <row r="424">
          <cell r="C424" t="str">
            <v>Thornton</v>
          </cell>
          <cell r="D424">
            <v>69489</v>
          </cell>
          <cell r="G424">
            <v>75255</v>
          </cell>
        </row>
        <row r="425">
          <cell r="C425" t="str">
            <v>Brighton</v>
          </cell>
          <cell r="D425">
            <v>39647</v>
          </cell>
          <cell r="G425">
            <v>39326</v>
          </cell>
        </row>
        <row r="426">
          <cell r="C426" t="str">
            <v>Commerce City</v>
          </cell>
          <cell r="D426">
            <v>65503</v>
          </cell>
          <cell r="G426">
            <v>66624</v>
          </cell>
        </row>
        <row r="427">
          <cell r="C427" t="str">
            <v>North Aurora</v>
          </cell>
          <cell r="D427">
            <v>49931</v>
          </cell>
          <cell r="G427">
            <v>47957</v>
          </cell>
        </row>
        <row r="428">
          <cell r="C428" t="str">
            <v>Adams Arapahoe</v>
          </cell>
          <cell r="D428">
            <v>39280</v>
          </cell>
          <cell r="G428">
            <v>41189</v>
          </cell>
        </row>
        <row r="429">
          <cell r="C429" t="str">
            <v>Englewood</v>
          </cell>
          <cell r="D429">
            <v>50267</v>
          </cell>
          <cell r="G429">
            <v>48824</v>
          </cell>
        </row>
        <row r="430">
          <cell r="C430" t="str">
            <v>South Aurora</v>
          </cell>
          <cell r="D430">
            <v>43667</v>
          </cell>
          <cell r="G430">
            <v>45073</v>
          </cell>
        </row>
        <row r="431">
          <cell r="C431" t="str">
            <v>South Metro</v>
          </cell>
          <cell r="D431">
            <v>50779</v>
          </cell>
          <cell r="G431">
            <v>51423</v>
          </cell>
        </row>
        <row r="432">
          <cell r="C432" t="str">
            <v>Southeast Aurora</v>
          </cell>
          <cell r="D432">
            <v>43326</v>
          </cell>
          <cell r="G432">
            <v>43560</v>
          </cell>
        </row>
        <row r="433">
          <cell r="C433" t="str">
            <v>Downtown Denver</v>
          </cell>
          <cell r="D433">
            <v>87115</v>
          </cell>
          <cell r="G433">
            <v>86155</v>
          </cell>
        </row>
        <row r="434">
          <cell r="C434" t="str">
            <v>Northeast Denver</v>
          </cell>
          <cell r="D434">
            <v>63618</v>
          </cell>
          <cell r="G434">
            <v>68972</v>
          </cell>
        </row>
        <row r="435">
          <cell r="C435" t="str">
            <v>Southwest Denver</v>
          </cell>
          <cell r="D435">
            <v>46984</v>
          </cell>
          <cell r="G435">
            <v>45249</v>
          </cell>
        </row>
        <row r="436">
          <cell r="C436" t="str">
            <v>South Denver</v>
          </cell>
          <cell r="D436">
            <v>62582</v>
          </cell>
          <cell r="G436">
            <v>68950</v>
          </cell>
        </row>
        <row r="437">
          <cell r="C437" t="str">
            <v>Glendale</v>
          </cell>
          <cell r="D437">
            <v>89722</v>
          </cell>
          <cell r="G437">
            <v>88046</v>
          </cell>
        </row>
        <row r="438">
          <cell r="C438" t="str">
            <v>Northeast Colorado</v>
          </cell>
          <cell r="D438">
            <v>46989</v>
          </cell>
          <cell r="G438">
            <v>46287</v>
          </cell>
        </row>
        <row r="439">
          <cell r="C439" t="str">
            <v>Southeast Colorado</v>
          </cell>
          <cell r="D439">
            <v>45047</v>
          </cell>
          <cell r="G439">
            <v>46333</v>
          </cell>
        </row>
        <row r="440">
          <cell r="C440" t="str">
            <v>El Paso Teller</v>
          </cell>
          <cell r="D440">
            <v>39012</v>
          </cell>
          <cell r="G440">
            <v>40849</v>
          </cell>
        </row>
        <row r="441">
          <cell r="C441" t="str">
            <v>North El Paso</v>
          </cell>
          <cell r="D441">
            <v>57214</v>
          </cell>
          <cell r="G441">
            <v>61381</v>
          </cell>
        </row>
        <row r="442">
          <cell r="C442" t="str">
            <v>West Colorado Springs</v>
          </cell>
          <cell r="D442">
            <v>52235</v>
          </cell>
          <cell r="G442">
            <v>53672</v>
          </cell>
        </row>
        <row r="443">
          <cell r="C443" t="str">
            <v>Central Colorado Springs</v>
          </cell>
          <cell r="D443">
            <v>50836</v>
          </cell>
          <cell r="G443">
            <v>47332</v>
          </cell>
        </row>
        <row r="444">
          <cell r="C444" t="str">
            <v>Northeast Colorado Springs</v>
          </cell>
          <cell r="D444">
            <v>52382</v>
          </cell>
          <cell r="G444">
            <v>55410</v>
          </cell>
        </row>
        <row r="445">
          <cell r="C445" t="str">
            <v>South Colorado Springs</v>
          </cell>
          <cell r="D445">
            <v>54483</v>
          </cell>
          <cell r="G445">
            <v>52886</v>
          </cell>
        </row>
        <row r="446">
          <cell r="C446" t="str">
            <v>Central Mountain</v>
          </cell>
          <cell r="D446">
            <v>49366</v>
          </cell>
          <cell r="G446">
            <v>52461</v>
          </cell>
        </row>
        <row r="447">
          <cell r="C447" t="str">
            <v>Southwest Colorado</v>
          </cell>
          <cell r="D447">
            <v>53677</v>
          </cell>
          <cell r="G447">
            <v>53888</v>
          </cell>
        </row>
        <row r="448">
          <cell r="C448" t="str">
            <v>Pueblo</v>
          </cell>
          <cell r="D448">
            <v>63279</v>
          </cell>
          <cell r="G448">
            <v>63354</v>
          </cell>
        </row>
        <row r="449">
          <cell r="C449" t="str">
            <v>West Central Colorado</v>
          </cell>
          <cell r="D449">
            <v>43738</v>
          </cell>
          <cell r="G449">
            <v>44641</v>
          </cell>
        </row>
        <row r="450">
          <cell r="C450" t="str">
            <v>Mesa</v>
          </cell>
          <cell r="D450">
            <v>59025</v>
          </cell>
          <cell r="G450">
            <v>62221</v>
          </cell>
        </row>
        <row r="451">
          <cell r="C451" t="str">
            <v>Northwest Hills</v>
          </cell>
          <cell r="D451">
            <v>47947</v>
          </cell>
          <cell r="G451">
            <v>50297</v>
          </cell>
        </row>
        <row r="452">
          <cell r="C452" t="str">
            <v>Hartford Town</v>
          </cell>
          <cell r="D452">
            <v>50933</v>
          </cell>
          <cell r="G452">
            <v>49229</v>
          </cell>
        </row>
        <row r="453">
          <cell r="C453" t="str">
            <v>Connecticut River North</v>
          </cell>
          <cell r="D453">
            <v>64963</v>
          </cell>
          <cell r="G453">
            <v>61739</v>
          </cell>
        </row>
        <row r="454">
          <cell r="C454" t="str">
            <v>Capitol East</v>
          </cell>
          <cell r="D454">
            <v>41547</v>
          </cell>
          <cell r="G454">
            <v>41538</v>
          </cell>
        </row>
        <row r="455">
          <cell r="C455" t="str">
            <v>East Hartford, Manchester &amp; Vernon Towns</v>
          </cell>
          <cell r="D455">
            <v>58276</v>
          </cell>
          <cell r="G455">
            <v>60766</v>
          </cell>
        </row>
        <row r="456">
          <cell r="C456" t="str">
            <v>Glastonbury, Wethersfield, Rocky Hill &amp; Newington Towns</v>
          </cell>
          <cell r="D456">
            <v>48760</v>
          </cell>
          <cell r="G456">
            <v>45363</v>
          </cell>
        </row>
        <row r="457">
          <cell r="C457" t="str">
            <v>New Britain, Southington, Berlin &amp; Plainville Towns</v>
          </cell>
          <cell r="D457">
            <v>62224</v>
          </cell>
          <cell r="G457">
            <v>64328</v>
          </cell>
        </row>
        <row r="458">
          <cell r="C458" t="str">
            <v>Capitol West</v>
          </cell>
          <cell r="D458">
            <v>60878</v>
          </cell>
          <cell r="G458">
            <v>63292</v>
          </cell>
        </row>
        <row r="459">
          <cell r="C459" t="str">
            <v>Northeastern Planning Region &amp; Stafford Town</v>
          </cell>
          <cell r="D459">
            <v>44110</v>
          </cell>
          <cell r="G459">
            <v>45516</v>
          </cell>
        </row>
        <row r="460">
          <cell r="C460" t="str">
            <v>Shoreline Southeastern</v>
          </cell>
          <cell r="D460">
            <v>53331</v>
          </cell>
          <cell r="G460">
            <v>53952</v>
          </cell>
        </row>
        <row r="461">
          <cell r="C461" t="str">
            <v>Inland Southeastern</v>
          </cell>
          <cell r="D461">
            <v>62276</v>
          </cell>
          <cell r="G461">
            <v>60204</v>
          </cell>
        </row>
        <row r="462">
          <cell r="C462" t="str">
            <v>Lower Connecticut River Valley</v>
          </cell>
          <cell r="D462">
            <v>74514</v>
          </cell>
          <cell r="G462">
            <v>75959</v>
          </cell>
        </row>
        <row r="463">
          <cell r="C463" t="str">
            <v>New Haven Town</v>
          </cell>
          <cell r="D463">
            <v>56174</v>
          </cell>
          <cell r="G463">
            <v>57392</v>
          </cell>
        </row>
        <row r="464">
          <cell r="C464" t="str">
            <v>South Central West</v>
          </cell>
          <cell r="D464">
            <v>51443</v>
          </cell>
          <cell r="G464">
            <v>54017</v>
          </cell>
        </row>
        <row r="465">
          <cell r="C465" t="str">
            <v>South Central North</v>
          </cell>
          <cell r="D465">
            <v>66729</v>
          </cell>
          <cell r="G465">
            <v>65155</v>
          </cell>
        </row>
        <row r="466">
          <cell r="C466" t="str">
            <v>South Central East</v>
          </cell>
          <cell r="D466">
            <v>55575</v>
          </cell>
          <cell r="G466">
            <v>56440</v>
          </cell>
        </row>
        <row r="467">
          <cell r="C467" t="str">
            <v>Waterbury Town</v>
          </cell>
          <cell r="D467">
            <v>43950</v>
          </cell>
          <cell r="G467">
            <v>45898</v>
          </cell>
        </row>
        <row r="468">
          <cell r="C468" t="str">
            <v>Naugatuck Valley North</v>
          </cell>
          <cell r="D468">
            <v>72559</v>
          </cell>
          <cell r="G468">
            <v>70710</v>
          </cell>
        </row>
        <row r="469">
          <cell r="C469" t="str">
            <v>Naugatuck Valley South</v>
          </cell>
          <cell r="D469">
            <v>63830</v>
          </cell>
          <cell r="G469">
            <v>64243</v>
          </cell>
        </row>
        <row r="470">
          <cell r="C470" t="str">
            <v>Bridgeport Town</v>
          </cell>
          <cell r="D470">
            <v>56960</v>
          </cell>
          <cell r="G470">
            <v>54695</v>
          </cell>
        </row>
        <row r="471">
          <cell r="C471" t="str">
            <v>Bridgeport Suburban</v>
          </cell>
          <cell r="D471">
            <v>61430</v>
          </cell>
          <cell r="G471">
            <v>64810</v>
          </cell>
        </row>
        <row r="472">
          <cell r="C472" t="str">
            <v>Stamford &amp; Greenwich Towns</v>
          </cell>
          <cell r="D472">
            <v>82476</v>
          </cell>
          <cell r="G472">
            <v>79033</v>
          </cell>
        </row>
        <row r="473">
          <cell r="C473" t="str">
            <v>Western Central</v>
          </cell>
          <cell r="D473">
            <v>34040</v>
          </cell>
          <cell r="G473">
            <v>35900</v>
          </cell>
        </row>
        <row r="474">
          <cell r="C474" t="str">
            <v>Norwalk &amp; Westport Towns</v>
          </cell>
          <cell r="D474">
            <v>45492</v>
          </cell>
          <cell r="G474">
            <v>48315</v>
          </cell>
        </row>
        <row r="475">
          <cell r="C475" t="str">
            <v>Western North</v>
          </cell>
          <cell r="D475">
            <v>73218</v>
          </cell>
          <cell r="G475">
            <v>74178</v>
          </cell>
        </row>
        <row r="476">
          <cell r="C476" t="str">
            <v>Brandywine/Piedmont</v>
          </cell>
          <cell r="D476">
            <v>51626</v>
          </cell>
          <cell r="G476">
            <v>53137</v>
          </cell>
        </row>
        <row r="477">
          <cell r="C477" t="str">
            <v>Greater Wilmington</v>
          </cell>
          <cell r="D477">
            <v>52906</v>
          </cell>
          <cell r="G477">
            <v>52513</v>
          </cell>
        </row>
        <row r="478">
          <cell r="C478" t="str">
            <v>Churchmans/New Castle</v>
          </cell>
          <cell r="D478">
            <v>44196</v>
          </cell>
          <cell r="G478">
            <v>42699</v>
          </cell>
        </row>
        <row r="479">
          <cell r="C479" t="str">
            <v>Greater Newark</v>
          </cell>
          <cell r="D479">
            <v>37796</v>
          </cell>
          <cell r="G479">
            <v>38742</v>
          </cell>
        </row>
        <row r="480">
          <cell r="C480" t="str">
            <v>South Glasgow/Middletown</v>
          </cell>
          <cell r="D480">
            <v>37465</v>
          </cell>
          <cell r="G480">
            <v>39282</v>
          </cell>
        </row>
        <row r="481">
          <cell r="C481" t="str">
            <v>Kent</v>
          </cell>
          <cell r="D481">
            <v>73497</v>
          </cell>
          <cell r="G481">
            <v>74183</v>
          </cell>
        </row>
        <row r="482">
          <cell r="C482" t="str">
            <v>Sussex East</v>
          </cell>
          <cell r="D482">
            <v>60523</v>
          </cell>
          <cell r="G482">
            <v>65903</v>
          </cell>
        </row>
        <row r="483">
          <cell r="C483" t="str">
            <v>Sussex West</v>
          </cell>
          <cell r="D483">
            <v>44325</v>
          </cell>
          <cell r="G483">
            <v>45589</v>
          </cell>
        </row>
        <row r="484">
          <cell r="C484" t="str">
            <v>District of Columbia (West)</v>
          </cell>
          <cell r="D484">
            <v>48999</v>
          </cell>
          <cell r="G484">
            <v>45468</v>
          </cell>
        </row>
        <row r="485">
          <cell r="C485" t="str">
            <v>District of Columbia (North)</v>
          </cell>
          <cell r="D485">
            <v>44875</v>
          </cell>
          <cell r="G485">
            <v>46465</v>
          </cell>
        </row>
        <row r="486">
          <cell r="C486" t="str">
            <v>District of Columbia (Northeast)</v>
          </cell>
          <cell r="D486">
            <v>55061</v>
          </cell>
          <cell r="G486">
            <v>58855</v>
          </cell>
        </row>
        <row r="487">
          <cell r="C487" t="str">
            <v>District of Columbia (East)</v>
          </cell>
          <cell r="D487">
            <v>61939</v>
          </cell>
          <cell r="G487">
            <v>63433</v>
          </cell>
        </row>
        <row r="488">
          <cell r="C488" t="str">
            <v>District of Columbia (Central)</v>
          </cell>
          <cell r="D488">
            <v>55353</v>
          </cell>
          <cell r="G488">
            <v>57466</v>
          </cell>
        </row>
        <row r="489">
          <cell r="C489" t="str">
            <v>District of Columbia (South Central)</v>
          </cell>
          <cell r="D489">
            <v>60743</v>
          </cell>
          <cell r="G489">
            <v>62986</v>
          </cell>
        </row>
        <row r="490">
          <cell r="C490" t="str">
            <v>Alachua County (Central)--Gainesville City (Central)</v>
          </cell>
          <cell r="D490">
            <v>67092</v>
          </cell>
          <cell r="G490">
            <v>70510</v>
          </cell>
        </row>
        <row r="491">
          <cell r="C491" t="str">
            <v>Alachua County (Outer)</v>
          </cell>
          <cell r="D491">
            <v>49415</v>
          </cell>
          <cell r="G491">
            <v>51243</v>
          </cell>
        </row>
        <row r="492">
          <cell r="C492" t="str">
            <v>Baker &amp; Nassau Counties</v>
          </cell>
          <cell r="D492">
            <v>51146</v>
          </cell>
          <cell r="G492">
            <v>51875</v>
          </cell>
        </row>
        <row r="493">
          <cell r="C493" t="str">
            <v>Bay County</v>
          </cell>
          <cell r="D493">
            <v>79044</v>
          </cell>
          <cell r="G493">
            <v>80689</v>
          </cell>
        </row>
        <row r="494">
          <cell r="C494" t="str">
            <v>Bradford, Columbia, Dixie, Gilchrist, Levy, &amp; Union Counties</v>
          </cell>
          <cell r="D494">
            <v>73584</v>
          </cell>
          <cell r="G494">
            <v>71842</v>
          </cell>
        </row>
        <row r="495">
          <cell r="C495" t="str">
            <v>Brevard County (Northwest)--Titusville</v>
          </cell>
          <cell r="D495">
            <v>39080</v>
          </cell>
          <cell r="G495">
            <v>40856</v>
          </cell>
        </row>
        <row r="496">
          <cell r="C496" t="str">
            <v>Brevard County (East)--Beaches &amp; Merritt Island</v>
          </cell>
          <cell r="D496">
            <v>55604</v>
          </cell>
          <cell r="G496">
            <v>54528</v>
          </cell>
        </row>
        <row r="497">
          <cell r="C497" t="str">
            <v>Brevard County (Southwest)--Melbourne &amp; West Melbourne Cities</v>
          </cell>
          <cell r="D497">
            <v>59647</v>
          </cell>
          <cell r="G497">
            <v>56549</v>
          </cell>
        </row>
        <row r="498">
          <cell r="C498" t="str">
            <v>Brevard County (Southeast)--Palm Bay City, Grant-Valkaria &amp; Malabar Towns</v>
          </cell>
          <cell r="D498">
            <v>57672</v>
          </cell>
          <cell r="G498">
            <v>62120</v>
          </cell>
        </row>
        <row r="499">
          <cell r="C499" t="str">
            <v>Brevard County (West)--Rockledge &amp; Cocoa Cities</v>
          </cell>
          <cell r="D499">
            <v>43720</v>
          </cell>
          <cell r="G499">
            <v>44603</v>
          </cell>
        </row>
        <row r="500">
          <cell r="C500" t="str">
            <v>Broward County (NNW)--Coral Springs (North), Parkland, &amp; Coconut Creek (North) Cities</v>
          </cell>
          <cell r="D500">
            <v>34478</v>
          </cell>
          <cell r="G500">
            <v>35386</v>
          </cell>
        </row>
        <row r="501">
          <cell r="C501" t="str">
            <v>Broward County (N Central)--Margate, Coconut Creek (South), &amp; North Lauderdale Cities</v>
          </cell>
          <cell r="D501">
            <v>42011</v>
          </cell>
          <cell r="G501">
            <v>40329</v>
          </cell>
        </row>
        <row r="502">
          <cell r="C502" t="str">
            <v>Broward County (NE)--Deerfield Beach, Pompano Beach (North) &amp; Lighthouse Point Cities</v>
          </cell>
          <cell r="D502">
            <v>40153</v>
          </cell>
          <cell r="G502">
            <v>41159</v>
          </cell>
        </row>
        <row r="503">
          <cell r="C503" t="str">
            <v>Broward County (NE)--Pompano Beach (South) City</v>
          </cell>
          <cell r="D503">
            <v>44670</v>
          </cell>
          <cell r="G503">
            <v>50422</v>
          </cell>
        </row>
        <row r="504">
          <cell r="C504" t="str">
            <v>Broward County (West Central)--Tamarac, &amp; North Lauderdale, &amp; Sunrise (North) Cities</v>
          </cell>
          <cell r="D504">
            <v>46132</v>
          </cell>
          <cell r="G504">
            <v>46504</v>
          </cell>
        </row>
        <row r="505">
          <cell r="C505" t="str">
            <v>Broward County (West Central)--Plantation &amp; Sunrise Cities</v>
          </cell>
          <cell r="D505">
            <v>71224</v>
          </cell>
          <cell r="G505">
            <v>70451</v>
          </cell>
        </row>
        <row r="506">
          <cell r="C506" t="str">
            <v>Broward County (Central)--Lauderhill &amp; Lauderdale Lakes Cities</v>
          </cell>
          <cell r="D506">
            <v>37705</v>
          </cell>
          <cell r="G506">
            <v>39048</v>
          </cell>
        </row>
        <row r="507">
          <cell r="C507" t="str">
            <v>Broward County (East Central)--Fort Lauderdale City (Central)</v>
          </cell>
          <cell r="D507">
            <v>55622</v>
          </cell>
          <cell r="G507">
            <v>59441</v>
          </cell>
        </row>
        <row r="508">
          <cell r="C508" t="str">
            <v>Broward County (Southeast)--Hollywood (North) &amp; Dania Beach Cities</v>
          </cell>
          <cell r="D508">
            <v>46875</v>
          </cell>
          <cell r="G508">
            <v>45051</v>
          </cell>
        </row>
        <row r="509">
          <cell r="C509" t="str">
            <v>Broward County (Central)--Davie Town &amp; Cooper City</v>
          </cell>
          <cell r="D509">
            <v>41249</v>
          </cell>
          <cell r="G509">
            <v>41557</v>
          </cell>
        </row>
        <row r="510">
          <cell r="C510" t="str">
            <v>Broward County (Southwest)--Pembroke Pines (West) City</v>
          </cell>
          <cell r="D510">
            <v>43675</v>
          </cell>
          <cell r="G510">
            <v>43678</v>
          </cell>
        </row>
        <row r="511">
          <cell r="C511" t="str">
            <v>Broward County (SSW)--Miramar (West) &amp; Pembroke Pines (Southwest) Cities</v>
          </cell>
          <cell r="D511">
            <v>34543</v>
          </cell>
          <cell r="G511">
            <v>35176</v>
          </cell>
        </row>
        <row r="512">
          <cell r="C512" t="str">
            <v>Broward County (Southeast)--Hollywood (South) &amp; Pembroke Pines (East) Cities</v>
          </cell>
          <cell r="D512">
            <v>51276</v>
          </cell>
          <cell r="G512">
            <v>50136</v>
          </cell>
        </row>
        <row r="513">
          <cell r="C513" t="str">
            <v>Broward County (SSE)--Miramar (East), Hallandale Beach &amp; West Park Cities</v>
          </cell>
          <cell r="D513">
            <v>39236</v>
          </cell>
          <cell r="G513">
            <v>39589</v>
          </cell>
        </row>
        <row r="514">
          <cell r="C514" t="str">
            <v>Broward County (Northwest) Coral Springs City</v>
          </cell>
          <cell r="D514">
            <v>35949</v>
          </cell>
          <cell r="G514">
            <v>36820</v>
          </cell>
        </row>
        <row r="515">
          <cell r="C515" t="str">
            <v>Broward County (East Central)--Wilton Manors, Fort Lauderdale (North), Oakland Park</v>
          </cell>
          <cell r="D515">
            <v>55875</v>
          </cell>
          <cell r="G515">
            <v>51222</v>
          </cell>
        </row>
        <row r="516">
          <cell r="C516" t="str">
            <v>Broward County (West) Weston, Sunrise (S), Davie (W) Cities &amp; Southwest Ranches Town</v>
          </cell>
          <cell r="D516">
            <v>32411</v>
          </cell>
          <cell r="G516">
            <v>32884</v>
          </cell>
        </row>
        <row r="517">
          <cell r="C517" t="str">
            <v>Calhoun, Franklin, Gadsden, Gulf, Jackson, Jefferson, Liberty, &amp; Wakulla Counties</v>
          </cell>
          <cell r="D517">
            <v>71757</v>
          </cell>
          <cell r="G517">
            <v>75168</v>
          </cell>
        </row>
        <row r="518">
          <cell r="C518" t="str">
            <v>Charlotte County</v>
          </cell>
          <cell r="D518">
            <v>90457</v>
          </cell>
          <cell r="G518">
            <v>90367</v>
          </cell>
        </row>
        <row r="519">
          <cell r="C519" t="str">
            <v>Citrus County</v>
          </cell>
          <cell r="D519">
            <v>71493</v>
          </cell>
          <cell r="G519">
            <v>75745</v>
          </cell>
        </row>
        <row r="520">
          <cell r="C520" t="str">
            <v>Clay County (North, Central, &amp; South)</v>
          </cell>
          <cell r="D520">
            <v>39844</v>
          </cell>
          <cell r="G520">
            <v>45126</v>
          </cell>
        </row>
        <row r="521">
          <cell r="C521" t="str">
            <v>Clay County (Northeast)</v>
          </cell>
          <cell r="D521">
            <v>45409</v>
          </cell>
          <cell r="G521">
            <v>41820</v>
          </cell>
        </row>
        <row r="522">
          <cell r="C522" t="str">
            <v>Collier County (Northwest)</v>
          </cell>
          <cell r="D522">
            <v>57708</v>
          </cell>
          <cell r="G522">
            <v>56322</v>
          </cell>
        </row>
        <row r="523">
          <cell r="C523" t="str">
            <v>Collier County (Southwest)</v>
          </cell>
          <cell r="D523">
            <v>52168</v>
          </cell>
          <cell r="G523">
            <v>52130</v>
          </cell>
        </row>
        <row r="524">
          <cell r="C524" t="str">
            <v>Collier County (East)</v>
          </cell>
          <cell r="D524">
            <v>56330</v>
          </cell>
          <cell r="G524">
            <v>57740</v>
          </cell>
        </row>
        <row r="525">
          <cell r="C525" t="str">
            <v>Southwest Heartland--DeSoto, Hardee, &amp; Highlands (Northwest) Counties</v>
          </cell>
          <cell r="D525">
            <v>63509</v>
          </cell>
          <cell r="G525">
            <v>63021</v>
          </cell>
        </row>
        <row r="526">
          <cell r="C526" t="str">
            <v>Duval County (Outer)--Jacksonville City (North &amp; West)</v>
          </cell>
          <cell r="D526">
            <v>58635</v>
          </cell>
          <cell r="G526">
            <v>63858</v>
          </cell>
        </row>
        <row r="527">
          <cell r="C527" t="str">
            <v>Duval County (Northwest Central)--Jacksonville City (Northwest)</v>
          </cell>
          <cell r="D527">
            <v>48950</v>
          </cell>
          <cell r="G527">
            <v>48863</v>
          </cell>
        </row>
        <row r="528">
          <cell r="C528" t="str">
            <v>Duval County (Southwest Central)--Jacksonville City (Southwest)</v>
          </cell>
          <cell r="D528">
            <v>69996</v>
          </cell>
          <cell r="G528">
            <v>70457</v>
          </cell>
        </row>
        <row r="529">
          <cell r="C529" t="str">
            <v>Duval County (North Central)--Jacksonville City (Arlington)</v>
          </cell>
          <cell r="D529">
            <v>49120</v>
          </cell>
          <cell r="G529">
            <v>52994</v>
          </cell>
        </row>
        <row r="530">
          <cell r="C530" t="str">
            <v>Duval County (East)--Jacksonville City (Beaches)</v>
          </cell>
          <cell r="D530">
            <v>59241</v>
          </cell>
          <cell r="G530">
            <v>59448</v>
          </cell>
        </row>
        <row r="531">
          <cell r="C531" t="str">
            <v>Duval County (Southeast)--Jacksonville City (Southeast)</v>
          </cell>
          <cell r="D531">
            <v>74513</v>
          </cell>
          <cell r="G531">
            <v>76940</v>
          </cell>
        </row>
        <row r="532">
          <cell r="C532" t="str">
            <v>Duval County (South Central)--Jacksonville City (Southeast River)</v>
          </cell>
          <cell r="D532">
            <v>55657</v>
          </cell>
          <cell r="G532">
            <v>55460</v>
          </cell>
        </row>
        <row r="533">
          <cell r="C533" t="str">
            <v>Escambia County (North)</v>
          </cell>
          <cell r="D533">
            <v>42083</v>
          </cell>
          <cell r="G533">
            <v>43640</v>
          </cell>
        </row>
        <row r="534">
          <cell r="C534" t="str">
            <v>Escambia County (Southeast)</v>
          </cell>
          <cell r="D534">
            <v>48963</v>
          </cell>
          <cell r="G534">
            <v>47513</v>
          </cell>
        </row>
        <row r="535">
          <cell r="C535" t="str">
            <v>Escambia County (Southwest)</v>
          </cell>
          <cell r="D535">
            <v>42738</v>
          </cell>
          <cell r="G535">
            <v>40222</v>
          </cell>
        </row>
        <row r="536">
          <cell r="C536" t="str">
            <v>Flagler County</v>
          </cell>
          <cell r="D536">
            <v>54364</v>
          </cell>
          <cell r="G536">
            <v>56177</v>
          </cell>
        </row>
        <row r="537">
          <cell r="C537" t="str">
            <v>Hamilton, Lafayette, Madison, Suwannee, &amp; Taylor Counties</v>
          </cell>
          <cell r="D537">
            <v>39060</v>
          </cell>
          <cell r="G537">
            <v>38851</v>
          </cell>
        </row>
        <row r="538">
          <cell r="C538" t="str">
            <v>Southeast Heartland--Hendry, Highlands (South &amp; East), Glades, &amp; Okeechobee Counties</v>
          </cell>
          <cell r="D538">
            <v>38303</v>
          </cell>
          <cell r="G538">
            <v>42408</v>
          </cell>
        </row>
        <row r="539">
          <cell r="C539" t="str">
            <v>Hernando County</v>
          </cell>
          <cell r="D539">
            <v>80211</v>
          </cell>
          <cell r="G539">
            <v>85911</v>
          </cell>
        </row>
        <row r="540">
          <cell r="C540" t="str">
            <v>Hillsborough County (Central)--Tampa City (Central)</v>
          </cell>
          <cell r="D540">
            <v>60795</v>
          </cell>
          <cell r="G540">
            <v>59491</v>
          </cell>
        </row>
        <row r="541">
          <cell r="C541" t="str">
            <v>Hillsborough County (Southwest)--Tampa City (South Central)</v>
          </cell>
          <cell r="D541">
            <v>46007</v>
          </cell>
          <cell r="G541">
            <v>48737</v>
          </cell>
        </row>
        <row r="542">
          <cell r="C542" t="str">
            <v>Hillsborough County (Northwest)</v>
          </cell>
          <cell r="D542">
            <v>63220</v>
          </cell>
          <cell r="G542">
            <v>63349</v>
          </cell>
        </row>
        <row r="543">
          <cell r="C543" t="str">
            <v>Hillsborough County (North Central)</v>
          </cell>
          <cell r="D543">
            <v>54686</v>
          </cell>
          <cell r="G543">
            <v>50666</v>
          </cell>
        </row>
        <row r="544">
          <cell r="C544" t="str">
            <v>Hillsborough County (North Central)--Tampa City (North)</v>
          </cell>
          <cell r="D544">
            <v>67986</v>
          </cell>
          <cell r="G544">
            <v>70155</v>
          </cell>
        </row>
        <row r="545">
          <cell r="C545" t="str">
            <v>Hillsborough County (Northeast)</v>
          </cell>
          <cell r="D545">
            <v>49335</v>
          </cell>
          <cell r="G545">
            <v>48535</v>
          </cell>
        </row>
        <row r="546">
          <cell r="C546" t="str">
            <v>Hillsborough County (Central)</v>
          </cell>
          <cell r="D546">
            <v>59246</v>
          </cell>
          <cell r="G546">
            <v>60189</v>
          </cell>
        </row>
        <row r="547">
          <cell r="C547" t="str">
            <v>Hillsborough County (Southwest)</v>
          </cell>
          <cell r="D547">
            <v>49339</v>
          </cell>
          <cell r="G547">
            <v>53709</v>
          </cell>
        </row>
        <row r="548">
          <cell r="C548" t="str">
            <v>Hillsborough County (Southeast)</v>
          </cell>
          <cell r="D548">
            <v>32641</v>
          </cell>
          <cell r="G548">
            <v>34806</v>
          </cell>
        </row>
        <row r="549">
          <cell r="C549" t="str">
            <v>Hillsborough County (Southwest)--Tampa City (South)</v>
          </cell>
          <cell r="D549">
            <v>57375</v>
          </cell>
          <cell r="G549">
            <v>55437</v>
          </cell>
        </row>
        <row r="550">
          <cell r="C550" t="str">
            <v>Hillsborough County (Central)--Progress Village, Gibsonton, Riverview</v>
          </cell>
          <cell r="D550">
            <v>42194</v>
          </cell>
          <cell r="G550">
            <v>47955</v>
          </cell>
        </row>
        <row r="551">
          <cell r="C551" t="str">
            <v>Holmes, Walton, &amp; Washington Counties</v>
          </cell>
          <cell r="D551">
            <v>53887</v>
          </cell>
          <cell r="G551">
            <v>51682</v>
          </cell>
        </row>
        <row r="552">
          <cell r="C552" t="str">
            <v>Indian River County</v>
          </cell>
          <cell r="D552">
            <v>72199</v>
          </cell>
          <cell r="G552">
            <v>72833</v>
          </cell>
        </row>
        <row r="553">
          <cell r="C553" t="str">
            <v>Lake County (Northeast)</v>
          </cell>
          <cell r="D553">
            <v>44979</v>
          </cell>
          <cell r="G553">
            <v>43080</v>
          </cell>
        </row>
        <row r="554">
          <cell r="C554" t="str">
            <v>Lake County (Northwest)</v>
          </cell>
          <cell r="D554">
            <v>65559</v>
          </cell>
          <cell r="G554">
            <v>64955</v>
          </cell>
        </row>
        <row r="555">
          <cell r="C555" t="str">
            <v>Lake County (South)</v>
          </cell>
          <cell r="D555">
            <v>56947</v>
          </cell>
          <cell r="G555">
            <v>64768</v>
          </cell>
        </row>
        <row r="556">
          <cell r="C556" t="str">
            <v>Lee County (South &amp; West)--Barrier Islands Region</v>
          </cell>
          <cell r="D556">
            <v>63875</v>
          </cell>
          <cell r="G556">
            <v>51285</v>
          </cell>
        </row>
        <row r="557">
          <cell r="C557" t="str">
            <v>Lee County (North)--Cape Coral City (South)</v>
          </cell>
          <cell r="D557">
            <v>44531</v>
          </cell>
          <cell r="G557">
            <v>46857</v>
          </cell>
        </row>
        <row r="558">
          <cell r="C558" t="str">
            <v>Lee County (Northeast)--Lehigh Acres &amp; North Fort Myers</v>
          </cell>
          <cell r="D558">
            <v>72630</v>
          </cell>
          <cell r="G558">
            <v>69338</v>
          </cell>
        </row>
        <row r="559">
          <cell r="C559" t="str">
            <v>Lee County (Central)--Greater Fort Myers City</v>
          </cell>
          <cell r="D559">
            <v>56492</v>
          </cell>
          <cell r="G559">
            <v>55233</v>
          </cell>
        </row>
        <row r="560">
          <cell r="C560" t="str">
            <v>Lee County (Southeast)--Bonita Springs City &amp; Estero (East)</v>
          </cell>
          <cell r="D560">
            <v>59084</v>
          </cell>
          <cell r="G560">
            <v>60153</v>
          </cell>
        </row>
        <row r="561">
          <cell r="C561" t="str">
            <v>Lee County (North)--Cape Coral City (North)</v>
          </cell>
          <cell r="D561">
            <v>42657</v>
          </cell>
          <cell r="G561">
            <v>43472</v>
          </cell>
        </row>
        <row r="562">
          <cell r="C562" t="str">
            <v>Leon County (Outer)</v>
          </cell>
          <cell r="D562">
            <v>60245</v>
          </cell>
          <cell r="G562">
            <v>59919</v>
          </cell>
        </row>
        <row r="563">
          <cell r="C563" t="str">
            <v>Leon County (Central)--Tallahassee City (Central)</v>
          </cell>
          <cell r="D563">
            <v>59975</v>
          </cell>
          <cell r="G563">
            <v>64948</v>
          </cell>
        </row>
        <row r="564">
          <cell r="C564" t="str">
            <v>Manatee County (North)</v>
          </cell>
          <cell r="D564">
            <v>59726</v>
          </cell>
          <cell r="G564">
            <v>64124</v>
          </cell>
        </row>
        <row r="565">
          <cell r="C565" t="str">
            <v>Manatee County (West Central)</v>
          </cell>
          <cell r="D565">
            <v>53609</v>
          </cell>
          <cell r="G565">
            <v>57895</v>
          </cell>
        </row>
        <row r="566">
          <cell r="C566" t="str">
            <v>Manatee County (South)</v>
          </cell>
          <cell r="D566">
            <v>63437</v>
          </cell>
          <cell r="G566">
            <v>68072</v>
          </cell>
        </row>
        <row r="567">
          <cell r="C567" t="str">
            <v>Marion County (North)</v>
          </cell>
          <cell r="D567">
            <v>47599</v>
          </cell>
          <cell r="G567">
            <v>49462</v>
          </cell>
        </row>
        <row r="568">
          <cell r="C568" t="str">
            <v>Marion County (Central)--Ocala City</v>
          </cell>
          <cell r="D568">
            <v>47261</v>
          </cell>
          <cell r="G568">
            <v>54043</v>
          </cell>
        </row>
        <row r="569">
          <cell r="C569" t="str">
            <v>Marion County (South Central)</v>
          </cell>
          <cell r="D569">
            <v>68653</v>
          </cell>
          <cell r="G569">
            <v>67864</v>
          </cell>
        </row>
        <row r="570">
          <cell r="C570" t="str">
            <v>Martin County</v>
          </cell>
          <cell r="D570">
            <v>66871</v>
          </cell>
          <cell r="G570">
            <v>69169</v>
          </cell>
        </row>
        <row r="571">
          <cell r="C571" t="str">
            <v>Miami-Dade County (North Central)--Greater Miami Lakes Town</v>
          </cell>
          <cell r="D571">
            <v>37980</v>
          </cell>
          <cell r="G571">
            <v>39558</v>
          </cell>
        </row>
        <row r="572">
          <cell r="C572" t="str">
            <v>Miami-Dade County (North Central)--Miami Gardens City</v>
          </cell>
          <cell r="D572">
            <v>36790</v>
          </cell>
          <cell r="G572">
            <v>34993</v>
          </cell>
        </row>
        <row r="573">
          <cell r="C573" t="str">
            <v>Miami-Dade County (Northeast)--Greater North Miami Beach City (West)</v>
          </cell>
          <cell r="D573">
            <v>36649</v>
          </cell>
          <cell r="G573">
            <v>36387</v>
          </cell>
        </row>
        <row r="574">
          <cell r="C574" t="str">
            <v>Miami-Dade County (NE)--Aventura, Sunny Isles Beach, North Miami Beach (East) Cities</v>
          </cell>
          <cell r="D574">
            <v>45163</v>
          </cell>
          <cell r="G574">
            <v>45078</v>
          </cell>
        </row>
        <row r="575">
          <cell r="C575" t="str">
            <v>Miami-Dade County--North Miami City &amp; Miami Shores &amp; Biscayne Park Villages</v>
          </cell>
          <cell r="D575">
            <v>36515</v>
          </cell>
          <cell r="G575">
            <v>34759</v>
          </cell>
        </row>
        <row r="576">
          <cell r="C576" t="str">
            <v>Miami-Dade County (Northeast)--Opa-Locka City, West Little River &amp; Brownsville</v>
          </cell>
          <cell r="D576">
            <v>39956</v>
          </cell>
          <cell r="G576">
            <v>42448</v>
          </cell>
        </row>
        <row r="577">
          <cell r="C577" t="str">
            <v>Miami-Dade County (Northeast)--Greater Hialeah City (North)</v>
          </cell>
          <cell r="D577">
            <v>37922</v>
          </cell>
          <cell r="G577">
            <v>38177</v>
          </cell>
        </row>
        <row r="578">
          <cell r="C578" t="str">
            <v>Miami-Dade County (North Central)--Sweetwater City &amp; Fontainebleau</v>
          </cell>
          <cell r="D578">
            <v>32640</v>
          </cell>
          <cell r="G578">
            <v>33553</v>
          </cell>
        </row>
        <row r="579">
          <cell r="C579" t="str">
            <v>Miami-Dade County (Northeast)--Hialeah City (South)</v>
          </cell>
          <cell r="D579">
            <v>42761</v>
          </cell>
          <cell r="G579">
            <v>43252</v>
          </cell>
        </row>
        <row r="580">
          <cell r="C580" t="str">
            <v>Miami-Dade County (Central)--MIA, Miami Springs &amp; Doral Cities</v>
          </cell>
          <cell r="D580">
            <v>35185</v>
          </cell>
          <cell r="G580">
            <v>35859</v>
          </cell>
        </row>
        <row r="581">
          <cell r="C581" t="str">
            <v>Miami-Dade County (Northeast Central)--Miami City (North)</v>
          </cell>
          <cell r="D581">
            <v>51034</v>
          </cell>
          <cell r="G581">
            <v>53963</v>
          </cell>
        </row>
        <row r="582">
          <cell r="C582" t="str">
            <v>Miami-Dade County (Northeast)--Miami Beach City, Surfside &amp; Bay Harbor Islands Towns</v>
          </cell>
          <cell r="D582">
            <v>51786</v>
          </cell>
          <cell r="G582">
            <v>45801</v>
          </cell>
        </row>
        <row r="583">
          <cell r="C583" t="str">
            <v>Miami-Dade County (Northeast Central)--Miami City (Downtown)</v>
          </cell>
          <cell r="D583">
            <v>56468</v>
          </cell>
          <cell r="G583">
            <v>55228</v>
          </cell>
        </row>
        <row r="584">
          <cell r="C584" t="str">
            <v>Miami-Dade County (East)--Miami City (South) &amp; Key Biscayne Village</v>
          </cell>
          <cell r="D584">
            <v>54425</v>
          </cell>
          <cell r="G584">
            <v>53572</v>
          </cell>
        </row>
        <row r="585">
          <cell r="C585" t="str">
            <v>Miami-Dade County (East Central)--Miami City (West)</v>
          </cell>
          <cell r="D585">
            <v>39828</v>
          </cell>
          <cell r="G585">
            <v>39349</v>
          </cell>
        </row>
        <row r="586">
          <cell r="C586" t="str">
            <v>Miami-Dade County (East)--Coral Gables City, Pinecrest Village &amp; Kendall (South)</v>
          </cell>
          <cell r="D586">
            <v>38970</v>
          </cell>
          <cell r="G586">
            <v>39136</v>
          </cell>
        </row>
        <row r="587">
          <cell r="C587" t="str">
            <v>Miami-Dade County (East Central)--South Miami City, Westchester &amp; Coral Terrace</v>
          </cell>
          <cell r="D587">
            <v>39397</v>
          </cell>
          <cell r="G587">
            <v>38993</v>
          </cell>
        </row>
        <row r="588">
          <cell r="C588" t="str">
            <v>Miami-Dade County (North Central)--Tamiami Trail Region (South), Tamiami</v>
          </cell>
          <cell r="D588">
            <v>31022</v>
          </cell>
          <cell r="G588">
            <v>30572</v>
          </cell>
        </row>
        <row r="589">
          <cell r="C589" t="str">
            <v>Miami-Dade County (Central)--Kendale Lakes (Southwest) &amp; Kendall West (South)</v>
          </cell>
          <cell r="D589">
            <v>33189</v>
          </cell>
          <cell r="G589">
            <v>34734</v>
          </cell>
        </row>
        <row r="590">
          <cell r="C590" t="str">
            <v>Miami-Dade County (East Central)--Kendall (North), Sunset &amp; Westwood Lakes</v>
          </cell>
          <cell r="D590">
            <v>38426</v>
          </cell>
          <cell r="G590">
            <v>36481</v>
          </cell>
        </row>
        <row r="591">
          <cell r="C591" t="str">
            <v>Miami-Dade County (Central)--The Hammocks (West), Richmond West (West) &amp; Country Walk</v>
          </cell>
          <cell r="D591">
            <v>45932</v>
          </cell>
          <cell r="G591">
            <v>46107</v>
          </cell>
        </row>
        <row r="592">
          <cell r="C592" t="str">
            <v>Miami-Dade County (Southwest)--South Miami Heights</v>
          </cell>
          <cell r="D592">
            <v>41764</v>
          </cell>
          <cell r="G592">
            <v>44436</v>
          </cell>
        </row>
        <row r="593">
          <cell r="C593" t="str">
            <v>Miami-Dade County (Southeast)--Cutler Bay Town &amp; Palmetto Bay Village</v>
          </cell>
          <cell r="D593">
            <v>36883</v>
          </cell>
          <cell r="G593">
            <v>37041</v>
          </cell>
        </row>
        <row r="594">
          <cell r="C594" t="str">
            <v>Miami-Dade County (South)--Homestead City (North) &amp; Florida City (North)</v>
          </cell>
          <cell r="D594">
            <v>30980</v>
          </cell>
          <cell r="G594">
            <v>35088</v>
          </cell>
        </row>
        <row r="595">
          <cell r="C595" t="str">
            <v>Miami-Dade (South/Outside Urban Development Boundary) &amp; Monroe Counties</v>
          </cell>
          <cell r="D595">
            <v>46164</v>
          </cell>
          <cell r="G595">
            <v>43929</v>
          </cell>
        </row>
        <row r="596">
          <cell r="C596" t="str">
            <v>Okaloosa County (North)</v>
          </cell>
          <cell r="D596">
            <v>43350</v>
          </cell>
          <cell r="G596">
            <v>43379</v>
          </cell>
        </row>
        <row r="597">
          <cell r="C597" t="str">
            <v>Okaloosa County (South)</v>
          </cell>
          <cell r="D597">
            <v>43498</v>
          </cell>
          <cell r="G597">
            <v>43162</v>
          </cell>
        </row>
        <row r="598">
          <cell r="C598" t="str">
            <v>Orange County (Northwest)</v>
          </cell>
          <cell r="D598">
            <v>54697</v>
          </cell>
          <cell r="G598">
            <v>53827</v>
          </cell>
        </row>
        <row r="599">
          <cell r="C599" t="str">
            <v>Orange County (West Central)--Winter Garden, Ocoee Cities &amp; Oakland Town</v>
          </cell>
          <cell r="D599">
            <v>48032</v>
          </cell>
          <cell r="G599">
            <v>52524</v>
          </cell>
        </row>
        <row r="600">
          <cell r="C600" t="str">
            <v>Orange County (Southwest)--Disney-International Drive Region</v>
          </cell>
          <cell r="D600">
            <v>69403</v>
          </cell>
          <cell r="G600">
            <v>69330</v>
          </cell>
        </row>
        <row r="601">
          <cell r="C601" t="str">
            <v>Orange County (South Central)--Orlando City (South Central), Conway &amp; Pine Castle</v>
          </cell>
          <cell r="D601">
            <v>67621</v>
          </cell>
          <cell r="G601">
            <v>66617</v>
          </cell>
        </row>
        <row r="602">
          <cell r="C602" t="str">
            <v>Orange County (Central)--Orlando City (East Downtown) &amp; Azalea Park</v>
          </cell>
          <cell r="D602">
            <v>58598</v>
          </cell>
          <cell r="G602">
            <v>62329</v>
          </cell>
        </row>
        <row r="603">
          <cell r="C603" t="str">
            <v>Orange County (Central)--Orlando City (West Downtown) &amp; Pine Hills (Southeast)</v>
          </cell>
          <cell r="D603">
            <v>44631</v>
          </cell>
          <cell r="G603">
            <v>47676</v>
          </cell>
        </row>
        <row r="604">
          <cell r="C604" t="str">
            <v>Orange County (North Central)--Orlando (North), Winter Park &amp; Maitland Cities</v>
          </cell>
          <cell r="D604">
            <v>54450</v>
          </cell>
          <cell r="G604">
            <v>54328</v>
          </cell>
        </row>
        <row r="605">
          <cell r="C605" t="str">
            <v>Orange County (North Central)--Orlando City (Univ. of Central Florida) &amp; Union Park</v>
          </cell>
          <cell r="D605">
            <v>44553</v>
          </cell>
          <cell r="G605">
            <v>41618</v>
          </cell>
        </row>
        <row r="606">
          <cell r="C606" t="str">
            <v>Orange County (Southeast)</v>
          </cell>
          <cell r="D606">
            <v>53336</v>
          </cell>
          <cell r="G606">
            <v>57528</v>
          </cell>
        </row>
        <row r="607">
          <cell r="C607" t="str">
            <v>Orange County (Northeast)</v>
          </cell>
          <cell r="D607">
            <v>50436</v>
          </cell>
          <cell r="G607">
            <v>50780</v>
          </cell>
        </row>
        <row r="608">
          <cell r="C608" t="str">
            <v>Osceola County (West)</v>
          </cell>
          <cell r="D608">
            <v>42657</v>
          </cell>
          <cell r="G608">
            <v>41970</v>
          </cell>
        </row>
        <row r="609">
          <cell r="C609" t="str">
            <v>Osceola County (East)</v>
          </cell>
          <cell r="D609">
            <v>39480</v>
          </cell>
          <cell r="G609">
            <v>43364</v>
          </cell>
        </row>
        <row r="610">
          <cell r="C610" t="str">
            <v>Osceola County (West)--Kissimmee</v>
          </cell>
          <cell r="D610">
            <v>69481</v>
          </cell>
          <cell r="G610">
            <v>69388</v>
          </cell>
        </row>
        <row r="611">
          <cell r="C611" t="str">
            <v>Palm Beach County (Northeast)</v>
          </cell>
          <cell r="D611">
            <v>48257</v>
          </cell>
          <cell r="G611">
            <v>45682</v>
          </cell>
        </row>
        <row r="612">
          <cell r="C612" t="str">
            <v>Palm Beach County (Northeast)--Palm Beach Gardens &amp; Riviera Beach Cities</v>
          </cell>
          <cell r="D612">
            <v>53762</v>
          </cell>
          <cell r="G612">
            <v>53637</v>
          </cell>
        </row>
        <row r="613">
          <cell r="C613" t="str">
            <v>Palm Beach County (East)--West Palm Beach City (Southeast) &amp; Palm Beach Town</v>
          </cell>
          <cell r="D613">
            <v>69378</v>
          </cell>
          <cell r="G613">
            <v>70040</v>
          </cell>
        </row>
        <row r="614">
          <cell r="C614" t="str">
            <v>Palm Beach County (East)--Greenacres City (North) &amp; Palm Springs Village (North)</v>
          </cell>
          <cell r="D614">
            <v>51291</v>
          </cell>
          <cell r="G614">
            <v>52040</v>
          </cell>
        </row>
        <row r="615">
          <cell r="C615" t="str">
            <v>Palm Beach County (East Central)--Lake Worth City, Lantana Town &amp; Atlantis City</v>
          </cell>
          <cell r="D615">
            <v>49946</v>
          </cell>
          <cell r="G615">
            <v>50155</v>
          </cell>
        </row>
        <row r="616">
          <cell r="C616" t="str">
            <v>Palm Beach County (East Central)--Greater Boynton Beach City (North)</v>
          </cell>
          <cell r="D616">
            <v>74683</v>
          </cell>
          <cell r="G616">
            <v>68992</v>
          </cell>
        </row>
        <row r="617">
          <cell r="C617" t="str">
            <v>Palm Beach County (Southeast)--Greater Delray Beach City</v>
          </cell>
          <cell r="D617">
            <v>60569</v>
          </cell>
          <cell r="G617">
            <v>62744</v>
          </cell>
        </row>
        <row r="618">
          <cell r="C618" t="str">
            <v>Palm Beach County (Southeast)--Boca Raton City &amp; Highland Beach Town</v>
          </cell>
          <cell r="D618">
            <v>54283</v>
          </cell>
          <cell r="G618">
            <v>54228</v>
          </cell>
        </row>
        <row r="619">
          <cell r="C619" t="str">
            <v>Palm Beach County (West of Boca Raton City)</v>
          </cell>
          <cell r="D619">
            <v>45688</v>
          </cell>
          <cell r="G619">
            <v>48216</v>
          </cell>
        </row>
        <row r="620">
          <cell r="C620" t="str">
            <v>Palm Beach County (Central)--Wellington Village &amp; Agricultural Reserve</v>
          </cell>
          <cell r="D620">
            <v>45013</v>
          </cell>
          <cell r="G620">
            <v>45540</v>
          </cell>
        </row>
        <row r="621">
          <cell r="C621" t="str">
            <v>Palm Beach County (West)--Glades &amp; Western Communities</v>
          </cell>
          <cell r="D621">
            <v>54583</v>
          </cell>
          <cell r="G621">
            <v>53858</v>
          </cell>
        </row>
        <row r="622">
          <cell r="C622" t="str">
            <v>Pasco County (East Central)</v>
          </cell>
          <cell r="D622">
            <v>60674</v>
          </cell>
          <cell r="G622">
            <v>60891</v>
          </cell>
        </row>
        <row r="623">
          <cell r="C623" t="str">
            <v>Pasco County (West Central)</v>
          </cell>
          <cell r="D623">
            <v>54327</v>
          </cell>
          <cell r="G623">
            <v>54568</v>
          </cell>
        </row>
        <row r="624">
          <cell r="C624" t="str">
            <v>Pasco County (Gulf Coast)</v>
          </cell>
          <cell r="D624">
            <v>58388</v>
          </cell>
          <cell r="G624">
            <v>59893</v>
          </cell>
        </row>
        <row r="625">
          <cell r="C625" t="str">
            <v>Pasco County (South)</v>
          </cell>
          <cell r="D625">
            <v>67396</v>
          </cell>
          <cell r="G625">
            <v>64600</v>
          </cell>
        </row>
        <row r="626">
          <cell r="C626" t="str">
            <v>Pinellas County (North)</v>
          </cell>
          <cell r="D626">
            <v>55607</v>
          </cell>
          <cell r="G626">
            <v>54548</v>
          </cell>
        </row>
        <row r="627">
          <cell r="C627" t="str">
            <v>Pinellas County (North Central)</v>
          </cell>
          <cell r="D627">
            <v>49427</v>
          </cell>
          <cell r="G627">
            <v>54418</v>
          </cell>
        </row>
        <row r="628">
          <cell r="C628" t="str">
            <v>Pinellas County (Central)--Clearwater City (South &amp; Central)</v>
          </cell>
          <cell r="D628">
            <v>45606</v>
          </cell>
          <cell r="G628">
            <v>49325</v>
          </cell>
        </row>
        <row r="629">
          <cell r="C629" t="str">
            <v>Pinellas County (Central)--Greater Largo City</v>
          </cell>
          <cell r="D629">
            <v>50536</v>
          </cell>
          <cell r="G629">
            <v>47018</v>
          </cell>
        </row>
        <row r="630">
          <cell r="C630" t="str">
            <v>Pinellas County (West Central)--Greater Seminole City</v>
          </cell>
          <cell r="D630">
            <v>47801</v>
          </cell>
          <cell r="G630">
            <v>49718</v>
          </cell>
        </row>
        <row r="631">
          <cell r="C631" t="str">
            <v>Pinellas County (Central)--Greater Pinellas Park City</v>
          </cell>
          <cell r="D631">
            <v>51194</v>
          </cell>
          <cell r="G631">
            <v>52578</v>
          </cell>
        </row>
        <row r="632">
          <cell r="C632" t="str">
            <v>Pinellas County (Southeast)--St. Petersburg City (East)</v>
          </cell>
          <cell r="D632">
            <v>75459</v>
          </cell>
          <cell r="G632">
            <v>78901</v>
          </cell>
        </row>
        <row r="633">
          <cell r="C633" t="str">
            <v>Pinellas County (South Central)--St. Petersburg City (West)</v>
          </cell>
          <cell r="D633">
            <v>49625</v>
          </cell>
          <cell r="G633">
            <v>53390</v>
          </cell>
        </row>
        <row r="634">
          <cell r="C634" t="str">
            <v>Polk County (Northwest)</v>
          </cell>
          <cell r="D634">
            <v>43982</v>
          </cell>
          <cell r="G634">
            <v>43959</v>
          </cell>
        </row>
        <row r="635">
          <cell r="C635" t="str">
            <v>Polk County (Northeast)</v>
          </cell>
          <cell r="D635">
            <v>74799</v>
          </cell>
          <cell r="G635">
            <v>87089</v>
          </cell>
        </row>
        <row r="636">
          <cell r="C636" t="str">
            <v>Polk County (Central)</v>
          </cell>
          <cell r="D636">
            <v>60798</v>
          </cell>
          <cell r="G636">
            <v>60466</v>
          </cell>
        </row>
        <row r="637">
          <cell r="C637" t="str">
            <v>Polk County (South)</v>
          </cell>
          <cell r="D637">
            <v>62887</v>
          </cell>
          <cell r="G637">
            <v>64587</v>
          </cell>
        </row>
        <row r="638">
          <cell r="C638" t="str">
            <v>Polk County (North)</v>
          </cell>
          <cell r="D638">
            <v>49528</v>
          </cell>
          <cell r="G638">
            <v>50814</v>
          </cell>
        </row>
        <row r="639">
          <cell r="C639" t="str">
            <v>Putnam &amp; St. Johns (South) Counties</v>
          </cell>
          <cell r="D639">
            <v>47409</v>
          </cell>
          <cell r="G639">
            <v>47499</v>
          </cell>
        </row>
        <row r="640">
          <cell r="C640" t="str">
            <v>St. Johns County (Northwest)</v>
          </cell>
          <cell r="D640">
            <v>41193</v>
          </cell>
          <cell r="G640">
            <v>44864</v>
          </cell>
        </row>
        <row r="641">
          <cell r="C641" t="str">
            <v>St. Johns County (Northeast)</v>
          </cell>
          <cell r="D641">
            <v>62000</v>
          </cell>
          <cell r="G641">
            <v>66364</v>
          </cell>
        </row>
        <row r="642">
          <cell r="C642" t="str">
            <v>St. Lucie County (North)</v>
          </cell>
          <cell r="D642">
            <v>44650</v>
          </cell>
          <cell r="G642">
            <v>48566</v>
          </cell>
        </row>
        <row r="643">
          <cell r="C643" t="str">
            <v>St. Lucie County (Southeast)</v>
          </cell>
          <cell r="D643">
            <v>40988</v>
          </cell>
          <cell r="G643">
            <v>44336</v>
          </cell>
        </row>
        <row r="644">
          <cell r="C644" t="str">
            <v>St. Lucie County (Southwest)</v>
          </cell>
          <cell r="D644">
            <v>48577</v>
          </cell>
          <cell r="G644">
            <v>52833</v>
          </cell>
        </row>
        <row r="645">
          <cell r="C645" t="str">
            <v>Santa Rosa County</v>
          </cell>
          <cell r="D645">
            <v>73545</v>
          </cell>
          <cell r="G645">
            <v>72969</v>
          </cell>
        </row>
        <row r="646">
          <cell r="C646" t="str">
            <v>Sarasota County (North)</v>
          </cell>
          <cell r="D646">
            <v>66085</v>
          </cell>
          <cell r="G646">
            <v>64539</v>
          </cell>
        </row>
        <row r="647">
          <cell r="C647" t="str">
            <v>Sarasota County (Central &amp; Gulf Coast)</v>
          </cell>
          <cell r="D647">
            <v>72667</v>
          </cell>
          <cell r="G647">
            <v>72509</v>
          </cell>
        </row>
        <row r="648">
          <cell r="C648" t="str">
            <v>Sarasota County (East)</v>
          </cell>
          <cell r="D648">
            <v>76373</v>
          </cell>
          <cell r="G648">
            <v>80962</v>
          </cell>
        </row>
        <row r="649">
          <cell r="C649" t="str">
            <v>Seminole County (West)</v>
          </cell>
          <cell r="D649">
            <v>53118</v>
          </cell>
          <cell r="G649">
            <v>45630</v>
          </cell>
        </row>
        <row r="650">
          <cell r="C650" t="str">
            <v>Seminole County (North Central)</v>
          </cell>
          <cell r="D650">
            <v>46395</v>
          </cell>
          <cell r="G650">
            <v>48753</v>
          </cell>
        </row>
        <row r="651">
          <cell r="C651" t="str">
            <v>Seminole County (South Central)</v>
          </cell>
          <cell r="D651">
            <v>48036</v>
          </cell>
          <cell r="G651">
            <v>49448</v>
          </cell>
        </row>
        <row r="652">
          <cell r="C652" t="str">
            <v>Seminole County (East)</v>
          </cell>
          <cell r="D652">
            <v>41933</v>
          </cell>
          <cell r="G652">
            <v>45749</v>
          </cell>
        </row>
        <row r="653">
          <cell r="C653" t="str">
            <v>Sumter County</v>
          </cell>
          <cell r="D653">
            <v>71378</v>
          </cell>
          <cell r="G653">
            <v>73238</v>
          </cell>
        </row>
        <row r="654">
          <cell r="C654" t="str">
            <v>Volusia County (Central &amp; Northwest)--DeLand, DeBary Cities &amp; Pierson Town</v>
          </cell>
          <cell r="D654">
            <v>57527</v>
          </cell>
          <cell r="G654">
            <v>55940</v>
          </cell>
        </row>
        <row r="655">
          <cell r="C655" t="str">
            <v>Volusia County (Northeast)--Daytona Beach, Ormond Beach &amp; Holly Hill Cities</v>
          </cell>
          <cell r="D655">
            <v>65781</v>
          </cell>
          <cell r="G655">
            <v>70365</v>
          </cell>
        </row>
        <row r="656">
          <cell r="C656" t="str">
            <v>Volusia County--Port Orange, Edgewater, New Smyrna Beach (East) &amp; Oak Hill Cities</v>
          </cell>
          <cell r="D656">
            <v>67544</v>
          </cell>
          <cell r="G656">
            <v>66542</v>
          </cell>
        </row>
        <row r="657">
          <cell r="C657" t="str">
            <v>Volusia County (Southwest Central)--Deltona &amp; Lake Helen Cities</v>
          </cell>
          <cell r="D657">
            <v>51019</v>
          </cell>
          <cell r="G657">
            <v>51057</v>
          </cell>
        </row>
        <row r="658">
          <cell r="C658" t="str">
            <v>Northwest Georgia Regional Commission--Walker, Catoosa, Chattooga &amp; Dade Counties</v>
          </cell>
          <cell r="D658">
            <v>70277</v>
          </cell>
          <cell r="G658">
            <v>67087</v>
          </cell>
        </row>
        <row r="659">
          <cell r="C659" t="str">
            <v>Northwest Georgia Regional Commission (North Central)--Whitfield County</v>
          </cell>
          <cell r="D659">
            <v>36757</v>
          </cell>
          <cell r="G659">
            <v>37316</v>
          </cell>
        </row>
        <row r="660">
          <cell r="C660" t="str">
            <v>Northwest Georgia Regional Commission (Northeast)</v>
          </cell>
          <cell r="D660">
            <v>74868</v>
          </cell>
          <cell r="G660">
            <v>77160</v>
          </cell>
        </row>
        <row r="661">
          <cell r="C661" t="str">
            <v>Georgia Mountains Regional Commission (North &amp; Northwest)</v>
          </cell>
          <cell r="D661">
            <v>60150</v>
          </cell>
          <cell r="G661">
            <v>62199</v>
          </cell>
        </row>
        <row r="662">
          <cell r="C662" t="str">
            <v>Georgia Mountains Regional Commission (Southeast)</v>
          </cell>
          <cell r="D662">
            <v>54533</v>
          </cell>
          <cell r="G662">
            <v>56619</v>
          </cell>
        </row>
        <row r="663">
          <cell r="C663" t="str">
            <v>Georgia Mountains Regional Commission--Hall County (West)--Flowery Branch City</v>
          </cell>
          <cell r="D663">
            <v>38898</v>
          </cell>
          <cell r="G663">
            <v>41676</v>
          </cell>
        </row>
        <row r="664">
          <cell r="C664" t="str">
            <v>Georgia Mountains Regional Commission--Hall County (East)--Gainesville City</v>
          </cell>
          <cell r="D664">
            <v>35433</v>
          </cell>
          <cell r="G664">
            <v>35005</v>
          </cell>
        </row>
        <row r="665">
          <cell r="C665" t="str">
            <v>Atlanta Regional Commission (Northeast)--Forsyth County (North)</v>
          </cell>
          <cell r="D665">
            <v>37772</v>
          </cell>
          <cell r="G665">
            <v>40232</v>
          </cell>
        </row>
        <row r="666">
          <cell r="C666" t="str">
            <v>Atlanta Regional Commision (Northeast)--Forsyth County (South)--Cumming City</v>
          </cell>
          <cell r="D666">
            <v>51102</v>
          </cell>
          <cell r="G666">
            <v>50403</v>
          </cell>
        </row>
        <row r="667">
          <cell r="C667" t="str">
            <v>Atlanta Regional Commission (Northwest)--Cherokee County--Ball Ground City</v>
          </cell>
          <cell r="D667">
            <v>41663</v>
          </cell>
          <cell r="G667">
            <v>41249</v>
          </cell>
        </row>
        <row r="668">
          <cell r="C668" t="str">
            <v>Atlanta Regional Commission (Northwest)--Cherokee County--Woodstock &amp; Canton Cities</v>
          </cell>
          <cell r="D668">
            <v>61887</v>
          </cell>
          <cell r="G668">
            <v>61562</v>
          </cell>
        </row>
        <row r="669">
          <cell r="C669" t="str">
            <v>Northwest Georgia Regional Commission (East Central)--Bartow County</v>
          </cell>
          <cell r="D669">
            <v>40620</v>
          </cell>
          <cell r="G669">
            <v>42225</v>
          </cell>
        </row>
        <row r="670">
          <cell r="C670" t="str">
            <v>Northwest Georgia Regional Commission (Southwest)--Floyd, Polk &amp; Haralson Counties</v>
          </cell>
          <cell r="D670">
            <v>65306</v>
          </cell>
          <cell r="G670">
            <v>65035</v>
          </cell>
        </row>
        <row r="671">
          <cell r="C671" t="str">
            <v>Northwest Georgia Regional Commission (Southeast)--Paulding County</v>
          </cell>
          <cell r="D671">
            <v>60903</v>
          </cell>
          <cell r="G671">
            <v>61401</v>
          </cell>
        </row>
        <row r="672">
          <cell r="C672" t="str">
            <v>Atlanta Regional Commission (Southwest)--Douglas County</v>
          </cell>
          <cell r="D672">
            <v>52654</v>
          </cell>
          <cell r="G672">
            <v>53350</v>
          </cell>
        </row>
        <row r="673">
          <cell r="C673" t="str">
            <v>Atlanta Regional Commission--Cobb County (Northwest)--Kennesaw &amp; Acworth Cities</v>
          </cell>
          <cell r="D673">
            <v>51861</v>
          </cell>
          <cell r="G673">
            <v>51456</v>
          </cell>
        </row>
        <row r="674">
          <cell r="C674" t="str">
            <v>Atlanta Regional Commission (Northwest)--Cobb County (Northeast)</v>
          </cell>
          <cell r="D674">
            <v>57099</v>
          </cell>
          <cell r="G674">
            <v>55152</v>
          </cell>
        </row>
        <row r="675">
          <cell r="C675" t="str">
            <v>Atlanta Regional Commission (Northwest)--Cobb County (Central)--Marietta City</v>
          </cell>
          <cell r="D675">
            <v>65923</v>
          </cell>
          <cell r="G675">
            <v>65584</v>
          </cell>
        </row>
        <row r="676">
          <cell r="C676" t="str">
            <v>Atlanta Regional Commission (Northwest)--Cobb County (Southwest)--Powder Springs City</v>
          </cell>
          <cell r="D676">
            <v>49459</v>
          </cell>
          <cell r="G676">
            <v>51606</v>
          </cell>
        </row>
        <row r="677">
          <cell r="C677" t="str">
            <v>Atlanta Regional Commission (Northwest)--Cobb County (Southeast)--Smyrna City</v>
          </cell>
          <cell r="D677">
            <v>73897</v>
          </cell>
          <cell r="G677">
            <v>75276</v>
          </cell>
        </row>
        <row r="678">
          <cell r="C678" t="str">
            <v>Atlanta Regional Commission (Central)--Fulton County (Northwest)--Roswell &amp; Milton</v>
          </cell>
          <cell r="D678">
            <v>53260</v>
          </cell>
          <cell r="G678">
            <v>51488</v>
          </cell>
        </row>
        <row r="679">
          <cell r="C679" t="str">
            <v>Atlanta Regional Commission--Fulton County (Northeast)--Johns Creek &amp; Alpharetta</v>
          </cell>
          <cell r="D679">
            <v>52190</v>
          </cell>
          <cell r="G679">
            <v>53070</v>
          </cell>
        </row>
        <row r="680">
          <cell r="C680" t="str">
            <v>Atlanta Regional Commission (Central)--Fulton County (Central)--Sandy Springs City</v>
          </cell>
          <cell r="D680">
            <v>50006</v>
          </cell>
          <cell r="G680">
            <v>50573</v>
          </cell>
        </row>
        <row r="681">
          <cell r="C681" t="str">
            <v>Atlanta Regional Commission--Fulton County (Central)--Atlanta City (North)</v>
          </cell>
          <cell r="D681">
            <v>86851</v>
          </cell>
          <cell r="G681">
            <v>84627</v>
          </cell>
        </row>
        <row r="682">
          <cell r="C682" t="str">
            <v>Atlanta Regional Commission (Central)--Fulton County (East)--Atlanta City (South)</v>
          </cell>
          <cell r="D682">
            <v>72000</v>
          </cell>
          <cell r="G682">
            <v>71889</v>
          </cell>
        </row>
        <row r="683">
          <cell r="C683" t="str">
            <v>Atlanta Regional Commission--Fulton County (Central)--Atlanta City (Southwest)</v>
          </cell>
          <cell r="D683">
            <v>63387</v>
          </cell>
          <cell r="G683">
            <v>62214</v>
          </cell>
        </row>
        <row r="684">
          <cell r="C684" t="str">
            <v>Atlanta Regional Commission (Central)--Fulton County (South)--East Point &amp; Union City</v>
          </cell>
          <cell r="D684">
            <v>44630</v>
          </cell>
          <cell r="G684">
            <v>44680</v>
          </cell>
        </row>
        <row r="685">
          <cell r="C685" t="str">
            <v>Atlanta Regional Commission (Central)--Fulton County (South)--South Fulton &amp; Fairburn</v>
          </cell>
          <cell r="D685">
            <v>41737</v>
          </cell>
          <cell r="G685">
            <v>40341</v>
          </cell>
        </row>
        <row r="686">
          <cell r="C686" t="str">
            <v>Atlanta Regional Commission--DeKalb County (North)--Brookhaven &amp; Dunwoody Cities</v>
          </cell>
          <cell r="D686">
            <v>59944</v>
          </cell>
          <cell r="G686">
            <v>60855</v>
          </cell>
        </row>
        <row r="687">
          <cell r="C687" t="str">
            <v>Atlanta Regional Commission (Central)--DeKalb County (East)--Tucker, Clarkston Cities</v>
          </cell>
          <cell r="D687">
            <v>49292</v>
          </cell>
          <cell r="G687">
            <v>43890</v>
          </cell>
        </row>
        <row r="688">
          <cell r="C688" t="str">
            <v>Atlanta Regional Commission (Central)--DeKalb County (Central)</v>
          </cell>
          <cell r="D688">
            <v>45818</v>
          </cell>
          <cell r="G688">
            <v>49233</v>
          </cell>
        </row>
        <row r="689">
          <cell r="C689" t="str">
            <v>Atlanta Regional Commission (Central)--DeKalb County (West)--Atlanta &amp; Decatur Cities</v>
          </cell>
          <cell r="D689">
            <v>42764</v>
          </cell>
          <cell r="G689">
            <v>45814</v>
          </cell>
        </row>
        <row r="690">
          <cell r="C690" t="str">
            <v>Atlanta Regional Commission (Central)--DeKalb County (Southwest)</v>
          </cell>
          <cell r="D690">
            <v>37962</v>
          </cell>
          <cell r="G690">
            <v>42023</v>
          </cell>
        </row>
        <row r="691">
          <cell r="C691" t="str">
            <v>Atlanta Regional Commission (Central)--DeKalb County (Southeast)--Stonecrest City</v>
          </cell>
          <cell r="D691">
            <v>44081</v>
          </cell>
          <cell r="G691">
            <v>49538</v>
          </cell>
        </row>
        <row r="692">
          <cell r="C692" t="str">
            <v>Atlanta Regional Commission (Northeast)--Gwinnett County (West Central)--Duluth City</v>
          </cell>
          <cell r="D692">
            <v>58909</v>
          </cell>
          <cell r="G692">
            <v>60025</v>
          </cell>
        </row>
        <row r="693">
          <cell r="C693" t="str">
            <v>Atlanta Regional Commission (Northeast)--Gwinnett County (North)--Sugar Hill City</v>
          </cell>
          <cell r="D693">
            <v>49336</v>
          </cell>
          <cell r="G693">
            <v>47569</v>
          </cell>
        </row>
        <row r="694">
          <cell r="C694" t="str">
            <v>Atlanta Regional Commission (Northeast)--Gwinnett County (East)--Dacula, Grayson</v>
          </cell>
          <cell r="D694">
            <v>43470</v>
          </cell>
          <cell r="G694">
            <v>43913</v>
          </cell>
        </row>
        <row r="695">
          <cell r="C695" t="str">
            <v>Atlanta Regional Commission (Northeast)--Gwinnett County (Central)--Lawrenceville</v>
          </cell>
          <cell r="D695">
            <v>38040</v>
          </cell>
          <cell r="G695">
            <v>43064</v>
          </cell>
        </row>
        <row r="696">
          <cell r="C696" t="str">
            <v>Atlanta Regional Commission (Northeast)--Gwinnett County (Central)</v>
          </cell>
          <cell r="D696">
            <v>48765</v>
          </cell>
          <cell r="G696">
            <v>45836</v>
          </cell>
        </row>
        <row r="697">
          <cell r="C697" t="str">
            <v>Atlanta Regional Commission (Northeast)--Gwinnett County (West Central)--Lilburn City</v>
          </cell>
          <cell r="D697">
            <v>42194</v>
          </cell>
          <cell r="G697">
            <v>41904</v>
          </cell>
        </row>
        <row r="698">
          <cell r="C698" t="str">
            <v>Atlanta Regional Commission (Northeast)--Gwinnett County (South)--Snellville City</v>
          </cell>
          <cell r="D698">
            <v>46305</v>
          </cell>
          <cell r="G698">
            <v>47675</v>
          </cell>
        </row>
        <row r="699">
          <cell r="C699" t="str">
            <v>Northeast Georgia Regional Commission (Northwest)--Barrow &amp; Jackson Counties</v>
          </cell>
          <cell r="D699">
            <v>59095</v>
          </cell>
          <cell r="G699">
            <v>62517</v>
          </cell>
        </row>
        <row r="700">
          <cell r="C700" t="str">
            <v>Northeast Georgia Regional Commission (Central)--Clarke County--Athens City</v>
          </cell>
          <cell r="D700">
            <v>53504</v>
          </cell>
          <cell r="G700">
            <v>55505</v>
          </cell>
        </row>
        <row r="701">
          <cell r="C701" t="str">
            <v>Northeast Georgia Regional Commission (East)</v>
          </cell>
          <cell r="D701">
            <v>48381</v>
          </cell>
          <cell r="G701">
            <v>49352</v>
          </cell>
        </row>
        <row r="702">
          <cell r="C702" t="str">
            <v>Northeast Georgia Regional Commission (Southwest)--Walton, Morgan &amp; Jasper Counties</v>
          </cell>
          <cell r="D702">
            <v>49951</v>
          </cell>
          <cell r="G702">
            <v>51370</v>
          </cell>
        </row>
        <row r="703">
          <cell r="C703" t="str">
            <v>Atlanta &amp; Northeast Georgia Regional Commissions--Newton &amp; Rockdale Counties</v>
          </cell>
          <cell r="D703">
            <v>74870</v>
          </cell>
          <cell r="G703">
            <v>78092</v>
          </cell>
        </row>
        <row r="704">
          <cell r="C704" t="str">
            <v>Atlanta Regional Commission (Southeast)--Henry County (North)--Stockbridge City</v>
          </cell>
          <cell r="D704">
            <v>41588</v>
          </cell>
          <cell r="G704">
            <v>41837</v>
          </cell>
        </row>
        <row r="705">
          <cell r="C705" t="str">
            <v>Atlanta Regional Commission (Southeast)--Henry County (South)--McDonough City</v>
          </cell>
          <cell r="D705">
            <v>44756</v>
          </cell>
          <cell r="G705">
            <v>47476</v>
          </cell>
        </row>
        <row r="706">
          <cell r="C706" t="str">
            <v>Atlanta Regional Commission (South Central)--Clayton County (Northwest)--Forest Park</v>
          </cell>
          <cell r="D706">
            <v>59131</v>
          </cell>
          <cell r="G706">
            <v>54032</v>
          </cell>
        </row>
        <row r="707">
          <cell r="C707" t="str">
            <v>Atlanta Regional Commission (South Central)--Clayton County (South, East)--Jonesboro</v>
          </cell>
          <cell r="D707">
            <v>49143</v>
          </cell>
          <cell r="G707">
            <v>52882</v>
          </cell>
        </row>
        <row r="708">
          <cell r="C708" t="str">
            <v>Atlanta Regional Commission (South Central)--Fayette County</v>
          </cell>
          <cell r="D708">
            <v>44353</v>
          </cell>
          <cell r="G708">
            <v>45095</v>
          </cell>
        </row>
        <row r="709">
          <cell r="C709" t="str">
            <v>Three Rivers Regional Commission (North Central)--Coweta County</v>
          </cell>
          <cell r="D709">
            <v>56409</v>
          </cell>
          <cell r="G709">
            <v>57325</v>
          </cell>
        </row>
        <row r="710">
          <cell r="C710" t="str">
            <v>Three Rivers Regional Commission (Northwest)--Carroll County</v>
          </cell>
          <cell r="D710">
            <v>44841</v>
          </cell>
          <cell r="G710">
            <v>44515</v>
          </cell>
        </row>
        <row r="711">
          <cell r="C711" t="str">
            <v>Three Rivers Regional Commission (Southwest)--Troup, Meriwether &amp; Heard Counties</v>
          </cell>
          <cell r="D711">
            <v>40689</v>
          </cell>
          <cell r="G711">
            <v>40830</v>
          </cell>
        </row>
        <row r="712">
          <cell r="C712" t="str">
            <v>Three Rivers Regional Commission (East)</v>
          </cell>
          <cell r="D712">
            <v>62135</v>
          </cell>
          <cell r="G712">
            <v>61396</v>
          </cell>
        </row>
        <row r="713">
          <cell r="C713" t="str">
            <v>Middle Georgia Regional Commission (North &amp; Outside Bibb County)</v>
          </cell>
          <cell r="D713">
            <v>72006</v>
          </cell>
          <cell r="G713">
            <v>72260</v>
          </cell>
        </row>
        <row r="714">
          <cell r="C714" t="str">
            <v>Middle Georgia Regional Commission (Central)--Bibb County--Macon City</v>
          </cell>
          <cell r="D714">
            <v>62061</v>
          </cell>
          <cell r="G714">
            <v>60919</v>
          </cell>
        </row>
        <row r="715">
          <cell r="C715" t="str">
            <v>Central Savannah River Area Regional Commission (West &amp; Outside Richmond &amp; Columbia)</v>
          </cell>
          <cell r="D715">
            <v>46245</v>
          </cell>
          <cell r="G715">
            <v>46708</v>
          </cell>
        </row>
        <row r="716">
          <cell r="C716" t="str">
            <v>Central Savannah River Area Regional Commission (East Central)--Columbia County</v>
          </cell>
          <cell r="D716">
            <v>55346</v>
          </cell>
          <cell r="G716">
            <v>57807</v>
          </cell>
        </row>
        <row r="717">
          <cell r="C717" t="str">
            <v>Central Savannah River Area Regional Commission--Richmond County (Northeast)--Augusta</v>
          </cell>
          <cell r="D717">
            <v>38565</v>
          </cell>
          <cell r="G717">
            <v>40820</v>
          </cell>
        </row>
        <row r="718">
          <cell r="C718" t="str">
            <v>Central Savannah River Area Regional Commission--Richmond County (Southwest)--Augusta</v>
          </cell>
          <cell r="D718">
            <v>37283</v>
          </cell>
          <cell r="G718">
            <v>36382</v>
          </cell>
        </row>
        <row r="719">
          <cell r="C719" t="str">
            <v>Coastal Regional Commission (North)--Bulloch, Effingham &amp; Screven Counties</v>
          </cell>
          <cell r="D719">
            <v>61811</v>
          </cell>
          <cell r="G719">
            <v>62419</v>
          </cell>
        </row>
        <row r="720">
          <cell r="C720" t="str">
            <v>Heart of Georgia Altamaha Regional Commission (North &amp; West)</v>
          </cell>
          <cell r="D720">
            <v>51913</v>
          </cell>
          <cell r="G720">
            <v>51436</v>
          </cell>
        </row>
        <row r="721">
          <cell r="C721" t="str">
            <v>Middle Georgia Regional Commission (South)--Houston &amp; Pulaski Counties</v>
          </cell>
          <cell r="D721">
            <v>66726</v>
          </cell>
          <cell r="G721">
            <v>69455</v>
          </cell>
        </row>
        <row r="722">
          <cell r="C722" t="str">
            <v>River Valley Regional Commission (Outside Muscogee &amp; Chattahoochee Counties)</v>
          </cell>
          <cell r="D722">
            <v>55452</v>
          </cell>
          <cell r="G722">
            <v>58548</v>
          </cell>
        </row>
        <row r="723">
          <cell r="C723" t="str">
            <v>River Valley Regional Commission (West Central)--Muscogee &amp; Chattahoochee Counties</v>
          </cell>
          <cell r="D723">
            <v>82341</v>
          </cell>
          <cell r="G723">
            <v>84529</v>
          </cell>
        </row>
        <row r="724">
          <cell r="C724" t="str">
            <v>Southwest Georgia Regional Commission (West &amp; Central)</v>
          </cell>
          <cell r="D724">
            <v>46149</v>
          </cell>
          <cell r="G724">
            <v>47385</v>
          </cell>
        </row>
        <row r="725">
          <cell r="C725" t="str">
            <v>Southwest Georgia Regional Commission (North Central)--Dougherty &amp; Lee Counties</v>
          </cell>
          <cell r="D725">
            <v>45833</v>
          </cell>
          <cell r="G725">
            <v>47924</v>
          </cell>
        </row>
        <row r="726">
          <cell r="C726" t="str">
            <v>Southwest Georgia Regional Commission (East)--Colquitt, Thomas &amp; Worth Counties</v>
          </cell>
          <cell r="D726">
            <v>45470</v>
          </cell>
          <cell r="G726">
            <v>43395</v>
          </cell>
        </row>
        <row r="727">
          <cell r="C727" t="str">
            <v>Southern Georgia Regional Commission (West)</v>
          </cell>
          <cell r="D727">
            <v>48923</v>
          </cell>
          <cell r="G727">
            <v>51700</v>
          </cell>
        </row>
        <row r="728">
          <cell r="C728" t="str">
            <v>Southern Georgia Regional Commission (South Central)--Lowndes County--Valdosta City</v>
          </cell>
          <cell r="D728">
            <v>46126</v>
          </cell>
          <cell r="G728">
            <v>48322</v>
          </cell>
        </row>
        <row r="729">
          <cell r="C729" t="str">
            <v>Southern Georgia Regional Commission (East &amp; Central)</v>
          </cell>
          <cell r="D729">
            <v>61898</v>
          </cell>
          <cell r="G729">
            <v>62580</v>
          </cell>
        </row>
        <row r="730">
          <cell r="C730" t="str">
            <v>Heart of Georgia Altamaha Regional Commission (Southeast)</v>
          </cell>
          <cell r="D730">
            <v>55317</v>
          </cell>
          <cell r="G730">
            <v>57171</v>
          </cell>
        </row>
        <row r="731">
          <cell r="C731" t="str">
            <v>Coastal Regional Commission (West)--Liberty, Bryan &amp; Long Counties</v>
          </cell>
          <cell r="D731">
            <v>47616</v>
          </cell>
          <cell r="G731">
            <v>48019</v>
          </cell>
        </row>
        <row r="732">
          <cell r="C732" t="str">
            <v>Coastal Regional Commission (East)--Chatham County (West Central)--Savannah City</v>
          </cell>
          <cell r="D732">
            <v>69772</v>
          </cell>
          <cell r="G732">
            <v>69170</v>
          </cell>
        </row>
        <row r="733">
          <cell r="C733" t="str">
            <v>Coastal Regional Commission (East)--Chatham County (East &amp; Outside Savannah City)</v>
          </cell>
          <cell r="D733">
            <v>51755</v>
          </cell>
          <cell r="G733">
            <v>54102</v>
          </cell>
        </row>
        <row r="734">
          <cell r="C734" t="str">
            <v>Coastal Regional Commission (South)--Glynn Camden &amp; McIntosh Counties</v>
          </cell>
          <cell r="D734">
            <v>63010</v>
          </cell>
          <cell r="G734">
            <v>65049</v>
          </cell>
        </row>
        <row r="735">
          <cell r="C735" t="str">
            <v>Maui, Kalawao &amp; Kauai Counties</v>
          </cell>
          <cell r="D735">
            <v>81625</v>
          </cell>
          <cell r="G735">
            <v>81469</v>
          </cell>
        </row>
        <row r="736">
          <cell r="C736" t="str">
            <v>Hawaii County</v>
          </cell>
          <cell r="D736">
            <v>74764</v>
          </cell>
          <cell r="G736">
            <v>73933</v>
          </cell>
        </row>
        <row r="737">
          <cell r="C737" t="str">
            <v>Honolulu County--Rural Oahu</v>
          </cell>
          <cell r="D737">
            <v>27559</v>
          </cell>
          <cell r="G737">
            <v>26749</v>
          </cell>
        </row>
        <row r="738">
          <cell r="C738" t="str">
            <v>Honolulu County--Koolaupoko</v>
          </cell>
          <cell r="D738">
            <v>38080</v>
          </cell>
          <cell r="G738">
            <v>37956</v>
          </cell>
        </row>
        <row r="739">
          <cell r="C739" t="str">
            <v>Honolulu County--East Honolulu to Kapahulu</v>
          </cell>
          <cell r="D739">
            <v>39255</v>
          </cell>
          <cell r="G739">
            <v>39717</v>
          </cell>
        </row>
        <row r="740">
          <cell r="C740" t="str">
            <v>Honolulu County--Tantalus to Waikiki</v>
          </cell>
          <cell r="D740">
            <v>62211</v>
          </cell>
          <cell r="G740">
            <v>62500</v>
          </cell>
        </row>
        <row r="741">
          <cell r="C741" t="str">
            <v>Honolulu County--Nuuanu to Kalihi</v>
          </cell>
          <cell r="D741">
            <v>37677</v>
          </cell>
          <cell r="G741">
            <v>38541</v>
          </cell>
        </row>
        <row r="742">
          <cell r="C742" t="str">
            <v>Honolulu County--Moanalua to Pearl City</v>
          </cell>
          <cell r="D742">
            <v>48493</v>
          </cell>
          <cell r="G742">
            <v>46981</v>
          </cell>
        </row>
        <row r="743">
          <cell r="C743" t="str">
            <v>Honolulu County--Central Oahu</v>
          </cell>
          <cell r="D743">
            <v>45391</v>
          </cell>
          <cell r="G743">
            <v>45333</v>
          </cell>
        </row>
        <row r="744">
          <cell r="C744" t="str">
            <v>Honolulu County--Ewa</v>
          </cell>
          <cell r="D744">
            <v>39772</v>
          </cell>
          <cell r="G744">
            <v>40719</v>
          </cell>
        </row>
        <row r="745">
          <cell r="C745" t="str">
            <v>Bonner, Latah, Shoshone, Boundary, Benewah &amp; Kootenai (Southeast) Counties</v>
          </cell>
          <cell r="D745">
            <v>56309</v>
          </cell>
          <cell r="G745">
            <v>55307</v>
          </cell>
        </row>
        <row r="746">
          <cell r="C746" t="str">
            <v>Kootenai County (Northeast)--Coeur d'Alene, Post Falls &amp; Hayden Cities</v>
          </cell>
          <cell r="D746">
            <v>69347</v>
          </cell>
          <cell r="G746">
            <v>72210</v>
          </cell>
        </row>
        <row r="747">
          <cell r="C747" t="str">
            <v>Central Idaho--Lewiston City &amp; Nez Perce Reservation</v>
          </cell>
          <cell r="D747">
            <v>46758</v>
          </cell>
          <cell r="G747">
            <v>45875</v>
          </cell>
        </row>
        <row r="748">
          <cell r="C748" t="str">
            <v>Ada (North), Payette, Canyon (North), Gem &amp; Washington Counties--Eagle City</v>
          </cell>
          <cell r="D748">
            <v>52951</v>
          </cell>
          <cell r="G748">
            <v>53231</v>
          </cell>
        </row>
        <row r="749">
          <cell r="C749" t="str">
            <v>Canyon (South) &amp; Owyhee Counties--Caldwell &amp; Nampa (South &amp; West) Cities</v>
          </cell>
          <cell r="D749">
            <v>48809</v>
          </cell>
          <cell r="G749">
            <v>49420</v>
          </cell>
        </row>
        <row r="750">
          <cell r="C750" t="str">
            <v>Canyon (East) &amp; Ada (West) Counties--Nampa (Central &amp; East) &amp; Meridian (West) Cities</v>
          </cell>
          <cell r="D750">
            <v>59877</v>
          </cell>
          <cell r="G750">
            <v>63310</v>
          </cell>
        </row>
        <row r="751">
          <cell r="C751" t="str">
            <v>Ada County (Central)--Meridian (Northeast) &amp; Boise (Far West) Cities</v>
          </cell>
          <cell r="D751">
            <v>52903</v>
          </cell>
          <cell r="G751">
            <v>54750</v>
          </cell>
        </row>
        <row r="752">
          <cell r="C752" t="str">
            <v>Ada County (Northeast)--Boise (North &amp; West) &amp; Garden City Cities</v>
          </cell>
          <cell r="D752">
            <v>45558</v>
          </cell>
          <cell r="G752">
            <v>48307</v>
          </cell>
        </row>
        <row r="753">
          <cell r="C753" t="str">
            <v>Ada County (South)--Boise (South) &amp; Kuna Cities</v>
          </cell>
          <cell r="D753">
            <v>53460</v>
          </cell>
          <cell r="G753">
            <v>55316</v>
          </cell>
        </row>
        <row r="754">
          <cell r="C754" t="str">
            <v>Twin Falls &amp; Cassia Counties--Twin Falls City</v>
          </cell>
          <cell r="D754">
            <v>43681</v>
          </cell>
          <cell r="G754">
            <v>43176</v>
          </cell>
        </row>
        <row r="755">
          <cell r="C755" t="str">
            <v>Elmore, Jerome, Blaine, Minidoka, Gooding, Lincoln &amp; Camas Counties</v>
          </cell>
          <cell r="D755">
            <v>45585</v>
          </cell>
          <cell r="G755">
            <v>47512</v>
          </cell>
        </row>
        <row r="756">
          <cell r="C756" t="str">
            <v>Bingham (Outside Fort Hall AIR), Madison, Jefferson, Fremont &amp; Teton Counties</v>
          </cell>
          <cell r="D756">
            <v>47868</v>
          </cell>
          <cell r="G756">
            <v>50364</v>
          </cell>
        </row>
        <row r="757">
          <cell r="C757" t="str">
            <v>Bonneville County--Idaho Falls City</v>
          </cell>
          <cell r="D757">
            <v>43345</v>
          </cell>
          <cell r="G757">
            <v>45245</v>
          </cell>
        </row>
        <row r="758">
          <cell r="C758" t="str">
            <v>Southeast Idaho--Pocatello, Chubbuck Cities &amp; Fort Hall Reservation</v>
          </cell>
          <cell r="D758">
            <v>50700</v>
          </cell>
          <cell r="G758">
            <v>49221</v>
          </cell>
        </row>
        <row r="759">
          <cell r="C759" t="str">
            <v>Adams, Fulton, Pike, Mason, Schuyler &amp; Brown Counties</v>
          </cell>
          <cell r="D759">
            <v>58081</v>
          </cell>
          <cell r="G759">
            <v>57860</v>
          </cell>
        </row>
        <row r="760">
          <cell r="C760" t="str">
            <v>Winnebago (Northeast) &amp; Boone Counties</v>
          </cell>
          <cell r="D760">
            <v>54981</v>
          </cell>
          <cell r="G760">
            <v>53209</v>
          </cell>
        </row>
        <row r="761">
          <cell r="C761" t="str">
            <v>Champaign County (Southwest)--Champaign &amp; Urbana Cities</v>
          </cell>
          <cell r="D761">
            <v>72718</v>
          </cell>
          <cell r="G761">
            <v>76710</v>
          </cell>
        </row>
        <row r="762">
          <cell r="C762" t="str">
            <v>Champaign (North &amp; East), Vermilion, Iroquois &amp; Ford Counties</v>
          </cell>
          <cell r="D762">
            <v>59836</v>
          </cell>
          <cell r="G762">
            <v>61074</v>
          </cell>
        </row>
        <row r="763">
          <cell r="C763" t="str">
            <v>Coles, Douglas, Crawford, Edgar, Clark &amp; Cumberland Counties</v>
          </cell>
          <cell r="D763">
            <v>54306</v>
          </cell>
          <cell r="G763">
            <v>55168</v>
          </cell>
        </row>
        <row r="764">
          <cell r="C764" t="str">
            <v>Cook County (Northwest)--Palatine &amp; Barrington Townships</v>
          </cell>
          <cell r="D764">
            <v>48124</v>
          </cell>
          <cell r="G764">
            <v>48789</v>
          </cell>
        </row>
        <row r="765">
          <cell r="C765" t="str">
            <v>Cook County (Northwest)--Hanover &amp; Schaumburg (Northwest) Townships</v>
          </cell>
          <cell r="D765">
            <v>42953</v>
          </cell>
          <cell r="G765">
            <v>42315</v>
          </cell>
        </row>
        <row r="766">
          <cell r="C766" t="str">
            <v>Cook County (Northwest)--Schaumburg Township (South &amp; East)</v>
          </cell>
          <cell r="D766">
            <v>43493</v>
          </cell>
          <cell r="G766">
            <v>41238</v>
          </cell>
        </row>
        <row r="767">
          <cell r="C767" t="str">
            <v>Cook County (Northwest)--Elk Grove &amp; Wheeling (Southwest) Townships</v>
          </cell>
          <cell r="D767">
            <v>51174</v>
          </cell>
          <cell r="G767">
            <v>51386</v>
          </cell>
        </row>
        <row r="768">
          <cell r="C768" t="str">
            <v>Cook County (North)--Wheeling Township (North &amp; East)</v>
          </cell>
          <cell r="D768">
            <v>48290</v>
          </cell>
          <cell r="G768">
            <v>49517</v>
          </cell>
        </row>
        <row r="769">
          <cell r="C769" t="str">
            <v>Cook County (Northeast)--Northfield &amp; New Trier Townships</v>
          </cell>
          <cell r="D769">
            <v>55342</v>
          </cell>
          <cell r="G769">
            <v>53901</v>
          </cell>
        </row>
        <row r="770">
          <cell r="C770" t="str">
            <v>Cook County (Northeast)--Evanston &amp; Niles (East) Townships</v>
          </cell>
          <cell r="D770">
            <v>61241</v>
          </cell>
          <cell r="G770">
            <v>59699</v>
          </cell>
        </row>
        <row r="771">
          <cell r="C771" t="str">
            <v>Cook County (North)--Maine &amp; Niles (West) Townships</v>
          </cell>
          <cell r="D771">
            <v>61534</v>
          </cell>
          <cell r="G771">
            <v>64099</v>
          </cell>
        </row>
        <row r="772">
          <cell r="C772" t="str">
            <v>Cook County (West)--Leyden &amp; Norwood Park Townships</v>
          </cell>
          <cell r="D772">
            <v>46118</v>
          </cell>
          <cell r="G772">
            <v>44784</v>
          </cell>
        </row>
        <row r="773">
          <cell r="C773" t="str">
            <v>Cook County (West)--Proviso Township (North &amp; West)</v>
          </cell>
          <cell r="D773">
            <v>38530</v>
          </cell>
          <cell r="G773">
            <v>37941</v>
          </cell>
        </row>
        <row r="774">
          <cell r="C774" t="str">
            <v>Cook County (West)--Oak Park, Riverside, River Forest &amp; Proviso (Southeast) Townships</v>
          </cell>
          <cell r="D774">
            <v>51819</v>
          </cell>
          <cell r="G774">
            <v>50566</v>
          </cell>
        </row>
        <row r="775">
          <cell r="C775" t="str">
            <v>Cook County (Central)--Cicero &amp; Berwyn Townships</v>
          </cell>
          <cell r="D775">
            <v>50189</v>
          </cell>
          <cell r="G775">
            <v>44748</v>
          </cell>
        </row>
        <row r="776">
          <cell r="C776" t="str">
            <v>Cook County (West)--Lyons &amp; Stickney Townships</v>
          </cell>
          <cell r="D776">
            <v>55500</v>
          </cell>
          <cell r="G776">
            <v>58904</v>
          </cell>
        </row>
        <row r="777">
          <cell r="C777" t="str">
            <v>Cook County (South Central)--Worth &amp; Calumet Townships</v>
          </cell>
          <cell r="D777">
            <v>68373</v>
          </cell>
          <cell r="G777">
            <v>63179</v>
          </cell>
        </row>
        <row r="778">
          <cell r="C778" t="str">
            <v>Cook County (Southwest)--Palos, Lemont &amp; Orland (North &amp; West) Townships</v>
          </cell>
          <cell r="D778">
            <v>51818</v>
          </cell>
          <cell r="G778">
            <v>53215</v>
          </cell>
        </row>
        <row r="779">
          <cell r="C779" t="str">
            <v>Cook County (South Central)--Bremen &amp; Orland (East) Townships</v>
          </cell>
          <cell r="D779">
            <v>57788</v>
          </cell>
          <cell r="G779">
            <v>55613</v>
          </cell>
        </row>
        <row r="780">
          <cell r="C780" t="str">
            <v>Cook County (Southeast)--Thornton Township</v>
          </cell>
          <cell r="D780">
            <v>61681</v>
          </cell>
          <cell r="G780">
            <v>56447</v>
          </cell>
        </row>
        <row r="781">
          <cell r="C781" t="str">
            <v>Cook County (South)--Bloom &amp; Rich Townships</v>
          </cell>
          <cell r="D781">
            <v>57424</v>
          </cell>
          <cell r="G781">
            <v>61909</v>
          </cell>
        </row>
        <row r="782">
          <cell r="C782" t="str">
            <v>Chicago City (Northwest)--Albany Park, Norwood Park, Forest Glen, North Park &amp; O'Hare</v>
          </cell>
          <cell r="D782">
            <v>57291</v>
          </cell>
          <cell r="G782">
            <v>57390</v>
          </cell>
        </row>
        <row r="783">
          <cell r="C783" t="str">
            <v>Chicago City (North)--West Ridge, Lincoln Square &amp; North Center</v>
          </cell>
          <cell r="D783">
            <v>63475</v>
          </cell>
          <cell r="G783">
            <v>62403</v>
          </cell>
        </row>
        <row r="784">
          <cell r="C784" t="str">
            <v>Chicago City (North)--Uptown, Edgewater &amp; Rogers Park</v>
          </cell>
          <cell r="D784">
            <v>87298</v>
          </cell>
          <cell r="G784">
            <v>92473</v>
          </cell>
        </row>
        <row r="785">
          <cell r="C785" t="str">
            <v>Chicago City (North)--Lake View &amp; Lincoln Park</v>
          </cell>
          <cell r="D785">
            <v>91057</v>
          </cell>
          <cell r="G785">
            <v>97768</v>
          </cell>
        </row>
        <row r="786">
          <cell r="C786" t="str">
            <v>Chicago City (Northwest)--Logan Square, Irving Park &amp; Avondale</v>
          </cell>
          <cell r="D786">
            <v>69639</v>
          </cell>
          <cell r="G786">
            <v>71482</v>
          </cell>
        </row>
        <row r="787">
          <cell r="C787" t="str">
            <v>Chicago City (Northwest)--Portage Park, Dunning &amp; Jefferson Park</v>
          </cell>
          <cell r="D787">
            <v>48750</v>
          </cell>
          <cell r="G787">
            <v>53179</v>
          </cell>
        </row>
        <row r="788">
          <cell r="C788" t="str">
            <v>Chicago City (West)--Belmont Cragin, Humboldt Park, Hermosa &amp; Montclare</v>
          </cell>
          <cell r="D788">
            <v>53146</v>
          </cell>
          <cell r="G788">
            <v>55319</v>
          </cell>
        </row>
        <row r="789">
          <cell r="C789" t="str">
            <v>Chicago City (West)--Austin, North Lawndale &amp; East/West Garfield Park</v>
          </cell>
          <cell r="D789">
            <v>61439</v>
          </cell>
          <cell r="G789">
            <v>57635</v>
          </cell>
        </row>
        <row r="790">
          <cell r="C790" t="str">
            <v>Chicago City (West)--West Town &amp; Near West Side</v>
          </cell>
          <cell r="D790">
            <v>75605</v>
          </cell>
          <cell r="G790">
            <v>88904</v>
          </cell>
        </row>
        <row r="791">
          <cell r="C791" t="str">
            <v>Chicago City (Central)--Near North Side, Loop &amp; Near South Side</v>
          </cell>
          <cell r="D791">
            <v>113509</v>
          </cell>
          <cell r="G791">
            <v>112431</v>
          </cell>
        </row>
        <row r="792">
          <cell r="C792" t="str">
            <v>Chicago City (South)--Hyde Park, Grand Boulevard, Woodlawn, Douglas &amp; Kenwood</v>
          </cell>
          <cell r="D792">
            <v>71722</v>
          </cell>
          <cell r="G792">
            <v>67287</v>
          </cell>
        </row>
        <row r="793">
          <cell r="C793" t="str">
            <v>Chicago City (Southwest)--New City, Lower West Side, Bridgeport &amp; McKinley Park</v>
          </cell>
          <cell r="D793">
            <v>53880</v>
          </cell>
          <cell r="G793">
            <v>55177</v>
          </cell>
        </row>
        <row r="794">
          <cell r="C794" t="str">
            <v>Chicago City (Southwest)--South Lawndale, Brighton Park &amp; Gage Park</v>
          </cell>
          <cell r="D794">
            <v>46593</v>
          </cell>
          <cell r="G794">
            <v>43628</v>
          </cell>
        </row>
        <row r="795">
          <cell r="C795" t="str">
            <v>Chicago City (Southwest)--Ashburn, Garfield Ridge, West Lawn, Clearing &amp; West Elsdon</v>
          </cell>
          <cell r="D795">
            <v>53205</v>
          </cell>
          <cell r="G795">
            <v>54100</v>
          </cell>
        </row>
        <row r="796">
          <cell r="C796" t="str">
            <v>Chicago City (South)--Chicago Lawn, Greater Grand Crossing &amp; West Englewood/Englewood</v>
          </cell>
          <cell r="D796">
            <v>52905</v>
          </cell>
          <cell r="G796">
            <v>49676</v>
          </cell>
        </row>
        <row r="797">
          <cell r="C797" t="str">
            <v>Chicago City (Southwest)--Auburn Gresham, Washington Heights, Morgan Park &amp; Beverly</v>
          </cell>
          <cell r="D797">
            <v>50554</v>
          </cell>
          <cell r="G797">
            <v>51298</v>
          </cell>
        </row>
        <row r="798">
          <cell r="C798" t="str">
            <v>Chicago City (South)--Roseland, Chatham, West Pullman, Calumet Heights &amp; Avalon Park</v>
          </cell>
          <cell r="D798">
            <v>57431</v>
          </cell>
          <cell r="G798">
            <v>53639</v>
          </cell>
        </row>
        <row r="799">
          <cell r="C799" t="str">
            <v>Chicago City (South)--South Shore, South Chicago, East Side &amp; South Deering</v>
          </cell>
          <cell r="D799">
            <v>51608</v>
          </cell>
          <cell r="G799">
            <v>55045</v>
          </cell>
        </row>
        <row r="800">
          <cell r="C800" t="str">
            <v>DeKalb &amp; Ogle Counties</v>
          </cell>
          <cell r="D800">
            <v>60218</v>
          </cell>
          <cell r="G800">
            <v>60328</v>
          </cell>
        </row>
        <row r="801">
          <cell r="C801" t="str">
            <v>DuPage County (Northwest)--Wayne, Bloomingdale (South) &amp; Winfield (North) Townships</v>
          </cell>
          <cell r="D801">
            <v>62206</v>
          </cell>
          <cell r="G801">
            <v>61388</v>
          </cell>
        </row>
        <row r="802">
          <cell r="C802" t="str">
            <v>DuPage County (Northeast)--Addison &amp; Bloomingdale (North) Townships</v>
          </cell>
          <cell r="D802">
            <v>44162</v>
          </cell>
          <cell r="G802">
            <v>42247</v>
          </cell>
        </row>
        <row r="803">
          <cell r="C803" t="str">
            <v>DuPage County (East Central)--York Township</v>
          </cell>
          <cell r="D803">
            <v>50314</v>
          </cell>
          <cell r="G803">
            <v>53448</v>
          </cell>
        </row>
        <row r="804">
          <cell r="C804" t="str">
            <v>DuPage County (Central)--Milton Township</v>
          </cell>
          <cell r="D804">
            <v>44240</v>
          </cell>
          <cell r="G804">
            <v>41724</v>
          </cell>
        </row>
        <row r="805">
          <cell r="C805" t="str">
            <v>DuPage County (Southwest)--Naperville &amp; Winfield (South) Townships</v>
          </cell>
          <cell r="D805">
            <v>47815</v>
          </cell>
          <cell r="G805">
            <v>49901</v>
          </cell>
        </row>
        <row r="806">
          <cell r="C806" t="str">
            <v>DuPage County (South Central)--Lisle Township</v>
          </cell>
          <cell r="D806">
            <v>45031</v>
          </cell>
          <cell r="G806">
            <v>44026</v>
          </cell>
        </row>
        <row r="807">
          <cell r="C807" t="str">
            <v>DuPage County (Southeast)--Downers Grove Township</v>
          </cell>
          <cell r="D807">
            <v>57253</v>
          </cell>
          <cell r="G807">
            <v>60884</v>
          </cell>
        </row>
        <row r="808">
          <cell r="C808" t="str">
            <v>Effingham, Fayette, Wayne, Richland, Lawrence, Clay &amp; Jasper Counties</v>
          </cell>
          <cell r="D808">
            <v>51627</v>
          </cell>
          <cell r="G808">
            <v>49141</v>
          </cell>
        </row>
        <row r="809">
          <cell r="C809" t="str">
            <v>Henry, McDonough, Hancock, Warren, Mercer &amp; Henderson Counties</v>
          </cell>
          <cell r="D809">
            <v>57698</v>
          </cell>
          <cell r="G809">
            <v>53852</v>
          </cell>
        </row>
        <row r="810">
          <cell r="C810" t="str">
            <v>Kane County (West)</v>
          </cell>
          <cell r="D810">
            <v>45979</v>
          </cell>
          <cell r="G810">
            <v>47919</v>
          </cell>
        </row>
        <row r="811">
          <cell r="C811" t="str">
            <v>Kane County (Northeast)--Dundee &amp; Elgin (North &amp; Central) Townships</v>
          </cell>
          <cell r="D811">
            <v>46976</v>
          </cell>
          <cell r="G811">
            <v>48787</v>
          </cell>
        </row>
        <row r="812">
          <cell r="C812" t="str">
            <v>Kane County (East)--St. Charles, Batavia (East) &amp; Geneva (East) Townships</v>
          </cell>
          <cell r="D812">
            <v>46138</v>
          </cell>
          <cell r="G812">
            <v>45646</v>
          </cell>
        </row>
        <row r="813">
          <cell r="C813" t="str">
            <v>Kane County (Southeast)--Aurora Township</v>
          </cell>
          <cell r="D813">
            <v>45154</v>
          </cell>
          <cell r="G813">
            <v>43569</v>
          </cell>
        </row>
        <row r="814">
          <cell r="C814" t="str">
            <v>Kankakee &amp; Grundy Counties</v>
          </cell>
          <cell r="D814">
            <v>61154</v>
          </cell>
          <cell r="G814">
            <v>61679</v>
          </cell>
        </row>
        <row r="815">
          <cell r="C815" t="str">
            <v>Kendall County</v>
          </cell>
          <cell r="D815">
            <v>45163</v>
          </cell>
          <cell r="G815">
            <v>44934</v>
          </cell>
        </row>
        <row r="816">
          <cell r="C816" t="str">
            <v>Knox, Woodford, Bureau, Marshall, Putnam &amp; Stark Counties</v>
          </cell>
          <cell r="D816">
            <v>61136</v>
          </cell>
          <cell r="G816">
            <v>59664</v>
          </cell>
        </row>
        <row r="817">
          <cell r="C817" t="str">
            <v>Lake County (Northwest)--Avon, Lake Villa, Grant &amp; Antioch Townships</v>
          </cell>
          <cell r="D817">
            <v>58068</v>
          </cell>
          <cell r="G817">
            <v>59681</v>
          </cell>
        </row>
        <row r="818">
          <cell r="C818" t="str">
            <v>Lake County (Northeast)--Waukegan, Zion, Benton &amp; Newport Townships</v>
          </cell>
          <cell r="D818">
            <v>50603</v>
          </cell>
          <cell r="G818">
            <v>49543</v>
          </cell>
        </row>
        <row r="819">
          <cell r="C819" t="str">
            <v>Lake County (East Central)--Warren, Shields &amp; Libertyville (North &amp; West) Townships</v>
          </cell>
          <cell r="D819">
            <v>57404</v>
          </cell>
          <cell r="G819">
            <v>53189</v>
          </cell>
        </row>
        <row r="820">
          <cell r="C820" t="str">
            <v>Lake County (Southwest)--Ela, Fremont, Wauconda &amp; Cuba Townships</v>
          </cell>
          <cell r="D820">
            <v>44778</v>
          </cell>
          <cell r="G820">
            <v>46597</v>
          </cell>
        </row>
        <row r="821">
          <cell r="C821" t="str">
            <v>Lake County (Southeast)--Vernon, Moraine &amp; West Deerfield Townships</v>
          </cell>
          <cell r="D821">
            <v>50008</v>
          </cell>
          <cell r="G821">
            <v>51233</v>
          </cell>
        </row>
        <row r="822">
          <cell r="C822" t="str">
            <v>LaSalle &amp; Livingston Counties</v>
          </cell>
          <cell r="D822">
            <v>60305</v>
          </cell>
          <cell r="G822">
            <v>58477</v>
          </cell>
        </row>
        <row r="823">
          <cell r="C823" t="str">
            <v>McHenry County (North, West &amp; Central)</v>
          </cell>
          <cell r="D823">
            <v>50637</v>
          </cell>
          <cell r="G823">
            <v>50998</v>
          </cell>
        </row>
        <row r="824">
          <cell r="C824" t="str">
            <v>McHenry County (Southeast)--Algonquin, McHenry &amp; Nunda Townships</v>
          </cell>
          <cell r="D824">
            <v>67650</v>
          </cell>
          <cell r="G824">
            <v>68152</v>
          </cell>
        </row>
        <row r="825">
          <cell r="C825" t="str">
            <v>McLean County--Bloomington City &amp; Normal Town</v>
          </cell>
          <cell r="D825">
            <v>68879</v>
          </cell>
          <cell r="G825">
            <v>71060</v>
          </cell>
        </row>
        <row r="826">
          <cell r="C826" t="str">
            <v>Macon &amp; Christian Counties--Decatur City</v>
          </cell>
          <cell r="D826">
            <v>57373</v>
          </cell>
          <cell r="G826">
            <v>57220</v>
          </cell>
        </row>
        <row r="827">
          <cell r="C827" t="str">
            <v>Macoupin, Morgan, Jersey, Cass, Greene, Scott &amp; Calhoun Counties</v>
          </cell>
          <cell r="D827">
            <v>52904</v>
          </cell>
          <cell r="G827">
            <v>52923</v>
          </cell>
        </row>
        <row r="828">
          <cell r="C828" t="str">
            <v>Madison County (West)</v>
          </cell>
          <cell r="D828">
            <v>58086</v>
          </cell>
          <cell r="G828">
            <v>60712</v>
          </cell>
        </row>
        <row r="829">
          <cell r="C829" t="str">
            <v>Madison County (East)</v>
          </cell>
          <cell r="D829">
            <v>51994</v>
          </cell>
          <cell r="G829">
            <v>50197</v>
          </cell>
        </row>
        <row r="830">
          <cell r="C830" t="str">
            <v>Marion, Jefferson, Clinton, Randolph, Bond &amp; Washington Counties</v>
          </cell>
          <cell r="D830">
            <v>69484</v>
          </cell>
          <cell r="G830">
            <v>69430</v>
          </cell>
        </row>
        <row r="831">
          <cell r="C831" t="str">
            <v>Montgomery, Logan, Shelby, Piatt, De Witt, Moultrie &amp; Menard Counties</v>
          </cell>
          <cell r="D831">
            <v>56076</v>
          </cell>
          <cell r="G831">
            <v>56860</v>
          </cell>
        </row>
        <row r="832">
          <cell r="C832" t="str">
            <v>Peoria County--Peoria City</v>
          </cell>
          <cell r="D832">
            <v>78636</v>
          </cell>
          <cell r="G832">
            <v>77525</v>
          </cell>
        </row>
        <row r="833">
          <cell r="C833" t="str">
            <v>Rock Island County</v>
          </cell>
          <cell r="D833">
            <v>62373</v>
          </cell>
          <cell r="G833">
            <v>62396</v>
          </cell>
        </row>
        <row r="834">
          <cell r="C834" t="str">
            <v>St. Clair County (Northwest)</v>
          </cell>
          <cell r="D834">
            <v>64254</v>
          </cell>
          <cell r="G834">
            <v>63618</v>
          </cell>
        </row>
        <row r="835">
          <cell r="C835" t="str">
            <v>St. Clair (South &amp; East) &amp; Monroe Counties</v>
          </cell>
          <cell r="D835">
            <v>51986</v>
          </cell>
          <cell r="G835">
            <v>53532</v>
          </cell>
        </row>
        <row r="836">
          <cell r="C836" t="str">
            <v>South &amp; Southeast Illinois--Saline, Union &amp; Massac Counties</v>
          </cell>
          <cell r="D836">
            <v>52626</v>
          </cell>
          <cell r="G836">
            <v>51370</v>
          </cell>
        </row>
        <row r="837">
          <cell r="C837" t="str">
            <v>Sangamon County--Springfield City</v>
          </cell>
          <cell r="D837">
            <v>82193</v>
          </cell>
          <cell r="G837">
            <v>85477</v>
          </cell>
        </row>
        <row r="838">
          <cell r="C838" t="str">
            <v>Tazewell County</v>
          </cell>
          <cell r="D838">
            <v>54400</v>
          </cell>
          <cell r="G838">
            <v>54228</v>
          </cell>
        </row>
        <row r="839">
          <cell r="C839" t="str">
            <v>Whiteside, Stephenson, Lee, Jo Daviess &amp; Carroll Counties</v>
          </cell>
          <cell r="D839">
            <v>73950</v>
          </cell>
          <cell r="G839">
            <v>73542</v>
          </cell>
        </row>
        <row r="840">
          <cell r="C840" t="str">
            <v>Will County (Northwest)--Wheatland &amp; DuPage Townships</v>
          </cell>
          <cell r="D840">
            <v>60314</v>
          </cell>
          <cell r="G840">
            <v>59888</v>
          </cell>
        </row>
        <row r="841">
          <cell r="C841" t="str">
            <v>Will County (Northwest)--Plainfield &amp; Lockport Townships</v>
          </cell>
          <cell r="D841">
            <v>49075</v>
          </cell>
          <cell r="G841">
            <v>49362</v>
          </cell>
        </row>
        <row r="842">
          <cell r="C842" t="str">
            <v>Will County (West Central)--Joliet &amp; Troy Townships</v>
          </cell>
          <cell r="D842">
            <v>47179</v>
          </cell>
          <cell r="G842">
            <v>50656</v>
          </cell>
        </row>
        <row r="843">
          <cell r="C843" t="str">
            <v>Will County (Northeast)--Frankfort, Homer &amp; New Lenox (North) Townships</v>
          </cell>
          <cell r="D843">
            <v>44570</v>
          </cell>
          <cell r="G843">
            <v>44943</v>
          </cell>
        </row>
        <row r="844">
          <cell r="C844" t="str">
            <v>Will County (South)</v>
          </cell>
          <cell r="D844">
            <v>43050</v>
          </cell>
          <cell r="G844">
            <v>41296</v>
          </cell>
        </row>
        <row r="845">
          <cell r="C845" t="str">
            <v>Williamson, Jackson, Franklin &amp; Perry Counties</v>
          </cell>
          <cell r="D845">
            <v>75791</v>
          </cell>
          <cell r="G845">
            <v>74895</v>
          </cell>
        </row>
        <row r="846">
          <cell r="C846" t="str">
            <v>Winnebago County (Southeast &amp; West)--Rockford City</v>
          </cell>
          <cell r="D846">
            <v>79030</v>
          </cell>
          <cell r="G846">
            <v>82046</v>
          </cell>
        </row>
        <row r="847">
          <cell r="C847" t="str">
            <v>Lake County (Northwest)--Hammond &amp; East Chicago Cities</v>
          </cell>
          <cell r="D847">
            <v>40334</v>
          </cell>
          <cell r="G847">
            <v>40058</v>
          </cell>
        </row>
        <row r="848">
          <cell r="C848" t="str">
            <v>Lake County (Northeast)--Gary City &amp; Griffith Town</v>
          </cell>
          <cell r="D848">
            <v>48796</v>
          </cell>
          <cell r="G848">
            <v>47695</v>
          </cell>
        </row>
        <row r="849">
          <cell r="C849" t="str">
            <v>Lake County (Central)</v>
          </cell>
          <cell r="D849">
            <v>49424</v>
          </cell>
          <cell r="G849">
            <v>51475</v>
          </cell>
        </row>
        <row r="850">
          <cell r="C850" t="str">
            <v>Lake County (South)</v>
          </cell>
          <cell r="D850">
            <v>55637</v>
          </cell>
          <cell r="G850">
            <v>58367</v>
          </cell>
        </row>
        <row r="851">
          <cell r="C851" t="str">
            <v>Porter County</v>
          </cell>
          <cell r="D851">
            <v>70116</v>
          </cell>
          <cell r="G851">
            <v>68120</v>
          </cell>
        </row>
        <row r="852">
          <cell r="C852" t="str">
            <v>LaPorte County</v>
          </cell>
          <cell r="D852">
            <v>43213</v>
          </cell>
          <cell r="G852">
            <v>45725</v>
          </cell>
        </row>
        <row r="853">
          <cell r="C853" t="str">
            <v>St. Joseph County (North)--South Bend City</v>
          </cell>
          <cell r="D853">
            <v>43255</v>
          </cell>
          <cell r="G853">
            <v>46376</v>
          </cell>
        </row>
        <row r="854">
          <cell r="C854" t="str">
            <v>St. Joseph County (Outside South Bend City)--Mishawaka City</v>
          </cell>
          <cell r="D854">
            <v>62361</v>
          </cell>
          <cell r="G854">
            <v>60231</v>
          </cell>
        </row>
        <row r="855">
          <cell r="C855" t="str">
            <v>Elkhart County--Elkhart City</v>
          </cell>
          <cell r="D855">
            <v>40683</v>
          </cell>
          <cell r="G855">
            <v>40614</v>
          </cell>
        </row>
        <row r="856">
          <cell r="C856" t="str">
            <v>Elkhart County (Outside Elkhart City)--Goshen City</v>
          </cell>
          <cell r="D856">
            <v>33679</v>
          </cell>
          <cell r="G856">
            <v>32825</v>
          </cell>
        </row>
        <row r="857">
          <cell r="C857" t="str">
            <v>Noble, DeKalb, LaGrange &amp; Steuben Counties</v>
          </cell>
          <cell r="D857">
            <v>62527</v>
          </cell>
          <cell r="G857">
            <v>61819</v>
          </cell>
        </row>
        <row r="858">
          <cell r="C858" t="str">
            <v>Jasper, Starke, Fulton, Newton &amp; Pulaski Counties</v>
          </cell>
          <cell r="D858">
            <v>40031</v>
          </cell>
          <cell r="G858">
            <v>40393</v>
          </cell>
        </row>
        <row r="859">
          <cell r="C859" t="str">
            <v>Kosciusko &amp; Marshall Counties</v>
          </cell>
          <cell r="D859">
            <v>49796</v>
          </cell>
          <cell r="G859">
            <v>51186</v>
          </cell>
        </row>
        <row r="860">
          <cell r="C860" t="str">
            <v>Huntington, Whitley, Adams &amp; Wells Counties</v>
          </cell>
          <cell r="D860">
            <v>53464</v>
          </cell>
          <cell r="G860">
            <v>54426</v>
          </cell>
        </row>
        <row r="861">
          <cell r="C861" t="str">
            <v>Allen County (Central)--Fort Wayne City (South)</v>
          </cell>
          <cell r="D861">
            <v>58486</v>
          </cell>
          <cell r="G861">
            <v>59557</v>
          </cell>
        </row>
        <row r="862">
          <cell r="C862" t="str">
            <v>Allen County (Central)--Fort Wayne City (North)</v>
          </cell>
          <cell r="D862">
            <v>51402</v>
          </cell>
          <cell r="G862">
            <v>55298</v>
          </cell>
        </row>
        <row r="863">
          <cell r="C863" t="str">
            <v>Allen County (Outside Fort Wayne City)</v>
          </cell>
          <cell r="D863">
            <v>45793</v>
          </cell>
          <cell r="G863">
            <v>45298</v>
          </cell>
        </row>
        <row r="864">
          <cell r="C864" t="str">
            <v>Montgomery, Clinton, White, Carroll &amp; Benton Counties</v>
          </cell>
          <cell r="D864">
            <v>51325</v>
          </cell>
          <cell r="G864">
            <v>49670</v>
          </cell>
        </row>
        <row r="865">
          <cell r="C865" t="str">
            <v>Tippecanoe County--Lafayette &amp; West Lafayette Cities</v>
          </cell>
          <cell r="D865">
            <v>76043</v>
          </cell>
          <cell r="G865">
            <v>76240</v>
          </cell>
        </row>
        <row r="866">
          <cell r="C866" t="str">
            <v>Howard, Cass &amp; Tipton Counties--Kokomo City</v>
          </cell>
          <cell r="D866">
            <v>57612</v>
          </cell>
          <cell r="G866">
            <v>56633</v>
          </cell>
        </row>
        <row r="867">
          <cell r="C867" t="str">
            <v>Grant, Miami &amp; Wabash Counties</v>
          </cell>
          <cell r="D867">
            <v>52969</v>
          </cell>
          <cell r="G867">
            <v>55107</v>
          </cell>
        </row>
        <row r="868">
          <cell r="C868" t="str">
            <v>Henry, Randolph, Jay &amp; Blackford Counties</v>
          </cell>
          <cell r="D868">
            <v>41909</v>
          </cell>
          <cell r="G868">
            <v>41622</v>
          </cell>
        </row>
        <row r="869">
          <cell r="C869" t="str">
            <v>Clay, Sullivan, Parke, Fountain, Vermillion &amp; Warren Counties</v>
          </cell>
          <cell r="D869">
            <v>41307</v>
          </cell>
          <cell r="G869">
            <v>43305</v>
          </cell>
        </row>
        <row r="870">
          <cell r="C870" t="str">
            <v>Vigo County--Terre Haute City</v>
          </cell>
          <cell r="D870">
            <v>42883</v>
          </cell>
          <cell r="G870">
            <v>42219</v>
          </cell>
        </row>
        <row r="871">
          <cell r="C871" t="str">
            <v>Boone &amp; Hamilton (Northwest) Counties</v>
          </cell>
          <cell r="D871">
            <v>58391</v>
          </cell>
          <cell r="G871">
            <v>63020</v>
          </cell>
        </row>
        <row r="872">
          <cell r="C872" t="str">
            <v>Hamilton County (Central)--Carmel City &amp; Fishers Town (West)</v>
          </cell>
          <cell r="D872">
            <v>55531</v>
          </cell>
          <cell r="G872">
            <v>53885</v>
          </cell>
        </row>
        <row r="873">
          <cell r="C873" t="str">
            <v>Hamilton County (East)--Noblesville City &amp; Fishers Town (East)</v>
          </cell>
          <cell r="D873">
            <v>50617</v>
          </cell>
          <cell r="G873">
            <v>53604</v>
          </cell>
        </row>
        <row r="874">
          <cell r="C874" t="str">
            <v>Madison County--Anderson City</v>
          </cell>
          <cell r="D874">
            <v>53332</v>
          </cell>
          <cell r="G874">
            <v>54317</v>
          </cell>
        </row>
        <row r="875">
          <cell r="C875" t="str">
            <v>Delaware County--Muncie City</v>
          </cell>
          <cell r="D875">
            <v>47478</v>
          </cell>
          <cell r="G875">
            <v>44361</v>
          </cell>
        </row>
        <row r="876">
          <cell r="C876" t="str">
            <v>Morgan, Putnam &amp; Brown Counties</v>
          </cell>
          <cell r="D876">
            <v>49283</v>
          </cell>
          <cell r="G876">
            <v>50056</v>
          </cell>
        </row>
        <row r="877">
          <cell r="C877" t="str">
            <v>Hendricks County</v>
          </cell>
          <cell r="D877">
            <v>66564</v>
          </cell>
          <cell r="G877">
            <v>69367</v>
          </cell>
        </row>
        <row r="878">
          <cell r="C878" t="str">
            <v>Marion County--Pike &amp; Washington (Northwest) Townships &amp; Indianapolis City (Northwest)</v>
          </cell>
          <cell r="D878">
            <v>47714</v>
          </cell>
          <cell r="G878">
            <v>49164</v>
          </cell>
        </row>
        <row r="879">
          <cell r="C879" t="str">
            <v>Marion County--Washington Township (South &amp; East) &amp; Indianapolis City (North)</v>
          </cell>
          <cell r="D879">
            <v>50571</v>
          </cell>
          <cell r="G879">
            <v>51507</v>
          </cell>
        </row>
        <row r="880">
          <cell r="C880" t="str">
            <v>Marion County--Lawrence Township, Indianapolis (Northeast) &amp; Lawrence Cities</v>
          </cell>
          <cell r="D880">
            <v>50522</v>
          </cell>
          <cell r="G880">
            <v>49656</v>
          </cell>
        </row>
        <row r="881">
          <cell r="C881" t="str">
            <v>Marion County--Wayne &amp; Decatur (Northwest) Townships &amp; Indianapolis City (West)</v>
          </cell>
          <cell r="D881">
            <v>58075</v>
          </cell>
          <cell r="G881">
            <v>58072</v>
          </cell>
        </row>
        <row r="882">
          <cell r="C882" t="str">
            <v>Marion County--Center Township &amp; Indianapolis City (Central)</v>
          </cell>
          <cell r="D882">
            <v>68854</v>
          </cell>
          <cell r="G882">
            <v>74472</v>
          </cell>
        </row>
        <row r="883">
          <cell r="C883" t="str">
            <v>Marion County--Warren &amp; Franklin Townships &amp; Indianapolis City (East &amp; Southeast)</v>
          </cell>
          <cell r="D883">
            <v>66236</v>
          </cell>
          <cell r="G883">
            <v>65478</v>
          </cell>
        </row>
        <row r="884">
          <cell r="C884" t="str">
            <v>Marion County--Perry &amp; Decatur (South &amp; East) Townships &amp; Indianapolis City (South)</v>
          </cell>
          <cell r="D884">
            <v>62287</v>
          </cell>
          <cell r="G884">
            <v>59944</v>
          </cell>
        </row>
        <row r="885">
          <cell r="C885" t="str">
            <v>Johnson County--Greenwood City</v>
          </cell>
          <cell r="D885">
            <v>63117</v>
          </cell>
          <cell r="G885">
            <v>64079</v>
          </cell>
        </row>
        <row r="886">
          <cell r="C886" t="str">
            <v>Hancock &amp; Shelby Counties</v>
          </cell>
          <cell r="D886">
            <v>51290</v>
          </cell>
          <cell r="G886">
            <v>52798</v>
          </cell>
        </row>
        <row r="887">
          <cell r="C887" t="str">
            <v>Wayne, Fayette, Rush &amp; Union Counties</v>
          </cell>
          <cell r="D887">
            <v>47271</v>
          </cell>
          <cell r="G887">
            <v>45156</v>
          </cell>
        </row>
        <row r="888">
          <cell r="C888" t="str">
            <v>Greene, Daviess, Owen, Orange &amp; Martin Counties</v>
          </cell>
          <cell r="D888">
            <v>64166</v>
          </cell>
          <cell r="G888">
            <v>66186</v>
          </cell>
        </row>
        <row r="889">
          <cell r="C889" t="str">
            <v>Monroe County--Bloomington City</v>
          </cell>
          <cell r="D889">
            <v>60117</v>
          </cell>
          <cell r="G889">
            <v>61400</v>
          </cell>
        </row>
        <row r="890">
          <cell r="C890" t="str">
            <v>Bartholomew &amp; Jackson Counties--Columbus City</v>
          </cell>
          <cell r="D890">
            <v>53153</v>
          </cell>
          <cell r="G890">
            <v>52405</v>
          </cell>
        </row>
        <row r="891">
          <cell r="C891" t="str">
            <v>Jefferson, Jennings, Decatur &amp; Scott Counties</v>
          </cell>
          <cell r="D891">
            <v>44990</v>
          </cell>
          <cell r="G891">
            <v>44534</v>
          </cell>
        </row>
        <row r="892">
          <cell r="C892" t="str">
            <v>Dearborn, Franklin, Ripley, Switzerland &amp; Ohio Counties</v>
          </cell>
          <cell r="D892">
            <v>47288</v>
          </cell>
          <cell r="G892">
            <v>48596</v>
          </cell>
        </row>
        <row r="893">
          <cell r="C893" t="str">
            <v>Warrick, Gibson &amp; Posey Counties</v>
          </cell>
          <cell r="D893">
            <v>48622</v>
          </cell>
          <cell r="G893">
            <v>49673</v>
          </cell>
        </row>
        <row r="894">
          <cell r="C894" t="str">
            <v>Vanderburgh County--Evansville City</v>
          </cell>
          <cell r="D894">
            <v>77854</v>
          </cell>
          <cell r="G894">
            <v>77472</v>
          </cell>
        </row>
        <row r="895">
          <cell r="C895" t="str">
            <v>Dubois, Knox, Spencer, Perry, Pike &amp; Crawford Counties</v>
          </cell>
          <cell r="D895">
            <v>57900</v>
          </cell>
          <cell r="G895">
            <v>58836</v>
          </cell>
        </row>
        <row r="896">
          <cell r="C896" t="str">
            <v>Floyd, Harrison &amp; Washington Counties</v>
          </cell>
          <cell r="D896">
            <v>60558</v>
          </cell>
          <cell r="G896">
            <v>60428</v>
          </cell>
        </row>
        <row r="897">
          <cell r="C897" t="str">
            <v>Clark County--Jeffersonville City</v>
          </cell>
          <cell r="D897">
            <v>51663</v>
          </cell>
          <cell r="G897">
            <v>52156</v>
          </cell>
        </row>
        <row r="898">
          <cell r="C898" t="str">
            <v>Sioux, Clay, Dickinson, O'Brien, Lyon, Emmet, Palo Alto &amp; Osceola Counties</v>
          </cell>
          <cell r="D898">
            <v>51286</v>
          </cell>
          <cell r="G898">
            <v>52071</v>
          </cell>
        </row>
        <row r="899">
          <cell r="C899" t="str">
            <v>Cerro Gordo, Floyd, Kossuth, Hancock, Winnebago, Mitchell &amp; Worth Counties</v>
          </cell>
          <cell r="D899">
            <v>49261</v>
          </cell>
          <cell r="G899">
            <v>49916</v>
          </cell>
        </row>
        <row r="900">
          <cell r="C900" t="str">
            <v>Linn County outside Cedar Rapids City</v>
          </cell>
          <cell r="D900">
            <v>43509</v>
          </cell>
          <cell r="G900">
            <v>44161</v>
          </cell>
        </row>
        <row r="901">
          <cell r="C901" t="str">
            <v>Cedar Rapids City</v>
          </cell>
          <cell r="D901">
            <v>51467</v>
          </cell>
          <cell r="G901">
            <v>51897</v>
          </cell>
        </row>
        <row r="902">
          <cell r="C902" t="str">
            <v>Bremer, Winneshiek, Fayette, Clayton, Allamakee, Chickasaw &amp; Howard Counties</v>
          </cell>
          <cell r="D902">
            <v>48095</v>
          </cell>
          <cell r="G902">
            <v>49704</v>
          </cell>
        </row>
        <row r="903">
          <cell r="C903" t="str">
            <v>Black Hawk County--Waterloo &amp; Cedar Falls Cities</v>
          </cell>
          <cell r="D903">
            <v>54689</v>
          </cell>
          <cell r="G903">
            <v>53791</v>
          </cell>
        </row>
        <row r="904">
          <cell r="C904" t="str">
            <v>Webster, Hardin, Hamilton, Butler, Wright, Grundy, Franklin &amp; Humboldt Counties</v>
          </cell>
          <cell r="D904">
            <v>53593</v>
          </cell>
          <cell r="G904">
            <v>55725</v>
          </cell>
        </row>
        <row r="905">
          <cell r="C905" t="str">
            <v>Dubuque, Buchanan, Jackson &amp; Delaware Counties--Dubuque City</v>
          </cell>
          <cell r="D905">
            <v>65591</v>
          </cell>
          <cell r="G905">
            <v>67273</v>
          </cell>
        </row>
        <row r="906">
          <cell r="C906" t="str">
            <v>Clinton, Muscatine, Jones &amp; Cedar Counties</v>
          </cell>
          <cell r="D906">
            <v>53517</v>
          </cell>
          <cell r="G906">
            <v>53586</v>
          </cell>
        </row>
        <row r="907">
          <cell r="C907" t="str">
            <v>Scott County--Davenport City</v>
          </cell>
          <cell r="D907">
            <v>73525</v>
          </cell>
          <cell r="G907">
            <v>75239</v>
          </cell>
        </row>
        <row r="908">
          <cell r="C908" t="str">
            <v>Johnson County--Iowa City</v>
          </cell>
          <cell r="D908">
            <v>63337</v>
          </cell>
          <cell r="G908">
            <v>64076</v>
          </cell>
        </row>
        <row r="909">
          <cell r="C909" t="str">
            <v>Marshall, Benton, Poweshiek, Tama &amp; Iowa Counties</v>
          </cell>
          <cell r="D909">
            <v>47800</v>
          </cell>
          <cell r="G909">
            <v>48117</v>
          </cell>
        </row>
        <row r="910">
          <cell r="C910" t="str">
            <v>Story &amp; Boone Counties</v>
          </cell>
          <cell r="D910">
            <v>50987</v>
          </cell>
          <cell r="G910">
            <v>49962</v>
          </cell>
        </row>
        <row r="911">
          <cell r="C911" t="str">
            <v>Jasper, Marion, Warren Counties</v>
          </cell>
          <cell r="D911">
            <v>49161</v>
          </cell>
          <cell r="G911">
            <v>50032</v>
          </cell>
        </row>
        <row r="912">
          <cell r="C912" t="str">
            <v>Polk County (West)</v>
          </cell>
          <cell r="D912">
            <v>68205</v>
          </cell>
          <cell r="G912">
            <v>67497</v>
          </cell>
        </row>
        <row r="913">
          <cell r="C913" t="str">
            <v>Polk County (East)--Ankeny &amp; Altoona Cities</v>
          </cell>
          <cell r="D913">
            <v>55245</v>
          </cell>
          <cell r="G913">
            <v>60278</v>
          </cell>
        </row>
        <row r="914">
          <cell r="C914" t="str">
            <v>Des Moines City</v>
          </cell>
          <cell r="D914">
            <v>83840</v>
          </cell>
          <cell r="G914">
            <v>79982</v>
          </cell>
        </row>
        <row r="915">
          <cell r="C915" t="str">
            <v>Dallas, Madison Counties</v>
          </cell>
          <cell r="D915">
            <v>49068</v>
          </cell>
          <cell r="G915">
            <v>50699</v>
          </cell>
        </row>
        <row r="916">
          <cell r="C916" t="str">
            <v>Southern Iowa</v>
          </cell>
          <cell r="D916">
            <v>48673</v>
          </cell>
          <cell r="G916">
            <v>47265</v>
          </cell>
        </row>
        <row r="917">
          <cell r="C917" t="str">
            <v>Northwest Central Iowa--Storm Lake, Denison &amp; Cherokee Region</v>
          </cell>
          <cell r="D917">
            <v>50356</v>
          </cell>
          <cell r="G917">
            <v>49458</v>
          </cell>
        </row>
        <row r="918">
          <cell r="C918" t="str">
            <v>Woodbury &amp; Plymouth Counties--Sioux City</v>
          </cell>
          <cell r="D918">
            <v>51887</v>
          </cell>
          <cell r="G918">
            <v>50814</v>
          </cell>
        </row>
        <row r="919">
          <cell r="C919" t="str">
            <v>Southwest Iowa--Council Bluffs City</v>
          </cell>
          <cell r="D919">
            <v>71148</v>
          </cell>
          <cell r="G919">
            <v>72595</v>
          </cell>
        </row>
        <row r="920">
          <cell r="C920" t="str">
            <v>Wapello, Mahaska, Washington, Jefferson, Keokuk, Davis &amp; Van Buren Counties</v>
          </cell>
          <cell r="D920">
            <v>51205</v>
          </cell>
          <cell r="G920">
            <v>49237</v>
          </cell>
        </row>
        <row r="921">
          <cell r="C921" t="str">
            <v>Des Moines, Lee, Henry &amp; Louisa Counties</v>
          </cell>
          <cell r="D921">
            <v>45550</v>
          </cell>
          <cell r="G921">
            <v>43868</v>
          </cell>
        </row>
        <row r="922">
          <cell r="C922" t="str">
            <v>Northwest Kansas</v>
          </cell>
          <cell r="D922">
            <v>47263</v>
          </cell>
          <cell r="G922">
            <v>46825</v>
          </cell>
        </row>
        <row r="923">
          <cell r="C923" t="str">
            <v>North Central Kansas--Salina City</v>
          </cell>
          <cell r="D923">
            <v>60943</v>
          </cell>
          <cell r="G923">
            <v>60024</v>
          </cell>
        </row>
        <row r="924">
          <cell r="C924" t="str">
            <v>Riley, Geary &amp; Pottawatomie Counties--Manhattan City</v>
          </cell>
          <cell r="D924">
            <v>51590</v>
          </cell>
          <cell r="G924">
            <v>51764</v>
          </cell>
        </row>
        <row r="925">
          <cell r="C925" t="str">
            <v>Wyandotte County--Kansas City</v>
          </cell>
          <cell r="D925">
            <v>62255</v>
          </cell>
          <cell r="G925">
            <v>62238</v>
          </cell>
        </row>
        <row r="926">
          <cell r="C926" t="str">
            <v>Shawnee County (Central)--Topeka City</v>
          </cell>
          <cell r="D926">
            <v>57769</v>
          </cell>
          <cell r="G926">
            <v>56859</v>
          </cell>
        </row>
        <row r="927">
          <cell r="C927" t="str">
            <v>Shawnee (Outside Topeka City) &amp; Northeast Kansas</v>
          </cell>
          <cell r="D927">
            <v>52352</v>
          </cell>
          <cell r="G927">
            <v>51425</v>
          </cell>
        </row>
        <row r="928">
          <cell r="C928" t="str">
            <v>Douglas County--Lawrence City</v>
          </cell>
          <cell r="D928">
            <v>50248</v>
          </cell>
          <cell r="G928">
            <v>51013</v>
          </cell>
        </row>
        <row r="929">
          <cell r="C929" t="str">
            <v>Johnson County (Northwest)--Shawnee, Lenexa &amp; De Soto Cities</v>
          </cell>
          <cell r="D929">
            <v>50285</v>
          </cell>
          <cell r="G929">
            <v>52311</v>
          </cell>
        </row>
        <row r="930">
          <cell r="C930" t="str">
            <v>Johnson County (Northeast)--Overland Park (North), Prairie Village &amp; Merriam</v>
          </cell>
          <cell r="D930">
            <v>71007</v>
          </cell>
          <cell r="G930">
            <v>67113</v>
          </cell>
        </row>
        <row r="931">
          <cell r="C931" t="str">
            <v>Johnson County (Southeast)--Blue Valley Region</v>
          </cell>
          <cell r="D931">
            <v>64928</v>
          </cell>
          <cell r="G931">
            <v>66059</v>
          </cell>
        </row>
        <row r="932">
          <cell r="C932" t="str">
            <v>Johnson County (Southwest)--Olathe, Gardner, Spring Hill &amp; Edgerton Cities</v>
          </cell>
          <cell r="D932">
            <v>62249</v>
          </cell>
          <cell r="G932">
            <v>64854</v>
          </cell>
        </row>
        <row r="933">
          <cell r="C933" t="str">
            <v>Leavenworth, Miami &amp; Linn County</v>
          </cell>
          <cell r="D933">
            <v>48306</v>
          </cell>
          <cell r="G933">
            <v>48462</v>
          </cell>
        </row>
        <row r="934">
          <cell r="C934" t="str">
            <v>Southeast Kansas</v>
          </cell>
          <cell r="D934">
            <v>64667</v>
          </cell>
          <cell r="G934">
            <v>64672</v>
          </cell>
        </row>
        <row r="935">
          <cell r="C935" t="str">
            <v>Flint Hills Region--Emporia City</v>
          </cell>
          <cell r="D935">
            <v>55760</v>
          </cell>
          <cell r="G935">
            <v>58290</v>
          </cell>
        </row>
        <row r="936">
          <cell r="C936" t="str">
            <v>Sedgwick (Northeast) &amp; Butler (North &amp; East) Counties--Wichita City (Northeast)</v>
          </cell>
          <cell r="D936">
            <v>65869</v>
          </cell>
          <cell r="G936">
            <v>68681</v>
          </cell>
        </row>
        <row r="937">
          <cell r="C937" t="str">
            <v>Sedgwick (Northwest) &amp; Harvey Counties--Wichita (Northwest) &amp; Newton Cities</v>
          </cell>
          <cell r="D937">
            <v>63719</v>
          </cell>
          <cell r="G937">
            <v>67224</v>
          </cell>
        </row>
        <row r="938">
          <cell r="C938" t="str">
            <v>Sedgwick County (Central)--Wichita City (Central)</v>
          </cell>
          <cell r="D938">
            <v>48699</v>
          </cell>
          <cell r="G938">
            <v>49535</v>
          </cell>
        </row>
        <row r="939">
          <cell r="C939" t="str">
            <v>Sedgwick (South) &amp; Butler (Southwest) Counties--Wichita (South) &amp; Derby Cities</v>
          </cell>
          <cell r="D939">
            <v>65299</v>
          </cell>
          <cell r="G939">
            <v>66061</v>
          </cell>
        </row>
        <row r="940">
          <cell r="C940" t="str">
            <v>Central Kansas--Hutchinson City</v>
          </cell>
          <cell r="D940">
            <v>41445</v>
          </cell>
          <cell r="G940">
            <v>41829</v>
          </cell>
        </row>
        <row r="941">
          <cell r="C941" t="str">
            <v>South Central Kansas</v>
          </cell>
          <cell r="D941">
            <v>43887</v>
          </cell>
          <cell r="G941">
            <v>45374</v>
          </cell>
        </row>
        <row r="942">
          <cell r="C942" t="str">
            <v>Southwest Kansas--Dodge City, Garden City &amp; Liberal City</v>
          </cell>
          <cell r="D942">
            <v>46754</v>
          </cell>
          <cell r="G942">
            <v>47727</v>
          </cell>
        </row>
        <row r="943">
          <cell r="C943" t="str">
            <v>Purchase Area Development District</v>
          </cell>
          <cell r="D943">
            <v>78700</v>
          </cell>
          <cell r="G943">
            <v>82845</v>
          </cell>
        </row>
        <row r="944">
          <cell r="C944" t="str">
            <v>Pennyrile Area Development District (North)</v>
          </cell>
          <cell r="D944">
            <v>43319</v>
          </cell>
          <cell r="G944">
            <v>43444</v>
          </cell>
        </row>
        <row r="945">
          <cell r="C945" t="str">
            <v>Pennyrile Area Development District (South)</v>
          </cell>
          <cell r="D945">
            <v>40718</v>
          </cell>
          <cell r="G945">
            <v>40291</v>
          </cell>
        </row>
        <row r="946">
          <cell r="C946" t="str">
            <v>Barren River Area Development District (Outer)</v>
          </cell>
          <cell r="D946">
            <v>71193</v>
          </cell>
          <cell r="G946">
            <v>74207</v>
          </cell>
        </row>
        <row r="947">
          <cell r="C947" t="str">
            <v>Barren River Area Development District (Central)--Warren County</v>
          </cell>
          <cell r="D947">
            <v>55234</v>
          </cell>
          <cell r="G947">
            <v>57773</v>
          </cell>
        </row>
        <row r="948">
          <cell r="C948" t="str">
            <v>Lake Cumberland Area Development District (West)</v>
          </cell>
          <cell r="D948">
            <v>42966</v>
          </cell>
          <cell r="G948">
            <v>43017</v>
          </cell>
        </row>
        <row r="949">
          <cell r="C949" t="str">
            <v>Lake Cumberland Area Development District (East)</v>
          </cell>
          <cell r="D949">
            <v>41505</v>
          </cell>
          <cell r="G949">
            <v>40089</v>
          </cell>
        </row>
        <row r="950">
          <cell r="C950" t="str">
            <v>Cumberland Valley Area Development District (North)</v>
          </cell>
          <cell r="D950">
            <v>43694</v>
          </cell>
          <cell r="G950">
            <v>44368</v>
          </cell>
        </row>
        <row r="951">
          <cell r="C951" t="str">
            <v>Cumberland Valley Area Development District (South)</v>
          </cell>
          <cell r="D951">
            <v>45805</v>
          </cell>
          <cell r="G951">
            <v>47284</v>
          </cell>
        </row>
        <row r="952">
          <cell r="C952" t="str">
            <v>Kentucky River Area Development District</v>
          </cell>
          <cell r="D952">
            <v>42073</v>
          </cell>
          <cell r="G952">
            <v>41254</v>
          </cell>
        </row>
        <row r="953">
          <cell r="C953" t="str">
            <v>Big Sandy Area Development District</v>
          </cell>
          <cell r="D953">
            <v>57674</v>
          </cell>
          <cell r="G953">
            <v>61963</v>
          </cell>
        </row>
        <row r="954">
          <cell r="C954" t="str">
            <v>Lincoln Trail Area Development District (East/West)</v>
          </cell>
          <cell r="D954">
            <v>67106</v>
          </cell>
          <cell r="G954">
            <v>68766</v>
          </cell>
        </row>
        <row r="955">
          <cell r="C955" t="str">
            <v>Lincoln Trail Area Development District (Central)--Hardin County</v>
          </cell>
          <cell r="D955">
            <v>44414</v>
          </cell>
          <cell r="G955">
            <v>45909</v>
          </cell>
        </row>
        <row r="956">
          <cell r="C956" t="str">
            <v>Green River Area Development District (Outer)</v>
          </cell>
          <cell r="D956">
            <v>45418</v>
          </cell>
          <cell r="G956">
            <v>45101</v>
          </cell>
        </row>
        <row r="957">
          <cell r="C957" t="str">
            <v>Green River Area Development District (Central)--Daviess County</v>
          </cell>
          <cell r="D957">
            <v>41111</v>
          </cell>
          <cell r="G957">
            <v>42164</v>
          </cell>
        </row>
        <row r="958">
          <cell r="C958" t="str">
            <v>KIPDA Area Development District (South)</v>
          </cell>
          <cell r="D958">
            <v>39385</v>
          </cell>
          <cell r="G958">
            <v>39694</v>
          </cell>
        </row>
        <row r="959">
          <cell r="C959" t="str">
            <v>KIPDA Area Development District (Central)--Louisville/Jefferson Co (Northwest)</v>
          </cell>
          <cell r="D959">
            <v>60399</v>
          </cell>
          <cell r="G959">
            <v>58436</v>
          </cell>
        </row>
        <row r="960">
          <cell r="C960" t="str">
            <v>KIPDA Area Development District (Central)--Louisville/Jefferson Co (North Central)</v>
          </cell>
          <cell r="D960">
            <v>50417</v>
          </cell>
          <cell r="G960">
            <v>49325</v>
          </cell>
        </row>
        <row r="961">
          <cell r="C961" t="str">
            <v>KIPDA Area Development District (Central)--Louisville/Jefferson Co (Northeast)</v>
          </cell>
          <cell r="D961">
            <v>51192</v>
          </cell>
          <cell r="G961">
            <v>52637</v>
          </cell>
        </row>
        <row r="962">
          <cell r="C962" t="str">
            <v>KIPDA Area Development District (Central)--Louisville/Jefferson Co (Southeast)</v>
          </cell>
          <cell r="D962">
            <v>61221</v>
          </cell>
          <cell r="G962">
            <v>57915</v>
          </cell>
        </row>
        <row r="963">
          <cell r="C963" t="str">
            <v>KIPDA Area Development District (Central)--Louisville/Jefferson Co (South Central)</v>
          </cell>
          <cell r="D963">
            <v>55045</v>
          </cell>
          <cell r="G963">
            <v>56585</v>
          </cell>
        </row>
        <row r="964">
          <cell r="C964" t="str">
            <v>KIPDA Area Development District (Central)--Louisville/Jefferson Co (Southwest)</v>
          </cell>
          <cell r="D964">
            <v>58642</v>
          </cell>
          <cell r="G964">
            <v>56308</v>
          </cell>
        </row>
        <row r="965">
          <cell r="C965" t="str">
            <v>KIPDA Area Development District (Northeast)</v>
          </cell>
          <cell r="D965">
            <v>50343</v>
          </cell>
          <cell r="G965">
            <v>51690</v>
          </cell>
        </row>
        <row r="966">
          <cell r="C966" t="str">
            <v>Bluegrass Area Development District (Central)--Lexington-Fayette County (Central)</v>
          </cell>
          <cell r="D966">
            <v>51671</v>
          </cell>
          <cell r="G966">
            <v>50930</v>
          </cell>
        </row>
        <row r="967">
          <cell r="C967" t="str">
            <v>Bluegrass Area Development District (Central)--Lexington-Fayette County (North)</v>
          </cell>
          <cell r="D967">
            <v>44564</v>
          </cell>
          <cell r="G967">
            <v>44506</v>
          </cell>
        </row>
        <row r="968">
          <cell r="C968" t="str">
            <v>Blugrass Area Development District (Central)--Lexington-Fayette County (South)</v>
          </cell>
          <cell r="D968">
            <v>44602</v>
          </cell>
          <cell r="G968">
            <v>46244</v>
          </cell>
        </row>
        <row r="969">
          <cell r="C969" t="str">
            <v>Bluegrass Area Development District (West)</v>
          </cell>
          <cell r="D969">
            <v>51572</v>
          </cell>
          <cell r="G969">
            <v>52507</v>
          </cell>
        </row>
        <row r="970">
          <cell r="C970" t="str">
            <v>Bluegrass Area Development District (South)</v>
          </cell>
          <cell r="D970">
            <v>47917</v>
          </cell>
          <cell r="G970">
            <v>49743</v>
          </cell>
        </row>
        <row r="971">
          <cell r="C971" t="str">
            <v>Bluegrass Area Development District (Southeast)</v>
          </cell>
          <cell r="D971">
            <v>49731</v>
          </cell>
          <cell r="G971">
            <v>48082</v>
          </cell>
        </row>
        <row r="972">
          <cell r="C972" t="str">
            <v>Bluegrass Area Development District (Northeast)</v>
          </cell>
          <cell r="D972">
            <v>56033</v>
          </cell>
          <cell r="G972">
            <v>57899</v>
          </cell>
        </row>
        <row r="973">
          <cell r="C973" t="str">
            <v>Northern Kentucky Area Development District (North Central)--Kenton County</v>
          </cell>
          <cell r="D973">
            <v>66791</v>
          </cell>
          <cell r="G973">
            <v>67180</v>
          </cell>
        </row>
        <row r="974">
          <cell r="C974" t="str">
            <v>Northern Kentucky Area Development District (Northwest)--Boone County</v>
          </cell>
          <cell r="D974">
            <v>52041</v>
          </cell>
          <cell r="G974">
            <v>51702</v>
          </cell>
        </row>
        <row r="975">
          <cell r="C975" t="str">
            <v>Northern Kentucky Area Development District (Outer)</v>
          </cell>
          <cell r="D975">
            <v>66258</v>
          </cell>
          <cell r="G975">
            <v>68831</v>
          </cell>
        </row>
        <row r="976">
          <cell r="C976" t="str">
            <v>Buffalo Trace &amp; Gateway Area Development Districts</v>
          </cell>
          <cell r="D976">
            <v>55618</v>
          </cell>
          <cell r="G976">
            <v>58007</v>
          </cell>
        </row>
        <row r="977">
          <cell r="C977" t="str">
            <v>FIVCO Area Development District</v>
          </cell>
          <cell r="D977">
            <v>54308</v>
          </cell>
          <cell r="G977">
            <v>56907</v>
          </cell>
        </row>
        <row r="978">
          <cell r="C978" t="str">
            <v>Coordinating &amp; Development Corporation 1--Shreveport City (North)</v>
          </cell>
          <cell r="D978">
            <v>48931</v>
          </cell>
          <cell r="G978">
            <v>47949</v>
          </cell>
        </row>
        <row r="979">
          <cell r="C979" t="str">
            <v>Coordinating &amp; Development Corporation 2--Shreveport City (South)</v>
          </cell>
          <cell r="D979">
            <v>46841</v>
          </cell>
          <cell r="G979">
            <v>50915</v>
          </cell>
        </row>
        <row r="980">
          <cell r="C980" t="str">
            <v>Coordinating &amp; Development Corporation 3--Bossier &amp; Webster Parishes</v>
          </cell>
          <cell r="D980">
            <v>66283</v>
          </cell>
          <cell r="G980">
            <v>68810</v>
          </cell>
        </row>
        <row r="981">
          <cell r="C981" t="str">
            <v>Coordinating &amp; Development Corporation 4--Northwest Louisiana</v>
          </cell>
          <cell r="D981">
            <v>67584</v>
          </cell>
          <cell r="G981">
            <v>68952</v>
          </cell>
        </row>
        <row r="982">
          <cell r="C982" t="str">
            <v>North Delta Regional Planning &amp; Development District 1--Ouachita Parish</v>
          </cell>
          <cell r="D982">
            <v>63192</v>
          </cell>
          <cell r="G982">
            <v>63158</v>
          </cell>
        </row>
        <row r="983">
          <cell r="C983" t="str">
            <v>North Delta Regional Planning &amp; Development District 2--Northeast Louisiana</v>
          </cell>
          <cell r="D983">
            <v>57020</v>
          </cell>
          <cell r="G983">
            <v>53191</v>
          </cell>
        </row>
        <row r="984">
          <cell r="C984" t="str">
            <v>Kisatchie Delta Regional Planning &amp; Development District 1</v>
          </cell>
          <cell r="D984">
            <v>43562</v>
          </cell>
          <cell r="G984">
            <v>44382</v>
          </cell>
        </row>
        <row r="985">
          <cell r="C985" t="str">
            <v>Kisatchie Delta Regional Planning &amp; Development District 2--Rapides &amp; Vernon Parishes</v>
          </cell>
          <cell r="D985">
            <v>67112</v>
          </cell>
          <cell r="G985">
            <v>68545</v>
          </cell>
        </row>
        <row r="986">
          <cell r="C986" t="str">
            <v>Imperial Calcasieu Regional Planning &amp; Development District 1 (North)</v>
          </cell>
          <cell r="D986">
            <v>56338</v>
          </cell>
          <cell r="G986">
            <v>53325</v>
          </cell>
        </row>
        <row r="987">
          <cell r="C987" t="str">
            <v>Imperial Calcasieu Regional Planning &amp; Development District 2 (South)</v>
          </cell>
          <cell r="D987">
            <v>58391</v>
          </cell>
          <cell r="G987">
            <v>61458</v>
          </cell>
        </row>
        <row r="988">
          <cell r="C988" t="str">
            <v>Acadiana Regional Development District 1--St. Landry &amp; Evangeline Parishes</v>
          </cell>
          <cell r="D988">
            <v>44839</v>
          </cell>
          <cell r="G988">
            <v>47602</v>
          </cell>
        </row>
        <row r="989">
          <cell r="C989" t="str">
            <v>Acadiana Regional Development District 2--Acadia &amp; Vermilion Parishes</v>
          </cell>
          <cell r="D989">
            <v>42658</v>
          </cell>
          <cell r="G989">
            <v>44911</v>
          </cell>
        </row>
        <row r="990">
          <cell r="C990" t="str">
            <v>Acadiana Regional Development District 3--Lafayette Parish (North)</v>
          </cell>
          <cell r="D990">
            <v>51013</v>
          </cell>
          <cell r="G990">
            <v>48392</v>
          </cell>
        </row>
        <row r="991">
          <cell r="C991" t="str">
            <v>Acadiana Regional Development District 4--Lafayette Parish (South)</v>
          </cell>
          <cell r="D991">
            <v>52568</v>
          </cell>
          <cell r="G991">
            <v>53835</v>
          </cell>
        </row>
        <row r="992">
          <cell r="C992" t="str">
            <v>Acadiana Regional Development District 5--Iberia &amp; St. Martin Parishes</v>
          </cell>
          <cell r="D992">
            <v>48054</v>
          </cell>
          <cell r="G992">
            <v>46197</v>
          </cell>
        </row>
        <row r="993">
          <cell r="C993" t="str">
            <v>Capital Region Planning Commission 1--Baton Rouge Metropolitan Area (West)</v>
          </cell>
          <cell r="D993">
            <v>41846</v>
          </cell>
          <cell r="G993">
            <v>39493</v>
          </cell>
        </row>
        <row r="994">
          <cell r="C994" t="str">
            <v>Capital Region Planning Commission 4--East Baton Rouge Parish (North)</v>
          </cell>
          <cell r="D994">
            <v>38008</v>
          </cell>
          <cell r="G994">
            <v>38960</v>
          </cell>
        </row>
        <row r="995">
          <cell r="C995" t="str">
            <v>Capital Region Planning Commission 3--Baton Rouge City (North)</v>
          </cell>
          <cell r="D995">
            <v>37641</v>
          </cell>
          <cell r="G995">
            <v>40666</v>
          </cell>
        </row>
        <row r="996">
          <cell r="C996" t="str">
            <v>Capital Region Planning Commission 8--Baton Rouge City (South)</v>
          </cell>
          <cell r="D996">
            <v>59542</v>
          </cell>
          <cell r="G996">
            <v>55796</v>
          </cell>
        </row>
        <row r="997">
          <cell r="C997" t="str">
            <v>Capital Region Planning Commission 2--East Baton Rouge Parish (South)</v>
          </cell>
          <cell r="D997">
            <v>45558</v>
          </cell>
          <cell r="G997">
            <v>41887</v>
          </cell>
        </row>
        <row r="998">
          <cell r="C998" t="str">
            <v>Capital Region Planning Commission 5--Ascension Parish</v>
          </cell>
          <cell r="D998">
            <v>48462</v>
          </cell>
          <cell r="G998">
            <v>48526</v>
          </cell>
        </row>
        <row r="999">
          <cell r="C999" t="str">
            <v>Capital Region Planning Commission 6--Livingston &amp; St. Helena Parishes</v>
          </cell>
          <cell r="D999">
            <v>58397</v>
          </cell>
          <cell r="G999">
            <v>60000</v>
          </cell>
        </row>
        <row r="1000">
          <cell r="C1000" t="str">
            <v>Capital Region Planning Commission 7--Tangipahoa &amp; Washington Parishes</v>
          </cell>
          <cell r="D1000">
            <v>68163</v>
          </cell>
          <cell r="G1000">
            <v>72815</v>
          </cell>
        </row>
        <row r="1001">
          <cell r="C1001" t="str">
            <v>South Central Planning &amp; Development Commission 1--River Parishes</v>
          </cell>
          <cell r="D1001">
            <v>40390</v>
          </cell>
          <cell r="G1001">
            <v>42416</v>
          </cell>
        </row>
        <row r="1002">
          <cell r="C1002" t="str">
            <v>South Central Planning &amp; Development Commission 2--Lafourche &amp; Assumption Parishes</v>
          </cell>
          <cell r="D1002">
            <v>46754</v>
          </cell>
          <cell r="G1002">
            <v>47467</v>
          </cell>
        </row>
        <row r="1003">
          <cell r="C1003" t="str">
            <v>South Central Planning &amp; Development Commission 3--Terrebonne &amp; St. Mary Parishes</v>
          </cell>
          <cell r="D1003">
            <v>58260</v>
          </cell>
          <cell r="G1003">
            <v>61321</v>
          </cell>
        </row>
        <row r="1004">
          <cell r="C1004" t="str">
            <v>Regional Planning Commission 1--St. Tammany Parish (Northwest)</v>
          </cell>
          <cell r="D1004">
            <v>59568</v>
          </cell>
          <cell r="G1004">
            <v>57745</v>
          </cell>
        </row>
        <row r="1005">
          <cell r="C1005" t="str">
            <v>Regional Planning Commission 2--St. Tammany Parish (Southeast)</v>
          </cell>
          <cell r="D1005">
            <v>46541</v>
          </cell>
          <cell r="G1005">
            <v>48419</v>
          </cell>
        </row>
        <row r="1006">
          <cell r="C1006" t="str">
            <v>Regional Planning Commission 3--Jefferson Parish (North)</v>
          </cell>
          <cell r="D1006">
            <v>45630</v>
          </cell>
          <cell r="G1006">
            <v>42385</v>
          </cell>
        </row>
        <row r="1007">
          <cell r="C1007" t="str">
            <v>Regional Planning Commission 4--Jefferson Parish (Central)</v>
          </cell>
          <cell r="D1007">
            <v>63674</v>
          </cell>
          <cell r="G1007">
            <v>61486</v>
          </cell>
        </row>
        <row r="1008">
          <cell r="C1008" t="str">
            <v>Regional Planning Commission 5--Jefferson Parish (West Bank)</v>
          </cell>
          <cell r="D1008">
            <v>50356</v>
          </cell>
          <cell r="G1008">
            <v>53934</v>
          </cell>
        </row>
        <row r="1009">
          <cell r="C1009" t="str">
            <v>Regional Planning Commission 6--New Orleans City (Northeast)</v>
          </cell>
          <cell r="D1009">
            <v>54301</v>
          </cell>
          <cell r="G1009">
            <v>55488</v>
          </cell>
        </row>
        <row r="1010">
          <cell r="C1010" t="str">
            <v>Regional Planning Commission 7--New Orleans City (Central)</v>
          </cell>
          <cell r="D1010">
            <v>49581</v>
          </cell>
          <cell r="G1010">
            <v>49574</v>
          </cell>
        </row>
        <row r="1011">
          <cell r="C1011" t="str">
            <v>Regional Planning Commission 8--New Orleans City (South)</v>
          </cell>
          <cell r="D1011">
            <v>46998</v>
          </cell>
          <cell r="G1011">
            <v>49943</v>
          </cell>
        </row>
        <row r="1012">
          <cell r="C1012" t="str">
            <v>Regional Planning Commission 9--St. Bernard, Jefferson (South) &amp; Plaquemines Parishes</v>
          </cell>
          <cell r="D1012">
            <v>42846</v>
          </cell>
          <cell r="G1012">
            <v>43972</v>
          </cell>
        </row>
        <row r="1013">
          <cell r="C1013" t="str">
            <v>Northeast Maine--Aroostook, Washington &amp; Northern Penobscot Counties</v>
          </cell>
          <cell r="D1013">
            <v>55665</v>
          </cell>
          <cell r="G1013">
            <v>57786</v>
          </cell>
        </row>
        <row r="1014">
          <cell r="C1014" t="str">
            <v>Northwest Maine--Oxford, Somerset, Franklin &amp; Somerset Counties</v>
          </cell>
          <cell r="D1014">
            <v>68466</v>
          </cell>
          <cell r="G1014">
            <v>72693</v>
          </cell>
        </row>
        <row r="1015">
          <cell r="C1015" t="str">
            <v>Southern Penobscot County</v>
          </cell>
          <cell r="D1015">
            <v>56896</v>
          </cell>
          <cell r="G1015">
            <v>56042</v>
          </cell>
        </row>
        <row r="1016">
          <cell r="C1016" t="str">
            <v>Kennebec County</v>
          </cell>
          <cell r="D1016">
            <v>54613</v>
          </cell>
          <cell r="G1016">
            <v>55601</v>
          </cell>
        </row>
        <row r="1017">
          <cell r="C1017" t="str">
            <v>Coastal Maine Region--Hancock, Knox, Waldo &amp; Lincoln Counties</v>
          </cell>
          <cell r="D1017">
            <v>81025</v>
          </cell>
          <cell r="G1017">
            <v>80727</v>
          </cell>
        </row>
        <row r="1018">
          <cell r="C1018" t="str">
            <v>Androscoggin County</v>
          </cell>
          <cell r="D1018">
            <v>46233</v>
          </cell>
          <cell r="G1018">
            <v>48239</v>
          </cell>
        </row>
        <row r="1019">
          <cell r="C1019" t="str">
            <v>Sagadahoc County &amp; Northern Cumberland County</v>
          </cell>
          <cell r="D1019">
            <v>48659</v>
          </cell>
          <cell r="G1019">
            <v>46129</v>
          </cell>
        </row>
        <row r="1020">
          <cell r="C1020" t="str">
            <v>Southern Maine--York (West) &amp; Cumberland (West)</v>
          </cell>
          <cell r="D1020">
            <v>79605</v>
          </cell>
          <cell r="G1020">
            <v>81275</v>
          </cell>
        </row>
        <row r="1021">
          <cell r="C1021" t="str">
            <v>Cumberland (Outside Portland) &amp; York (East) Counties--Biddeford &amp; Saco Cities</v>
          </cell>
          <cell r="D1021">
            <v>58633</v>
          </cell>
          <cell r="G1021">
            <v>60376</v>
          </cell>
        </row>
        <row r="1022">
          <cell r="C1022" t="str">
            <v>Cumberland County (Southeast)--Portland, South Portland &amp; Westbrook Cities</v>
          </cell>
          <cell r="D1022">
            <v>55543</v>
          </cell>
          <cell r="G1022">
            <v>57217</v>
          </cell>
        </row>
        <row r="1023">
          <cell r="C1023" t="str">
            <v>Allegany, Garrett &amp; West Washington Counties--Hancock &amp; Clear Spring</v>
          </cell>
          <cell r="D1023">
            <v>46144</v>
          </cell>
          <cell r="G1023">
            <v>46288</v>
          </cell>
        </row>
        <row r="1024">
          <cell r="C1024" t="str">
            <v>Central Washington County--Hagerstown City</v>
          </cell>
          <cell r="D1024">
            <v>53554</v>
          </cell>
          <cell r="G1024">
            <v>54446</v>
          </cell>
        </row>
        <row r="1025">
          <cell r="C1025" t="str">
            <v>Central Frederick County--Frederick City</v>
          </cell>
          <cell r="D1025">
            <v>55438</v>
          </cell>
          <cell r="G1025">
            <v>60365</v>
          </cell>
        </row>
        <row r="1026">
          <cell r="C1026" t="str">
            <v>Outer Frederick County</v>
          </cell>
          <cell r="D1026">
            <v>49474</v>
          </cell>
          <cell r="G1026">
            <v>46967</v>
          </cell>
        </row>
        <row r="1027">
          <cell r="C1027" t="str">
            <v>Carroll County--Westminster City</v>
          </cell>
          <cell r="D1027">
            <v>64437</v>
          </cell>
          <cell r="G1027">
            <v>64081</v>
          </cell>
        </row>
        <row r="1028">
          <cell r="C1028" t="str">
            <v>Outer Baltimore County</v>
          </cell>
          <cell r="D1028">
            <v>41575</v>
          </cell>
          <cell r="G1028">
            <v>40535</v>
          </cell>
        </row>
        <row r="1029">
          <cell r="C1029" t="str">
            <v>Inner West Baltimore County--Randallstown, Owings Mills &amp; Milford Mill</v>
          </cell>
          <cell r="D1029">
            <v>67450</v>
          </cell>
          <cell r="G1029">
            <v>66404</v>
          </cell>
        </row>
        <row r="1030">
          <cell r="C1030" t="str">
            <v>West Central Baltimore County--Pikesville, Towson &amp; Cockeysville</v>
          </cell>
          <cell r="D1030">
            <v>42282</v>
          </cell>
          <cell r="G1030">
            <v>44915</v>
          </cell>
        </row>
        <row r="1031">
          <cell r="C1031" t="str">
            <v>East Central Baltimore County--Towson, Parkville &amp; Carney</v>
          </cell>
          <cell r="D1031">
            <v>48308</v>
          </cell>
          <cell r="G1031">
            <v>45285</v>
          </cell>
        </row>
        <row r="1032">
          <cell r="C1032" t="str">
            <v>Inner East Baltimore County--Middle River, Rosedale &amp; White Marsh</v>
          </cell>
          <cell r="D1032">
            <v>40069</v>
          </cell>
          <cell r="G1032">
            <v>40827</v>
          </cell>
        </row>
        <row r="1033">
          <cell r="C1033" t="str">
            <v>Southeast Baltimore County--Dundalk, Essex, Edgemere</v>
          </cell>
          <cell r="D1033">
            <v>55802</v>
          </cell>
          <cell r="G1033">
            <v>49341</v>
          </cell>
        </row>
        <row r="1034">
          <cell r="C1034" t="str">
            <v>Southwest Baltimore County--Catonsville, Woodlawn &amp; Arbutus</v>
          </cell>
          <cell r="D1034">
            <v>42043</v>
          </cell>
          <cell r="G1034">
            <v>44317</v>
          </cell>
        </row>
        <row r="1035">
          <cell r="C1035" t="str">
            <v>North Harford County--Bel Air Town, Fallston &amp; Jarrettsville</v>
          </cell>
          <cell r="D1035">
            <v>53023</v>
          </cell>
          <cell r="G1035">
            <v>54360</v>
          </cell>
        </row>
        <row r="1036">
          <cell r="C1036" t="str">
            <v>South Harford County--Aberdeen, Havre de Grace Cities</v>
          </cell>
          <cell r="D1036">
            <v>48414</v>
          </cell>
          <cell r="G1036">
            <v>49549</v>
          </cell>
        </row>
        <row r="1037">
          <cell r="C1037" t="str">
            <v>Cecil County--Elkton</v>
          </cell>
          <cell r="D1037">
            <v>40707</v>
          </cell>
          <cell r="G1037">
            <v>41195</v>
          </cell>
        </row>
        <row r="1038">
          <cell r="C1038" t="str">
            <v>Northwest Baltimore City--Sandtown, Winchester, Ashburton &amp; Mount Washington</v>
          </cell>
          <cell r="D1038">
            <v>59048</v>
          </cell>
          <cell r="G1038">
            <v>56735</v>
          </cell>
        </row>
        <row r="1039">
          <cell r="C1039" t="str">
            <v>North Central Baltimore City--Guilford, Roland Park &amp; Druid Lake</v>
          </cell>
          <cell r="D1039">
            <v>51968</v>
          </cell>
          <cell r="G1039">
            <v>54647</v>
          </cell>
        </row>
        <row r="1040">
          <cell r="C1040" t="str">
            <v>Northeast Baltimore City--Frankford, Belair-Edison &amp; Loch Raven</v>
          </cell>
          <cell r="D1040">
            <v>49918</v>
          </cell>
          <cell r="G1040">
            <v>49621</v>
          </cell>
        </row>
        <row r="1041">
          <cell r="C1041" t="str">
            <v>East Baltimore City--Inner Harbor, Canton &amp; Bayview</v>
          </cell>
          <cell r="D1041">
            <v>43049</v>
          </cell>
          <cell r="G1041">
            <v>45639</v>
          </cell>
        </row>
        <row r="1042">
          <cell r="C1042" t="str">
            <v>Southwest Baltimore City--Irvington, Ten Hills &amp; Cherry Hill</v>
          </cell>
          <cell r="D1042">
            <v>50724</v>
          </cell>
          <cell r="G1042">
            <v>52743</v>
          </cell>
        </row>
        <row r="1043">
          <cell r="C1043" t="str">
            <v>West Howard County--Ellicott City (North &amp; West), Fulton &amp; Highland</v>
          </cell>
          <cell r="D1043">
            <v>41673</v>
          </cell>
          <cell r="G1043">
            <v>41635</v>
          </cell>
        </row>
        <row r="1044">
          <cell r="C1044" t="str">
            <v>Central Howard County--Columbia</v>
          </cell>
          <cell r="D1044">
            <v>40615</v>
          </cell>
          <cell r="G1044">
            <v>42748</v>
          </cell>
        </row>
        <row r="1045">
          <cell r="C1045" t="str">
            <v>East Howard County--Ellicott City (Southeast), North Laurel &amp; Elkridge</v>
          </cell>
          <cell r="D1045">
            <v>39135</v>
          </cell>
          <cell r="G1045">
            <v>37016</v>
          </cell>
        </row>
        <row r="1046">
          <cell r="C1046" t="str">
            <v>North Montgomery County--Olney, Damascus &amp; Darnestown</v>
          </cell>
          <cell r="D1046">
            <v>35441</v>
          </cell>
          <cell r="G1046">
            <v>36808</v>
          </cell>
        </row>
        <row r="1047">
          <cell r="C1047" t="str">
            <v>North Central Montgomery County--Germantown, Clarksburg &amp; Montgomery Village</v>
          </cell>
          <cell r="D1047">
            <v>60642</v>
          </cell>
          <cell r="G1047">
            <v>57919</v>
          </cell>
        </row>
        <row r="1048">
          <cell r="C1048" t="str">
            <v>Central Montgomery County--Gaithersburg &amp; Rockville</v>
          </cell>
          <cell r="D1048">
            <v>61956</v>
          </cell>
          <cell r="G1048">
            <v>64446</v>
          </cell>
        </row>
        <row r="1049">
          <cell r="C1049" t="str">
            <v>Southwest Montgomery County--North Bethesda &amp; Potomac</v>
          </cell>
          <cell r="D1049">
            <v>49216</v>
          </cell>
          <cell r="G1049">
            <v>48486</v>
          </cell>
        </row>
        <row r="1050">
          <cell r="C1050" t="str">
            <v>East Central Montgomery County--Wheaton, Aspen Hill &amp; Glenmont</v>
          </cell>
          <cell r="D1050">
            <v>50562</v>
          </cell>
          <cell r="G1050">
            <v>50968</v>
          </cell>
        </row>
        <row r="1051">
          <cell r="C1051" t="str">
            <v>East Montgomery County--Fairland, Colesville &amp; White Oak</v>
          </cell>
          <cell r="D1051">
            <v>42879</v>
          </cell>
          <cell r="G1051">
            <v>42819</v>
          </cell>
        </row>
        <row r="1052">
          <cell r="C1052" t="str">
            <v>Southeast Montgomery County--Takoma Park City &amp; Silver Spring</v>
          </cell>
          <cell r="D1052">
            <v>49090</v>
          </cell>
          <cell r="G1052">
            <v>48661</v>
          </cell>
        </row>
        <row r="1053">
          <cell r="C1053" t="str">
            <v>South Montgomery County--South Bethesda &amp; Chevy Chase</v>
          </cell>
          <cell r="D1053">
            <v>41511</v>
          </cell>
          <cell r="G1053">
            <v>42522</v>
          </cell>
        </row>
        <row r="1054">
          <cell r="C1054" t="str">
            <v>Inner Northwest Prince George's County--College Park City &amp; Langley Park</v>
          </cell>
          <cell r="D1054">
            <v>36159</v>
          </cell>
          <cell r="G1054">
            <v>39490</v>
          </cell>
        </row>
        <row r="1055">
          <cell r="C1055" t="str">
            <v>North Prince George's County--Laurel, Greenbelt &amp; Beltsville</v>
          </cell>
          <cell r="D1055">
            <v>54963</v>
          </cell>
          <cell r="G1055">
            <v>54655</v>
          </cell>
        </row>
        <row r="1056">
          <cell r="C1056" t="str">
            <v>Inner Northeast Prince George's County--New Carrollton &amp; Hyattsville</v>
          </cell>
          <cell r="D1056">
            <v>39455</v>
          </cell>
          <cell r="G1056">
            <v>38379</v>
          </cell>
        </row>
        <row r="1057">
          <cell r="C1057" t="str">
            <v>Central Prince George's County--Seat Pleasant City, Capitol Heights Town &amp; Landover</v>
          </cell>
          <cell r="D1057">
            <v>46756</v>
          </cell>
          <cell r="G1057">
            <v>47082</v>
          </cell>
        </row>
        <row r="1058">
          <cell r="C1058" t="str">
            <v>East Prince George's County--Bowie City, Kettering &amp; Largo</v>
          </cell>
          <cell r="D1058">
            <v>73439</v>
          </cell>
          <cell r="G1058">
            <v>76294</v>
          </cell>
        </row>
        <row r="1059">
          <cell r="C1059" t="str">
            <v>South Prince George's County--Clinton, Fort Washington &amp; Rosaryville</v>
          </cell>
          <cell r="D1059">
            <v>45584</v>
          </cell>
          <cell r="G1059">
            <v>47944</v>
          </cell>
        </row>
        <row r="1060">
          <cell r="C1060" t="str">
            <v>Southwest Prince George's County--Oxon Hill, Hillcrest Heights &amp; Temple Hills</v>
          </cell>
          <cell r="D1060">
            <v>50851</v>
          </cell>
          <cell r="G1060">
            <v>47616</v>
          </cell>
        </row>
        <row r="1061">
          <cell r="C1061" t="str">
            <v>Northwest Anne Arundel County--Severn, Odenton &amp; Crofton</v>
          </cell>
          <cell r="D1061">
            <v>47937</v>
          </cell>
          <cell r="G1061">
            <v>50329</v>
          </cell>
        </row>
        <row r="1062">
          <cell r="C1062" t="str">
            <v>North Anne Arundel County--Glen Burnie, Pasadena, Ferndale &amp; Brooklyn Park</v>
          </cell>
          <cell r="D1062">
            <v>44987</v>
          </cell>
          <cell r="G1062">
            <v>46342</v>
          </cell>
        </row>
        <row r="1063">
          <cell r="C1063" t="str">
            <v>East Anne Arundel County--Severna Park, Arnold &amp; Lake Shore</v>
          </cell>
          <cell r="D1063">
            <v>39787</v>
          </cell>
          <cell r="G1063">
            <v>38235</v>
          </cell>
        </row>
        <row r="1064">
          <cell r="C1064" t="str">
            <v>Central Anne Arundel County</v>
          </cell>
          <cell r="D1064">
            <v>44001</v>
          </cell>
          <cell r="G1064">
            <v>44136</v>
          </cell>
        </row>
        <row r="1065">
          <cell r="C1065" t="str">
            <v>Southeast Anne Arundel County--Annapolis City, Parole &amp; Annapolis Neck</v>
          </cell>
          <cell r="D1065">
            <v>49573</v>
          </cell>
          <cell r="G1065">
            <v>47461</v>
          </cell>
        </row>
        <row r="1066">
          <cell r="C1066" t="str">
            <v>Queen Anne's, Talbot, Caroline, Dorchester &amp; Kent Counties</v>
          </cell>
          <cell r="D1066">
            <v>71484</v>
          </cell>
          <cell r="G1066">
            <v>71368</v>
          </cell>
        </row>
        <row r="1067">
          <cell r="C1067" t="str">
            <v>Wicomico, Worcester &amp; Somerset Counties--Salisbury City</v>
          </cell>
          <cell r="D1067">
            <v>74180</v>
          </cell>
          <cell r="G1067">
            <v>73695</v>
          </cell>
        </row>
        <row r="1068">
          <cell r="C1068" t="str">
            <v>Calvert &amp; Southeast St. Mary's Counties--Chesapeake Beach &amp; California</v>
          </cell>
          <cell r="D1068">
            <v>38447</v>
          </cell>
          <cell r="G1068">
            <v>38307</v>
          </cell>
        </row>
        <row r="1069">
          <cell r="C1069" t="str">
            <v>Central St. Mary's County--Lexington Park City &amp; Leonardtown</v>
          </cell>
          <cell r="D1069">
            <v>39522</v>
          </cell>
          <cell r="G1069">
            <v>38562</v>
          </cell>
        </row>
        <row r="1070">
          <cell r="C1070" t="str">
            <v>Charles County--La Plata Town &amp; Waldorf City</v>
          </cell>
          <cell r="D1070">
            <v>62712</v>
          </cell>
          <cell r="G1070">
            <v>62532</v>
          </cell>
        </row>
        <row r="1071">
          <cell r="C1071" t="str">
            <v>Berkshire County--Pittsfield</v>
          </cell>
          <cell r="D1071">
            <v>58370</v>
          </cell>
          <cell r="G1071">
            <v>58807</v>
          </cell>
        </row>
        <row r="1072">
          <cell r="C1072" t="str">
            <v>Franklin &amp; Hampshire (West, North, East) Counties</v>
          </cell>
          <cell r="D1072">
            <v>52112</v>
          </cell>
          <cell r="G1072">
            <v>51917</v>
          </cell>
        </row>
        <row r="1073">
          <cell r="C1073" t="str">
            <v>Hampshire County (South)--Northampton</v>
          </cell>
          <cell r="D1073">
            <v>42208</v>
          </cell>
          <cell r="G1073">
            <v>42315</v>
          </cell>
        </row>
        <row r="1074">
          <cell r="C1074" t="str">
            <v>Hampden County (West)--Westfield &amp; Holyoke</v>
          </cell>
          <cell r="D1074">
            <v>60240</v>
          </cell>
          <cell r="G1074">
            <v>65150</v>
          </cell>
        </row>
        <row r="1075">
          <cell r="C1075" t="str">
            <v>Hampden County (Central)--Springfield</v>
          </cell>
          <cell r="D1075">
            <v>60172</v>
          </cell>
          <cell r="G1075">
            <v>56229</v>
          </cell>
        </row>
        <row r="1076">
          <cell r="C1076" t="str">
            <v>Hampden County (East)--Chicopee</v>
          </cell>
          <cell r="D1076">
            <v>63029</v>
          </cell>
          <cell r="G1076">
            <v>63319</v>
          </cell>
        </row>
        <row r="1077">
          <cell r="C1077" t="str">
            <v>Worcester County (Northwest)--Gardner</v>
          </cell>
          <cell r="D1077">
            <v>43598</v>
          </cell>
          <cell r="G1077">
            <v>44834</v>
          </cell>
        </row>
        <row r="1078">
          <cell r="C1078" t="str">
            <v>Worcester County (Northeast)--Fitchburg, Leominster &amp; Lunenburg</v>
          </cell>
          <cell r="D1078">
            <v>49300</v>
          </cell>
          <cell r="G1078">
            <v>45078</v>
          </cell>
        </row>
        <row r="1079">
          <cell r="C1079" t="str">
            <v>Worcester County (East Central)--Outside Worcester City</v>
          </cell>
          <cell r="D1079">
            <v>57986</v>
          </cell>
          <cell r="G1079">
            <v>58292</v>
          </cell>
        </row>
        <row r="1080">
          <cell r="C1080" t="str">
            <v>Worcester City (East)</v>
          </cell>
          <cell r="D1080">
            <v>41154</v>
          </cell>
          <cell r="G1080">
            <v>43018</v>
          </cell>
        </row>
        <row r="1081">
          <cell r="C1081" t="str">
            <v>Worcester City (West)</v>
          </cell>
          <cell r="D1081">
            <v>39023</v>
          </cell>
          <cell r="G1081">
            <v>38955</v>
          </cell>
        </row>
        <row r="1082">
          <cell r="C1082" t="str">
            <v>Worcester County (West Central)--Outside Worcester City</v>
          </cell>
          <cell r="D1082">
            <v>43908</v>
          </cell>
          <cell r="G1082">
            <v>45569</v>
          </cell>
        </row>
        <row r="1083">
          <cell r="C1083" t="str">
            <v>Worcester County (South)</v>
          </cell>
          <cell r="D1083">
            <v>63118</v>
          </cell>
          <cell r="G1083">
            <v>60914</v>
          </cell>
        </row>
        <row r="1084">
          <cell r="C1084" t="str">
            <v>Middlesex County (Northwest)--Outside Lowell</v>
          </cell>
          <cell r="D1084">
            <v>46942</v>
          </cell>
          <cell r="G1084">
            <v>45142</v>
          </cell>
        </row>
        <row r="1085">
          <cell r="C1085" t="str">
            <v>Middlesex County--Lowell</v>
          </cell>
          <cell r="D1085">
            <v>40790</v>
          </cell>
          <cell r="G1085">
            <v>43220</v>
          </cell>
        </row>
        <row r="1086">
          <cell r="C1086" t="str">
            <v>Middlesex County (Northeast)--Billerica, Tewksbury &amp; Dracut</v>
          </cell>
          <cell r="D1086">
            <v>39137</v>
          </cell>
          <cell r="G1086">
            <v>38233</v>
          </cell>
        </row>
        <row r="1087">
          <cell r="C1087" t="str">
            <v>Middlesex County (West Central)</v>
          </cell>
          <cell r="D1087">
            <v>45927</v>
          </cell>
          <cell r="G1087">
            <v>44170</v>
          </cell>
        </row>
        <row r="1088">
          <cell r="C1088" t="str">
            <v>Middlesex County--Framingham &amp; Marlborough</v>
          </cell>
          <cell r="D1088">
            <v>43938</v>
          </cell>
          <cell r="G1088">
            <v>42361</v>
          </cell>
        </row>
        <row r="1089">
          <cell r="C1089" t="str">
            <v>Middlesex County (Southwest)</v>
          </cell>
          <cell r="D1089">
            <v>42891</v>
          </cell>
          <cell r="G1089">
            <v>40737</v>
          </cell>
        </row>
        <row r="1090">
          <cell r="C1090" t="str">
            <v>Middlesex County--Lexington, Burlington &amp; Wilmington</v>
          </cell>
          <cell r="D1090">
            <v>50210</v>
          </cell>
          <cell r="G1090">
            <v>49339</v>
          </cell>
        </row>
        <row r="1091">
          <cell r="C1091" t="str">
            <v>Middlesex County--Woburn, Melrose &amp; Reading</v>
          </cell>
          <cell r="D1091">
            <v>63443</v>
          </cell>
          <cell r="G1091">
            <v>68528</v>
          </cell>
        </row>
        <row r="1092">
          <cell r="C1092" t="str">
            <v>Middlesex County (East)--Malden &amp; Medford</v>
          </cell>
          <cell r="D1092">
            <v>53217</v>
          </cell>
          <cell r="G1092">
            <v>52833</v>
          </cell>
        </row>
        <row r="1093">
          <cell r="C1093" t="str">
            <v>Middlesex County (East)--Somerville &amp; Everett</v>
          </cell>
          <cell r="D1093">
            <v>53986</v>
          </cell>
          <cell r="G1093">
            <v>56601</v>
          </cell>
        </row>
        <row r="1094">
          <cell r="C1094" t="str">
            <v>Middlesex County (East)--Cambridge</v>
          </cell>
          <cell r="D1094">
            <v>50861</v>
          </cell>
          <cell r="G1094">
            <v>49310</v>
          </cell>
        </row>
        <row r="1095">
          <cell r="C1095" t="str">
            <v>Middlesex County--Watertown, Arlington &amp; Belmont</v>
          </cell>
          <cell r="D1095">
            <v>45699</v>
          </cell>
          <cell r="G1095">
            <v>44589</v>
          </cell>
        </row>
        <row r="1096">
          <cell r="C1096" t="str">
            <v>Middlesex County--Newton &amp; Waltham</v>
          </cell>
          <cell r="D1096">
            <v>61176</v>
          </cell>
          <cell r="G1096">
            <v>57658</v>
          </cell>
        </row>
        <row r="1097">
          <cell r="C1097" t="str">
            <v>Essex County (Northwest)--Haverhill &amp; Methuen</v>
          </cell>
          <cell r="D1097">
            <v>44937</v>
          </cell>
          <cell r="G1097">
            <v>44805</v>
          </cell>
        </row>
        <row r="1098">
          <cell r="C1098" t="str">
            <v>Essex County (West)--Lawrence &amp; Andover</v>
          </cell>
          <cell r="D1098">
            <v>43301</v>
          </cell>
          <cell r="G1098">
            <v>44951</v>
          </cell>
        </row>
        <row r="1099">
          <cell r="C1099" t="str">
            <v>Essex County (North)--Newburyport, Amesbury &amp; North Andover</v>
          </cell>
          <cell r="D1099">
            <v>52454</v>
          </cell>
          <cell r="G1099">
            <v>49542</v>
          </cell>
        </row>
        <row r="1100">
          <cell r="C1100" t="str">
            <v>Essex County (Central)--Peabody, Danvers &amp; Saugus</v>
          </cell>
          <cell r="D1100">
            <v>66223</v>
          </cell>
          <cell r="G1100">
            <v>65430</v>
          </cell>
        </row>
        <row r="1101">
          <cell r="C1101" t="str">
            <v>Essex County--Lynn &amp; Nahant</v>
          </cell>
          <cell r="D1101">
            <v>38145</v>
          </cell>
          <cell r="G1101">
            <v>37991</v>
          </cell>
        </row>
        <row r="1102">
          <cell r="C1102" t="str">
            <v>Essex County (South Coastline)--Salem, Beverly &amp; Gloucester</v>
          </cell>
          <cell r="D1102">
            <v>68943</v>
          </cell>
          <cell r="G1102">
            <v>71068</v>
          </cell>
        </row>
        <row r="1103">
          <cell r="C1103" t="str">
            <v>Boston City--Allston, Brighton &amp; Fenway</v>
          </cell>
          <cell r="D1103">
            <v>45310</v>
          </cell>
          <cell r="G1103">
            <v>44878</v>
          </cell>
        </row>
        <row r="1104">
          <cell r="C1104" t="str">
            <v>Boston City--Back Bay, Beacon Hill, Charlestown, East Boston, Central &amp; South End</v>
          </cell>
          <cell r="D1104">
            <v>77049</v>
          </cell>
          <cell r="G1104">
            <v>77920</v>
          </cell>
        </row>
        <row r="1105">
          <cell r="C1105" t="str">
            <v>Boston City--Dorchester &amp; South Boston</v>
          </cell>
          <cell r="D1105">
            <v>55832</v>
          </cell>
          <cell r="G1105">
            <v>58622</v>
          </cell>
        </row>
        <row r="1106">
          <cell r="C1106" t="str">
            <v>Boston City--Mattapan &amp; Roxbury</v>
          </cell>
          <cell r="D1106">
            <v>51486</v>
          </cell>
          <cell r="G1106">
            <v>52834</v>
          </cell>
        </row>
        <row r="1107">
          <cell r="C1107" t="str">
            <v>Boston City--Hyde Park, Jamaica Plain, Roslindale &amp; West Roxbury</v>
          </cell>
          <cell r="D1107">
            <v>54384</v>
          </cell>
          <cell r="G1107">
            <v>53875</v>
          </cell>
        </row>
        <row r="1108">
          <cell r="C1108" t="str">
            <v>Suffolk County (North)--Revere, Chelsea &amp; Winthrop</v>
          </cell>
          <cell r="D1108">
            <v>46040</v>
          </cell>
          <cell r="G1108">
            <v>44795</v>
          </cell>
        </row>
        <row r="1109">
          <cell r="C1109" t="str">
            <v>Norfolk County (Northwest)--Needham, Wellesley &amp; Westwood</v>
          </cell>
          <cell r="D1109">
            <v>41030</v>
          </cell>
          <cell r="G1109">
            <v>41849</v>
          </cell>
        </row>
        <row r="1110">
          <cell r="C1110" t="str">
            <v>Norfolk County--Brookline, Milton &amp; Dedham</v>
          </cell>
          <cell r="D1110">
            <v>47002</v>
          </cell>
          <cell r="G1110">
            <v>46651</v>
          </cell>
        </row>
        <row r="1111">
          <cell r="C1111" t="str">
            <v>Norfolk County--Quincy</v>
          </cell>
          <cell r="D1111">
            <v>46789</v>
          </cell>
          <cell r="G1111">
            <v>46448</v>
          </cell>
        </row>
        <row r="1112">
          <cell r="C1112" t="str">
            <v>Norfolk County (Northeast)--Weymouth, Braintree, Randolph &amp; Cohasset</v>
          </cell>
          <cell r="D1112">
            <v>54471</v>
          </cell>
          <cell r="G1112">
            <v>57191</v>
          </cell>
        </row>
        <row r="1113">
          <cell r="C1113" t="str">
            <v>Norfolk County (Central)--Norwood, Stoughton &amp; Canton</v>
          </cell>
          <cell r="D1113">
            <v>46419</v>
          </cell>
          <cell r="G1113">
            <v>45748</v>
          </cell>
        </row>
        <row r="1114">
          <cell r="C1114" t="str">
            <v>Norfolk County (Southwest)--Franklin, Walpole &amp; Foxborough</v>
          </cell>
          <cell r="D1114">
            <v>46128</v>
          </cell>
          <cell r="G1114">
            <v>48762</v>
          </cell>
        </row>
        <row r="1115">
          <cell r="C1115" t="str">
            <v>Bristol County--Attleboro, North Attleborough &amp; Swansea</v>
          </cell>
          <cell r="D1115">
            <v>45461</v>
          </cell>
          <cell r="G1115">
            <v>50452</v>
          </cell>
        </row>
        <row r="1116">
          <cell r="C1116" t="str">
            <v>Bristol County--Taunton, Easton &amp; Mansfield</v>
          </cell>
          <cell r="D1116">
            <v>61498</v>
          </cell>
          <cell r="G1116">
            <v>59079</v>
          </cell>
        </row>
        <row r="1117">
          <cell r="C1117" t="str">
            <v>Bristol County (Central)--Fall River, Somerset &amp; Acushnet</v>
          </cell>
          <cell r="D1117">
            <v>56310</v>
          </cell>
          <cell r="G1117">
            <v>56396</v>
          </cell>
        </row>
        <row r="1118">
          <cell r="C1118" t="str">
            <v>Bristol County (South)--New Bedford, Dartmouth &amp; Westport</v>
          </cell>
          <cell r="D1118">
            <v>69925</v>
          </cell>
          <cell r="G1118">
            <v>68063</v>
          </cell>
        </row>
        <row r="1119">
          <cell r="C1119" t="str">
            <v>Plymouth County--Brockton</v>
          </cell>
          <cell r="D1119">
            <v>38483</v>
          </cell>
          <cell r="G1119">
            <v>35485</v>
          </cell>
        </row>
        <row r="1120">
          <cell r="C1120" t="str">
            <v>Plymouth County (West)--Bridgewater, Abington &amp; Whitman</v>
          </cell>
          <cell r="D1120">
            <v>49026</v>
          </cell>
          <cell r="G1120">
            <v>49059</v>
          </cell>
        </row>
        <row r="1121">
          <cell r="C1121" t="str">
            <v>Plymouth County (North)--Marshfield, Hingham &amp; Scituate</v>
          </cell>
          <cell r="D1121">
            <v>56737</v>
          </cell>
          <cell r="G1121">
            <v>55069</v>
          </cell>
        </row>
        <row r="1122">
          <cell r="C1122" t="str">
            <v>Plymouth County (South)--Plymouth Town, Middleborough &amp; Wareham</v>
          </cell>
          <cell r="D1122">
            <v>60971</v>
          </cell>
          <cell r="G1122">
            <v>63743</v>
          </cell>
        </row>
        <row r="1123">
          <cell r="C1123" t="str">
            <v>Barnstable County (West)--Inner Cape Cod Towns &amp; Barnstable Town City</v>
          </cell>
          <cell r="D1123">
            <v>59929</v>
          </cell>
          <cell r="G1123">
            <v>61767</v>
          </cell>
        </row>
        <row r="1124">
          <cell r="C1124" t="str">
            <v>Barnstable (East), Dukes &amp; Nantucket Counties--Outer Cape Cod Towns</v>
          </cell>
          <cell r="D1124">
            <v>61058</v>
          </cell>
          <cell r="G1124">
            <v>61393</v>
          </cell>
        </row>
        <row r="1125">
          <cell r="C1125" t="str">
            <v>Western Upper Peninsula</v>
          </cell>
          <cell r="D1125">
            <v>77300</v>
          </cell>
          <cell r="G1125">
            <v>76872</v>
          </cell>
        </row>
        <row r="1126">
          <cell r="C1126" t="str">
            <v>Eastern Upper Peninsula</v>
          </cell>
          <cell r="D1126">
            <v>57705</v>
          </cell>
          <cell r="G1126">
            <v>58107</v>
          </cell>
        </row>
        <row r="1127">
          <cell r="C1127" t="str">
            <v>Northeast Lower Peninsula</v>
          </cell>
          <cell r="D1127">
            <v>64538</v>
          </cell>
          <cell r="G1127">
            <v>64723</v>
          </cell>
        </row>
        <row r="1128">
          <cell r="C1128" t="str">
            <v>Northwest Lower Peninsula (East)</v>
          </cell>
          <cell r="D1128">
            <v>70084</v>
          </cell>
          <cell r="G1128">
            <v>68466</v>
          </cell>
        </row>
        <row r="1129">
          <cell r="C1129" t="str">
            <v>Northwest Lower Peninsula (West)</v>
          </cell>
          <cell r="D1129">
            <v>67964</v>
          </cell>
          <cell r="G1129">
            <v>72513</v>
          </cell>
        </row>
        <row r="1130">
          <cell r="C1130" t="str">
            <v>Newaygo, Mason, Oceana &amp; Lake Counties</v>
          </cell>
          <cell r="D1130">
            <v>49401</v>
          </cell>
          <cell r="G1130">
            <v>50069</v>
          </cell>
        </row>
        <row r="1131">
          <cell r="C1131" t="str">
            <v>Muskegon County</v>
          </cell>
          <cell r="D1131">
            <v>67255</v>
          </cell>
          <cell r="G1131">
            <v>70042</v>
          </cell>
        </row>
        <row r="1132">
          <cell r="C1132" t="str">
            <v>Ottawa County (West)</v>
          </cell>
          <cell r="D1132">
            <v>59026</v>
          </cell>
          <cell r="G1132">
            <v>62279</v>
          </cell>
        </row>
        <row r="1133">
          <cell r="C1133" t="str">
            <v>Ottawa County (East)</v>
          </cell>
          <cell r="D1133">
            <v>52399</v>
          </cell>
          <cell r="G1133">
            <v>52037</v>
          </cell>
        </row>
        <row r="1134">
          <cell r="C1134" t="str">
            <v>Allegan County</v>
          </cell>
          <cell r="D1134">
            <v>45890</v>
          </cell>
          <cell r="G1134">
            <v>46317</v>
          </cell>
        </row>
        <row r="1135">
          <cell r="C1135" t="str">
            <v>Kent County (Southwest)</v>
          </cell>
          <cell r="D1135">
            <v>57346</v>
          </cell>
          <cell r="G1135">
            <v>60415</v>
          </cell>
        </row>
        <row r="1136">
          <cell r="C1136" t="str">
            <v>Kent County (Central)--Grand Rapids City Area</v>
          </cell>
          <cell r="D1136">
            <v>85341</v>
          </cell>
          <cell r="G1136">
            <v>80996</v>
          </cell>
        </row>
        <row r="1137">
          <cell r="C1137" t="str">
            <v>Kent County (Southeast)</v>
          </cell>
          <cell r="D1137">
            <v>66989</v>
          </cell>
          <cell r="G1137">
            <v>68282</v>
          </cell>
        </row>
        <row r="1138">
          <cell r="C1138" t="str">
            <v>Kent County (North)</v>
          </cell>
          <cell r="D1138">
            <v>46497</v>
          </cell>
          <cell r="G1138">
            <v>48205</v>
          </cell>
        </row>
        <row r="1139">
          <cell r="C1139" t="str">
            <v>Ionia, Montcalm, Mecosta &amp; Osceola Counties</v>
          </cell>
          <cell r="D1139">
            <v>74315</v>
          </cell>
          <cell r="G1139">
            <v>75752</v>
          </cell>
        </row>
        <row r="1140">
          <cell r="C1140" t="str">
            <v>Isabella, Gratiot &amp; Clare Counties</v>
          </cell>
          <cell r="D1140">
            <v>52884</v>
          </cell>
          <cell r="G1140">
            <v>52365</v>
          </cell>
        </row>
        <row r="1141">
          <cell r="C1141" t="str">
            <v>Iosco, Gladwin, Roscommon, Ogemaw &amp; Arenac Counties</v>
          </cell>
          <cell r="D1141">
            <v>52268</v>
          </cell>
          <cell r="G1141">
            <v>51889</v>
          </cell>
        </row>
        <row r="1142">
          <cell r="C1142" t="str">
            <v>Bay &amp; Midland Counties</v>
          </cell>
          <cell r="D1142">
            <v>79989</v>
          </cell>
          <cell r="G1142">
            <v>80178</v>
          </cell>
        </row>
        <row r="1143">
          <cell r="C1143" t="str">
            <v>Saginaw County</v>
          </cell>
          <cell r="D1143">
            <v>79275</v>
          </cell>
          <cell r="G1143">
            <v>77158</v>
          </cell>
        </row>
        <row r="1144">
          <cell r="C1144" t="str">
            <v>Tuscola, Sanilac &amp; Huron Counties</v>
          </cell>
          <cell r="D1144">
            <v>54130</v>
          </cell>
          <cell r="G1144">
            <v>54866</v>
          </cell>
        </row>
        <row r="1145">
          <cell r="C1145" t="str">
            <v>Genesee (East, excluding Grand Blanc area) &amp; Lapeer Counties</v>
          </cell>
          <cell r="D1145">
            <v>58334</v>
          </cell>
          <cell r="G1145">
            <v>54938</v>
          </cell>
        </row>
        <row r="1146">
          <cell r="C1146" t="str">
            <v>Genesee County (Central)--Outside Flint City, including Grand Blanc area</v>
          </cell>
          <cell r="D1146">
            <v>52026</v>
          </cell>
          <cell r="G1146">
            <v>52676</v>
          </cell>
        </row>
        <row r="1147">
          <cell r="C1147" t="str">
            <v>Genesee County (Central)--Flint City and Mount Morris City Area</v>
          </cell>
          <cell r="D1147">
            <v>44105</v>
          </cell>
          <cell r="G1147">
            <v>43117</v>
          </cell>
        </row>
        <row r="1148">
          <cell r="C1148" t="str">
            <v>Genesee (West) &amp; Shiawassee Counties</v>
          </cell>
          <cell r="D1148">
            <v>77373</v>
          </cell>
          <cell r="G1148">
            <v>74799</v>
          </cell>
        </row>
        <row r="1149">
          <cell r="C1149" t="str">
            <v>Ingham County (South &amp; East)</v>
          </cell>
          <cell r="D1149">
            <v>65316</v>
          </cell>
          <cell r="G1149">
            <v>65397</v>
          </cell>
        </row>
        <row r="1150">
          <cell r="C1150" t="str">
            <v>Ingham County (Northwest)</v>
          </cell>
          <cell r="D1150">
            <v>53169</v>
          </cell>
          <cell r="G1150">
            <v>51800</v>
          </cell>
        </row>
        <row r="1151">
          <cell r="C1151" t="str">
            <v>Eaton &amp; Clinton Counties</v>
          </cell>
          <cell r="D1151">
            <v>75952</v>
          </cell>
          <cell r="G1151">
            <v>76834</v>
          </cell>
        </row>
        <row r="1152">
          <cell r="C1152" t="str">
            <v>Calhoun &amp; Barry Counties</v>
          </cell>
          <cell r="D1152">
            <v>77840</v>
          </cell>
          <cell r="G1152">
            <v>79939</v>
          </cell>
        </row>
        <row r="1153">
          <cell r="C1153" t="str">
            <v>Kalamazoo County (Outer)</v>
          </cell>
          <cell r="D1153">
            <v>55153</v>
          </cell>
          <cell r="G1153">
            <v>56244</v>
          </cell>
        </row>
        <row r="1154">
          <cell r="C1154" t="str">
            <v>Kalamazoo County (Central)--Kalamazoo &amp; Portage Cities Area</v>
          </cell>
          <cell r="D1154">
            <v>53244</v>
          </cell>
          <cell r="G1154">
            <v>51649</v>
          </cell>
        </row>
        <row r="1155">
          <cell r="C1155" t="str">
            <v>St. Joseph &amp; Branch Counties</v>
          </cell>
          <cell r="D1155">
            <v>40719</v>
          </cell>
          <cell r="G1155">
            <v>41790</v>
          </cell>
        </row>
        <row r="1156">
          <cell r="C1156" t="str">
            <v>Van Buren &amp; Cass Counties</v>
          </cell>
          <cell r="D1156">
            <v>53004</v>
          </cell>
          <cell r="G1156">
            <v>53439</v>
          </cell>
        </row>
        <row r="1157">
          <cell r="C1157" t="str">
            <v>Berrien County</v>
          </cell>
          <cell r="D1157">
            <v>63311</v>
          </cell>
          <cell r="G1157">
            <v>65129</v>
          </cell>
        </row>
        <row r="1158">
          <cell r="C1158" t="str">
            <v>Lenawee &amp; Hillsdale Counties</v>
          </cell>
          <cell r="D1158">
            <v>55548</v>
          </cell>
          <cell r="G1158">
            <v>58494</v>
          </cell>
        </row>
        <row r="1159">
          <cell r="C1159" t="str">
            <v>Jackson County</v>
          </cell>
          <cell r="D1159">
            <v>63368</v>
          </cell>
          <cell r="G1159">
            <v>61851</v>
          </cell>
        </row>
        <row r="1160">
          <cell r="C1160" t="str">
            <v>Washtenaw County (West, Northeast &amp; Southeast)</v>
          </cell>
          <cell r="D1160">
            <v>44545</v>
          </cell>
          <cell r="G1160">
            <v>42921</v>
          </cell>
        </row>
        <row r="1161">
          <cell r="C1161" t="str">
            <v>Washtenaw County (East Central)--Ann Arbor City Area</v>
          </cell>
          <cell r="D1161">
            <v>50166</v>
          </cell>
          <cell r="G1161">
            <v>49296</v>
          </cell>
        </row>
        <row r="1162">
          <cell r="C1162" t="str">
            <v>Washtenaw County (East Central)--Outside Ann Arbor City</v>
          </cell>
          <cell r="D1162">
            <v>56234</v>
          </cell>
          <cell r="G1162">
            <v>57162</v>
          </cell>
        </row>
        <row r="1163">
          <cell r="C1163" t="str">
            <v>Livingston County</v>
          </cell>
          <cell r="D1163">
            <v>76620</v>
          </cell>
          <cell r="G1163">
            <v>77304</v>
          </cell>
        </row>
        <row r="1164">
          <cell r="C1164" t="str">
            <v>Oakland County (West)</v>
          </cell>
          <cell r="D1164">
            <v>54233</v>
          </cell>
          <cell r="G1164">
            <v>56160</v>
          </cell>
        </row>
        <row r="1165">
          <cell r="C1165" t="str">
            <v>Oakland County (Northeast)</v>
          </cell>
          <cell r="D1165">
            <v>55076</v>
          </cell>
          <cell r="G1165">
            <v>52570</v>
          </cell>
        </row>
        <row r="1166">
          <cell r="C1166" t="str">
            <v>Oakland County (East Central)--Troy &amp; Rochester Area</v>
          </cell>
          <cell r="D1166">
            <v>68878</v>
          </cell>
          <cell r="G1166">
            <v>69920</v>
          </cell>
        </row>
        <row r="1167">
          <cell r="C1167" t="str">
            <v>Oakland County (Central)</v>
          </cell>
          <cell r="D1167">
            <v>68396</v>
          </cell>
          <cell r="G1167">
            <v>68109</v>
          </cell>
        </row>
        <row r="1168">
          <cell r="C1168" t="str">
            <v>Oakland County (Southwest)</v>
          </cell>
          <cell r="D1168">
            <v>57103</v>
          </cell>
          <cell r="G1168">
            <v>56543</v>
          </cell>
        </row>
        <row r="1169">
          <cell r="C1169" t="str">
            <v>Oakland County (Central)--Birmingham &amp; Bloomfield Area</v>
          </cell>
          <cell r="D1169">
            <v>62501</v>
          </cell>
          <cell r="G1169">
            <v>60107</v>
          </cell>
        </row>
        <row r="1170">
          <cell r="C1170" t="str">
            <v>Oakland County (South Central)--Farmington &amp; Southfield Area</v>
          </cell>
          <cell r="D1170">
            <v>76055</v>
          </cell>
          <cell r="G1170">
            <v>79701</v>
          </cell>
        </row>
        <row r="1171">
          <cell r="C1171" t="str">
            <v>Oakland County (Southeast)</v>
          </cell>
          <cell r="D1171">
            <v>88396</v>
          </cell>
          <cell r="G1171">
            <v>90423</v>
          </cell>
        </row>
        <row r="1172">
          <cell r="C1172" t="str">
            <v>Macomb County (North)</v>
          </cell>
          <cell r="D1172">
            <v>50437</v>
          </cell>
          <cell r="G1172">
            <v>47395</v>
          </cell>
        </row>
        <row r="1173">
          <cell r="C1173" t="str">
            <v>Macomb County (Central)</v>
          </cell>
          <cell r="D1173">
            <v>66554</v>
          </cell>
          <cell r="G1173">
            <v>69129</v>
          </cell>
        </row>
        <row r="1174">
          <cell r="C1174" t="str">
            <v>Macomb County (Southwest)--Sterling Heights City</v>
          </cell>
          <cell r="D1174">
            <v>49804</v>
          </cell>
          <cell r="G1174">
            <v>52105</v>
          </cell>
        </row>
        <row r="1175">
          <cell r="C1175" t="str">
            <v>Macomb County (Southeast)--Mount Clemens &amp; Fraser Area</v>
          </cell>
          <cell r="D1175">
            <v>68905</v>
          </cell>
          <cell r="G1175">
            <v>70704</v>
          </cell>
        </row>
        <row r="1176">
          <cell r="C1176" t="str">
            <v>Macomb County (Southeast)--St. Clair Shores, Roseville &amp; Eastpointe Area</v>
          </cell>
          <cell r="D1176">
            <v>61065</v>
          </cell>
          <cell r="G1176">
            <v>62028</v>
          </cell>
        </row>
        <row r="1177">
          <cell r="C1177" t="str">
            <v>Macomb County (Southwest)--Warren &amp; Center Line Cities</v>
          </cell>
          <cell r="D1177">
            <v>62324</v>
          </cell>
          <cell r="G1177">
            <v>58103</v>
          </cell>
        </row>
        <row r="1178">
          <cell r="C1178" t="str">
            <v>St. Clair County</v>
          </cell>
          <cell r="D1178">
            <v>69109</v>
          </cell>
          <cell r="G1178">
            <v>69234</v>
          </cell>
        </row>
        <row r="1179">
          <cell r="C1179" t="str">
            <v>Wayne County (Northwest)</v>
          </cell>
          <cell r="D1179">
            <v>79918</v>
          </cell>
          <cell r="G1179">
            <v>80160</v>
          </cell>
        </row>
        <row r="1180">
          <cell r="C1180" t="str">
            <v>Wayne County (North Central)--Livonia City &amp; Redford Charter Township</v>
          </cell>
          <cell r="D1180">
            <v>58719</v>
          </cell>
          <cell r="G1180">
            <v>57030</v>
          </cell>
        </row>
        <row r="1181">
          <cell r="C1181" t="str">
            <v>Wayne County (Central)--Dearborn &amp; Dearborn Heights Cities</v>
          </cell>
          <cell r="D1181">
            <v>59554</v>
          </cell>
          <cell r="G1181">
            <v>59087</v>
          </cell>
        </row>
        <row r="1182">
          <cell r="C1182" t="str">
            <v>Wayne County (Central)--Westland, Garden City, Inkster &amp; Wayne Cities</v>
          </cell>
          <cell r="D1182">
            <v>64741</v>
          </cell>
          <cell r="G1182">
            <v>65327</v>
          </cell>
        </row>
        <row r="1183">
          <cell r="C1183" t="str">
            <v>Wayne County (Southwest)</v>
          </cell>
          <cell r="D1183">
            <v>45366</v>
          </cell>
          <cell r="G1183">
            <v>44912</v>
          </cell>
        </row>
        <row r="1184">
          <cell r="C1184" t="str">
            <v>Wayne County (Southeast)--Downriver Area (South)</v>
          </cell>
          <cell r="D1184">
            <v>54834</v>
          </cell>
          <cell r="G1184">
            <v>53679</v>
          </cell>
        </row>
        <row r="1185">
          <cell r="C1185" t="str">
            <v>Wayne County (Southeast)--Downriver Area (North)</v>
          </cell>
          <cell r="D1185">
            <v>47834</v>
          </cell>
          <cell r="G1185">
            <v>46023</v>
          </cell>
        </row>
        <row r="1186">
          <cell r="C1186" t="str">
            <v>Detroit City (Northwest)</v>
          </cell>
          <cell r="D1186">
            <v>57497</v>
          </cell>
          <cell r="G1186">
            <v>58000</v>
          </cell>
        </row>
        <row r="1187">
          <cell r="C1187" t="str">
            <v>Detroit City (North Central)</v>
          </cell>
          <cell r="D1187">
            <v>49775</v>
          </cell>
          <cell r="G1187">
            <v>49954</v>
          </cell>
        </row>
        <row r="1188">
          <cell r="C1188" t="str">
            <v>Detroit City (Northeast)</v>
          </cell>
          <cell r="D1188">
            <v>36036</v>
          </cell>
          <cell r="G1188">
            <v>39816</v>
          </cell>
        </row>
        <row r="1189">
          <cell r="C1189" t="str">
            <v>Detroit City (South Central &amp; Southeast)</v>
          </cell>
          <cell r="D1189">
            <v>56251</v>
          </cell>
          <cell r="G1189">
            <v>60131</v>
          </cell>
        </row>
        <row r="1190">
          <cell r="C1190" t="str">
            <v>Detroit City (Southwest)</v>
          </cell>
          <cell r="D1190">
            <v>37279</v>
          </cell>
          <cell r="G1190">
            <v>40990</v>
          </cell>
        </row>
        <row r="1191">
          <cell r="C1191" t="str">
            <v>Wayne County (Northeast)--I-94 Corridor</v>
          </cell>
          <cell r="D1191">
            <v>43585</v>
          </cell>
          <cell r="G1191">
            <v>41223</v>
          </cell>
        </row>
        <row r="1192">
          <cell r="C1192" t="str">
            <v>Monroe County</v>
          </cell>
          <cell r="D1192">
            <v>62946</v>
          </cell>
          <cell r="G1192">
            <v>62936</v>
          </cell>
        </row>
        <row r="1193">
          <cell r="C1193" t="str">
            <v>Northwest Minnesota</v>
          </cell>
          <cell r="D1193">
            <v>61620</v>
          </cell>
          <cell r="G1193">
            <v>61361</v>
          </cell>
        </row>
        <row r="1194">
          <cell r="C1194" t="str">
            <v>North Central Minnesota</v>
          </cell>
          <cell r="D1194">
            <v>61667</v>
          </cell>
          <cell r="G1194">
            <v>62991</v>
          </cell>
        </row>
        <row r="1195">
          <cell r="C1195" t="str">
            <v>Cook, Lake &amp; St. Louis (North) Counties</v>
          </cell>
          <cell r="D1195">
            <v>46780</v>
          </cell>
          <cell r="G1195">
            <v>46583</v>
          </cell>
        </row>
        <row r="1196">
          <cell r="C1196" t="str">
            <v>St. Louis County (Southeast)--Duluth, Hermantown &amp; Proctor Cities</v>
          </cell>
          <cell r="D1196">
            <v>44736</v>
          </cell>
          <cell r="G1196">
            <v>45380</v>
          </cell>
        </row>
        <row r="1197">
          <cell r="C1197" t="str">
            <v>Aitkin, Carlton, Kanabec, Pine &amp; St. Louis (Southwest) Counties</v>
          </cell>
          <cell r="D1197">
            <v>43054</v>
          </cell>
          <cell r="G1197">
            <v>46057</v>
          </cell>
        </row>
        <row r="1198">
          <cell r="C1198" t="str">
            <v>Crow Wing, Morrison, Todd &amp; Wadena Counties</v>
          </cell>
          <cell r="D1198">
            <v>58765</v>
          </cell>
          <cell r="G1198">
            <v>63488</v>
          </cell>
        </row>
        <row r="1199">
          <cell r="C1199" t="str">
            <v>Clay, Otter Tail &amp; Wilkin Counties</v>
          </cell>
          <cell r="D1199">
            <v>54520</v>
          </cell>
          <cell r="G1199">
            <v>55899</v>
          </cell>
        </row>
        <row r="1200">
          <cell r="C1200" t="str">
            <v>West Central Minnesota</v>
          </cell>
          <cell r="D1200">
            <v>49797</v>
          </cell>
          <cell r="G1200">
            <v>49227</v>
          </cell>
        </row>
        <row r="1201">
          <cell r="C1201" t="str">
            <v>Benton (Northwest) &amp; Stearns (West) Counties</v>
          </cell>
          <cell r="D1201">
            <v>41019</v>
          </cell>
          <cell r="G1201">
            <v>40855</v>
          </cell>
        </row>
        <row r="1202">
          <cell r="C1202" t="str">
            <v>Benton (Southwest), Sherburne (Northwest) &amp; Stearns (East) Counties--St. Cloud City</v>
          </cell>
          <cell r="D1202">
            <v>41403</v>
          </cell>
          <cell r="G1202">
            <v>39905</v>
          </cell>
        </row>
        <row r="1203">
          <cell r="C1203" t="str">
            <v>Sherburne (East) &amp; Wright (North) Counties</v>
          </cell>
          <cell r="D1203">
            <v>37856</v>
          </cell>
          <cell r="G1203">
            <v>39543</v>
          </cell>
        </row>
        <row r="1204">
          <cell r="C1204" t="str">
            <v>Chisago, Isanti &amp; Mille Lacs Counties</v>
          </cell>
          <cell r="D1204">
            <v>48343</v>
          </cell>
          <cell r="G1204">
            <v>49912</v>
          </cell>
        </row>
        <row r="1205">
          <cell r="C1205" t="str">
            <v>Anoka County (North)--Andover, Ramsey, Ham Lake &amp; East Bethel Cities</v>
          </cell>
          <cell r="D1205">
            <v>42631</v>
          </cell>
          <cell r="G1205">
            <v>44759</v>
          </cell>
        </row>
        <row r="1206">
          <cell r="C1206" t="str">
            <v>Anoka County (Southwest)--Coon Rapids, Fridley, Columbia Heights &amp; Anoka Cities</v>
          </cell>
          <cell r="D1206">
            <v>56161</v>
          </cell>
          <cell r="G1206">
            <v>56491</v>
          </cell>
        </row>
        <row r="1207">
          <cell r="C1207" t="str">
            <v>Anoka County (Southeast)--Blaine &amp; Lino Lakes Cities</v>
          </cell>
          <cell r="D1207">
            <v>39240</v>
          </cell>
          <cell r="G1207">
            <v>37674</v>
          </cell>
        </row>
        <row r="1208">
          <cell r="C1208" t="str">
            <v>Washington County (North)--Oakdale, Forest Lake, Stillwater &amp; Hugo Cities</v>
          </cell>
          <cell r="D1208">
            <v>53972</v>
          </cell>
          <cell r="G1208">
            <v>56062</v>
          </cell>
        </row>
        <row r="1209">
          <cell r="C1209" t="str">
            <v>Washington County (South)--Woodbury &amp; Cottage Grove Cities</v>
          </cell>
          <cell r="D1209">
            <v>52634</v>
          </cell>
          <cell r="G1209">
            <v>53031</v>
          </cell>
        </row>
        <row r="1210">
          <cell r="C1210" t="str">
            <v>Ramsey County (North)--Shoreview, White Bear Lake &amp; New Brighton Cities</v>
          </cell>
          <cell r="D1210">
            <v>52152</v>
          </cell>
          <cell r="G1210">
            <v>54764</v>
          </cell>
        </row>
        <row r="1211">
          <cell r="C1211" t="str">
            <v>Ramsey County (Central &amp; Far Southeast)--Maplewood, Roseville &amp; North St. Paul Cities</v>
          </cell>
          <cell r="D1211">
            <v>43065</v>
          </cell>
          <cell r="G1211">
            <v>44010</v>
          </cell>
        </row>
        <row r="1212">
          <cell r="C1212" t="str">
            <v>Ramsey County--St. Paul City (Northwest)</v>
          </cell>
          <cell r="D1212">
            <v>43370</v>
          </cell>
          <cell r="G1212">
            <v>45006</v>
          </cell>
        </row>
        <row r="1213">
          <cell r="C1213" t="str">
            <v>Ramsey County--St. Paul City (Southwest)</v>
          </cell>
          <cell r="D1213">
            <v>47165</v>
          </cell>
          <cell r="G1213">
            <v>47167</v>
          </cell>
        </row>
        <row r="1214">
          <cell r="C1214" t="str">
            <v>Ramsey County--St. Paul City (East)</v>
          </cell>
          <cell r="D1214">
            <v>36119</v>
          </cell>
          <cell r="G1214">
            <v>34236</v>
          </cell>
        </row>
        <row r="1215">
          <cell r="C1215" t="str">
            <v>Hennepin County (West)--Champlin, Rogers Cities &amp; Lake Minnetonka</v>
          </cell>
          <cell r="D1215">
            <v>46213</v>
          </cell>
          <cell r="G1215">
            <v>48523</v>
          </cell>
        </row>
        <row r="1216">
          <cell r="C1216" t="str">
            <v>Hennepin County--Plymouth, Maple Grove (West) &amp; Medicine Lake Cities</v>
          </cell>
          <cell r="D1216">
            <v>48177</v>
          </cell>
          <cell r="G1216">
            <v>42928</v>
          </cell>
        </row>
        <row r="1217">
          <cell r="C1217" t="str">
            <v>Hennepin County--Brooklyn Park, Maple Grove (East) &amp; Osseo Cities</v>
          </cell>
          <cell r="D1217">
            <v>46907</v>
          </cell>
          <cell r="G1217">
            <v>47172</v>
          </cell>
        </row>
        <row r="1218">
          <cell r="C1218" t="str">
            <v>Hennepin County--Brooklyn Center, Crystal, Golden Valley, New Hope &amp; Robbinsdale</v>
          </cell>
          <cell r="D1218">
            <v>46180</v>
          </cell>
          <cell r="G1218">
            <v>45409</v>
          </cell>
        </row>
        <row r="1219">
          <cell r="C1219" t="str">
            <v>Hennepin County--Eden Prairie &amp; Minnetonka Cities</v>
          </cell>
          <cell r="D1219">
            <v>48265</v>
          </cell>
          <cell r="G1219">
            <v>47627</v>
          </cell>
        </row>
        <row r="1220">
          <cell r="C1220" t="str">
            <v>Hennepin County--Edina, St. Louis Park &amp; Hopkins Cities</v>
          </cell>
          <cell r="D1220">
            <v>54749</v>
          </cell>
          <cell r="G1220">
            <v>56034</v>
          </cell>
        </row>
        <row r="1221">
          <cell r="C1221" t="str">
            <v>Hennepin County--Bloomington &amp; Richfield Cities</v>
          </cell>
          <cell r="D1221">
            <v>55799</v>
          </cell>
          <cell r="G1221">
            <v>56947</v>
          </cell>
        </row>
        <row r="1222">
          <cell r="C1222" t="str">
            <v>Hennepin County--Minneapolis (North) &amp; St. Anthony Cities</v>
          </cell>
          <cell r="D1222">
            <v>43712</v>
          </cell>
          <cell r="G1222">
            <v>41572</v>
          </cell>
        </row>
        <row r="1223">
          <cell r="C1223" t="str">
            <v>Hennepin County--Minneapolis City (East)</v>
          </cell>
          <cell r="D1223">
            <v>55798</v>
          </cell>
          <cell r="G1223">
            <v>60446</v>
          </cell>
        </row>
        <row r="1224">
          <cell r="C1224" t="str">
            <v>Hennepin County--Minneapolis City (Southwest)</v>
          </cell>
          <cell r="D1224">
            <v>49106</v>
          </cell>
          <cell r="G1224">
            <v>50299</v>
          </cell>
        </row>
        <row r="1225">
          <cell r="C1225" t="str">
            <v>Hennepin County--Minneapolis City (Central)</v>
          </cell>
          <cell r="D1225">
            <v>47166</v>
          </cell>
          <cell r="G1225">
            <v>48670</v>
          </cell>
        </row>
        <row r="1226">
          <cell r="C1226" t="str">
            <v>Dakota County (Northwest)--Eagan, West St. Paul &amp; Mendota Heights Cities</v>
          </cell>
          <cell r="D1226">
            <v>42919</v>
          </cell>
          <cell r="G1226">
            <v>42487</v>
          </cell>
        </row>
        <row r="1227">
          <cell r="C1227" t="str">
            <v>Dakota County (Northeast)--Inver Grove Heights, Rosemount, Hastings &amp; South St. Paul</v>
          </cell>
          <cell r="D1227">
            <v>43878</v>
          </cell>
          <cell r="G1227">
            <v>46371</v>
          </cell>
        </row>
        <row r="1228">
          <cell r="C1228" t="str">
            <v>Dakota County (West)--Burnsville &amp; Apple Valley Cities</v>
          </cell>
          <cell r="D1228">
            <v>48250</v>
          </cell>
          <cell r="G1228">
            <v>50167</v>
          </cell>
        </row>
        <row r="1229">
          <cell r="C1229" t="str">
            <v>Dakota County (South)--Lakeville &amp; Farmington Cities</v>
          </cell>
          <cell r="D1229">
            <v>40092</v>
          </cell>
          <cell r="G1229">
            <v>37840</v>
          </cell>
        </row>
        <row r="1230">
          <cell r="C1230" t="str">
            <v>Scott County</v>
          </cell>
          <cell r="D1230">
            <v>54671</v>
          </cell>
          <cell r="G1230">
            <v>55921</v>
          </cell>
        </row>
        <row r="1231">
          <cell r="C1231" t="str">
            <v>Carver County</v>
          </cell>
          <cell r="D1231">
            <v>41063</v>
          </cell>
          <cell r="G1231">
            <v>42250</v>
          </cell>
        </row>
        <row r="1232">
          <cell r="C1232" t="str">
            <v>Wright (South) County</v>
          </cell>
          <cell r="D1232">
            <v>48813</v>
          </cell>
          <cell r="G1232">
            <v>48625</v>
          </cell>
        </row>
        <row r="1233">
          <cell r="C1233" t="str">
            <v>Kandiyohi, McLeod, Meeker, Renville &amp; Sibley Counties</v>
          </cell>
          <cell r="D1233">
            <v>54837</v>
          </cell>
          <cell r="G1233">
            <v>55540</v>
          </cell>
        </row>
        <row r="1234">
          <cell r="C1234" t="str">
            <v>Southwest Minnesota</v>
          </cell>
          <cell r="D1234">
            <v>47806</v>
          </cell>
          <cell r="G1234">
            <v>48628</v>
          </cell>
        </row>
        <row r="1235">
          <cell r="C1235" t="str">
            <v>Brown, Martin, Faribault, Freeborn &amp; Watonwan Counties</v>
          </cell>
          <cell r="D1235">
            <v>44015</v>
          </cell>
          <cell r="G1235">
            <v>43419</v>
          </cell>
        </row>
        <row r="1236">
          <cell r="C1236" t="str">
            <v>Blue Earth &amp; Nicollet Counties--Mankato City</v>
          </cell>
          <cell r="D1236">
            <v>41242</v>
          </cell>
          <cell r="G1236">
            <v>40152</v>
          </cell>
        </row>
        <row r="1237">
          <cell r="C1237" t="str">
            <v>Le Sueur, Rice, Steele &amp; Waseca Counties</v>
          </cell>
          <cell r="D1237">
            <v>57475</v>
          </cell>
          <cell r="G1237">
            <v>57704</v>
          </cell>
        </row>
        <row r="1238">
          <cell r="C1238" t="str">
            <v>Goodhue, Wabasha &amp; Winona Counties</v>
          </cell>
          <cell r="D1238">
            <v>49778</v>
          </cell>
          <cell r="G1238">
            <v>48324</v>
          </cell>
        </row>
        <row r="1239">
          <cell r="C1239" t="str">
            <v>Olmsted County--Rochester City</v>
          </cell>
          <cell r="D1239">
            <v>68745</v>
          </cell>
          <cell r="G1239">
            <v>66425</v>
          </cell>
        </row>
        <row r="1240">
          <cell r="C1240" t="str">
            <v>Dodge, Fillmore, Houston &amp; Mower Counties</v>
          </cell>
          <cell r="D1240">
            <v>40465</v>
          </cell>
          <cell r="G1240">
            <v>40551</v>
          </cell>
        </row>
        <row r="1241">
          <cell r="C1241" t="str">
            <v>North Delta Region--DeSoto County--Southaven City</v>
          </cell>
          <cell r="D1241">
            <v>69746</v>
          </cell>
          <cell r="G1241">
            <v>70666</v>
          </cell>
        </row>
        <row r="1242">
          <cell r="C1242" t="str">
            <v>Northeast Region--Alcorn, Benton, Marshall, Prentiss, Tippah &amp; Tishomingo Counties</v>
          </cell>
          <cell r="D1242">
            <v>57934</v>
          </cell>
          <cell r="G1242">
            <v>57221</v>
          </cell>
        </row>
        <row r="1243">
          <cell r="C1243" t="str">
            <v>North Delta Region</v>
          </cell>
          <cell r="D1243">
            <v>43399</v>
          </cell>
          <cell r="G1243">
            <v>44065</v>
          </cell>
        </row>
        <row r="1244">
          <cell r="C1244" t="str">
            <v>Three Rivers Region--Calhoun, Chickasaw, Itawamba, Lafayette &amp; Monroe Counties</v>
          </cell>
          <cell r="D1244">
            <v>54576</v>
          </cell>
          <cell r="G1244">
            <v>56881</v>
          </cell>
        </row>
        <row r="1245">
          <cell r="C1245" t="str">
            <v>Three Rivers Region--Lee, Pontotoc, Union Counties &amp; Tupelo City</v>
          </cell>
          <cell r="D1245">
            <v>54535</v>
          </cell>
          <cell r="G1245">
            <v>53419</v>
          </cell>
        </row>
        <row r="1246">
          <cell r="C1246" t="str">
            <v>Golden Triangle Region--Columbus, Starkville, &amp; West Point Cities</v>
          </cell>
          <cell r="D1246">
            <v>71300</v>
          </cell>
          <cell r="G1246">
            <v>70717</v>
          </cell>
        </row>
        <row r="1247">
          <cell r="C1247" t="str">
            <v>North Central Region</v>
          </cell>
          <cell r="D1247">
            <v>44046</v>
          </cell>
          <cell r="G1247">
            <v>47721</v>
          </cell>
        </row>
        <row r="1248">
          <cell r="C1248" t="str">
            <v>South Delta Region</v>
          </cell>
          <cell r="D1248">
            <v>42824</v>
          </cell>
          <cell r="G1248">
            <v>41898</v>
          </cell>
        </row>
        <row r="1249">
          <cell r="C1249" t="str">
            <v>Central Region--Madison &amp; Rankin Counties</v>
          </cell>
          <cell r="D1249">
            <v>51372</v>
          </cell>
          <cell r="G1249">
            <v>54035</v>
          </cell>
        </row>
        <row r="1250">
          <cell r="C1250" t="str">
            <v>Central Region--Byram, Terry, Utica &amp; Vicksburg City</v>
          </cell>
          <cell r="D1250">
            <v>46690</v>
          </cell>
          <cell r="G1250">
            <v>49067</v>
          </cell>
        </row>
        <row r="1251">
          <cell r="C1251" t="str">
            <v>Central Region--Jackson and Clinton Cities</v>
          </cell>
          <cell r="D1251">
            <v>68041</v>
          </cell>
          <cell r="G1251">
            <v>67774</v>
          </cell>
        </row>
        <row r="1252">
          <cell r="C1252" t="str">
            <v>Central Region--Rankin &amp; Simpson Counties</v>
          </cell>
          <cell r="D1252">
            <v>67612</v>
          </cell>
          <cell r="G1252">
            <v>69610</v>
          </cell>
        </row>
        <row r="1253">
          <cell r="C1253" t="str">
            <v>East Central Region--Jasper, Leake, Kemper, Neshoba, Scott &amp; Smith Counties</v>
          </cell>
          <cell r="D1253">
            <v>42711</v>
          </cell>
          <cell r="G1253">
            <v>45886</v>
          </cell>
        </row>
        <row r="1254">
          <cell r="C1254" t="str">
            <v>East Central Region--Clarke, Lauderdale &amp; Newton Counties--Meridian City</v>
          </cell>
          <cell r="D1254">
            <v>45387</v>
          </cell>
          <cell r="G1254">
            <v>43077</v>
          </cell>
        </row>
        <row r="1255">
          <cell r="C1255" t="str">
            <v>Southwest Region</v>
          </cell>
          <cell r="D1255">
            <v>68831</v>
          </cell>
          <cell r="G1255">
            <v>67828</v>
          </cell>
        </row>
        <row r="1256">
          <cell r="C1256" t="str">
            <v>South Region--Covington, Greene, Jefferson Davis, Jones &amp; Wayne Counties</v>
          </cell>
          <cell r="D1256">
            <v>48497</v>
          </cell>
          <cell r="G1256">
            <v>48814</v>
          </cell>
        </row>
        <row r="1257">
          <cell r="C1257" t="str">
            <v>South Region--Forrest, Lamar, Marion &amp; Perry Counties</v>
          </cell>
          <cell r="D1257">
            <v>67965</v>
          </cell>
          <cell r="G1257">
            <v>70758</v>
          </cell>
        </row>
        <row r="1258">
          <cell r="C1258" t="str">
            <v>South Region--George, Hancock, Pearl River &amp; Stone Counties</v>
          </cell>
          <cell r="D1258">
            <v>60832</v>
          </cell>
          <cell r="G1258">
            <v>61666</v>
          </cell>
        </row>
        <row r="1259">
          <cell r="C1259" t="str">
            <v>South Region--Harrison County--Gulfport City</v>
          </cell>
          <cell r="D1259">
            <v>41908</v>
          </cell>
          <cell r="G1259">
            <v>41375</v>
          </cell>
        </row>
        <row r="1260">
          <cell r="C1260" t="str">
            <v>South Region--Harrison County--Biloxi City</v>
          </cell>
          <cell r="D1260">
            <v>41803</v>
          </cell>
          <cell r="G1260">
            <v>44792</v>
          </cell>
        </row>
        <row r="1261">
          <cell r="C1261" t="str">
            <v>South Region--Jackson County</v>
          </cell>
          <cell r="D1261">
            <v>58331</v>
          </cell>
          <cell r="G1261">
            <v>59347</v>
          </cell>
        </row>
        <row r="1262">
          <cell r="C1262" t="str">
            <v>Northwest Missouri</v>
          </cell>
          <cell r="D1262">
            <v>42716</v>
          </cell>
          <cell r="G1262">
            <v>44451</v>
          </cell>
        </row>
        <row r="1263">
          <cell r="C1263" t="str">
            <v>Buchanan, Andrew &amp; DeKalb Counties</v>
          </cell>
          <cell r="D1263">
            <v>44766</v>
          </cell>
          <cell r="G1263">
            <v>44561</v>
          </cell>
        </row>
        <row r="1264">
          <cell r="C1264" t="str">
            <v>Northeast Missouri</v>
          </cell>
          <cell r="D1264">
            <v>44568</v>
          </cell>
          <cell r="G1264">
            <v>45293</v>
          </cell>
        </row>
        <row r="1265">
          <cell r="C1265" t="str">
            <v>Lincoln, Warren, Audrain, Pike &amp; Montgomery Counties</v>
          </cell>
          <cell r="D1265">
            <v>56960</v>
          </cell>
          <cell r="G1265">
            <v>56448</v>
          </cell>
        </row>
        <row r="1266">
          <cell r="C1266" t="str">
            <v>Boone (Outside Columbia City), Cole, Callaway &amp; Moniteau</v>
          </cell>
          <cell r="D1266">
            <v>67085</v>
          </cell>
          <cell r="G1266">
            <v>66579</v>
          </cell>
        </row>
        <row r="1267">
          <cell r="C1267" t="str">
            <v>Boone County--Columbia City</v>
          </cell>
          <cell r="D1267">
            <v>57557</v>
          </cell>
          <cell r="G1267">
            <v>59016</v>
          </cell>
        </row>
        <row r="1268">
          <cell r="C1268" t="str">
            <v>Pettis, Randolph, Saline, Cooper, Howard, Carroll &amp; Chariton Counties</v>
          </cell>
          <cell r="D1268">
            <v>51818</v>
          </cell>
          <cell r="G1268">
            <v>52625</v>
          </cell>
        </row>
        <row r="1269">
          <cell r="C1269" t="str">
            <v>Johnson, Lafayette, Ray, Clinton &amp; Caldwell Counties</v>
          </cell>
          <cell r="D1269">
            <v>55369</v>
          </cell>
          <cell r="G1269">
            <v>55619</v>
          </cell>
        </row>
        <row r="1270">
          <cell r="C1270" t="str">
            <v>Clay County (Northeast)</v>
          </cell>
          <cell r="D1270">
            <v>41833</v>
          </cell>
          <cell r="G1270">
            <v>48688</v>
          </cell>
        </row>
        <row r="1271">
          <cell r="C1271" t="str">
            <v>Kansas City (North Central), Gladstone City &amp; North Kansas City</v>
          </cell>
          <cell r="D1271">
            <v>60519</v>
          </cell>
          <cell r="G1271">
            <v>55307</v>
          </cell>
        </row>
        <row r="1272">
          <cell r="C1272" t="str">
            <v>Platte County</v>
          </cell>
          <cell r="D1272">
            <v>43009</v>
          </cell>
          <cell r="G1272">
            <v>44751</v>
          </cell>
        </row>
        <row r="1273">
          <cell r="C1273" t="str">
            <v>Jackson County--Kansas City (Central)</v>
          </cell>
          <cell r="D1273">
            <v>88009</v>
          </cell>
          <cell r="G1273">
            <v>89142</v>
          </cell>
        </row>
        <row r="1274">
          <cell r="C1274" t="str">
            <v>Jackson County (North Central)</v>
          </cell>
          <cell r="D1274">
            <v>57902</v>
          </cell>
          <cell r="G1274">
            <v>57158</v>
          </cell>
        </row>
        <row r="1275">
          <cell r="C1275" t="str">
            <v>Jackson County (East)</v>
          </cell>
          <cell r="D1275">
            <v>54890</v>
          </cell>
          <cell r="G1275">
            <v>54280</v>
          </cell>
        </row>
        <row r="1276">
          <cell r="C1276" t="str">
            <v>Jackson County (South Central)</v>
          </cell>
          <cell r="D1276">
            <v>44579</v>
          </cell>
          <cell r="G1276">
            <v>45897</v>
          </cell>
        </row>
        <row r="1277">
          <cell r="C1277" t="str">
            <v>Jackson County--Kansas City (South)</v>
          </cell>
          <cell r="D1277">
            <v>63815</v>
          </cell>
          <cell r="G1277">
            <v>64391</v>
          </cell>
        </row>
        <row r="1278">
          <cell r="C1278" t="str">
            <v>Cass &amp; Bates Counties</v>
          </cell>
          <cell r="D1278">
            <v>49235</v>
          </cell>
          <cell r="G1278">
            <v>50974</v>
          </cell>
        </row>
        <row r="1279">
          <cell r="C1279" t="str">
            <v>Lawrence, Henry, Vernon, Cedar, Barton, St. Clair &amp; Dade Counties</v>
          </cell>
          <cell r="D1279">
            <v>49154</v>
          </cell>
          <cell r="G1279">
            <v>49118</v>
          </cell>
        </row>
        <row r="1280">
          <cell r="C1280" t="str">
            <v>Laclede, Polk, Benton, Dallas &amp; Hickory Counties</v>
          </cell>
          <cell r="D1280">
            <v>45980</v>
          </cell>
          <cell r="G1280">
            <v>45745</v>
          </cell>
        </row>
        <row r="1281">
          <cell r="C1281" t="str">
            <v>Camden, Miller, Morgan &amp; Moniteau Counties</v>
          </cell>
          <cell r="D1281">
            <v>40647</v>
          </cell>
          <cell r="G1281">
            <v>44047</v>
          </cell>
        </row>
        <row r="1282">
          <cell r="C1282" t="str">
            <v>Phelps, Gasconade, Osage, Maries &amp; Pulaski Counties</v>
          </cell>
          <cell r="D1282">
            <v>49392</v>
          </cell>
          <cell r="G1282">
            <v>49299</v>
          </cell>
        </row>
        <row r="1283">
          <cell r="C1283" t="str">
            <v>Franklin &amp; Carter Counties</v>
          </cell>
          <cell r="D1283">
            <v>52199</v>
          </cell>
          <cell r="G1283">
            <v>53659</v>
          </cell>
        </row>
        <row r="1284">
          <cell r="C1284" t="str">
            <v>St. Charles County (South)</v>
          </cell>
          <cell r="D1284">
            <v>46379</v>
          </cell>
          <cell r="G1284">
            <v>46064</v>
          </cell>
        </row>
        <row r="1285">
          <cell r="C1285" t="str">
            <v>St. Charles County (Northwest)</v>
          </cell>
          <cell r="D1285">
            <v>58264</v>
          </cell>
          <cell r="G1285">
            <v>59604</v>
          </cell>
        </row>
        <row r="1286">
          <cell r="C1286" t="str">
            <v>St. Charles County (Northeast)</v>
          </cell>
          <cell r="D1286">
            <v>58552</v>
          </cell>
          <cell r="G1286">
            <v>57604</v>
          </cell>
        </row>
        <row r="1287">
          <cell r="C1287" t="str">
            <v>St. Louis County (Northeast)</v>
          </cell>
          <cell r="D1287">
            <v>48471</v>
          </cell>
          <cell r="G1287">
            <v>47963</v>
          </cell>
        </row>
        <row r="1288">
          <cell r="C1288" t="str">
            <v>St. Louis County (Northwest)</v>
          </cell>
          <cell r="D1288">
            <v>50185</v>
          </cell>
          <cell r="G1288">
            <v>53711</v>
          </cell>
        </row>
        <row r="1289">
          <cell r="C1289" t="str">
            <v>St. Louis County (Inner Ring North)</v>
          </cell>
          <cell r="D1289">
            <v>69428</v>
          </cell>
          <cell r="G1289">
            <v>72021</v>
          </cell>
        </row>
        <row r="1290">
          <cell r="C1290" t="str">
            <v>St. Louis County (West)</v>
          </cell>
          <cell r="D1290">
            <v>43471</v>
          </cell>
          <cell r="G1290">
            <v>39941</v>
          </cell>
        </row>
        <row r="1291">
          <cell r="C1291" t="str">
            <v>St. Louis County (Inner Ring Central)</v>
          </cell>
          <cell r="D1291">
            <v>47202</v>
          </cell>
          <cell r="G1291">
            <v>46966</v>
          </cell>
        </row>
        <row r="1292">
          <cell r="C1292" t="str">
            <v>St. Louis County (Southwest)</v>
          </cell>
          <cell r="D1292">
            <v>44075</v>
          </cell>
          <cell r="G1292">
            <v>48211</v>
          </cell>
        </row>
        <row r="1293">
          <cell r="C1293" t="str">
            <v>St. Louis County (Inner Ring South)</v>
          </cell>
          <cell r="D1293">
            <v>65696</v>
          </cell>
          <cell r="G1293">
            <v>67300</v>
          </cell>
        </row>
        <row r="1294">
          <cell r="C1294" t="str">
            <v>St. Louis County (Southeast)</v>
          </cell>
          <cell r="D1294">
            <v>44295</v>
          </cell>
          <cell r="G1294">
            <v>43235</v>
          </cell>
        </row>
        <row r="1295">
          <cell r="C1295" t="str">
            <v>St. Louis City (North)</v>
          </cell>
          <cell r="D1295">
            <v>60273</v>
          </cell>
          <cell r="G1295">
            <v>66473</v>
          </cell>
        </row>
        <row r="1296">
          <cell r="C1296" t="str">
            <v>St. Louis City (South)</v>
          </cell>
          <cell r="D1296">
            <v>88075</v>
          </cell>
          <cell r="G1296">
            <v>83931</v>
          </cell>
        </row>
        <row r="1297">
          <cell r="C1297" t="str">
            <v>Jefferson County (North)</v>
          </cell>
          <cell r="D1297">
            <v>45385</v>
          </cell>
          <cell r="G1297">
            <v>45050</v>
          </cell>
        </row>
        <row r="1298">
          <cell r="C1298" t="str">
            <v>Jefferson County (South)</v>
          </cell>
          <cell r="D1298">
            <v>43528</v>
          </cell>
          <cell r="G1298">
            <v>43786</v>
          </cell>
        </row>
        <row r="1299">
          <cell r="C1299" t="str">
            <v>St. Francois, Washington, Perry &amp; Ste. Genevieve Counties</v>
          </cell>
          <cell r="D1299">
            <v>48282</v>
          </cell>
          <cell r="G1299">
            <v>48050</v>
          </cell>
        </row>
        <row r="1300">
          <cell r="C1300" t="str">
            <v>Cape Girardeau &amp; Scott Counties</v>
          </cell>
          <cell r="D1300">
            <v>48842</v>
          </cell>
          <cell r="G1300">
            <v>49083</v>
          </cell>
        </row>
        <row r="1301">
          <cell r="C1301" t="str">
            <v>Dunklin, Stoddard, New Madrid, Pemiscot, Mississippi &amp; Bollinger Counties</v>
          </cell>
          <cell r="D1301">
            <v>44577</v>
          </cell>
          <cell r="G1301">
            <v>44291</v>
          </cell>
        </row>
        <row r="1302">
          <cell r="C1302" t="str">
            <v>Butler, Ripley, Wayne, Madison, Iron, Reynolds, Dent, Shannon &amp; Carter Counties</v>
          </cell>
          <cell r="D1302">
            <v>49904</v>
          </cell>
          <cell r="G1302">
            <v>49118</v>
          </cell>
        </row>
        <row r="1303">
          <cell r="C1303" t="str">
            <v>Howell, Texas, Wright, Douglas, Oregon &amp; Ozark Counties</v>
          </cell>
          <cell r="D1303">
            <v>45748</v>
          </cell>
          <cell r="G1303">
            <v>45845</v>
          </cell>
        </row>
        <row r="1304">
          <cell r="C1304" t="str">
            <v>Christian, Greene (Outside Springfield City) &amp; Webster Counties</v>
          </cell>
          <cell r="D1304">
            <v>66783</v>
          </cell>
          <cell r="G1304">
            <v>66636</v>
          </cell>
        </row>
        <row r="1305">
          <cell r="C1305" t="str">
            <v>Greene County--Springfield City (North)</v>
          </cell>
          <cell r="D1305">
            <v>52145</v>
          </cell>
          <cell r="G1305">
            <v>51882</v>
          </cell>
        </row>
        <row r="1306">
          <cell r="C1306" t="str">
            <v>Greene County--Springfield City (South)</v>
          </cell>
          <cell r="D1306">
            <v>61948</v>
          </cell>
          <cell r="G1306">
            <v>63680</v>
          </cell>
        </row>
        <row r="1307">
          <cell r="C1307" t="str">
            <v>Taney, Barry, Stone &amp; McDonald Counties</v>
          </cell>
          <cell r="D1307">
            <v>57362</v>
          </cell>
          <cell r="G1307">
            <v>63788</v>
          </cell>
        </row>
        <row r="1308">
          <cell r="C1308" t="str">
            <v>Jasper &amp; Newton Counties</v>
          </cell>
          <cell r="D1308">
            <v>70960</v>
          </cell>
          <cell r="G1308">
            <v>74990</v>
          </cell>
        </row>
        <row r="1309">
          <cell r="C1309" t="str">
            <v>Flathead, Glacier &amp; Lincoln Counties--Kalispell City</v>
          </cell>
          <cell r="D1309">
            <v>59433</v>
          </cell>
          <cell r="G1309">
            <v>58550</v>
          </cell>
        </row>
        <row r="1310">
          <cell r="C1310" t="str">
            <v>Lake, Mineral, Missoula &amp; Sanders Counties--Missoula City</v>
          </cell>
          <cell r="D1310">
            <v>72557</v>
          </cell>
          <cell r="G1310">
            <v>75762</v>
          </cell>
        </row>
        <row r="1311">
          <cell r="C1311" t="str">
            <v>Southwest Montana--Butte-Silver Bow &amp; Hamilton City</v>
          </cell>
          <cell r="D1311">
            <v>52935</v>
          </cell>
          <cell r="G1311">
            <v>50679</v>
          </cell>
        </row>
        <row r="1312">
          <cell r="C1312" t="str">
            <v>Gallatin County--Bozeman City</v>
          </cell>
          <cell r="D1312">
            <v>52616</v>
          </cell>
          <cell r="G1312">
            <v>54621</v>
          </cell>
        </row>
        <row r="1313">
          <cell r="C1313" t="str">
            <v>Lewis and Clark &amp; Cascade Counties--Great Falls &amp; Helena City</v>
          </cell>
          <cell r="D1313">
            <v>65884</v>
          </cell>
          <cell r="G1313">
            <v>67170</v>
          </cell>
        </row>
        <row r="1314">
          <cell r="C1314" t="str">
            <v>Central Montana--Havre &amp; Livingston City</v>
          </cell>
          <cell r="D1314">
            <v>54824</v>
          </cell>
          <cell r="G1314">
            <v>57083</v>
          </cell>
        </row>
        <row r="1315">
          <cell r="C1315" t="str">
            <v>Eastern Montana--Sidney &amp; Miles City</v>
          </cell>
          <cell r="D1315">
            <v>58838</v>
          </cell>
          <cell r="G1315">
            <v>58129</v>
          </cell>
        </row>
        <row r="1316">
          <cell r="C1316" t="str">
            <v>Billings City</v>
          </cell>
          <cell r="D1316">
            <v>46985</v>
          </cell>
          <cell r="G1316">
            <v>50873</v>
          </cell>
        </row>
        <row r="1317">
          <cell r="C1317" t="str">
            <v>North Central &amp; Northwest Nebraska</v>
          </cell>
          <cell r="D1317">
            <v>46642</v>
          </cell>
          <cell r="G1317">
            <v>45268</v>
          </cell>
        </row>
        <row r="1318">
          <cell r="C1318" t="str">
            <v>Northeast Nebraska</v>
          </cell>
          <cell r="D1318">
            <v>72614</v>
          </cell>
          <cell r="G1318">
            <v>72735</v>
          </cell>
        </row>
        <row r="1319">
          <cell r="C1319" t="str">
            <v>Central Nebraska</v>
          </cell>
          <cell r="D1319">
            <v>44152</v>
          </cell>
          <cell r="G1319">
            <v>44028</v>
          </cell>
        </row>
        <row r="1320">
          <cell r="C1320" t="str">
            <v>Southwest Nebraska</v>
          </cell>
          <cell r="D1320">
            <v>43354</v>
          </cell>
          <cell r="G1320">
            <v>43809</v>
          </cell>
        </row>
        <row r="1321">
          <cell r="C1321" t="str">
            <v>South Central Nebraska</v>
          </cell>
          <cell r="D1321">
            <v>49038</v>
          </cell>
          <cell r="G1321">
            <v>49457</v>
          </cell>
        </row>
        <row r="1322">
          <cell r="C1322" t="str">
            <v>Southeast Nebraska</v>
          </cell>
          <cell r="D1322">
            <v>56460</v>
          </cell>
          <cell r="G1322">
            <v>57169</v>
          </cell>
        </row>
        <row r="1323">
          <cell r="C1323" t="str">
            <v>Dodge, Cass, Saunders &amp; Washington Counties</v>
          </cell>
          <cell r="D1323">
            <v>43938</v>
          </cell>
          <cell r="G1323">
            <v>44956</v>
          </cell>
        </row>
        <row r="1324">
          <cell r="C1324" t="str">
            <v>Sarpy County--Bellevue City</v>
          </cell>
          <cell r="D1324">
            <v>75460</v>
          </cell>
          <cell r="G1324">
            <v>75546</v>
          </cell>
        </row>
        <row r="1325">
          <cell r="C1325" t="str">
            <v>Lancaster County--Lincoln City (North)</v>
          </cell>
          <cell r="D1325">
            <v>70295</v>
          </cell>
          <cell r="G1325">
            <v>75594</v>
          </cell>
        </row>
        <row r="1326">
          <cell r="C1326" t="str">
            <v>Lancaster County--Lincoln City (South)</v>
          </cell>
          <cell r="D1326">
            <v>62375</v>
          </cell>
          <cell r="G1326">
            <v>62412</v>
          </cell>
        </row>
        <row r="1327">
          <cell r="C1327" t="str">
            <v>Douglas County--Omaha City (Northwest)</v>
          </cell>
          <cell r="D1327">
            <v>81961</v>
          </cell>
          <cell r="G1327">
            <v>81919</v>
          </cell>
        </row>
        <row r="1328">
          <cell r="C1328" t="str">
            <v>Douglas County--Omaha City (Southwest)</v>
          </cell>
          <cell r="D1328">
            <v>67831</v>
          </cell>
          <cell r="G1328">
            <v>66668</v>
          </cell>
        </row>
        <row r="1329">
          <cell r="C1329" t="str">
            <v>Douglas County--Omaha City (Northeast)</v>
          </cell>
          <cell r="D1329">
            <v>43183</v>
          </cell>
          <cell r="G1329">
            <v>47102</v>
          </cell>
        </row>
        <row r="1330">
          <cell r="C1330" t="str">
            <v>Douglas County--Omaha City (Southeast)</v>
          </cell>
          <cell r="D1330">
            <v>45854</v>
          </cell>
          <cell r="G1330">
            <v>47201</v>
          </cell>
        </row>
        <row r="1331">
          <cell r="C1331" t="str">
            <v>Washoe County (North)--Sparks City</v>
          </cell>
          <cell r="D1331">
            <v>61753</v>
          </cell>
          <cell r="G1331">
            <v>58779</v>
          </cell>
        </row>
        <row r="1332">
          <cell r="C1332" t="str">
            <v>Washoe County (South Central)--Reno City</v>
          </cell>
          <cell r="D1332">
            <v>84907</v>
          </cell>
          <cell r="G1332">
            <v>83300</v>
          </cell>
        </row>
        <row r="1333">
          <cell r="C1333" t="str">
            <v>Washoe County (South)</v>
          </cell>
          <cell r="D1333">
            <v>52024</v>
          </cell>
          <cell r="G1333">
            <v>59061</v>
          </cell>
        </row>
        <row r="1334">
          <cell r="C1334" t="str">
            <v>Rural Nevada</v>
          </cell>
          <cell r="D1334">
            <v>70940</v>
          </cell>
          <cell r="G1334">
            <v>70839</v>
          </cell>
        </row>
        <row r="1335">
          <cell r="C1335" t="str">
            <v>Carson City, Lyon, Douglas &amp; Storey Counties</v>
          </cell>
          <cell r="D1335">
            <v>71370</v>
          </cell>
          <cell r="G1335">
            <v>72102</v>
          </cell>
        </row>
        <row r="1336">
          <cell r="C1336" t="str">
            <v>Clark County (North)--Las Vegas (Northeast) &amp; North Las Vegas (Outer) Cities</v>
          </cell>
          <cell r="D1336">
            <v>51289</v>
          </cell>
          <cell r="G1336">
            <v>52885</v>
          </cell>
        </row>
        <row r="1337">
          <cell r="C1337" t="str">
            <v>Clark County (East)--Mesquite City, Sunrise Manor (North), Moapa Valley &amp; Nellis AFB</v>
          </cell>
          <cell r="D1337">
            <v>54484</v>
          </cell>
          <cell r="G1337">
            <v>55047</v>
          </cell>
        </row>
        <row r="1338">
          <cell r="C1338" t="str">
            <v>Clark County (Central)--Greater North Las Vegas City</v>
          </cell>
          <cell r="D1338">
            <v>72318</v>
          </cell>
          <cell r="G1338">
            <v>73588</v>
          </cell>
        </row>
        <row r="1339">
          <cell r="C1339" t="str">
            <v>Clark County (Northwest Central)--Northwest Las Vegas Valley</v>
          </cell>
          <cell r="D1339">
            <v>61523</v>
          </cell>
          <cell r="G1339">
            <v>62332</v>
          </cell>
        </row>
        <row r="1340">
          <cell r="C1340" t="str">
            <v>Clark County (West)--Las Vegas City (Southwest)</v>
          </cell>
          <cell r="D1340">
            <v>66846</v>
          </cell>
          <cell r="G1340">
            <v>73035</v>
          </cell>
        </row>
        <row r="1341">
          <cell r="C1341" t="str">
            <v>Las Vegas City (South Central)</v>
          </cell>
          <cell r="D1341">
            <v>50075</v>
          </cell>
          <cell r="G1341">
            <v>50905</v>
          </cell>
        </row>
        <row r="1342">
          <cell r="C1342" t="str">
            <v>Las Vegas City (Southeast)</v>
          </cell>
          <cell r="D1342">
            <v>44568</v>
          </cell>
          <cell r="G1342">
            <v>46653</v>
          </cell>
        </row>
        <row r="1343">
          <cell r="C1343" t="str">
            <v>Clark County (Central)--Whitney, Sunrise Manor (South) &amp; Paradise (Northeast)</v>
          </cell>
          <cell r="D1343">
            <v>51626</v>
          </cell>
          <cell r="G1343">
            <v>55312</v>
          </cell>
        </row>
        <row r="1344">
          <cell r="C1344" t="str">
            <v>Clark County (Central)--Paradise (Northwest) &amp; Winchester</v>
          </cell>
          <cell r="D1344">
            <v>70255</v>
          </cell>
          <cell r="G1344">
            <v>65906</v>
          </cell>
        </row>
        <row r="1345">
          <cell r="C1345" t="str">
            <v>Clark County (Central)--Spring Valley (East)</v>
          </cell>
          <cell r="D1345">
            <v>41807</v>
          </cell>
          <cell r="G1345">
            <v>41171</v>
          </cell>
        </row>
        <row r="1346">
          <cell r="C1346" t="str">
            <v>Clark County (Central)--Spring Valley (West)</v>
          </cell>
          <cell r="D1346">
            <v>52092</v>
          </cell>
          <cell r="G1346">
            <v>53002</v>
          </cell>
        </row>
        <row r="1347">
          <cell r="C1347" t="str">
            <v>Clark County (Central)--Paradise (South) &amp; Enterprise</v>
          </cell>
          <cell r="D1347">
            <v>62319</v>
          </cell>
          <cell r="G1347">
            <v>66149</v>
          </cell>
        </row>
        <row r="1348">
          <cell r="C1348" t="str">
            <v>Clark County (Central)--Henderson City (Central South)</v>
          </cell>
          <cell r="D1348">
            <v>46336</v>
          </cell>
          <cell r="G1348">
            <v>47242</v>
          </cell>
        </row>
        <row r="1349">
          <cell r="C1349" t="str">
            <v>Clark County (Central)--Henderson City (West)</v>
          </cell>
          <cell r="D1349">
            <v>55798</v>
          </cell>
          <cell r="G1349">
            <v>54887</v>
          </cell>
        </row>
        <row r="1350">
          <cell r="C1350" t="str">
            <v>Clark County (South)--Henderson (East) &amp; Boulder Cities</v>
          </cell>
          <cell r="D1350">
            <v>76026</v>
          </cell>
          <cell r="G1350">
            <v>82490</v>
          </cell>
        </row>
        <row r="1351">
          <cell r="C1351" t="str">
            <v>Grafton, Sullivan, Coos Counties</v>
          </cell>
          <cell r="D1351">
            <v>66328</v>
          </cell>
          <cell r="G1351">
            <v>73317</v>
          </cell>
        </row>
        <row r="1352">
          <cell r="C1352" t="str">
            <v>Central Region--Byram, Terry, Utica &amp; Vicksburg City</v>
          </cell>
          <cell r="D1352">
            <v>58769</v>
          </cell>
          <cell r="G1352">
            <v>59327</v>
          </cell>
        </row>
        <row r="1353">
          <cell r="C1353" t="str">
            <v>Strafford &amp; Rockingham (Northern) Counties</v>
          </cell>
          <cell r="D1353">
            <v>60235</v>
          </cell>
          <cell r="G1353">
            <v>61273</v>
          </cell>
        </row>
        <row r="1354">
          <cell r="C1354" t="str">
            <v>Central New Hampshire--Merrimack County (Central), Concord City</v>
          </cell>
          <cell r="D1354">
            <v>47374</v>
          </cell>
          <cell r="G1354">
            <v>48650</v>
          </cell>
        </row>
        <row r="1355">
          <cell r="C1355" t="str">
            <v>Southwestern New Hampshire--Cheshire &amp; Hillsborough (Western) Counties</v>
          </cell>
          <cell r="D1355">
            <v>45215</v>
          </cell>
          <cell r="G1355">
            <v>45084</v>
          </cell>
        </row>
        <row r="1356">
          <cell r="C1356" t="str">
            <v>Manchester City</v>
          </cell>
          <cell r="D1356">
            <v>48068</v>
          </cell>
          <cell r="G1356">
            <v>50053</v>
          </cell>
        </row>
        <row r="1357">
          <cell r="C1357" t="str">
            <v>Greater Nashua City (East)</v>
          </cell>
          <cell r="D1357">
            <v>40033</v>
          </cell>
          <cell r="G1357">
            <v>42760</v>
          </cell>
        </row>
        <row r="1358">
          <cell r="C1358" t="str">
            <v>Greater Nashua City (West)</v>
          </cell>
          <cell r="D1358">
            <v>45663</v>
          </cell>
          <cell r="G1358">
            <v>44840</v>
          </cell>
        </row>
        <row r="1359">
          <cell r="C1359" t="str">
            <v>Outer Manchester City</v>
          </cell>
          <cell r="D1359">
            <v>62402</v>
          </cell>
          <cell r="G1359">
            <v>60614</v>
          </cell>
        </row>
        <row r="1360">
          <cell r="C1360" t="str">
            <v>Seacoast Region--Rockingham County (Southern), Portsmouth City</v>
          </cell>
          <cell r="D1360">
            <v>83133</v>
          </cell>
          <cell r="G1360">
            <v>83575</v>
          </cell>
        </row>
        <row r="1361">
          <cell r="C1361" t="str">
            <v>Atlantic County (East)--Atlantic City, Pleasantville, Northfield &amp; Coast</v>
          </cell>
          <cell r="D1361">
            <v>59980</v>
          </cell>
          <cell r="G1361">
            <v>61104</v>
          </cell>
        </row>
        <row r="1362">
          <cell r="C1362" t="str">
            <v>Atlantic County (Outside Somers Point City)--West to Hammonton Town</v>
          </cell>
          <cell r="D1362">
            <v>42428</v>
          </cell>
          <cell r="G1362">
            <v>45044</v>
          </cell>
        </row>
        <row r="1363">
          <cell r="C1363" t="str">
            <v>Bergen County (South Central)--Hackensack &amp; Teaneck</v>
          </cell>
          <cell r="D1363">
            <v>41446</v>
          </cell>
          <cell r="G1363">
            <v>43561</v>
          </cell>
        </row>
        <row r="1364">
          <cell r="C1364" t="str">
            <v>Bergen County (Southwest)--Rutherford, North Arlington &amp; Hasbrouck Heights</v>
          </cell>
          <cell r="D1364">
            <v>46360</v>
          </cell>
          <cell r="G1364">
            <v>49784</v>
          </cell>
        </row>
        <row r="1365">
          <cell r="C1365" t="str">
            <v>Bergen County (Southeast)--Fort Lee, Cliffside Park &amp; Palisades Park</v>
          </cell>
          <cell r="D1365">
            <v>58408</v>
          </cell>
          <cell r="G1365">
            <v>53800</v>
          </cell>
        </row>
        <row r="1366">
          <cell r="C1366" t="str">
            <v>Bergen County (West Central)--Fair Lawn, Garfield &amp; Lodi</v>
          </cell>
          <cell r="D1366">
            <v>46469</v>
          </cell>
          <cell r="G1366">
            <v>46654</v>
          </cell>
        </row>
        <row r="1367">
          <cell r="C1367" t="str">
            <v>Bergen County (East)--Tenafly, Park Ridge, Englewood City &amp; Cresskill</v>
          </cell>
          <cell r="D1367">
            <v>44686</v>
          </cell>
          <cell r="G1367">
            <v>46953</v>
          </cell>
        </row>
        <row r="1368">
          <cell r="C1368" t="str">
            <v>Bergen County (Northwest)--Ramsey, Oakland &amp; Franklin Lakes</v>
          </cell>
          <cell r="D1368">
            <v>38062</v>
          </cell>
          <cell r="G1368">
            <v>40109</v>
          </cell>
        </row>
        <row r="1369">
          <cell r="C1369" t="str">
            <v>Bergen County (North Central)--Bergenfield, Paramus, Dumont &amp; New Milford</v>
          </cell>
          <cell r="D1369">
            <v>41893</v>
          </cell>
          <cell r="G1369">
            <v>39232</v>
          </cell>
        </row>
        <row r="1370">
          <cell r="C1370" t="str">
            <v>Bergen County (Central)--Ridgewood Village, Glen Rock &amp; Westwood</v>
          </cell>
          <cell r="D1370">
            <v>37613</v>
          </cell>
          <cell r="G1370">
            <v>36345</v>
          </cell>
        </row>
        <row r="1371">
          <cell r="C1371" t="str">
            <v>Passaic County (South)--Passaic &amp; Clifton (SE)</v>
          </cell>
          <cell r="D1371">
            <v>48093</v>
          </cell>
          <cell r="G1371">
            <v>46621</v>
          </cell>
        </row>
        <row r="1372">
          <cell r="C1372" t="str">
            <v>Passaic County (Central)--Hawthorne</v>
          </cell>
          <cell r="D1372">
            <v>41784</v>
          </cell>
          <cell r="G1372">
            <v>41882</v>
          </cell>
        </row>
        <row r="1373">
          <cell r="C1373" t="str">
            <v>Passaic County--Paterson</v>
          </cell>
          <cell r="D1373">
            <v>50054</v>
          </cell>
          <cell r="G1373">
            <v>51969</v>
          </cell>
        </row>
        <row r="1374">
          <cell r="C1374" t="str">
            <v>Passaic County (North)--Ringwood, Wanaque &amp; Pompton Lakes</v>
          </cell>
          <cell r="D1374">
            <v>39361</v>
          </cell>
          <cell r="G1374">
            <v>37805</v>
          </cell>
        </row>
        <row r="1375">
          <cell r="C1375" t="str">
            <v>Hudson County (Central)--Jersey City (North)</v>
          </cell>
          <cell r="D1375">
            <v>79220</v>
          </cell>
          <cell r="G1375">
            <v>80771</v>
          </cell>
        </row>
        <row r="1376">
          <cell r="C1376" t="str">
            <v>Hudson County (Central)--Jersey City (South)</v>
          </cell>
          <cell r="D1376">
            <v>50993</v>
          </cell>
          <cell r="G1376">
            <v>49249</v>
          </cell>
        </row>
        <row r="1377">
          <cell r="C1377" t="str">
            <v>Hudson County (Northeast)--Union City &amp; Hoboken</v>
          </cell>
          <cell r="D1377">
            <v>61389</v>
          </cell>
          <cell r="G1377">
            <v>60785</v>
          </cell>
        </row>
        <row r="1378">
          <cell r="C1378" t="str">
            <v>Hudson County (North)--West New York, Secaucus &amp; North Bergen</v>
          </cell>
          <cell r="D1378">
            <v>60663</v>
          </cell>
          <cell r="G1378">
            <v>60195</v>
          </cell>
        </row>
        <row r="1379">
          <cell r="C1379" t="str">
            <v>Hudson County (South &amp; West)--Bayonne, Kearney &amp; Harrison</v>
          </cell>
          <cell r="D1379">
            <v>52261</v>
          </cell>
          <cell r="G1379">
            <v>54743</v>
          </cell>
        </row>
        <row r="1380">
          <cell r="C1380" t="str">
            <v>Hunterdon County</v>
          </cell>
          <cell r="D1380">
            <v>50515</v>
          </cell>
          <cell r="G1380">
            <v>51186</v>
          </cell>
        </row>
        <row r="1381">
          <cell r="C1381" t="str">
            <v>Middlesex County (Southeast)</v>
          </cell>
          <cell r="D1381">
            <v>54710</v>
          </cell>
          <cell r="G1381">
            <v>53627</v>
          </cell>
        </row>
        <row r="1382">
          <cell r="C1382" t="str">
            <v>Middlesex County (Southwest)</v>
          </cell>
          <cell r="D1382">
            <v>42287</v>
          </cell>
          <cell r="G1382">
            <v>41770</v>
          </cell>
        </row>
        <row r="1383">
          <cell r="C1383" t="str">
            <v>Middlesex County (Northwest)--North Piscataway &amp; South Plainfield</v>
          </cell>
          <cell r="D1383">
            <v>40545</v>
          </cell>
          <cell r="G1383">
            <v>41787</v>
          </cell>
        </row>
        <row r="1384">
          <cell r="C1384" t="str">
            <v>Middlesex County (North Central)--Metuchen &amp; South Edison</v>
          </cell>
          <cell r="D1384">
            <v>41446</v>
          </cell>
          <cell r="G1384">
            <v>42592</v>
          </cell>
        </row>
        <row r="1385">
          <cell r="C1385" t="str">
            <v>Middlesex County (Northeast)--Carteret &amp; North Woodbridge</v>
          </cell>
          <cell r="D1385">
            <v>40864</v>
          </cell>
          <cell r="G1385">
            <v>41473</v>
          </cell>
        </row>
        <row r="1386">
          <cell r="C1386" t="str">
            <v>Middlesex County (Central)--New Brunswick &amp; Highland Park</v>
          </cell>
          <cell r="D1386">
            <v>49441</v>
          </cell>
          <cell r="G1386">
            <v>50937</v>
          </cell>
        </row>
        <row r="1387">
          <cell r="C1387" t="str">
            <v>Middlesex County (East Central)--Perth Amboy &amp; Sayreville</v>
          </cell>
          <cell r="D1387">
            <v>37657</v>
          </cell>
          <cell r="G1387">
            <v>38914</v>
          </cell>
        </row>
        <row r="1388">
          <cell r="C1388" t="str">
            <v>Somerset County (North &amp; West)</v>
          </cell>
          <cell r="D1388">
            <v>41158</v>
          </cell>
          <cell r="G1388">
            <v>43313</v>
          </cell>
        </row>
        <row r="1389">
          <cell r="C1389" t="str">
            <v>Somerset County (South)</v>
          </cell>
          <cell r="D1389">
            <v>42343</v>
          </cell>
          <cell r="G1389">
            <v>44240</v>
          </cell>
        </row>
        <row r="1390">
          <cell r="C1390" t="str">
            <v>Somerset County (Central)--Bridgewater, Somerville &amp; North Plainfield</v>
          </cell>
          <cell r="D1390">
            <v>46677</v>
          </cell>
          <cell r="G1390">
            <v>44494</v>
          </cell>
        </row>
        <row r="1391">
          <cell r="C1391" t="str">
            <v>Monmouth County (Southeast)--Wall, Tinton Falls (South)</v>
          </cell>
          <cell r="D1391">
            <v>44490</v>
          </cell>
          <cell r="G1391">
            <v>47988</v>
          </cell>
        </row>
        <row r="1392">
          <cell r="C1392" t="str">
            <v>Monmouth County (Southwest)--Freehold, Manalapan</v>
          </cell>
          <cell r="D1392">
            <v>39235</v>
          </cell>
          <cell r="G1392">
            <v>38365</v>
          </cell>
        </row>
        <row r="1393">
          <cell r="C1393" t="str">
            <v>Monmouth County (Southeast)--Long Branch, Asbury Park &amp; Eatontown</v>
          </cell>
          <cell r="D1393">
            <v>49492</v>
          </cell>
          <cell r="G1393">
            <v>47163</v>
          </cell>
        </row>
        <row r="1394">
          <cell r="C1394" t="str">
            <v>Monmouth County (Northeast)--Red Bank, Northeast Middletown</v>
          </cell>
          <cell r="D1394">
            <v>42678</v>
          </cell>
          <cell r="G1394">
            <v>42208</v>
          </cell>
        </row>
        <row r="1395">
          <cell r="C1395" t="str">
            <v>Monmouth County (Northwest)--Matawan &amp; Aberdeen</v>
          </cell>
          <cell r="D1395">
            <v>37982</v>
          </cell>
          <cell r="G1395">
            <v>40526</v>
          </cell>
        </row>
        <row r="1396">
          <cell r="C1396" t="str">
            <v>Monmouth County (Central)</v>
          </cell>
          <cell r="D1396">
            <v>39890</v>
          </cell>
          <cell r="G1396">
            <v>36745</v>
          </cell>
        </row>
        <row r="1397">
          <cell r="C1397" t="str">
            <v>Ocean County (South)</v>
          </cell>
          <cell r="D1397">
            <v>51644</v>
          </cell>
          <cell r="G1397">
            <v>54161</v>
          </cell>
        </row>
        <row r="1398">
          <cell r="C1398" t="str">
            <v>Ocean County (Central)--Toms River &amp; Berkeley</v>
          </cell>
          <cell r="D1398">
            <v>64374</v>
          </cell>
          <cell r="G1398">
            <v>68171</v>
          </cell>
        </row>
        <row r="1399">
          <cell r="C1399" t="str">
            <v>Ocean County (Lakewood)</v>
          </cell>
          <cell r="D1399">
            <v>31148</v>
          </cell>
          <cell r="G1399">
            <v>30548</v>
          </cell>
        </row>
        <row r="1400">
          <cell r="C1400" t="str">
            <v>Ocean County (Northwest)</v>
          </cell>
          <cell r="D1400">
            <v>49845</v>
          </cell>
          <cell r="G1400">
            <v>47682</v>
          </cell>
        </row>
        <row r="1401">
          <cell r="C1401" t="str">
            <v>Ocean County (Northeast)--Brick &amp; Point Pleasant</v>
          </cell>
          <cell r="D1401">
            <v>44972</v>
          </cell>
          <cell r="G1401">
            <v>45265</v>
          </cell>
        </row>
        <row r="1402">
          <cell r="C1402" t="str">
            <v>Essex County (Northeast)--Bloomfield</v>
          </cell>
          <cell r="D1402">
            <v>47805</v>
          </cell>
          <cell r="G1402">
            <v>47392</v>
          </cell>
        </row>
        <row r="1403">
          <cell r="C1403" t="str">
            <v>Essex County (South Central)--Irvington</v>
          </cell>
          <cell r="D1403">
            <v>38316</v>
          </cell>
          <cell r="G1403">
            <v>37240</v>
          </cell>
        </row>
        <row r="1404">
          <cell r="C1404" t="str">
            <v>Essex County (Northwest)--Montclair</v>
          </cell>
          <cell r="D1404">
            <v>45360</v>
          </cell>
          <cell r="G1404">
            <v>42142</v>
          </cell>
        </row>
        <row r="1405">
          <cell r="C1405" t="str">
            <v>Essex County (Southwest)--West Orange &amp; Livingston</v>
          </cell>
          <cell r="D1405">
            <v>37598</v>
          </cell>
          <cell r="G1405">
            <v>37535</v>
          </cell>
        </row>
        <row r="1406">
          <cell r="C1406" t="str">
            <v>Essex County (Central)--Orange &amp; East Orange</v>
          </cell>
          <cell r="D1406">
            <v>39579</v>
          </cell>
          <cell r="G1406">
            <v>43548</v>
          </cell>
        </row>
        <row r="1407">
          <cell r="C1407" t="str">
            <v>Essex County (Southeast)--Newark (North &amp; East)</v>
          </cell>
          <cell r="D1407">
            <v>55149</v>
          </cell>
          <cell r="G1407">
            <v>58746</v>
          </cell>
        </row>
        <row r="1408">
          <cell r="C1408" t="str">
            <v>Essex County (Southeast)--Newark (West &amp; Southwest)</v>
          </cell>
          <cell r="D1408">
            <v>57564</v>
          </cell>
          <cell r="G1408">
            <v>55853</v>
          </cell>
        </row>
        <row r="1409">
          <cell r="C1409" t="str">
            <v>Morris County (North)--Dover Town &amp; Kinnelon Borough</v>
          </cell>
          <cell r="D1409">
            <v>51574</v>
          </cell>
          <cell r="G1409">
            <v>50534</v>
          </cell>
        </row>
        <row r="1410">
          <cell r="C1410" t="str">
            <v>Morris County (West)</v>
          </cell>
          <cell r="D1410">
            <v>48942</v>
          </cell>
          <cell r="G1410">
            <v>47615</v>
          </cell>
        </row>
        <row r="1411">
          <cell r="C1411" t="str">
            <v>Morris County (East)--Lincoln Park Borough</v>
          </cell>
          <cell r="D1411">
            <v>44543</v>
          </cell>
          <cell r="G1411">
            <v>45463</v>
          </cell>
        </row>
        <row r="1412">
          <cell r="C1412" t="str">
            <v>Morris County (South)--Morristown, Madison &amp; Florham Park</v>
          </cell>
          <cell r="D1412">
            <v>49082</v>
          </cell>
          <cell r="G1412">
            <v>49580</v>
          </cell>
        </row>
        <row r="1413">
          <cell r="C1413" t="str">
            <v>Sussex County</v>
          </cell>
          <cell r="D1413">
            <v>58885</v>
          </cell>
          <cell r="G1413">
            <v>58679</v>
          </cell>
        </row>
        <row r="1414">
          <cell r="C1414" t="str">
            <v>Warren County</v>
          </cell>
          <cell r="D1414">
            <v>45507</v>
          </cell>
          <cell r="G1414">
            <v>45263</v>
          </cell>
        </row>
        <row r="1415">
          <cell r="C1415" t="str">
            <v>Union County (North Central)--Union Twp &amp; Roselle Park</v>
          </cell>
          <cell r="D1415">
            <v>36050</v>
          </cell>
          <cell r="G1415">
            <v>38523</v>
          </cell>
        </row>
        <row r="1416">
          <cell r="C1416" t="str">
            <v>Union County (Northwest)--Summit &amp; Cranford</v>
          </cell>
          <cell r="D1416">
            <v>38056</v>
          </cell>
          <cell r="G1416">
            <v>39188</v>
          </cell>
        </row>
        <row r="1417">
          <cell r="C1417" t="str">
            <v>Union County (Southwest)--Plainfield &amp; Westfield</v>
          </cell>
          <cell r="D1417">
            <v>38652</v>
          </cell>
          <cell r="G1417">
            <v>39367</v>
          </cell>
        </row>
        <row r="1418">
          <cell r="C1418" t="str">
            <v>Union County (Southeast)--Linden, Rahway &amp; Roselle</v>
          </cell>
          <cell r="D1418">
            <v>42537</v>
          </cell>
          <cell r="G1418">
            <v>43526</v>
          </cell>
        </row>
        <row r="1419">
          <cell r="C1419" t="str">
            <v>Union County (Northeast)--Elizabeth</v>
          </cell>
          <cell r="D1419">
            <v>47280</v>
          </cell>
          <cell r="G1419">
            <v>45491</v>
          </cell>
        </row>
        <row r="1420">
          <cell r="C1420" t="str">
            <v>Burlington County (North)--Burlington City</v>
          </cell>
          <cell r="D1420">
            <v>58962</v>
          </cell>
          <cell r="G1420">
            <v>63531</v>
          </cell>
        </row>
        <row r="1421">
          <cell r="C1421" t="str">
            <v>Burlington County (West Central)</v>
          </cell>
          <cell r="D1421">
            <v>66200</v>
          </cell>
          <cell r="G1421">
            <v>69527</v>
          </cell>
        </row>
        <row r="1422">
          <cell r="C1422" t="str">
            <v>Burlington County (South &amp; East)</v>
          </cell>
          <cell r="D1422">
            <v>51172</v>
          </cell>
          <cell r="G1422">
            <v>46419</v>
          </cell>
        </row>
        <row r="1423">
          <cell r="C1423" t="str">
            <v>Camden County (North)--Camden &amp; Gloucester Cities</v>
          </cell>
          <cell r="D1423">
            <v>44185</v>
          </cell>
          <cell r="G1423">
            <v>47386</v>
          </cell>
        </row>
        <row r="1424">
          <cell r="C1424" t="str">
            <v>Camden County (Central)--Lindenwold &amp; Collingswood Boroughs</v>
          </cell>
          <cell r="D1424">
            <v>45276</v>
          </cell>
          <cell r="G1424">
            <v>42385</v>
          </cell>
        </row>
        <row r="1425">
          <cell r="C1425" t="str">
            <v>Camden County (South &amp; West)--Bellmawr &amp; Pine Hill Boroughs</v>
          </cell>
          <cell r="D1425">
            <v>65653</v>
          </cell>
          <cell r="G1425">
            <v>66442</v>
          </cell>
        </row>
        <row r="1426">
          <cell r="C1426" t="str">
            <v>Camden County (East Central)--Haddonfield Borough</v>
          </cell>
          <cell r="D1426">
            <v>48416</v>
          </cell>
          <cell r="G1426">
            <v>45457</v>
          </cell>
        </row>
        <row r="1427">
          <cell r="C1427" t="str">
            <v>Gloucester County (Northeast)--Woodbury City</v>
          </cell>
          <cell r="D1427">
            <v>49284</v>
          </cell>
          <cell r="G1427">
            <v>52028</v>
          </cell>
        </row>
        <row r="1428">
          <cell r="C1428" t="str">
            <v>Gloucester County (South &amp; West)--Glassboro Borough</v>
          </cell>
          <cell r="D1428">
            <v>62497</v>
          </cell>
          <cell r="G1428">
            <v>61363</v>
          </cell>
        </row>
        <row r="1429">
          <cell r="C1429" t="str">
            <v>Mercer County (West Central)--Trenton City</v>
          </cell>
          <cell r="D1429">
            <v>43754</v>
          </cell>
          <cell r="G1429">
            <v>46959</v>
          </cell>
        </row>
        <row r="1430">
          <cell r="C1430" t="str">
            <v>Mercer County (North)--Princeton Borough</v>
          </cell>
          <cell r="D1430">
            <v>43347</v>
          </cell>
          <cell r="G1430">
            <v>42016</v>
          </cell>
        </row>
        <row r="1431">
          <cell r="C1431" t="str">
            <v>Mercer County (Southwest)</v>
          </cell>
          <cell r="D1431">
            <v>57888</v>
          </cell>
          <cell r="G1431">
            <v>57283</v>
          </cell>
        </row>
        <row r="1432">
          <cell r="C1432" t="str">
            <v>Cumberland County (South)--Vineland &amp; Millville Cities</v>
          </cell>
          <cell r="D1432">
            <v>40534</v>
          </cell>
          <cell r="G1432">
            <v>40168</v>
          </cell>
        </row>
        <row r="1433">
          <cell r="C1433" t="str">
            <v>Salem &amp; Cumberland (North) Counties--Bridgeton City</v>
          </cell>
          <cell r="D1433">
            <v>39648</v>
          </cell>
          <cell r="G1433">
            <v>39521</v>
          </cell>
        </row>
        <row r="1434">
          <cell r="C1434" t="str">
            <v>Cape May &amp; Atlantic (South Central) Counties--Ocean City &amp; Somers Point City</v>
          </cell>
          <cell r="D1434">
            <v>53127</v>
          </cell>
          <cell r="G1434">
            <v>52526</v>
          </cell>
        </row>
        <row r="1435">
          <cell r="C1435" t="str">
            <v>Northwest New Mexico Navajo Nation</v>
          </cell>
          <cell r="D1435">
            <v>37006</v>
          </cell>
          <cell r="G1435">
            <v>37931</v>
          </cell>
        </row>
        <row r="1436">
          <cell r="C1436" t="str">
            <v>San Juan County (NE)--Farmington, Bloomfield &amp; Aztec Cities</v>
          </cell>
          <cell r="D1436">
            <v>35531</v>
          </cell>
          <cell r="G1436">
            <v>36083</v>
          </cell>
        </row>
        <row r="1437">
          <cell r="C1437" t="str">
            <v>North Central New Mexico</v>
          </cell>
          <cell r="D1437">
            <v>54632</v>
          </cell>
          <cell r="G1437">
            <v>56182</v>
          </cell>
        </row>
        <row r="1438">
          <cell r="C1438" t="str">
            <v>Eastern New Mexico</v>
          </cell>
          <cell r="D1438">
            <v>65356</v>
          </cell>
          <cell r="G1438">
            <v>65556</v>
          </cell>
        </row>
        <row r="1439">
          <cell r="C1439" t="str">
            <v>Santa Fe County New Mexico</v>
          </cell>
          <cell r="D1439">
            <v>68272</v>
          </cell>
          <cell r="G1439">
            <v>67094</v>
          </cell>
        </row>
        <row r="1440">
          <cell r="C1440" t="str">
            <v>Sandoval County New Mexico</v>
          </cell>
          <cell r="D1440">
            <v>57614</v>
          </cell>
          <cell r="G1440">
            <v>58731</v>
          </cell>
        </row>
        <row r="1441">
          <cell r="C1441" t="str">
            <v>Albuquerque NW</v>
          </cell>
          <cell r="D1441">
            <v>50356</v>
          </cell>
          <cell r="G1441">
            <v>51601</v>
          </cell>
        </row>
        <row r="1442">
          <cell r="C1442" t="str">
            <v>Albuquerque N Central</v>
          </cell>
          <cell r="D1442">
            <v>47376</v>
          </cell>
          <cell r="G1442">
            <v>45513</v>
          </cell>
        </row>
        <row r="1443">
          <cell r="C1443" t="str">
            <v>Albuquerque Far NE</v>
          </cell>
          <cell r="D1443">
            <v>46246</v>
          </cell>
          <cell r="G1443">
            <v>46347</v>
          </cell>
        </row>
        <row r="1444">
          <cell r="C1444" t="str">
            <v>Albuquerque Near NE</v>
          </cell>
          <cell r="D1444">
            <v>47746</v>
          </cell>
          <cell r="G1444">
            <v>46690</v>
          </cell>
        </row>
        <row r="1445">
          <cell r="C1445" t="str">
            <v>Albuquerque SE</v>
          </cell>
          <cell r="D1445">
            <v>44229</v>
          </cell>
          <cell r="G1445">
            <v>44928</v>
          </cell>
        </row>
        <row r="1446">
          <cell r="C1446" t="str">
            <v>Albuquerque SW</v>
          </cell>
          <cell r="D1446">
            <v>39285</v>
          </cell>
          <cell r="G1446">
            <v>38997</v>
          </cell>
        </row>
        <row r="1447">
          <cell r="C1447" t="str">
            <v>Valencia County, Torrance County &amp; East Mountain</v>
          </cell>
          <cell r="D1447">
            <v>50649</v>
          </cell>
          <cell r="G1447">
            <v>52747</v>
          </cell>
        </row>
        <row r="1448">
          <cell r="C1448" t="str">
            <v>Southwest New Mexico</v>
          </cell>
          <cell r="D1448">
            <v>68195</v>
          </cell>
          <cell r="G1448">
            <v>70599</v>
          </cell>
        </row>
        <row r="1449">
          <cell r="C1449" t="str">
            <v>DoÃ±a Ana County (Outer)</v>
          </cell>
          <cell r="D1449">
            <v>38236</v>
          </cell>
          <cell r="G1449">
            <v>38008</v>
          </cell>
        </row>
        <row r="1450">
          <cell r="C1450" t="str">
            <v>DoÃ±a Ana County Central--Las Cruces, Mesilla Cities &amp; University Park</v>
          </cell>
          <cell r="D1450">
            <v>47510</v>
          </cell>
          <cell r="G1450">
            <v>49680</v>
          </cell>
        </row>
        <row r="1451">
          <cell r="C1451" t="str">
            <v>Lea and Eddy County</v>
          </cell>
          <cell r="D1451">
            <v>49979</v>
          </cell>
          <cell r="G1451">
            <v>49893</v>
          </cell>
        </row>
        <row r="1452">
          <cell r="C1452" t="str">
            <v>St. Lawrence County</v>
          </cell>
          <cell r="D1452">
            <v>41906</v>
          </cell>
          <cell r="G1452">
            <v>42945</v>
          </cell>
        </row>
        <row r="1453">
          <cell r="C1453" t="str">
            <v>Clinton, Franklin, Essex &amp; Hamilton Counties</v>
          </cell>
          <cell r="D1453">
            <v>71360</v>
          </cell>
          <cell r="G1453">
            <v>75921</v>
          </cell>
        </row>
        <row r="1454">
          <cell r="C1454" t="str">
            <v>Warren &amp; Washington Counties</v>
          </cell>
          <cell r="D1454">
            <v>54954</v>
          </cell>
          <cell r="G1454">
            <v>55835</v>
          </cell>
        </row>
        <row r="1455">
          <cell r="C1455" t="str">
            <v>Herkimer (North &amp; Central) &amp; Oneida (Outer) Counties</v>
          </cell>
          <cell r="D1455">
            <v>46541</v>
          </cell>
          <cell r="G1455">
            <v>48169</v>
          </cell>
        </row>
        <row r="1456">
          <cell r="C1456" t="str">
            <v>Oneida County (Central)--Greater Utica &amp; Rome Cities</v>
          </cell>
          <cell r="D1456">
            <v>69106</v>
          </cell>
          <cell r="G1456">
            <v>68515</v>
          </cell>
        </row>
        <row r="1457">
          <cell r="C1457" t="str">
            <v>Otsego, Schoharie, Oneida (South) &amp; Herkimer (South) Counties</v>
          </cell>
          <cell r="D1457">
            <v>42641</v>
          </cell>
          <cell r="G1457">
            <v>46001</v>
          </cell>
        </row>
        <row r="1458">
          <cell r="C1458" t="str">
            <v>Jefferson &amp; Lewis Counties</v>
          </cell>
          <cell r="D1458">
            <v>58014</v>
          </cell>
          <cell r="G1458">
            <v>61955</v>
          </cell>
        </row>
        <row r="1459">
          <cell r="C1459" t="str">
            <v>Oswego County</v>
          </cell>
          <cell r="D1459">
            <v>48142</v>
          </cell>
          <cell r="G1459">
            <v>48010</v>
          </cell>
        </row>
        <row r="1460">
          <cell r="C1460" t="str">
            <v>Onondaga County (Central)--Syracuse City</v>
          </cell>
          <cell r="D1460">
            <v>60078</v>
          </cell>
          <cell r="G1460">
            <v>60652</v>
          </cell>
        </row>
        <row r="1461">
          <cell r="C1461" t="str">
            <v>Onondaga County (North)</v>
          </cell>
          <cell r="D1461">
            <v>57222</v>
          </cell>
          <cell r="G1461">
            <v>53910</v>
          </cell>
        </row>
        <row r="1462">
          <cell r="C1462" t="str">
            <v>Onondaga County (Central)--Syracuse City (Outer)</v>
          </cell>
          <cell r="D1462">
            <v>69772</v>
          </cell>
          <cell r="G1462">
            <v>68696</v>
          </cell>
        </row>
        <row r="1463">
          <cell r="C1463" t="str">
            <v>Cayuga &amp; Onondaga (South) Counties</v>
          </cell>
          <cell r="D1463">
            <v>45376</v>
          </cell>
          <cell r="G1463">
            <v>48227</v>
          </cell>
        </row>
        <row r="1464">
          <cell r="C1464" t="str">
            <v>Wayne &amp; Seneca &amp; Yates Counties</v>
          </cell>
          <cell r="D1464">
            <v>60364</v>
          </cell>
          <cell r="G1464">
            <v>62063</v>
          </cell>
        </row>
        <row r="1465">
          <cell r="C1465" t="str">
            <v>Monroe County (East)</v>
          </cell>
          <cell r="D1465">
            <v>56571</v>
          </cell>
          <cell r="G1465">
            <v>57352</v>
          </cell>
        </row>
        <row r="1466">
          <cell r="C1466" t="str">
            <v>Monroe County (Central)--Rochester City (East)</v>
          </cell>
          <cell r="D1466">
            <v>50310</v>
          </cell>
          <cell r="G1466">
            <v>51202</v>
          </cell>
        </row>
        <row r="1467">
          <cell r="C1467" t="str">
            <v>Monroe County (Central)--Rochester City (West)</v>
          </cell>
          <cell r="D1467">
            <v>42033</v>
          </cell>
          <cell r="G1467">
            <v>40081</v>
          </cell>
        </row>
        <row r="1468">
          <cell r="C1468" t="str">
            <v>Monroe County (Central)--Greece &amp; Gates Towns</v>
          </cell>
          <cell r="D1468">
            <v>56038</v>
          </cell>
          <cell r="G1468">
            <v>54515</v>
          </cell>
        </row>
        <row r="1469">
          <cell r="C1469" t="str">
            <v>Monroe County (North &amp; West)</v>
          </cell>
          <cell r="D1469">
            <v>40505</v>
          </cell>
          <cell r="G1469">
            <v>41159</v>
          </cell>
        </row>
        <row r="1470">
          <cell r="C1470" t="str">
            <v>Monroe County (South)</v>
          </cell>
          <cell r="D1470">
            <v>73889</v>
          </cell>
          <cell r="G1470">
            <v>73060</v>
          </cell>
        </row>
        <row r="1471">
          <cell r="C1471" t="str">
            <v>Genesee, Orleans &amp; Wyoming Counties</v>
          </cell>
          <cell r="D1471">
            <v>57996</v>
          </cell>
          <cell r="G1471">
            <v>57623</v>
          </cell>
        </row>
        <row r="1472">
          <cell r="C1472" t="str">
            <v>Niagara County (Southwest)--Greater Niagara Falls &amp; North Tonawanda Area</v>
          </cell>
          <cell r="D1472">
            <v>47037</v>
          </cell>
          <cell r="G1472">
            <v>49686</v>
          </cell>
        </row>
        <row r="1473">
          <cell r="C1473" t="str">
            <v>Niagara County (North &amp; East)</v>
          </cell>
          <cell r="D1473">
            <v>46964</v>
          </cell>
          <cell r="G1473">
            <v>42208</v>
          </cell>
        </row>
        <row r="1474">
          <cell r="C1474" t="str">
            <v>Erie County (Northwest)</v>
          </cell>
          <cell r="D1474">
            <v>50295</v>
          </cell>
          <cell r="G1474">
            <v>48223</v>
          </cell>
        </row>
        <row r="1475">
          <cell r="C1475" t="str">
            <v>Erie County (North Central)</v>
          </cell>
          <cell r="D1475">
            <v>50703</v>
          </cell>
          <cell r="G1475">
            <v>52667</v>
          </cell>
        </row>
        <row r="1476">
          <cell r="C1476" t="str">
            <v>Erie County (Northeast)</v>
          </cell>
          <cell r="D1476">
            <v>47894</v>
          </cell>
          <cell r="G1476">
            <v>46966</v>
          </cell>
        </row>
        <row r="1477">
          <cell r="C1477" t="str">
            <v>Erie County (Central)</v>
          </cell>
          <cell r="D1477">
            <v>66786</v>
          </cell>
          <cell r="G1477">
            <v>71180</v>
          </cell>
        </row>
        <row r="1478">
          <cell r="C1478" t="str">
            <v>Erie County (West Central)--Buffalo City (East)</v>
          </cell>
          <cell r="D1478">
            <v>66198</v>
          </cell>
          <cell r="G1478">
            <v>65000</v>
          </cell>
        </row>
        <row r="1479">
          <cell r="C1479" t="str">
            <v>Erie County (West Central)--Buffalo City (West)</v>
          </cell>
          <cell r="D1479">
            <v>56380</v>
          </cell>
          <cell r="G1479">
            <v>58347</v>
          </cell>
        </row>
        <row r="1480">
          <cell r="C1480" t="str">
            <v>Erie County (South)</v>
          </cell>
          <cell r="D1480">
            <v>73166</v>
          </cell>
          <cell r="G1480">
            <v>68047</v>
          </cell>
        </row>
        <row r="1481">
          <cell r="C1481" t="str">
            <v>Livingston &amp; Ontario Counties</v>
          </cell>
          <cell r="D1481">
            <v>73311</v>
          </cell>
          <cell r="G1481">
            <v>73750</v>
          </cell>
        </row>
        <row r="1482">
          <cell r="C1482" t="str">
            <v>Madison &amp; Cortland Counties</v>
          </cell>
          <cell r="D1482">
            <v>46804</v>
          </cell>
          <cell r="G1482">
            <v>45599</v>
          </cell>
        </row>
        <row r="1483">
          <cell r="C1483" t="str">
            <v>Fulton &amp; Montgomery Counties</v>
          </cell>
          <cell r="D1483">
            <v>42278</v>
          </cell>
          <cell r="G1483">
            <v>44781</v>
          </cell>
        </row>
        <row r="1484">
          <cell r="C1484" t="str">
            <v>Schenectady County--Schenectady City</v>
          </cell>
          <cell r="D1484">
            <v>65758</v>
          </cell>
          <cell r="G1484">
            <v>68172</v>
          </cell>
        </row>
        <row r="1485">
          <cell r="C1485" t="str">
            <v>Saratoga County (South &amp; Central)</v>
          </cell>
          <cell r="D1485">
            <v>49473</v>
          </cell>
          <cell r="G1485">
            <v>52991</v>
          </cell>
        </row>
        <row r="1486">
          <cell r="C1486" t="str">
            <v>Saratoga County (Outer)</v>
          </cell>
          <cell r="D1486">
            <v>51842</v>
          </cell>
          <cell r="G1486">
            <v>50767</v>
          </cell>
        </row>
        <row r="1487">
          <cell r="C1487" t="str">
            <v>Rensselaer County--Troy City</v>
          </cell>
          <cell r="D1487">
            <v>66238</v>
          </cell>
          <cell r="G1487">
            <v>66583</v>
          </cell>
        </row>
        <row r="1488">
          <cell r="C1488" t="str">
            <v>Albany County (East Central)--Albany City</v>
          </cell>
          <cell r="D1488">
            <v>46007</v>
          </cell>
          <cell r="G1488">
            <v>47752</v>
          </cell>
        </row>
        <row r="1489">
          <cell r="C1489" t="str">
            <v>Albany County (Outside Albany City)</v>
          </cell>
          <cell r="D1489">
            <v>87804</v>
          </cell>
          <cell r="G1489">
            <v>87219</v>
          </cell>
        </row>
        <row r="1490">
          <cell r="C1490" t="str">
            <v>Columbia &amp; Greene Counties</v>
          </cell>
          <cell r="D1490">
            <v>45423</v>
          </cell>
          <cell r="G1490">
            <v>48202</v>
          </cell>
        </row>
        <row r="1491">
          <cell r="C1491" t="str">
            <v>Broome County (West Central)--Greater Binghamton City &amp; Greater Johnson City Village</v>
          </cell>
          <cell r="D1491">
            <v>53073</v>
          </cell>
          <cell r="G1491">
            <v>52615</v>
          </cell>
        </row>
        <row r="1492">
          <cell r="C1492" t="str">
            <v>Chenango, Delaware Counties &amp; Broome County outside Greater Binghamton City</v>
          </cell>
          <cell r="D1492">
            <v>70047</v>
          </cell>
          <cell r="G1492">
            <v>66404</v>
          </cell>
        </row>
        <row r="1493">
          <cell r="C1493" t="str">
            <v>Tompkins County</v>
          </cell>
          <cell r="D1493">
            <v>42108</v>
          </cell>
          <cell r="G1493">
            <v>43054</v>
          </cell>
        </row>
        <row r="1494">
          <cell r="C1494" t="str">
            <v>Tioga (South), Chemung (South) &amp; Steuben (East) Counties--Elmira &amp; Corning Cities</v>
          </cell>
          <cell r="D1494">
            <v>54144</v>
          </cell>
          <cell r="G1494">
            <v>54602</v>
          </cell>
        </row>
        <row r="1495">
          <cell r="C1495" t="str">
            <v>Steuben (outside Corning City), Schuyler, Chemung (North) &amp; Tioga (North) Counties</v>
          </cell>
          <cell r="D1495">
            <v>48028</v>
          </cell>
          <cell r="G1495">
            <v>47213</v>
          </cell>
        </row>
        <row r="1496">
          <cell r="C1496" t="str">
            <v>Cattaraugus &amp; Allegany Counties</v>
          </cell>
          <cell r="D1496">
            <v>49804</v>
          </cell>
          <cell r="G1496">
            <v>51350</v>
          </cell>
        </row>
        <row r="1497">
          <cell r="C1497" t="str">
            <v>Chautauqua County</v>
          </cell>
          <cell r="D1497">
            <v>54431</v>
          </cell>
          <cell r="G1497">
            <v>54284</v>
          </cell>
        </row>
        <row r="1498">
          <cell r="C1498" t="str">
            <v>Sullivan &amp; Ulster (West) Counties</v>
          </cell>
          <cell r="D1498">
            <v>46528</v>
          </cell>
          <cell r="G1498">
            <v>45680</v>
          </cell>
        </row>
        <row r="1499">
          <cell r="C1499" t="str">
            <v>Ulster County (East)</v>
          </cell>
          <cell r="D1499">
            <v>61417</v>
          </cell>
          <cell r="G1499">
            <v>59186</v>
          </cell>
        </row>
        <row r="1500">
          <cell r="C1500" t="str">
            <v>Dutchess County (North &amp; East)</v>
          </cell>
          <cell r="D1500">
            <v>43122</v>
          </cell>
          <cell r="G1500">
            <v>45700</v>
          </cell>
        </row>
        <row r="1501">
          <cell r="C1501" t="str">
            <v>Dutchess County (Southwest)--Fishkill &amp; Wappinger town</v>
          </cell>
          <cell r="D1501">
            <v>59445</v>
          </cell>
          <cell r="G1501">
            <v>55394</v>
          </cell>
        </row>
        <row r="1502">
          <cell r="C1502" t="str">
            <v>Putnam County &amp; Southern Dutchess County</v>
          </cell>
          <cell r="D1502">
            <v>50565</v>
          </cell>
          <cell r="G1502">
            <v>50840</v>
          </cell>
        </row>
        <row r="1503">
          <cell r="C1503" t="str">
            <v>Orange County (Northeast)--Greater Newburgh City</v>
          </cell>
          <cell r="D1503">
            <v>48096</v>
          </cell>
          <cell r="G1503">
            <v>45624</v>
          </cell>
        </row>
        <row r="1504">
          <cell r="C1504" t="str">
            <v>Orange County (Northwest)</v>
          </cell>
          <cell r="D1504">
            <v>45757</v>
          </cell>
          <cell r="G1504">
            <v>45676</v>
          </cell>
        </row>
        <row r="1505">
          <cell r="C1505" t="str">
            <v>Orange County (Southeast)</v>
          </cell>
          <cell r="D1505">
            <v>45904</v>
          </cell>
          <cell r="G1505">
            <v>47556</v>
          </cell>
        </row>
        <row r="1506">
          <cell r="C1506" t="str">
            <v>Rockland County (North)--New City &amp; Congers</v>
          </cell>
          <cell r="D1506">
            <v>35036</v>
          </cell>
          <cell r="G1506">
            <v>34806</v>
          </cell>
        </row>
        <row r="1507">
          <cell r="C1507" t="str">
            <v>Rockland County (South)--Orangetown, Clarkstown (South) &amp; Ramapo (Southeast) Towns</v>
          </cell>
          <cell r="D1507">
            <v>37314</v>
          </cell>
          <cell r="G1507">
            <v>37778</v>
          </cell>
        </row>
        <row r="1508">
          <cell r="C1508" t="str">
            <v>Rockland County (West)--Spring Valley, Suffern Villages &amp; Monsey</v>
          </cell>
          <cell r="D1508">
            <v>31653</v>
          </cell>
          <cell r="G1508">
            <v>31741</v>
          </cell>
        </row>
        <row r="1509">
          <cell r="C1509" t="str">
            <v>Westchester County (Northwest)</v>
          </cell>
          <cell r="D1509">
            <v>55406</v>
          </cell>
          <cell r="G1509">
            <v>56777</v>
          </cell>
        </row>
        <row r="1510">
          <cell r="C1510" t="str">
            <v>Westchester County (Northeast)</v>
          </cell>
          <cell r="D1510">
            <v>49212</v>
          </cell>
          <cell r="G1510">
            <v>47250</v>
          </cell>
        </row>
        <row r="1511">
          <cell r="C1511" t="str">
            <v>Westchester County (Southeast)--White Plains &amp; Rye City</v>
          </cell>
          <cell r="D1511">
            <v>54778</v>
          </cell>
          <cell r="G1511">
            <v>58445</v>
          </cell>
        </row>
        <row r="1512">
          <cell r="C1512" t="str">
            <v>Westchester County (Central)</v>
          </cell>
          <cell r="D1512">
            <v>39133</v>
          </cell>
          <cell r="G1512">
            <v>43302</v>
          </cell>
        </row>
        <row r="1513">
          <cell r="C1513" t="str">
            <v>Westchester County (Southwest)--Yonkers City</v>
          </cell>
          <cell r="D1513">
            <v>79175</v>
          </cell>
          <cell r="G1513">
            <v>79190</v>
          </cell>
        </row>
        <row r="1514">
          <cell r="C1514" t="str">
            <v>Westchester County (South Central East)--Mount Vernon City</v>
          </cell>
          <cell r="D1514">
            <v>46832</v>
          </cell>
          <cell r="G1514">
            <v>45107</v>
          </cell>
        </row>
        <row r="1515">
          <cell r="C1515" t="str">
            <v>Westchester County (South Central West)--New Rochelle City</v>
          </cell>
          <cell r="D1515">
            <v>48969</v>
          </cell>
          <cell r="G1515">
            <v>43941</v>
          </cell>
        </row>
        <row r="1516">
          <cell r="C1516" t="str">
            <v>Nassau County (Northwest)--North Hempstead Town (North)</v>
          </cell>
          <cell r="D1516">
            <v>43773</v>
          </cell>
          <cell r="G1516">
            <v>42629</v>
          </cell>
        </row>
        <row r="1517">
          <cell r="C1517" t="str">
            <v>Nassau County (Northeast)--Oyster Bay Town (North) &amp; Glen Cove City</v>
          </cell>
          <cell r="D1517">
            <v>39773</v>
          </cell>
          <cell r="G1517">
            <v>38845</v>
          </cell>
        </row>
        <row r="1518">
          <cell r="C1518" t="str">
            <v>Nassau County (East Central)--Oyster Bay Town (Central)</v>
          </cell>
          <cell r="D1518">
            <v>33523</v>
          </cell>
          <cell r="G1518">
            <v>33274</v>
          </cell>
        </row>
        <row r="1519">
          <cell r="C1519" t="str">
            <v>Nassau County (West Central)--North Hempstead Town (South)</v>
          </cell>
          <cell r="D1519">
            <v>41033</v>
          </cell>
          <cell r="G1519">
            <v>41599</v>
          </cell>
        </row>
        <row r="1520">
          <cell r="C1520" t="str">
            <v>Nassau County (West Central)--Hempstead Town (Northwest)</v>
          </cell>
          <cell r="D1520">
            <v>35505</v>
          </cell>
          <cell r="G1520">
            <v>35407</v>
          </cell>
        </row>
        <row r="1521">
          <cell r="C1521" t="str">
            <v>Nassau County (Central)--Hempstead Town (North Central)--Meadowbrook Corridor</v>
          </cell>
          <cell r="D1521">
            <v>43367</v>
          </cell>
          <cell r="G1521">
            <v>43906</v>
          </cell>
        </row>
        <row r="1522">
          <cell r="C1522" t="str">
            <v>Nassau County (Central)--Hempstead Town (Northeast)</v>
          </cell>
          <cell r="D1522">
            <v>36395</v>
          </cell>
          <cell r="G1522">
            <v>37151</v>
          </cell>
        </row>
        <row r="1523">
          <cell r="C1523" t="str">
            <v>Nassau County (Southeast)--Oyster Bay Town (South)</v>
          </cell>
          <cell r="D1523">
            <v>36152</v>
          </cell>
          <cell r="G1523">
            <v>37640</v>
          </cell>
        </row>
        <row r="1524">
          <cell r="C1524" t="str">
            <v>Nassau County (Central)--Hempstead Town (East Central)</v>
          </cell>
          <cell r="D1524">
            <v>34385</v>
          </cell>
          <cell r="G1524">
            <v>34800</v>
          </cell>
        </row>
        <row r="1525">
          <cell r="C1525" t="str">
            <v>Nassau County (South Central)--Hempstead Town (Southeast)</v>
          </cell>
          <cell r="D1525">
            <v>36802</v>
          </cell>
          <cell r="G1525">
            <v>37047</v>
          </cell>
        </row>
        <row r="1526">
          <cell r="C1526" t="str">
            <v>Nassau County (West Central)--Hempstead Town (West Central)</v>
          </cell>
          <cell r="D1526">
            <v>35948</v>
          </cell>
          <cell r="G1526">
            <v>34889</v>
          </cell>
        </row>
        <row r="1527">
          <cell r="C1527" t="str">
            <v>Nassau County (Southwest)--Hempstead Town (Southwest) &amp; Long Beach City</v>
          </cell>
          <cell r="D1527">
            <v>39493</v>
          </cell>
          <cell r="G1527">
            <v>40975</v>
          </cell>
        </row>
        <row r="1528">
          <cell r="C1528" t="str">
            <v>Suffolk County (Northwest)--Huntington Town (North)</v>
          </cell>
          <cell r="D1528">
            <v>36529</v>
          </cell>
          <cell r="G1528">
            <v>35071</v>
          </cell>
        </row>
        <row r="1529">
          <cell r="C1529" t="str">
            <v>Suffolk County (Northwest)--Huntington Town (South)</v>
          </cell>
          <cell r="D1529">
            <v>34936</v>
          </cell>
          <cell r="G1529">
            <v>36707</v>
          </cell>
        </row>
        <row r="1530">
          <cell r="C1530" t="str">
            <v>Suffolk County (Northwest)--Smithtown Town</v>
          </cell>
          <cell r="D1530">
            <v>38165</v>
          </cell>
          <cell r="G1530">
            <v>39794</v>
          </cell>
        </row>
        <row r="1531">
          <cell r="C1531" t="str">
            <v>Suffolk County (North Central)--Brookhaven Town (North)</v>
          </cell>
          <cell r="D1531">
            <v>38302</v>
          </cell>
          <cell r="G1531">
            <v>39008</v>
          </cell>
        </row>
        <row r="1532">
          <cell r="C1532" t="str">
            <v>Suffolk County (East)</v>
          </cell>
          <cell r="D1532">
            <v>63586</v>
          </cell>
          <cell r="G1532">
            <v>62773</v>
          </cell>
        </row>
        <row r="1533">
          <cell r="C1533" t="str">
            <v>Suffolk County (South Central)--Brookhaven Town (South)</v>
          </cell>
          <cell r="D1533">
            <v>48936</v>
          </cell>
          <cell r="G1533">
            <v>46627</v>
          </cell>
        </row>
        <row r="1534">
          <cell r="C1534" t="str">
            <v>Suffolk County (Central)--Brookhaven Town (Central)</v>
          </cell>
          <cell r="D1534">
            <v>46947</v>
          </cell>
          <cell r="G1534">
            <v>45742</v>
          </cell>
        </row>
        <row r="1535">
          <cell r="C1535" t="str">
            <v>Suffolk County (Central)--Brookhaven Town (West Central)</v>
          </cell>
          <cell r="D1535">
            <v>35284</v>
          </cell>
          <cell r="G1535">
            <v>34900</v>
          </cell>
        </row>
        <row r="1536">
          <cell r="C1536" t="str">
            <v>Suffolk County (Central)--Islip Town (East)</v>
          </cell>
          <cell r="D1536">
            <v>36847</v>
          </cell>
          <cell r="G1536">
            <v>35050</v>
          </cell>
        </row>
        <row r="1537">
          <cell r="C1537" t="str">
            <v>Suffolk County (Central)--Islip Town (Northwest)</v>
          </cell>
          <cell r="D1537">
            <v>30001</v>
          </cell>
          <cell r="G1537">
            <v>29768</v>
          </cell>
        </row>
        <row r="1538">
          <cell r="C1538" t="str">
            <v>Suffolk County (Southwest)--Islip Town (South)</v>
          </cell>
          <cell r="D1538">
            <v>36223</v>
          </cell>
          <cell r="G1538">
            <v>35682</v>
          </cell>
        </row>
        <row r="1539">
          <cell r="C1539" t="str">
            <v>Suffolk County (Southwest)--Babylon Town (Southeast)</v>
          </cell>
          <cell r="D1539">
            <v>31664</v>
          </cell>
          <cell r="G1539">
            <v>32684</v>
          </cell>
        </row>
        <row r="1540">
          <cell r="C1540" t="str">
            <v>Suffolk County (West Central)--Babylon Town (Northwest)</v>
          </cell>
          <cell r="D1540">
            <v>34544</v>
          </cell>
          <cell r="G1540">
            <v>35003</v>
          </cell>
        </row>
        <row r="1541">
          <cell r="C1541" t="str">
            <v>NYC-Manhattan Community District 3--Lower East Side &amp; Chinatown</v>
          </cell>
          <cell r="D1541">
            <v>73474</v>
          </cell>
          <cell r="G1541">
            <v>72751</v>
          </cell>
        </row>
        <row r="1542">
          <cell r="C1542" t="str">
            <v>NYC-Manhattan Community District 4--Chelsea &amp; Hell's Kitchen</v>
          </cell>
          <cell r="D1542">
            <v>67653</v>
          </cell>
          <cell r="G1542">
            <v>67483</v>
          </cell>
        </row>
        <row r="1543">
          <cell r="C1543" t="str">
            <v>NYC-Manhattan Community District 7--Upper West Side</v>
          </cell>
          <cell r="D1543">
            <v>115928</v>
          </cell>
          <cell r="G1543">
            <v>107857</v>
          </cell>
        </row>
        <row r="1544">
          <cell r="C1544" t="str">
            <v>NYC-Manhattan Community District 8--Upper East Side &amp; Roosevelt Island</v>
          </cell>
          <cell r="D1544">
            <v>114602</v>
          </cell>
          <cell r="G1544">
            <v>109586</v>
          </cell>
        </row>
        <row r="1545">
          <cell r="C1545" t="str">
            <v>NYC-Manhattan Community District 9--Morningside Heights &amp; Hamilton Heights</v>
          </cell>
          <cell r="D1545">
            <v>44758</v>
          </cell>
          <cell r="G1545">
            <v>42309</v>
          </cell>
        </row>
        <row r="1546">
          <cell r="C1546" t="str">
            <v>NYC-Manhattan Community District 10--Harlem</v>
          </cell>
          <cell r="D1546">
            <v>63590</v>
          </cell>
          <cell r="G1546">
            <v>63621</v>
          </cell>
        </row>
        <row r="1547">
          <cell r="C1547" t="str">
            <v>NYC-Manhattan Community District 11--East Harlem</v>
          </cell>
          <cell r="D1547">
            <v>57494</v>
          </cell>
          <cell r="G1547">
            <v>54286</v>
          </cell>
        </row>
        <row r="1548">
          <cell r="C1548" t="str">
            <v>NYC-Manhattan Community District 12--Washington Heights &amp; Inwood</v>
          </cell>
          <cell r="D1548">
            <v>82694</v>
          </cell>
          <cell r="G1548">
            <v>75378</v>
          </cell>
        </row>
        <row r="1549">
          <cell r="C1549" t="str">
            <v>NYC-Manhattan Community Districts 1 &amp; 2--Financial District &amp; Greenwich Village</v>
          </cell>
          <cell r="D1549">
            <v>78584</v>
          </cell>
          <cell r="G1549">
            <v>75821</v>
          </cell>
        </row>
        <row r="1550">
          <cell r="C1550" t="str">
            <v>NYC-Manhattan Community Districts 5 &amp; 6--Midtown, East Midtown, &amp; Flatiron</v>
          </cell>
          <cell r="D1550">
            <v>105067</v>
          </cell>
          <cell r="G1550">
            <v>118655</v>
          </cell>
        </row>
        <row r="1551">
          <cell r="C1551" t="str">
            <v>NYC-Bronx Community District 4--Highbridge &amp; Concourse</v>
          </cell>
          <cell r="D1551">
            <v>52974</v>
          </cell>
          <cell r="G1551">
            <v>54241</v>
          </cell>
        </row>
        <row r="1552">
          <cell r="C1552" t="str">
            <v>NYC-Bronx Community District 5--Morris Heights &amp; Mount Hope</v>
          </cell>
          <cell r="D1552">
            <v>42620</v>
          </cell>
          <cell r="G1552">
            <v>44328</v>
          </cell>
        </row>
        <row r="1553">
          <cell r="C1553" t="str">
            <v>NYC-Bronx Community District 7--Fordham, Bedford Park, &amp; Norwood</v>
          </cell>
          <cell r="D1553">
            <v>52601</v>
          </cell>
          <cell r="G1553">
            <v>52355</v>
          </cell>
        </row>
        <row r="1554">
          <cell r="C1554" t="str">
            <v>NYC-Bronx Community District 8--Riverdale, Kingsbridge, &amp; Marble Hill</v>
          </cell>
          <cell r="D1554">
            <v>38455</v>
          </cell>
          <cell r="G1554">
            <v>40448</v>
          </cell>
        </row>
        <row r="1555">
          <cell r="C1555" t="str">
            <v>NYC-Bronx Community District 9--Soundview &amp; Parkchester</v>
          </cell>
          <cell r="D1555">
            <v>70168</v>
          </cell>
          <cell r="G1555">
            <v>67652</v>
          </cell>
        </row>
        <row r="1556">
          <cell r="C1556" t="str">
            <v>NYC-Bronx Community District 10--Co-op City &amp; Throgs Neck</v>
          </cell>
          <cell r="D1556">
            <v>56040</v>
          </cell>
          <cell r="G1556">
            <v>55133</v>
          </cell>
        </row>
        <row r="1557">
          <cell r="C1557" t="str">
            <v>NYC-Bronx Community District 11--Pelham Parkway &amp; Morris Park</v>
          </cell>
          <cell r="D1557">
            <v>44217</v>
          </cell>
          <cell r="G1557">
            <v>43251</v>
          </cell>
        </row>
        <row r="1558">
          <cell r="C1558" t="str">
            <v>NYC-Bronx Community District 12--Wakefield, Williamsbridge, &amp; Eastchester</v>
          </cell>
          <cell r="D1558">
            <v>57194</v>
          </cell>
          <cell r="G1558">
            <v>58080</v>
          </cell>
        </row>
        <row r="1559">
          <cell r="C1559" t="str">
            <v>NYC-Bronx Community Districts 1 &amp; 2--Melrose, Mott Haven, Longwood, &amp; Hunts Point</v>
          </cell>
          <cell r="D1559">
            <v>56269</v>
          </cell>
          <cell r="G1559">
            <v>54971</v>
          </cell>
        </row>
        <row r="1560">
          <cell r="C1560" t="str">
            <v>NYC-Bronx Community Districts 3 &amp; 6--Morrisania, Tremont, Belmont, &amp; West Farms</v>
          </cell>
          <cell r="D1560">
            <v>62497</v>
          </cell>
          <cell r="G1560">
            <v>67494</v>
          </cell>
        </row>
        <row r="1561">
          <cell r="C1561" t="str">
            <v>NYC-Brooklyn Community District 1--Williamsburg &amp; Greenpoint</v>
          </cell>
          <cell r="D1561">
            <v>84718</v>
          </cell>
          <cell r="G1561">
            <v>85483</v>
          </cell>
        </row>
        <row r="1562">
          <cell r="C1562" t="str">
            <v>NYC-Brooklyn Community District 2--Downtown Brooklyn &amp; Fort Greene</v>
          </cell>
          <cell r="D1562">
            <v>63155</v>
          </cell>
          <cell r="G1562">
            <v>65054</v>
          </cell>
        </row>
        <row r="1563">
          <cell r="C1563" t="str">
            <v>NYC-Brooklyn Community District 3--Bedford-Stuyvesant</v>
          </cell>
          <cell r="D1563">
            <v>69016</v>
          </cell>
          <cell r="G1563">
            <v>72337</v>
          </cell>
        </row>
        <row r="1564">
          <cell r="C1564" t="str">
            <v>NYC-Brooklyn Community District 4--Bushwick</v>
          </cell>
          <cell r="D1564">
            <v>38586</v>
          </cell>
          <cell r="G1564">
            <v>45062</v>
          </cell>
        </row>
        <row r="1565">
          <cell r="C1565" t="str">
            <v>NYC-Brooklyn Community District 5--East New York &amp; Cypress Hills</v>
          </cell>
          <cell r="D1565">
            <v>76572</v>
          </cell>
          <cell r="G1565">
            <v>75048</v>
          </cell>
        </row>
        <row r="1566">
          <cell r="C1566" t="str">
            <v>NYC-Brooklyn Community District 6--Park Slope &amp; Carroll Gardens</v>
          </cell>
          <cell r="D1566">
            <v>50621</v>
          </cell>
          <cell r="G1566">
            <v>54259</v>
          </cell>
        </row>
        <row r="1567">
          <cell r="C1567" t="str">
            <v>NYC-Brooklyn Community District 7--Sunset Park &amp; Windsor Terrace</v>
          </cell>
          <cell r="D1567">
            <v>44274</v>
          </cell>
          <cell r="G1567">
            <v>42108</v>
          </cell>
        </row>
        <row r="1568">
          <cell r="C1568" t="str">
            <v>NYC-Brooklyn Community District 8--Crown Heights (North)</v>
          </cell>
          <cell r="D1568">
            <v>48645</v>
          </cell>
          <cell r="G1568">
            <v>48949</v>
          </cell>
        </row>
        <row r="1569">
          <cell r="C1569" t="str">
            <v>NYC-Brooklyn Community District 9--Crown Heights (South)</v>
          </cell>
          <cell r="D1569">
            <v>39630</v>
          </cell>
          <cell r="G1569">
            <v>43730</v>
          </cell>
        </row>
        <row r="1570">
          <cell r="C1570" t="str">
            <v>NYC-Brooklyn Community District 10--Bay Ridge &amp; Dyker Heights</v>
          </cell>
          <cell r="D1570">
            <v>47484</v>
          </cell>
          <cell r="G1570">
            <v>49820</v>
          </cell>
        </row>
        <row r="1571">
          <cell r="C1571" t="str">
            <v>NYC-Brooklyn Community District 11--Bensonhurst &amp; Bath Beach</v>
          </cell>
          <cell r="D1571">
            <v>66339</v>
          </cell>
          <cell r="G1571">
            <v>63962</v>
          </cell>
        </row>
        <row r="1572">
          <cell r="C1572" t="str">
            <v>NYC-Brooklyn Community District 12--Borough Park &amp; Kensington</v>
          </cell>
          <cell r="D1572">
            <v>54133</v>
          </cell>
          <cell r="G1572">
            <v>56304</v>
          </cell>
        </row>
        <row r="1573">
          <cell r="C1573" t="str">
            <v>NYC-Brooklyn Community District 13--Coney Island &amp; Brighton Beach</v>
          </cell>
          <cell r="D1573">
            <v>50356</v>
          </cell>
          <cell r="G1573">
            <v>48940</v>
          </cell>
        </row>
        <row r="1574">
          <cell r="C1574" t="str">
            <v>NYC-Brooklyn Community District 14--Flatbush &amp; Midwood</v>
          </cell>
          <cell r="D1574">
            <v>62940</v>
          </cell>
          <cell r="G1574">
            <v>61773</v>
          </cell>
        </row>
        <row r="1575">
          <cell r="C1575" t="str">
            <v>NYC-Brooklyn Community District 15--Sheepshead Bay &amp; Gravesend (East)</v>
          </cell>
          <cell r="D1575">
            <v>61746</v>
          </cell>
          <cell r="G1575">
            <v>59880</v>
          </cell>
        </row>
        <row r="1576">
          <cell r="C1576" t="str">
            <v>NYC-Brooklyn Community District 16--Ocean Hill &amp; Brownsville</v>
          </cell>
          <cell r="D1576">
            <v>37770</v>
          </cell>
          <cell r="G1576">
            <v>39930</v>
          </cell>
        </row>
        <row r="1577">
          <cell r="C1577" t="str">
            <v>NYC-Brooklyn Community District 17--East Flatbush</v>
          </cell>
          <cell r="D1577">
            <v>61560</v>
          </cell>
          <cell r="G1577">
            <v>60185</v>
          </cell>
        </row>
        <row r="1578">
          <cell r="C1578" t="str">
            <v>NYC-Brooklyn Community District 18--Canarsie &amp; Flatlands</v>
          </cell>
          <cell r="D1578">
            <v>68816</v>
          </cell>
          <cell r="G1578">
            <v>62725</v>
          </cell>
        </row>
        <row r="1579">
          <cell r="C1579" t="str">
            <v>NYC-Queens Community District 1--Astoria &amp; Queensbridge</v>
          </cell>
          <cell r="D1579">
            <v>80758</v>
          </cell>
          <cell r="G1579">
            <v>97116</v>
          </cell>
        </row>
        <row r="1580">
          <cell r="C1580" t="str">
            <v>NYC-Queens Community District 2--Long Island City, Sunnyside, &amp; Woodside</v>
          </cell>
          <cell r="D1580">
            <v>55763</v>
          </cell>
          <cell r="G1580">
            <v>60313</v>
          </cell>
        </row>
        <row r="1581">
          <cell r="C1581" t="str">
            <v>NYC-Queens Community District 3--Jackson Heights &amp; East Elmhurst</v>
          </cell>
          <cell r="D1581">
            <v>54221</v>
          </cell>
          <cell r="G1581">
            <v>56997</v>
          </cell>
        </row>
        <row r="1582">
          <cell r="C1582" t="str">
            <v>NYC-Queens Community District 4--Elmhurst &amp; Corona</v>
          </cell>
          <cell r="D1582">
            <v>53550</v>
          </cell>
          <cell r="G1582">
            <v>53306</v>
          </cell>
        </row>
        <row r="1583">
          <cell r="C1583" t="str">
            <v>NYC-Queens Community District 5--Ridgewood, Maspeth, &amp; Middle Village</v>
          </cell>
          <cell r="D1583">
            <v>65971</v>
          </cell>
          <cell r="G1583">
            <v>69358</v>
          </cell>
        </row>
        <row r="1584">
          <cell r="C1584" t="str">
            <v>NYC-Queens Community District 6--Forest Hills &amp; Rego Park</v>
          </cell>
          <cell r="D1584">
            <v>56010</v>
          </cell>
          <cell r="G1584">
            <v>52645</v>
          </cell>
        </row>
        <row r="1585">
          <cell r="C1585" t="str">
            <v>NYC-Queens Community District 7--Flushing, Murray Hill, &amp; Whitestone</v>
          </cell>
          <cell r="D1585">
            <v>96922</v>
          </cell>
          <cell r="G1585">
            <v>95351</v>
          </cell>
        </row>
        <row r="1586">
          <cell r="C1586" t="str">
            <v>NYC-Queens Community District 8--Fresh Meadows, Hillcrest, &amp; Briarwood</v>
          </cell>
          <cell r="D1586">
            <v>55342</v>
          </cell>
          <cell r="G1586">
            <v>55780</v>
          </cell>
        </row>
        <row r="1587">
          <cell r="C1587" t="str">
            <v>NYC-Queens Community District 9--Kew Gardens, Richmond Hill, &amp; Woodhaven</v>
          </cell>
          <cell r="D1587">
            <v>44887</v>
          </cell>
          <cell r="G1587">
            <v>44313</v>
          </cell>
        </row>
        <row r="1588">
          <cell r="C1588" t="str">
            <v>NYC-Queens Community District 10--South Ozone Park &amp; Howard Beach</v>
          </cell>
          <cell r="D1588">
            <v>39767</v>
          </cell>
          <cell r="G1588">
            <v>38902</v>
          </cell>
        </row>
        <row r="1589">
          <cell r="C1589" t="str">
            <v>NYC-Queens Community District 11--Auburndale, Bayside, &amp; Douglaston</v>
          </cell>
          <cell r="D1589">
            <v>44752</v>
          </cell>
          <cell r="G1589">
            <v>45886</v>
          </cell>
        </row>
        <row r="1590">
          <cell r="C1590" t="str">
            <v>NYC-Queens Community District 12--Jamaica, St. Albans, &amp; Hollis</v>
          </cell>
          <cell r="D1590">
            <v>82213</v>
          </cell>
          <cell r="G1590">
            <v>82833</v>
          </cell>
        </row>
        <row r="1591">
          <cell r="C1591" t="str">
            <v>NYC-Queens Community District 13--Queens Village, Bellerose, &amp; Rosedale</v>
          </cell>
          <cell r="D1591">
            <v>63798</v>
          </cell>
          <cell r="G1591">
            <v>66010</v>
          </cell>
        </row>
        <row r="1592">
          <cell r="C1592" t="str">
            <v>NYC-Queens Community District 14--The Rockaways</v>
          </cell>
          <cell r="D1592">
            <v>45899</v>
          </cell>
          <cell r="G1592">
            <v>45165</v>
          </cell>
        </row>
        <row r="1593">
          <cell r="C1593" t="str">
            <v>NYC-Staten Island Community District 1--North Shore</v>
          </cell>
          <cell r="D1593">
            <v>65022</v>
          </cell>
          <cell r="G1593">
            <v>60605</v>
          </cell>
        </row>
        <row r="1594">
          <cell r="C1594" t="str">
            <v>NYC-Staten Island Community District 2--Mid-Island</v>
          </cell>
          <cell r="D1594">
            <v>49768</v>
          </cell>
          <cell r="G1594">
            <v>47423</v>
          </cell>
        </row>
        <row r="1595">
          <cell r="C1595" t="str">
            <v>NYC-Staten Island Community District 3--South Shore</v>
          </cell>
          <cell r="D1595">
            <v>55156</v>
          </cell>
          <cell r="G1595">
            <v>61498</v>
          </cell>
        </row>
        <row r="1596">
          <cell r="C1596" t="str">
            <v>Boone High Country--Watauga, Ashe, Yancey, Avery &amp; Mitchell Counties</v>
          </cell>
          <cell r="D1596">
            <v>54341</v>
          </cell>
          <cell r="G1596">
            <v>55024</v>
          </cell>
        </row>
        <row r="1597">
          <cell r="C1597" t="str">
            <v>Wilkesboro High Country--Surry, Wilkes &amp; Alleghany Counties</v>
          </cell>
          <cell r="D1597">
            <v>63284</v>
          </cell>
          <cell r="G1597">
            <v>61691</v>
          </cell>
        </row>
        <row r="1598">
          <cell r="C1598" t="str">
            <v>Rockingham &amp; Stokes Counties</v>
          </cell>
          <cell r="D1598">
            <v>59961</v>
          </cell>
          <cell r="G1598">
            <v>59823</v>
          </cell>
        </row>
        <row r="1599">
          <cell r="C1599" t="str">
            <v>Granville, Person &amp; Caswell Counties</v>
          </cell>
          <cell r="D1599">
            <v>49560</v>
          </cell>
          <cell r="G1599">
            <v>49023</v>
          </cell>
        </row>
        <row r="1600">
          <cell r="C1600" t="str">
            <v>Franklin &amp; Vance Counties</v>
          </cell>
          <cell r="D1600">
            <v>44417</v>
          </cell>
          <cell r="G1600">
            <v>47820</v>
          </cell>
        </row>
        <row r="1601">
          <cell r="C1601" t="str">
            <v>Halifax, Hertford, Northampton &amp; Warren Counties</v>
          </cell>
          <cell r="D1601">
            <v>46285</v>
          </cell>
          <cell r="G1601">
            <v>45079</v>
          </cell>
        </row>
        <row r="1602">
          <cell r="C1602" t="str">
            <v>Northeast Albemarle Sound Region</v>
          </cell>
          <cell r="D1602">
            <v>48797</v>
          </cell>
          <cell r="G1602">
            <v>48074</v>
          </cell>
        </row>
        <row r="1603">
          <cell r="C1603" t="str">
            <v>South &amp; West Albemarle Sound &amp; Outer Banks Regions</v>
          </cell>
          <cell r="D1603">
            <v>67787</v>
          </cell>
          <cell r="G1603">
            <v>69562</v>
          </cell>
        </row>
        <row r="1604">
          <cell r="C1604" t="str">
            <v>Nash &amp; Edgecombe Counties--Rocky Mount City</v>
          </cell>
          <cell r="D1604">
            <v>58696</v>
          </cell>
          <cell r="G1604">
            <v>59997</v>
          </cell>
        </row>
        <row r="1605">
          <cell r="C1605" t="str">
            <v>Wilson, Greene &amp; Johnston (East) Counties--Wilson City</v>
          </cell>
          <cell r="D1605">
            <v>61645</v>
          </cell>
          <cell r="G1605">
            <v>60392</v>
          </cell>
        </row>
        <row r="1606">
          <cell r="C1606" t="str">
            <v>Johnston County (West)</v>
          </cell>
          <cell r="D1606">
            <v>65747</v>
          </cell>
          <cell r="G1606">
            <v>68690</v>
          </cell>
        </row>
        <row r="1607">
          <cell r="C1607" t="str">
            <v>Raleigh City (South &amp; Central)</v>
          </cell>
          <cell r="D1607">
            <v>56902</v>
          </cell>
          <cell r="G1607">
            <v>64900</v>
          </cell>
        </row>
        <row r="1608">
          <cell r="C1608" t="str">
            <v>Raleigh City (North)</v>
          </cell>
          <cell r="D1608">
            <v>64628</v>
          </cell>
          <cell r="G1608">
            <v>68348</v>
          </cell>
        </row>
        <row r="1609">
          <cell r="C1609" t="str">
            <v>Wake County (Northeast)--Raleigh City (Northeast), Wake Forest &amp; Rolesville Towns</v>
          </cell>
          <cell r="D1609">
            <v>53525</v>
          </cell>
          <cell r="G1609">
            <v>55321</v>
          </cell>
        </row>
        <row r="1610">
          <cell r="C1610" t="str">
            <v>Wake County (East)--Raleigh City (East), Knightdale &amp; Garner (North) Towns</v>
          </cell>
          <cell r="D1610">
            <v>56366</v>
          </cell>
          <cell r="G1610">
            <v>56866</v>
          </cell>
        </row>
        <row r="1611">
          <cell r="C1611" t="str">
            <v>Wake County (Southeast)--Garner (South) &amp; Fuquay-Varina Towns</v>
          </cell>
          <cell r="D1611">
            <v>48055</v>
          </cell>
          <cell r="G1611">
            <v>57401</v>
          </cell>
        </row>
        <row r="1612">
          <cell r="C1612" t="str">
            <v>Wake County (Northwest)--Raleigh City (Northwest) &amp; Morrisville Town</v>
          </cell>
          <cell r="D1612">
            <v>52212</v>
          </cell>
          <cell r="G1612">
            <v>60998</v>
          </cell>
        </row>
        <row r="1613">
          <cell r="C1613" t="str">
            <v>Wake County (West Central)--Cary Town</v>
          </cell>
          <cell r="D1613">
            <v>56703</v>
          </cell>
          <cell r="G1613">
            <v>57876</v>
          </cell>
        </row>
        <row r="1614">
          <cell r="C1614" t="str">
            <v>Wake County (Southwest)--Apex &amp; Holly Springs Towns</v>
          </cell>
          <cell r="D1614">
            <v>57073</v>
          </cell>
          <cell r="G1614">
            <v>59584</v>
          </cell>
        </row>
        <row r="1615">
          <cell r="C1615" t="str">
            <v>Durham County (South)--Durham City (South)</v>
          </cell>
          <cell r="D1615">
            <v>81162</v>
          </cell>
          <cell r="G1615">
            <v>86119</v>
          </cell>
        </row>
        <row r="1616">
          <cell r="C1616" t="str">
            <v>Durham County (North)--Durham City (North)</v>
          </cell>
          <cell r="D1616">
            <v>59475</v>
          </cell>
          <cell r="G1616">
            <v>57347</v>
          </cell>
        </row>
        <row r="1617">
          <cell r="C1617" t="str">
            <v>Orange County--Chapel Hill Town</v>
          </cell>
          <cell r="D1617">
            <v>58048</v>
          </cell>
          <cell r="G1617">
            <v>59771</v>
          </cell>
        </row>
        <row r="1618">
          <cell r="C1618" t="str">
            <v>Chatham &amp; Lee Counties</v>
          </cell>
          <cell r="D1618">
            <v>59254</v>
          </cell>
          <cell r="G1618">
            <v>59932</v>
          </cell>
        </row>
        <row r="1619">
          <cell r="C1619" t="str">
            <v>Alamance County--Burlington City</v>
          </cell>
          <cell r="D1619">
            <v>70125</v>
          </cell>
          <cell r="G1619">
            <v>70911</v>
          </cell>
        </row>
        <row r="1620">
          <cell r="C1620" t="str">
            <v>Greensboro City (North)</v>
          </cell>
          <cell r="D1620">
            <v>57348</v>
          </cell>
          <cell r="G1620">
            <v>60710</v>
          </cell>
        </row>
        <row r="1621">
          <cell r="C1621" t="str">
            <v>Greensboro City (South)</v>
          </cell>
          <cell r="D1621">
            <v>49085</v>
          </cell>
          <cell r="G1621">
            <v>50196</v>
          </cell>
        </row>
        <row r="1622">
          <cell r="C1622" t="str">
            <v>Guilford County (North)--Summerfield Town</v>
          </cell>
          <cell r="D1622">
            <v>56538</v>
          </cell>
          <cell r="G1622">
            <v>55542</v>
          </cell>
        </row>
        <row r="1623">
          <cell r="C1623" t="str">
            <v>Guilford County (South)--High Point City</v>
          </cell>
          <cell r="D1623">
            <v>57733</v>
          </cell>
          <cell r="G1623">
            <v>56479</v>
          </cell>
        </row>
        <row r="1624">
          <cell r="C1624" t="str">
            <v>Winston-Salem City (North)</v>
          </cell>
          <cell r="D1624">
            <v>41239</v>
          </cell>
          <cell r="G1624">
            <v>46434</v>
          </cell>
        </row>
        <row r="1625">
          <cell r="C1625" t="str">
            <v>Winston-Salem City (South)</v>
          </cell>
          <cell r="D1625">
            <v>55659</v>
          </cell>
          <cell r="G1625">
            <v>59701</v>
          </cell>
        </row>
        <row r="1626">
          <cell r="C1626" t="str">
            <v>Forsyth County (Outside Winston-Salem City)--Kernersville Town &amp; Clemmons Village</v>
          </cell>
          <cell r="D1626">
            <v>59840</v>
          </cell>
          <cell r="G1626">
            <v>59893</v>
          </cell>
        </row>
        <row r="1627">
          <cell r="C1627" t="str">
            <v>Davie, Yadkin &amp; Iredell (North) Counties</v>
          </cell>
          <cell r="D1627">
            <v>42889</v>
          </cell>
          <cell r="G1627">
            <v>43961</v>
          </cell>
        </row>
        <row r="1628">
          <cell r="C1628" t="str">
            <v>Caldwell &amp; Alexander Counties</v>
          </cell>
          <cell r="D1628">
            <v>46968</v>
          </cell>
          <cell r="G1628">
            <v>49557</v>
          </cell>
        </row>
        <row r="1629">
          <cell r="C1629" t="str">
            <v>Burke &amp; McDowell Counties</v>
          </cell>
          <cell r="D1629">
            <v>55905</v>
          </cell>
          <cell r="G1629">
            <v>56394</v>
          </cell>
        </row>
        <row r="1630">
          <cell r="C1630" t="str">
            <v>Buncombe County (Southeast)--Asheville City</v>
          </cell>
          <cell r="D1630">
            <v>52587</v>
          </cell>
          <cell r="G1630">
            <v>53401</v>
          </cell>
        </row>
        <row r="1631">
          <cell r="C1631" t="str">
            <v>Buncombe County (Northwest)</v>
          </cell>
          <cell r="D1631">
            <v>50841</v>
          </cell>
          <cell r="G1631">
            <v>50853</v>
          </cell>
        </row>
        <row r="1632">
          <cell r="C1632" t="str">
            <v>Haywood, Madison, Swain, Graham &amp; Jackson (North) Counties</v>
          </cell>
          <cell r="D1632">
            <v>44737</v>
          </cell>
          <cell r="G1632">
            <v>47137</v>
          </cell>
        </row>
        <row r="1633">
          <cell r="C1633" t="str">
            <v>Jackson (South), Macon, Cherokee &amp; Clay Counties</v>
          </cell>
          <cell r="D1633">
            <v>54732</v>
          </cell>
          <cell r="G1633">
            <v>53691</v>
          </cell>
        </row>
        <row r="1634">
          <cell r="C1634" t="str">
            <v>Henderson &amp; Transylvania Counties</v>
          </cell>
          <cell r="D1634">
            <v>67239</v>
          </cell>
          <cell r="G1634">
            <v>67770</v>
          </cell>
        </row>
        <row r="1635">
          <cell r="C1635" t="str">
            <v>Rutherford, Cleveland (West) &amp; Polk Counties--Shelby City</v>
          </cell>
          <cell r="D1635">
            <v>57240</v>
          </cell>
          <cell r="G1635">
            <v>55803</v>
          </cell>
        </row>
        <row r="1636">
          <cell r="C1636" t="str">
            <v>Lincoln &amp; Cleveland (East) Counties</v>
          </cell>
          <cell r="D1636">
            <v>56438</v>
          </cell>
          <cell r="G1636">
            <v>57622</v>
          </cell>
        </row>
        <row r="1637">
          <cell r="C1637" t="str">
            <v>Catawba County--Hickory City</v>
          </cell>
          <cell r="D1637">
            <v>67237</v>
          </cell>
          <cell r="G1637">
            <v>68126</v>
          </cell>
        </row>
        <row r="1638">
          <cell r="C1638" t="str">
            <v>Iredell (South)--Mooresville Town &amp; Statesville City</v>
          </cell>
          <cell r="D1638">
            <v>64044</v>
          </cell>
          <cell r="G1638">
            <v>67818</v>
          </cell>
        </row>
        <row r="1639">
          <cell r="C1639" t="str">
            <v>Gaston County (Northwest)--Mount Holly City</v>
          </cell>
          <cell r="D1639">
            <v>43972</v>
          </cell>
          <cell r="G1639">
            <v>45122</v>
          </cell>
        </row>
        <row r="1640">
          <cell r="C1640" t="str">
            <v>Gaston County (Southeast)--Gastonia &amp; Belmont Cities</v>
          </cell>
          <cell r="D1640">
            <v>51715</v>
          </cell>
          <cell r="G1640">
            <v>52165</v>
          </cell>
        </row>
        <row r="1641">
          <cell r="C1641" t="str">
            <v>Charlotte City (Central)</v>
          </cell>
          <cell r="D1641">
            <v>62246</v>
          </cell>
          <cell r="G1641">
            <v>63607</v>
          </cell>
        </row>
        <row r="1642">
          <cell r="C1642" t="str">
            <v>Charlotte City (Northwest)</v>
          </cell>
          <cell r="D1642">
            <v>51313</v>
          </cell>
          <cell r="G1642">
            <v>51728</v>
          </cell>
        </row>
        <row r="1643">
          <cell r="C1643" t="str">
            <v>Charlotte City (Northeast)</v>
          </cell>
          <cell r="D1643">
            <v>49191</v>
          </cell>
          <cell r="G1643">
            <v>48797</v>
          </cell>
        </row>
        <row r="1644">
          <cell r="C1644" t="str">
            <v>Charlotte City (South)</v>
          </cell>
          <cell r="D1644">
            <v>66881</v>
          </cell>
          <cell r="G1644">
            <v>67195</v>
          </cell>
        </row>
        <row r="1645">
          <cell r="C1645" t="str">
            <v>Charlotte City (Southwest)</v>
          </cell>
          <cell r="D1645">
            <v>56435</v>
          </cell>
          <cell r="G1645">
            <v>55559</v>
          </cell>
        </row>
        <row r="1646">
          <cell r="C1646" t="str">
            <v>Mecklenburg County (North)--Huntersville, Cornelius &amp; Davidson Towns</v>
          </cell>
          <cell r="D1646">
            <v>74107</v>
          </cell>
          <cell r="G1646">
            <v>71634</v>
          </cell>
        </row>
        <row r="1647">
          <cell r="C1647" t="str">
            <v>Mecklenburg County (East)--Mint Hill &amp; Matthews (North) Towns</v>
          </cell>
          <cell r="D1647">
            <v>53935</v>
          </cell>
          <cell r="G1647">
            <v>55632</v>
          </cell>
        </row>
        <row r="1648">
          <cell r="C1648" t="str">
            <v>Mecklenburg County (South)--Matthews Town (South)</v>
          </cell>
          <cell r="D1648">
            <v>58319</v>
          </cell>
          <cell r="G1648">
            <v>60459</v>
          </cell>
        </row>
        <row r="1649">
          <cell r="C1649" t="str">
            <v>Cabarrus County (West)--Concord, Kannapolis Cities &amp; Harrisburg Town</v>
          </cell>
          <cell r="D1649">
            <v>65801</v>
          </cell>
          <cell r="G1649">
            <v>68854</v>
          </cell>
        </row>
        <row r="1650">
          <cell r="C1650" t="str">
            <v>Stanly &amp; Cabarrus (East) Counties</v>
          </cell>
          <cell r="D1650">
            <v>46093</v>
          </cell>
          <cell r="G1650">
            <v>46771</v>
          </cell>
        </row>
        <row r="1651">
          <cell r="C1651" t="str">
            <v>Rowan County</v>
          </cell>
          <cell r="D1651">
            <v>58190</v>
          </cell>
          <cell r="G1651">
            <v>60965</v>
          </cell>
        </row>
        <row r="1652">
          <cell r="C1652" t="str">
            <v>Davidson County</v>
          </cell>
          <cell r="D1652">
            <v>68813</v>
          </cell>
          <cell r="G1652">
            <v>71400</v>
          </cell>
        </row>
        <row r="1653">
          <cell r="C1653" t="str">
            <v>Randolph County</v>
          </cell>
          <cell r="D1653">
            <v>58218</v>
          </cell>
          <cell r="G1653">
            <v>59646</v>
          </cell>
        </row>
        <row r="1654">
          <cell r="C1654" t="str">
            <v>Moore &amp; Montgomery Counties</v>
          </cell>
          <cell r="D1654">
            <v>55815</v>
          </cell>
          <cell r="G1654">
            <v>57805</v>
          </cell>
        </row>
        <row r="1655">
          <cell r="C1655" t="str">
            <v>Harnett County</v>
          </cell>
          <cell r="D1655">
            <v>50584</v>
          </cell>
          <cell r="G1655">
            <v>49285</v>
          </cell>
        </row>
        <row r="1656">
          <cell r="C1656" t="str">
            <v>Sampson &amp; Duplin Counties</v>
          </cell>
          <cell r="D1656">
            <v>45368</v>
          </cell>
          <cell r="G1656">
            <v>42012</v>
          </cell>
        </row>
        <row r="1657">
          <cell r="C1657" t="str">
            <v>Wayne County</v>
          </cell>
          <cell r="D1657">
            <v>47283</v>
          </cell>
          <cell r="G1657">
            <v>47035</v>
          </cell>
        </row>
        <row r="1658">
          <cell r="C1658" t="str">
            <v>Lenoir, Onslow (North) &amp; Jones Counties</v>
          </cell>
          <cell r="D1658">
            <v>46156</v>
          </cell>
          <cell r="G1658">
            <v>46176</v>
          </cell>
        </row>
        <row r="1659">
          <cell r="C1659" t="str">
            <v>Pitt County--Greenville City</v>
          </cell>
          <cell r="D1659">
            <v>74938</v>
          </cell>
          <cell r="G1659">
            <v>74443</v>
          </cell>
        </row>
        <row r="1660">
          <cell r="C1660" t="str">
            <v>Craven &amp; Carteret Counties</v>
          </cell>
          <cell r="D1660">
            <v>73869</v>
          </cell>
          <cell r="G1660">
            <v>75597</v>
          </cell>
        </row>
        <row r="1661">
          <cell r="C1661" t="str">
            <v>Onslow County (South)--Jacksonville City</v>
          </cell>
          <cell r="D1661">
            <v>56477</v>
          </cell>
          <cell r="G1661">
            <v>59307</v>
          </cell>
        </row>
        <row r="1662">
          <cell r="C1662" t="str">
            <v>Pender &amp; New Hanover (North) Counties</v>
          </cell>
          <cell r="D1662">
            <v>51619</v>
          </cell>
          <cell r="G1662">
            <v>50828</v>
          </cell>
        </row>
        <row r="1663">
          <cell r="C1663" t="str">
            <v>New Hanover County (South)--Wilmington City</v>
          </cell>
          <cell r="D1663">
            <v>78398</v>
          </cell>
          <cell r="G1663">
            <v>82786</v>
          </cell>
        </row>
        <row r="1664">
          <cell r="C1664" t="str">
            <v>Brunswick County</v>
          </cell>
          <cell r="D1664">
            <v>69478</v>
          </cell>
          <cell r="G1664">
            <v>72932</v>
          </cell>
        </row>
        <row r="1665">
          <cell r="C1665" t="str">
            <v>Columbus, Bladen &amp; Robeson Counties</v>
          </cell>
          <cell r="D1665">
            <v>77150</v>
          </cell>
          <cell r="G1665">
            <v>75599</v>
          </cell>
        </row>
        <row r="1666">
          <cell r="C1666" t="str">
            <v>Cumberland County (Central)--Fayetteville City (Central &amp; East)</v>
          </cell>
          <cell r="D1666">
            <v>48232</v>
          </cell>
          <cell r="G1666">
            <v>48989</v>
          </cell>
        </row>
        <row r="1667">
          <cell r="C1667" t="str">
            <v>Cumberland County (East)--Hope Mills &amp; Spring Lake Towns</v>
          </cell>
          <cell r="D1667">
            <v>39730</v>
          </cell>
          <cell r="G1667">
            <v>39973</v>
          </cell>
        </row>
        <row r="1668">
          <cell r="C1668" t="str">
            <v>Cumberland County (West)--Fayetteville City (West)</v>
          </cell>
          <cell r="D1668">
            <v>44404</v>
          </cell>
          <cell r="G1668">
            <v>42459</v>
          </cell>
        </row>
        <row r="1669">
          <cell r="C1669" t="str">
            <v>Hoke, Richmond &amp; Scotland Counties</v>
          </cell>
          <cell r="D1669">
            <v>50419</v>
          </cell>
          <cell r="G1669">
            <v>49853</v>
          </cell>
        </row>
        <row r="1670">
          <cell r="C1670" t="str">
            <v>Union (East) &amp; Anson Counties--Monroe City</v>
          </cell>
          <cell r="D1670">
            <v>41476</v>
          </cell>
          <cell r="G1670">
            <v>44951</v>
          </cell>
        </row>
        <row r="1671">
          <cell r="C1671" t="str">
            <v>Union County (West)--Indian Trail &amp; Stallings Towns</v>
          </cell>
          <cell r="D1671">
            <v>50294</v>
          </cell>
          <cell r="G1671">
            <v>51468</v>
          </cell>
        </row>
        <row r="1672">
          <cell r="C1672" t="str">
            <v>West North Dakota--Dickinson &amp; Williston Cities</v>
          </cell>
          <cell r="D1672">
            <v>44000</v>
          </cell>
          <cell r="G1672">
            <v>44545</v>
          </cell>
        </row>
        <row r="1673">
          <cell r="C1673" t="str">
            <v>North Central North Dakota--Minot City</v>
          </cell>
          <cell r="D1673">
            <v>51271</v>
          </cell>
          <cell r="G1673">
            <v>50467</v>
          </cell>
        </row>
        <row r="1674">
          <cell r="C1674" t="str">
            <v>Bismarck &amp; Mandan Cities</v>
          </cell>
          <cell r="D1674">
            <v>55840</v>
          </cell>
          <cell r="G1674">
            <v>57097</v>
          </cell>
        </row>
        <row r="1675">
          <cell r="C1675" t="str">
            <v>East Central North Dakota--Jamestown City</v>
          </cell>
          <cell r="D1675">
            <v>47697</v>
          </cell>
          <cell r="G1675">
            <v>49403</v>
          </cell>
        </row>
        <row r="1676">
          <cell r="C1676" t="str">
            <v>Northeast North Dakota--Grand Forks City</v>
          </cell>
          <cell r="D1676">
            <v>49803</v>
          </cell>
          <cell r="G1676">
            <v>51944</v>
          </cell>
        </row>
        <row r="1677">
          <cell r="C1677" t="str">
            <v>Cass County--Fargo City</v>
          </cell>
          <cell r="D1677">
            <v>82870</v>
          </cell>
          <cell r="G1677">
            <v>84603</v>
          </cell>
        </row>
        <row r="1678">
          <cell r="C1678" t="str">
            <v>Mercer, Defiance, Williams, Van Wert &amp; Paulding Counties</v>
          </cell>
          <cell r="D1678">
            <v>68326</v>
          </cell>
          <cell r="G1678">
            <v>66894</v>
          </cell>
        </row>
        <row r="1679">
          <cell r="C1679" t="str">
            <v>Fulton, Putnam &amp; Henry Counties</v>
          </cell>
          <cell r="D1679">
            <v>42102</v>
          </cell>
          <cell r="G1679">
            <v>41553</v>
          </cell>
        </row>
        <row r="1680">
          <cell r="C1680" t="str">
            <v>Lucas County (West)--Sylvania &amp; Maumee Cities</v>
          </cell>
          <cell r="D1680">
            <v>57657</v>
          </cell>
          <cell r="G1680">
            <v>56690</v>
          </cell>
        </row>
        <row r="1681">
          <cell r="C1681" t="str">
            <v>Toledo City (West)</v>
          </cell>
          <cell r="D1681">
            <v>71748</v>
          </cell>
          <cell r="G1681">
            <v>71007</v>
          </cell>
        </row>
        <row r="1682">
          <cell r="C1682" t="str">
            <v>Toledo City (Central)</v>
          </cell>
          <cell r="D1682">
            <v>48150</v>
          </cell>
          <cell r="G1682">
            <v>46097</v>
          </cell>
        </row>
        <row r="1683">
          <cell r="C1683" t="str">
            <v>Sandusky, Ottawa &amp; Lucas (East) Counties--Oregon City</v>
          </cell>
          <cell r="D1683">
            <v>52435</v>
          </cell>
          <cell r="G1683">
            <v>54662</v>
          </cell>
        </row>
        <row r="1684">
          <cell r="C1684" t="str">
            <v>Erie &amp; Huron Counties</v>
          </cell>
          <cell r="D1684">
            <v>56451</v>
          </cell>
          <cell r="G1684">
            <v>57988</v>
          </cell>
        </row>
        <row r="1685">
          <cell r="C1685" t="str">
            <v>Lorain County (North)--Lorain &amp; Elyria Cities</v>
          </cell>
          <cell r="D1685">
            <v>57733</v>
          </cell>
          <cell r="G1685">
            <v>56754</v>
          </cell>
        </row>
        <row r="1686">
          <cell r="C1686" t="str">
            <v>Lorain County (South)--North Ridgeville, Avon Lake &amp; Avon Cities</v>
          </cell>
          <cell r="D1686">
            <v>68767</v>
          </cell>
          <cell r="G1686">
            <v>72133</v>
          </cell>
        </row>
        <row r="1687">
          <cell r="C1687" t="str">
            <v>Cuyahoga County--Westlake, North Olmsted Cities &amp; Bay Village</v>
          </cell>
          <cell r="D1687">
            <v>43679</v>
          </cell>
          <cell r="G1687">
            <v>42859</v>
          </cell>
        </row>
        <row r="1688">
          <cell r="C1688" t="str">
            <v>Cuyahoga County (West)--Lakewood, Rocky River, Brook Park &amp; Berea Cities</v>
          </cell>
          <cell r="D1688">
            <v>67142</v>
          </cell>
          <cell r="G1688">
            <v>65902</v>
          </cell>
        </row>
        <row r="1689">
          <cell r="C1689" t="str">
            <v>Cleveland City (West)</v>
          </cell>
          <cell r="D1689">
            <v>46492</v>
          </cell>
          <cell r="G1689">
            <v>45837</v>
          </cell>
        </row>
        <row r="1690">
          <cell r="C1690" t="str">
            <v>Cuyahoga County (South Central)--Parma, Parma Heights &amp; Seven Hills Cities</v>
          </cell>
          <cell r="D1690">
            <v>55001</v>
          </cell>
          <cell r="G1690">
            <v>52888</v>
          </cell>
        </row>
        <row r="1691">
          <cell r="C1691" t="str">
            <v>Cuyahoga County (South)--Strongsville, North Royalton &amp; Broadview Heights Cities</v>
          </cell>
          <cell r="D1691">
            <v>48010</v>
          </cell>
          <cell r="G1691">
            <v>49846</v>
          </cell>
        </row>
        <row r="1692">
          <cell r="C1692" t="str">
            <v>Cuyahoga County (Southeast)--Garfield Heights, Maple Heights &amp; Bedford Cities</v>
          </cell>
          <cell r="D1692">
            <v>43843</v>
          </cell>
          <cell r="G1692">
            <v>45684</v>
          </cell>
        </row>
        <row r="1693">
          <cell r="C1693" t="str">
            <v>Cleveland City (Central)</v>
          </cell>
          <cell r="D1693">
            <v>55356</v>
          </cell>
          <cell r="G1693">
            <v>56676</v>
          </cell>
        </row>
        <row r="1694">
          <cell r="C1694" t="str">
            <v>Cleveland City (East) &amp; Bratenahl Village</v>
          </cell>
          <cell r="D1694">
            <v>68313</v>
          </cell>
          <cell r="G1694">
            <v>66566</v>
          </cell>
        </row>
        <row r="1695">
          <cell r="C1695" t="str">
            <v>Cuyahoga County (Northeast)--Euclid, Cleveland Heights &amp; South Euclid Cities</v>
          </cell>
          <cell r="D1695">
            <v>64426</v>
          </cell>
          <cell r="G1695">
            <v>63001</v>
          </cell>
        </row>
        <row r="1696">
          <cell r="C1696" t="str">
            <v>Cuyahoga County (East)--Shaker Heights, Solon, Mayfield Heights &amp; Lyndhurst Cities</v>
          </cell>
          <cell r="D1696">
            <v>62720</v>
          </cell>
          <cell r="G1696">
            <v>62047</v>
          </cell>
        </row>
        <row r="1697">
          <cell r="C1697" t="str">
            <v>Lake County (West)--Willoughby, Eastlake, Willowick &amp; Wickliffe Cities</v>
          </cell>
          <cell r="D1697">
            <v>48676</v>
          </cell>
          <cell r="G1697">
            <v>50491</v>
          </cell>
        </row>
        <row r="1698">
          <cell r="C1698" t="str">
            <v>Lake County (East)--Mentor &amp; Painesville Cities</v>
          </cell>
          <cell r="D1698">
            <v>52247</v>
          </cell>
          <cell r="G1698">
            <v>53041</v>
          </cell>
        </row>
        <row r="1699">
          <cell r="C1699" t="str">
            <v>Ashtabula &amp; Geauga Counties</v>
          </cell>
          <cell r="D1699">
            <v>74673</v>
          </cell>
          <cell r="G1699">
            <v>73912</v>
          </cell>
        </row>
        <row r="1700">
          <cell r="C1700" t="str">
            <v>Trumbull (Outside Warren City) &amp; Mahoning (Outside Youngstown City) Counties</v>
          </cell>
          <cell r="D1700">
            <v>51923</v>
          </cell>
          <cell r="G1700">
            <v>55370</v>
          </cell>
        </row>
        <row r="1701">
          <cell r="C1701" t="str">
            <v>Trumbull County (South Central)--Warren &amp; Niles Cities</v>
          </cell>
          <cell r="D1701">
            <v>49464</v>
          </cell>
          <cell r="G1701">
            <v>48553</v>
          </cell>
        </row>
        <row r="1702">
          <cell r="C1702" t="str">
            <v>Mahoning County (Northeast)--Youngstown City, Boardman &amp; Austintown</v>
          </cell>
          <cell r="D1702">
            <v>82338</v>
          </cell>
          <cell r="G1702">
            <v>82904</v>
          </cell>
        </row>
        <row r="1703">
          <cell r="C1703" t="str">
            <v>Portage County</v>
          </cell>
          <cell r="D1703">
            <v>64437</v>
          </cell>
          <cell r="G1703">
            <v>65601</v>
          </cell>
        </row>
        <row r="1704">
          <cell r="C1704" t="str">
            <v>Summit County (North &amp; Northwest)--Hudson, Twinsburg &amp; Macedonia Cities</v>
          </cell>
          <cell r="D1704">
            <v>45756</v>
          </cell>
          <cell r="G1704">
            <v>49352</v>
          </cell>
        </row>
        <row r="1705">
          <cell r="C1705" t="str">
            <v>Summit County (East Central)--Cuyahoga Falls, Stow &amp; Tallmadge Cities</v>
          </cell>
          <cell r="D1705">
            <v>49928</v>
          </cell>
          <cell r="G1705">
            <v>48572</v>
          </cell>
        </row>
        <row r="1706">
          <cell r="C1706" t="str">
            <v>Summit County (Central)--Akron City</v>
          </cell>
          <cell r="D1706">
            <v>87042</v>
          </cell>
          <cell r="G1706">
            <v>85991</v>
          </cell>
        </row>
        <row r="1707">
          <cell r="C1707" t="str">
            <v>Summit County (South)--Green, Barberton &amp; New Franklin Cities</v>
          </cell>
          <cell r="D1707">
            <v>47745</v>
          </cell>
          <cell r="G1707">
            <v>48677</v>
          </cell>
        </row>
        <row r="1708">
          <cell r="C1708" t="str">
            <v>Medina County</v>
          </cell>
          <cell r="D1708">
            <v>73250</v>
          </cell>
          <cell r="G1708">
            <v>73675</v>
          </cell>
        </row>
        <row r="1709">
          <cell r="C1709" t="str">
            <v>Wayne County</v>
          </cell>
          <cell r="D1709">
            <v>44042</v>
          </cell>
          <cell r="G1709">
            <v>44453</v>
          </cell>
        </row>
        <row r="1710">
          <cell r="C1710" t="str">
            <v>Ashland, Holmes &amp; Coshocton Counties</v>
          </cell>
          <cell r="D1710">
            <v>49481</v>
          </cell>
          <cell r="G1710">
            <v>49773</v>
          </cell>
        </row>
        <row r="1711">
          <cell r="C1711" t="str">
            <v>Richland County</v>
          </cell>
          <cell r="D1711">
            <v>50248</v>
          </cell>
          <cell r="G1711">
            <v>51046</v>
          </cell>
        </row>
        <row r="1712">
          <cell r="C1712" t="str">
            <v>Seneca, Wyandot &amp; Crawford Counties</v>
          </cell>
          <cell r="D1712">
            <v>49601</v>
          </cell>
          <cell r="G1712">
            <v>49830</v>
          </cell>
        </row>
        <row r="1713">
          <cell r="C1713" t="str">
            <v>Wood County</v>
          </cell>
          <cell r="D1713">
            <v>55064</v>
          </cell>
          <cell r="G1713">
            <v>54408</v>
          </cell>
        </row>
        <row r="1714">
          <cell r="C1714" t="str">
            <v>Hancock &amp; Hardin Counties</v>
          </cell>
          <cell r="D1714">
            <v>44015</v>
          </cell>
          <cell r="G1714">
            <v>43617</v>
          </cell>
        </row>
        <row r="1715">
          <cell r="C1715" t="str">
            <v>Allen County</v>
          </cell>
          <cell r="D1715">
            <v>41028</v>
          </cell>
          <cell r="G1715">
            <v>42147</v>
          </cell>
        </row>
        <row r="1716">
          <cell r="C1716" t="str">
            <v>Auglaize, Logan &amp; Champaign Counties</v>
          </cell>
          <cell r="D1716">
            <v>55620</v>
          </cell>
          <cell r="G1716">
            <v>54998</v>
          </cell>
        </row>
        <row r="1717">
          <cell r="C1717" t="str">
            <v>Darke, Shelby &amp; Preble Counties</v>
          </cell>
          <cell r="D1717">
            <v>56960</v>
          </cell>
          <cell r="G1717">
            <v>57998</v>
          </cell>
        </row>
        <row r="1718">
          <cell r="C1718" t="str">
            <v>Miami County</v>
          </cell>
          <cell r="D1718">
            <v>45891</v>
          </cell>
          <cell r="G1718">
            <v>44756</v>
          </cell>
        </row>
        <row r="1719">
          <cell r="C1719" t="str">
            <v>Clark County</v>
          </cell>
          <cell r="D1719">
            <v>56033</v>
          </cell>
          <cell r="G1719">
            <v>55322</v>
          </cell>
        </row>
        <row r="1720">
          <cell r="C1720" t="str">
            <v>Union, Pickaway &amp; Madison Counties</v>
          </cell>
          <cell r="D1720">
            <v>62042</v>
          </cell>
          <cell r="G1720">
            <v>63074</v>
          </cell>
        </row>
        <row r="1721">
          <cell r="C1721" t="str">
            <v>Marion, Knox &amp; Morrow Counties</v>
          </cell>
          <cell r="D1721">
            <v>62514</v>
          </cell>
          <cell r="G1721">
            <v>63766</v>
          </cell>
        </row>
        <row r="1722">
          <cell r="C1722" t="str">
            <v>Stark County (West)--Massillon City</v>
          </cell>
          <cell r="D1722">
            <v>57471</v>
          </cell>
          <cell r="G1722">
            <v>58455</v>
          </cell>
        </row>
        <row r="1723">
          <cell r="C1723" t="str">
            <v>Stark County (Central)--Canton &amp; North Canton Cities</v>
          </cell>
          <cell r="D1723">
            <v>59850</v>
          </cell>
          <cell r="G1723">
            <v>57819</v>
          </cell>
        </row>
        <row r="1724">
          <cell r="C1724" t="str">
            <v>Stark County (East) &amp; Carroll County--Aliance City</v>
          </cell>
          <cell r="D1724">
            <v>49135</v>
          </cell>
          <cell r="G1724">
            <v>51841</v>
          </cell>
        </row>
        <row r="1725">
          <cell r="C1725" t="str">
            <v>Columbiana &amp; Jefferson Counties</v>
          </cell>
          <cell r="D1725">
            <v>67804</v>
          </cell>
          <cell r="G1725">
            <v>69648</v>
          </cell>
        </row>
        <row r="1726">
          <cell r="C1726" t="str">
            <v>Tuscarawas &amp; Harrison Counties</v>
          </cell>
          <cell r="D1726">
            <v>45143</v>
          </cell>
          <cell r="G1726">
            <v>45986</v>
          </cell>
        </row>
        <row r="1727">
          <cell r="C1727" t="str">
            <v>Belmont, Guernsey, Noble &amp; Monroe Counties</v>
          </cell>
          <cell r="D1727">
            <v>53160</v>
          </cell>
          <cell r="G1727">
            <v>53921</v>
          </cell>
        </row>
        <row r="1728">
          <cell r="C1728" t="str">
            <v>Muskingum, Perry &amp; Morgan Counties</v>
          </cell>
          <cell r="D1728">
            <v>56169</v>
          </cell>
          <cell r="G1728">
            <v>51913</v>
          </cell>
        </row>
        <row r="1729">
          <cell r="C1729" t="str">
            <v>Licking County</v>
          </cell>
          <cell r="D1729">
            <v>70064</v>
          </cell>
          <cell r="G1729">
            <v>68568</v>
          </cell>
        </row>
        <row r="1730">
          <cell r="C1730" t="str">
            <v>Delaware County (North)</v>
          </cell>
          <cell r="D1730">
            <v>40670</v>
          </cell>
          <cell r="G1730">
            <v>40816</v>
          </cell>
        </row>
        <row r="1731">
          <cell r="C1731" t="str">
            <v>Delaware County (South)</v>
          </cell>
          <cell r="D1731">
            <v>42085</v>
          </cell>
          <cell r="G1731">
            <v>43597</v>
          </cell>
        </row>
        <row r="1732">
          <cell r="C1732" t="str">
            <v>Columbus (Far Northeast), Gahanna &amp; New Albany Cities</v>
          </cell>
          <cell r="D1732">
            <v>53518</v>
          </cell>
          <cell r="G1732">
            <v>50094</v>
          </cell>
        </row>
        <row r="1733">
          <cell r="C1733" t="str">
            <v>Columbus (North) &amp; Westerville Cities</v>
          </cell>
          <cell r="D1733">
            <v>47108</v>
          </cell>
          <cell r="G1733">
            <v>47524</v>
          </cell>
        </row>
        <row r="1734">
          <cell r="C1734" t="str">
            <v>Columbus (North) &amp; Worthington Cities</v>
          </cell>
          <cell r="D1734">
            <v>55594</v>
          </cell>
          <cell r="G1734">
            <v>55653</v>
          </cell>
        </row>
        <row r="1735">
          <cell r="C1735" t="str">
            <v>Columbus (Far Northwest) &amp; Dublin Cities</v>
          </cell>
          <cell r="D1735">
            <v>49180</v>
          </cell>
          <cell r="G1735">
            <v>50003</v>
          </cell>
        </row>
        <row r="1736">
          <cell r="C1736" t="str">
            <v>Columbus (Far West), Hilliard &amp; Upper Arlington Cities</v>
          </cell>
          <cell r="D1736">
            <v>52805</v>
          </cell>
          <cell r="G1736">
            <v>52369</v>
          </cell>
        </row>
        <row r="1737">
          <cell r="C1737" t="str">
            <v>Columbus (Central) &amp; Grandview Heights Cities</v>
          </cell>
          <cell r="D1737">
            <v>48719</v>
          </cell>
          <cell r="G1737">
            <v>49906</v>
          </cell>
        </row>
        <row r="1738">
          <cell r="C1738" t="str">
            <v>Columbus City (Northeast)</v>
          </cell>
          <cell r="D1738">
            <v>39694</v>
          </cell>
          <cell r="G1738">
            <v>45996</v>
          </cell>
        </row>
        <row r="1739">
          <cell r="C1739" t="str">
            <v>Columbus (East), Reynoldsburg, Whitehall &amp; Bexley Cities</v>
          </cell>
          <cell r="D1739">
            <v>53822</v>
          </cell>
          <cell r="G1739">
            <v>55291</v>
          </cell>
        </row>
        <row r="1740">
          <cell r="C1740" t="str">
            <v>Columbus (Southeast), Canal Winchester &amp; Groveport Cities</v>
          </cell>
          <cell r="D1740">
            <v>65910</v>
          </cell>
          <cell r="G1740">
            <v>68129</v>
          </cell>
        </row>
        <row r="1741">
          <cell r="C1741" t="str">
            <v>Columbus City (West)</v>
          </cell>
          <cell r="D1741">
            <v>44074</v>
          </cell>
          <cell r="G1741">
            <v>43386</v>
          </cell>
        </row>
        <row r="1742">
          <cell r="C1742" t="str">
            <v>Columbus (Southwest) &amp; Grove City Cities</v>
          </cell>
          <cell r="D1742">
            <v>39729</v>
          </cell>
          <cell r="G1742">
            <v>43283</v>
          </cell>
        </row>
        <row r="1743">
          <cell r="C1743" t="str">
            <v>Fairfield County</v>
          </cell>
          <cell r="D1743">
            <v>60387</v>
          </cell>
          <cell r="G1743">
            <v>62834</v>
          </cell>
        </row>
        <row r="1744">
          <cell r="C1744" t="str">
            <v>Greene County</v>
          </cell>
          <cell r="D1744">
            <v>66598</v>
          </cell>
          <cell r="G1744">
            <v>70169</v>
          </cell>
        </row>
        <row r="1745">
          <cell r="C1745" t="str">
            <v>Montgomery County (Northeast)--Huber Heights, Trotwood, Vandalia &amp; Englewood Cities</v>
          </cell>
          <cell r="D1745">
            <v>55360</v>
          </cell>
          <cell r="G1745">
            <v>53351</v>
          </cell>
        </row>
        <row r="1746">
          <cell r="C1746" t="str">
            <v>Montgomery County (West)--Miamisburg &amp; West Carrollton Cities</v>
          </cell>
          <cell r="D1746">
            <v>44526</v>
          </cell>
          <cell r="G1746">
            <v>47938</v>
          </cell>
        </row>
        <row r="1747">
          <cell r="C1747" t="str">
            <v>Montgomery County (East Central)--Dayton &amp; Riverside Cities</v>
          </cell>
          <cell r="D1747">
            <v>75120</v>
          </cell>
          <cell r="G1747">
            <v>72697</v>
          </cell>
        </row>
        <row r="1748">
          <cell r="C1748" t="str">
            <v>Montgomery County (Southeast)--Kettering &amp; Centerville Cities</v>
          </cell>
          <cell r="D1748">
            <v>60539</v>
          </cell>
          <cell r="G1748">
            <v>61748</v>
          </cell>
        </row>
        <row r="1749">
          <cell r="C1749" t="str">
            <v>Butler County (North &amp; West)--Middletown, Oxford &amp; Trenton Cities</v>
          </cell>
          <cell r="D1749">
            <v>49072</v>
          </cell>
          <cell r="G1749">
            <v>50264</v>
          </cell>
        </row>
        <row r="1750">
          <cell r="C1750" t="str">
            <v>Butler County (South Central)--Hamilton &amp; Fairfield Cities</v>
          </cell>
          <cell r="D1750">
            <v>53829</v>
          </cell>
          <cell r="G1750">
            <v>51940</v>
          </cell>
        </row>
        <row r="1751">
          <cell r="C1751" t="str">
            <v>Butler County (Southeast)--Monroe City &amp; Beckett Ridge</v>
          </cell>
          <cell r="D1751">
            <v>45358</v>
          </cell>
          <cell r="G1751">
            <v>46600</v>
          </cell>
        </row>
        <row r="1752">
          <cell r="C1752" t="str">
            <v>Warren County (West)--Mason, Springboro (West) &amp; Franklin Cities</v>
          </cell>
          <cell r="D1752">
            <v>45723</v>
          </cell>
          <cell r="G1752">
            <v>48273</v>
          </cell>
        </row>
        <row r="1753">
          <cell r="C1753" t="str">
            <v>Warren County (East)--Lebanon &amp; Springboro (East) Cities</v>
          </cell>
          <cell r="D1753">
            <v>48094</v>
          </cell>
          <cell r="G1753">
            <v>44998</v>
          </cell>
        </row>
        <row r="1754">
          <cell r="C1754" t="str">
            <v>Highland, Clinton &amp; Fayette Counties</v>
          </cell>
          <cell r="D1754">
            <v>44841</v>
          </cell>
          <cell r="G1754">
            <v>45728</v>
          </cell>
        </row>
        <row r="1755">
          <cell r="C1755" t="str">
            <v>Ross, Hocking &amp; Vinton Counties</v>
          </cell>
          <cell r="D1755">
            <v>46007</v>
          </cell>
          <cell r="G1755">
            <v>46490</v>
          </cell>
        </row>
        <row r="1756">
          <cell r="C1756" t="str">
            <v>Athens, Washington &amp; Meigs Counties</v>
          </cell>
          <cell r="D1756">
            <v>57730</v>
          </cell>
          <cell r="G1756">
            <v>58351</v>
          </cell>
        </row>
        <row r="1757">
          <cell r="C1757" t="str">
            <v>Lawrence, Jackson &amp; Gallia Counties</v>
          </cell>
          <cell r="D1757">
            <v>47051</v>
          </cell>
          <cell r="G1757">
            <v>48869</v>
          </cell>
        </row>
        <row r="1758">
          <cell r="C1758" t="str">
            <v>Scioto, Adams &amp; Pike Counties</v>
          </cell>
          <cell r="D1758">
            <v>50389</v>
          </cell>
          <cell r="G1758">
            <v>51910</v>
          </cell>
        </row>
        <row r="1759">
          <cell r="C1759" t="str">
            <v>Clermont (East) &amp; Brown Counties</v>
          </cell>
          <cell r="D1759">
            <v>44950</v>
          </cell>
          <cell r="G1759">
            <v>44606</v>
          </cell>
        </row>
        <row r="1760">
          <cell r="C1760" t="str">
            <v>Clermont County (West)</v>
          </cell>
          <cell r="D1760">
            <v>56775</v>
          </cell>
          <cell r="G1760">
            <v>59594</v>
          </cell>
        </row>
        <row r="1761">
          <cell r="C1761" t="str">
            <v>Hamilton County (East)--Loveland, Montgomery Cities &amp; Forestville</v>
          </cell>
          <cell r="D1761">
            <v>39310</v>
          </cell>
          <cell r="G1761">
            <v>40121</v>
          </cell>
        </row>
        <row r="1762">
          <cell r="C1762" t="str">
            <v>Hamilton County (North Central)--Sharonville, Blue Ash, Springdale &amp; Reading Cities</v>
          </cell>
          <cell r="D1762">
            <v>47716</v>
          </cell>
          <cell r="G1762">
            <v>46484</v>
          </cell>
        </row>
        <row r="1763">
          <cell r="C1763" t="str">
            <v>Hamilton County (Central)--Forest Park, White Oak &amp; Finneytown</v>
          </cell>
          <cell r="D1763">
            <v>60849</v>
          </cell>
          <cell r="G1763">
            <v>62385</v>
          </cell>
        </row>
        <row r="1764">
          <cell r="C1764" t="str">
            <v>Hamilton County (West)--Mack &amp; Dent</v>
          </cell>
          <cell r="D1764">
            <v>44879</v>
          </cell>
          <cell r="G1764">
            <v>45163</v>
          </cell>
        </row>
        <row r="1765">
          <cell r="C1765" t="str">
            <v>Cincinnati City (West)</v>
          </cell>
          <cell r="D1765">
            <v>47445</v>
          </cell>
          <cell r="G1765">
            <v>50762</v>
          </cell>
        </row>
        <row r="1766">
          <cell r="C1766" t="str">
            <v>Cincinnati City (Central)</v>
          </cell>
          <cell r="D1766">
            <v>59601</v>
          </cell>
          <cell r="G1766">
            <v>61231</v>
          </cell>
        </row>
        <row r="1767">
          <cell r="C1767" t="str">
            <v>Cincinnati (East) &amp; Norwood Cities</v>
          </cell>
          <cell r="D1767">
            <v>55984</v>
          </cell>
          <cell r="G1767">
            <v>54194</v>
          </cell>
        </row>
        <row r="1768">
          <cell r="C1768" t="str">
            <v>Panhandle &amp; NW Oklahoma Counties--Guymon, Woodward, Alva &amp; Kingfisher Cities</v>
          </cell>
          <cell r="D1768">
            <v>41796</v>
          </cell>
          <cell r="G1768">
            <v>42172</v>
          </cell>
        </row>
        <row r="1769">
          <cell r="C1769" t="str">
            <v>North Central Oklahoma Counties--Enid, Ponca City, Blackwell &amp; Perry Cities</v>
          </cell>
          <cell r="D1769">
            <v>44936</v>
          </cell>
          <cell r="G1769">
            <v>45918</v>
          </cell>
        </row>
        <row r="1770">
          <cell r="C1770" t="str">
            <v>Northeast Oklahoma Counties--Bartlesville, Skiatook, Pawhuska &amp; Pawnee Cities</v>
          </cell>
          <cell r="D1770">
            <v>44241</v>
          </cell>
          <cell r="G1770">
            <v>45484</v>
          </cell>
        </row>
        <row r="1771">
          <cell r="C1771" t="str">
            <v>Northeast Oklahoma Counties--Claremore, Nowata &amp; Catoosa Cities</v>
          </cell>
          <cell r="D1771">
            <v>40572</v>
          </cell>
          <cell r="G1771">
            <v>41089</v>
          </cell>
        </row>
        <row r="1772">
          <cell r="C1772" t="str">
            <v>Northeast Oklahoma Counties--Miami, Pryor Creek, Grove &amp; Vinita Cities</v>
          </cell>
          <cell r="D1772">
            <v>50582</v>
          </cell>
          <cell r="G1772">
            <v>51240</v>
          </cell>
        </row>
        <row r="1773">
          <cell r="C1773" t="str">
            <v>East Oklahoma Counties--Tahleqhah, Ft. Gibson, Sallisaw &amp; Stilwell Cities</v>
          </cell>
          <cell r="D1773">
            <v>42523</v>
          </cell>
          <cell r="G1773">
            <v>42341</v>
          </cell>
        </row>
        <row r="1774">
          <cell r="C1774" t="str">
            <v>East Oklahoma Counties--Muskogee, Wagoner &amp; Coweta Cities</v>
          </cell>
          <cell r="D1774">
            <v>57556</v>
          </cell>
          <cell r="G1774">
            <v>57995</v>
          </cell>
        </row>
        <row r="1775">
          <cell r="C1775" t="str">
            <v>Tulsa County (North)--North Tulsa, Owasso &amp; Collinsville Cities</v>
          </cell>
          <cell r="D1775">
            <v>45665</v>
          </cell>
          <cell r="G1775">
            <v>49842</v>
          </cell>
        </row>
        <row r="1776">
          <cell r="C1776" t="str">
            <v>Tulsa County (West)--Tulsa &amp; Sand Springs Cities</v>
          </cell>
          <cell r="D1776">
            <v>50842</v>
          </cell>
          <cell r="G1776">
            <v>52536</v>
          </cell>
        </row>
        <row r="1777">
          <cell r="C1777" t="str">
            <v>Tulsa County (East)--Northeast Tulsa City</v>
          </cell>
          <cell r="D1777">
            <v>61190</v>
          </cell>
          <cell r="G1777">
            <v>59527</v>
          </cell>
        </row>
        <row r="1778">
          <cell r="C1778" t="str">
            <v>Tulsa County (Southwest)--South Tulsa, Jenks &amp; Glenpool Cities</v>
          </cell>
          <cell r="D1778">
            <v>66847</v>
          </cell>
          <cell r="G1778">
            <v>64978</v>
          </cell>
        </row>
        <row r="1779">
          <cell r="C1779" t="str">
            <v>Tulsa County (Southeast)--SE Tulsa, Broken Arrow &amp; Bixby Cities</v>
          </cell>
          <cell r="D1779">
            <v>49143</v>
          </cell>
          <cell r="G1779">
            <v>48819</v>
          </cell>
        </row>
        <row r="1780">
          <cell r="C1780" t="str">
            <v>Northeast Oklahoma Counties--Sapulpa, Bristow &amp; Okmulgee Cities</v>
          </cell>
          <cell r="D1780">
            <v>42539</v>
          </cell>
          <cell r="G1780">
            <v>43107</v>
          </cell>
        </row>
        <row r="1781">
          <cell r="C1781" t="str">
            <v>East Central Oklahoma Counties--McAlester, Seminole, Holdenville &amp; Eufaula Cities</v>
          </cell>
          <cell r="D1781">
            <v>44810</v>
          </cell>
          <cell r="G1781">
            <v>44810</v>
          </cell>
        </row>
        <row r="1782">
          <cell r="C1782" t="str">
            <v>North Central Oklahoma Counties--Stillwater, Guthrie &amp; Cushing Cities</v>
          </cell>
          <cell r="D1782">
            <v>51667</v>
          </cell>
          <cell r="G1782">
            <v>50423</v>
          </cell>
        </row>
        <row r="1783">
          <cell r="C1783" t="str">
            <v>East Central Oklahoma Counties--Shawnee, Stroud, Chandler &amp; Tecumseh Cities</v>
          </cell>
          <cell r="D1783">
            <v>40062</v>
          </cell>
          <cell r="G1783">
            <v>40666</v>
          </cell>
        </row>
        <row r="1784">
          <cell r="C1784" t="str">
            <v>North Cleveland County--South Oklahoma City &amp; Moore Cities</v>
          </cell>
          <cell r="D1784">
            <v>57161</v>
          </cell>
          <cell r="G1784">
            <v>54845</v>
          </cell>
        </row>
        <row r="1785">
          <cell r="C1785" t="str">
            <v>South Cleveland County--Norman &amp; Noble Cities</v>
          </cell>
          <cell r="D1785">
            <v>60468</v>
          </cell>
          <cell r="G1785">
            <v>63217</v>
          </cell>
        </row>
        <row r="1786">
          <cell r="C1786" t="str">
            <v>Oklahoma County (Northwest)--NW Oklahoma City, Bethany &amp; Warr Acres Cities</v>
          </cell>
          <cell r="D1786">
            <v>77735</v>
          </cell>
          <cell r="G1786">
            <v>74190</v>
          </cell>
        </row>
        <row r="1787">
          <cell r="C1787" t="str">
            <v>Oklahoma County (Northeast)--Edmond &amp; North Oklahoma City</v>
          </cell>
          <cell r="D1787">
            <v>63551</v>
          </cell>
          <cell r="G1787">
            <v>68906</v>
          </cell>
        </row>
        <row r="1788">
          <cell r="C1788" t="str">
            <v>Oklahoma County (East)--Midwest City, Del City, East Oklahoma City &amp; Choctaw Cities</v>
          </cell>
          <cell r="D1788">
            <v>48525</v>
          </cell>
          <cell r="G1788">
            <v>50848</v>
          </cell>
        </row>
        <row r="1789">
          <cell r="C1789" t="str">
            <v>Oklahoma County (Central)--Oklahoma City, The Village &amp; Nichols Hills Cities</v>
          </cell>
          <cell r="D1789">
            <v>49385</v>
          </cell>
          <cell r="G1789">
            <v>53611</v>
          </cell>
        </row>
        <row r="1790">
          <cell r="C1790" t="str">
            <v>Oklahoma County (Southwest)--West Central Oklahoma City</v>
          </cell>
          <cell r="D1790">
            <v>39784</v>
          </cell>
          <cell r="G1790">
            <v>41689</v>
          </cell>
        </row>
        <row r="1791">
          <cell r="C1791" t="str">
            <v>Oklahoma County (Southeast)--East Central Oklahoma City</v>
          </cell>
          <cell r="D1791">
            <v>45416</v>
          </cell>
          <cell r="G1791">
            <v>46229</v>
          </cell>
        </row>
        <row r="1792">
          <cell r="C1792" t="str">
            <v>Canadian County--Yukon, Mustang, El Reno, West Oklahoma City &amp; Piedmont Cities</v>
          </cell>
          <cell r="D1792">
            <v>59025</v>
          </cell>
          <cell r="G1792">
            <v>58214</v>
          </cell>
        </row>
        <row r="1793">
          <cell r="C1793" t="str">
            <v>Southwest Oklahoma Counties--Altus, Weatherford, Elk City, Clinton &amp; Anadarko Cities</v>
          </cell>
          <cell r="D1793">
            <v>51763</v>
          </cell>
          <cell r="G1793">
            <v>51659</v>
          </cell>
        </row>
        <row r="1794">
          <cell r="C1794" t="str">
            <v>Southwest Oklahoma Counties--Lawton, Elgin, Cache &amp; Walters Cities</v>
          </cell>
          <cell r="D1794">
            <v>47959</v>
          </cell>
          <cell r="G1794">
            <v>48105</v>
          </cell>
        </row>
        <row r="1795">
          <cell r="C1795" t="str">
            <v>South Central Oklahoma Counties--Chickasha, Newcastle, Blanchard &amp; Purcell Cities</v>
          </cell>
          <cell r="D1795">
            <v>47935</v>
          </cell>
          <cell r="G1795">
            <v>48381</v>
          </cell>
        </row>
        <row r="1796">
          <cell r="C1796" t="str">
            <v>South Central Oklahoma Counties--Ardmore, Duncan, Sulphur &amp; Madill Cities</v>
          </cell>
          <cell r="D1796">
            <v>49953</v>
          </cell>
          <cell r="G1796">
            <v>48665</v>
          </cell>
        </row>
        <row r="1797">
          <cell r="C1797" t="str">
            <v>Southeast Oklahoma Counties--Durant, Ada, Atoka &amp; Tishomingo Cities</v>
          </cell>
          <cell r="D1797">
            <v>51117</v>
          </cell>
          <cell r="G1797">
            <v>51386</v>
          </cell>
        </row>
        <row r="1798">
          <cell r="C1798" t="str">
            <v>Southeast Oklahoma Counties--Poteau, Idabel, Broken Bow, Wilburton &amp; Hugo Cities</v>
          </cell>
          <cell r="D1798">
            <v>48432</v>
          </cell>
          <cell r="G1798">
            <v>48213</v>
          </cell>
        </row>
        <row r="1799">
          <cell r="C1799" t="str">
            <v>Benton County &amp; Linn County (South)--Corvallis &amp; Harrisburg Cities</v>
          </cell>
          <cell r="D1799">
            <v>43134</v>
          </cell>
          <cell r="G1799">
            <v>42971</v>
          </cell>
        </row>
        <row r="1800">
          <cell r="C1800" t="str">
            <v>Clackamas County (Northwest)--Milwaukie &amp; Happy Valley Cities</v>
          </cell>
          <cell r="D1800">
            <v>39534</v>
          </cell>
          <cell r="G1800">
            <v>42484</v>
          </cell>
        </row>
        <row r="1801">
          <cell r="C1801" t="str">
            <v>Clackamas County (Northwest)--Oregon City, Gladstone Cities &amp; Oak Grove</v>
          </cell>
          <cell r="D1801">
            <v>41687</v>
          </cell>
          <cell r="G1801">
            <v>38468</v>
          </cell>
        </row>
        <row r="1802">
          <cell r="C1802" t="str">
            <v>Clackamas County (South &amp; East)--Canby, Sandy, Estacada &amp; Molalla Cities</v>
          </cell>
          <cell r="D1802">
            <v>40332</v>
          </cell>
          <cell r="G1802">
            <v>41654</v>
          </cell>
        </row>
        <row r="1803">
          <cell r="C1803" t="str">
            <v>Clackamas County (Northwest)--Lake Oswego, West Linn &amp; Wilsonville Cities</v>
          </cell>
          <cell r="D1803">
            <v>42252</v>
          </cell>
          <cell r="G1803">
            <v>44713</v>
          </cell>
        </row>
        <row r="1804">
          <cell r="C1804" t="str">
            <v>Deschutes County (Central)--Bend City</v>
          </cell>
          <cell r="D1804">
            <v>48430</v>
          </cell>
          <cell r="G1804">
            <v>50567</v>
          </cell>
        </row>
        <row r="1805">
          <cell r="C1805" t="str">
            <v>Crook &amp; Jefferson &amp; Deschutes (Outside Bend) Counties--Redmond &amp; Prineville Cities</v>
          </cell>
          <cell r="D1805">
            <v>57887</v>
          </cell>
          <cell r="G1805">
            <v>57162</v>
          </cell>
        </row>
        <row r="1806">
          <cell r="C1806" t="str">
            <v>Douglas County</v>
          </cell>
          <cell r="D1806">
            <v>47263</v>
          </cell>
          <cell r="G1806">
            <v>47733</v>
          </cell>
        </row>
        <row r="1807">
          <cell r="C1807" t="str">
            <v>Jackson County (Central)--Medford &amp; Central Point Cities</v>
          </cell>
          <cell r="D1807">
            <v>47151</v>
          </cell>
          <cell r="G1807">
            <v>46916</v>
          </cell>
        </row>
        <row r="1808">
          <cell r="C1808" t="str">
            <v>Jackson County (Outside Medford &amp; Central Point Cities)--Ashland City</v>
          </cell>
          <cell r="D1808">
            <v>45403</v>
          </cell>
          <cell r="G1808">
            <v>45309</v>
          </cell>
        </row>
        <row r="1809">
          <cell r="C1809" t="str">
            <v>Lane County (West Central)--Eugene City (West &amp; South)</v>
          </cell>
          <cell r="D1809">
            <v>65956</v>
          </cell>
          <cell r="G1809">
            <v>66954</v>
          </cell>
        </row>
        <row r="1810">
          <cell r="C1810" t="str">
            <v>Lane County (East Central)--Eugene (Northeast) &amp; Springfield Cities</v>
          </cell>
          <cell r="D1810">
            <v>47859</v>
          </cell>
          <cell r="G1810">
            <v>49880</v>
          </cell>
        </row>
        <row r="1811">
          <cell r="C1811" t="str">
            <v>Lane County (Outside Eugene &amp; Springfield Cities)</v>
          </cell>
          <cell r="D1811">
            <v>46501</v>
          </cell>
          <cell r="G1811">
            <v>45167</v>
          </cell>
        </row>
        <row r="1812">
          <cell r="C1812" t="str">
            <v>Linn County (North &amp; East)--Albany &amp; Lebanon Cities</v>
          </cell>
          <cell r="D1812">
            <v>46964</v>
          </cell>
          <cell r="G1812">
            <v>46971</v>
          </cell>
        </row>
        <row r="1813">
          <cell r="C1813" t="str">
            <v>Marion County (West Central)--Salem (North), Keizer Cities &amp; Hayesville</v>
          </cell>
          <cell r="D1813">
            <v>42116</v>
          </cell>
          <cell r="G1813">
            <v>42266</v>
          </cell>
        </row>
        <row r="1814">
          <cell r="C1814" t="str">
            <v>Marion County (West Central)--Salem City (South) &amp; Four Corners</v>
          </cell>
          <cell r="D1814">
            <v>44790</v>
          </cell>
          <cell r="G1814">
            <v>45265</v>
          </cell>
        </row>
        <row r="1815">
          <cell r="C1815" t="str">
            <v>Marion County (Outside Salem &amp; Keizer Cities)--Woodburn &amp; Silverton Cities</v>
          </cell>
          <cell r="D1815">
            <v>41348</v>
          </cell>
          <cell r="G1815">
            <v>41556</v>
          </cell>
        </row>
        <row r="1816">
          <cell r="C1816" t="str">
            <v>Multnomah County--Portland City (North &amp; Northeast)</v>
          </cell>
          <cell r="D1816">
            <v>52099</v>
          </cell>
          <cell r="G1816">
            <v>54545</v>
          </cell>
        </row>
        <row r="1817">
          <cell r="C1817" t="str">
            <v>Multnomah County--Portland City (East)</v>
          </cell>
          <cell r="D1817">
            <v>45776</v>
          </cell>
          <cell r="G1817">
            <v>47309</v>
          </cell>
        </row>
        <row r="1818">
          <cell r="C1818" t="str">
            <v>Multnomah County--Portland City (Southeast)</v>
          </cell>
          <cell r="D1818">
            <v>48089</v>
          </cell>
          <cell r="G1818">
            <v>51351</v>
          </cell>
        </row>
        <row r="1819">
          <cell r="C1819" t="str">
            <v>Multnomah County--Portland City (Central East)</v>
          </cell>
          <cell r="D1819">
            <v>58158</v>
          </cell>
          <cell r="G1819">
            <v>60192</v>
          </cell>
        </row>
        <row r="1820">
          <cell r="C1820" t="str">
            <v>Multnomah County--Portland City (Northwest &amp; Southwest)</v>
          </cell>
          <cell r="D1820">
            <v>77029</v>
          </cell>
          <cell r="G1820">
            <v>79301</v>
          </cell>
        </row>
        <row r="1821">
          <cell r="C1821" t="str">
            <v>Multnomah County (East)--Gresham &amp; Troutdale Cities</v>
          </cell>
          <cell r="D1821">
            <v>65340</v>
          </cell>
          <cell r="G1821">
            <v>61948</v>
          </cell>
        </row>
        <row r="1822">
          <cell r="C1822" t="str">
            <v>Umatilla (East &amp; South), Union, Baker &amp; Wallowa Counties</v>
          </cell>
          <cell r="D1822">
            <v>41006</v>
          </cell>
          <cell r="G1822">
            <v>43786</v>
          </cell>
        </row>
        <row r="1823">
          <cell r="C1823" t="str">
            <v>Umatilla (Northwest) &amp; Grant Counties, Columbia Gorge &amp; Columbia Basin</v>
          </cell>
          <cell r="D1823">
            <v>40918</v>
          </cell>
          <cell r="G1823">
            <v>40596</v>
          </cell>
        </row>
        <row r="1824">
          <cell r="C1824" t="str">
            <v>Washington County (Southeast)--Tigard, Tualatin &amp; Sherwood Cities</v>
          </cell>
          <cell r="D1824">
            <v>50226</v>
          </cell>
          <cell r="G1824">
            <v>49528</v>
          </cell>
        </row>
        <row r="1825">
          <cell r="C1825" t="str">
            <v>Washington County (West)--Forest Grove, Cornelius Cities, Bethany &amp; Oak Hills</v>
          </cell>
          <cell r="D1825">
            <v>44806</v>
          </cell>
          <cell r="G1825">
            <v>44561</v>
          </cell>
        </row>
        <row r="1826">
          <cell r="C1826" t="str">
            <v>Washington County (Central)--Hillsboro City</v>
          </cell>
          <cell r="D1826">
            <v>50692</v>
          </cell>
          <cell r="G1826">
            <v>49076</v>
          </cell>
        </row>
        <row r="1827">
          <cell r="C1827" t="str">
            <v>Washington County (Central)--Beaverton City (West) &amp; Aloha</v>
          </cell>
          <cell r="D1827">
            <v>43816</v>
          </cell>
          <cell r="G1827">
            <v>45058</v>
          </cell>
        </row>
        <row r="1828">
          <cell r="C1828" t="str">
            <v>Washington County (Northeast)--Beaverton City (East &amp; Central) &amp; Cedar Mill</v>
          </cell>
          <cell r="D1828">
            <v>47779</v>
          </cell>
          <cell r="G1828">
            <v>49284</v>
          </cell>
        </row>
        <row r="1829">
          <cell r="C1829" t="str">
            <v>Yamhill County</v>
          </cell>
          <cell r="D1829">
            <v>38601</v>
          </cell>
          <cell r="G1829">
            <v>40380</v>
          </cell>
        </row>
        <row r="1830">
          <cell r="C1830" t="str">
            <v>Columbia, Clatsop &amp; Tillamook Counties</v>
          </cell>
          <cell r="D1830">
            <v>53588</v>
          </cell>
          <cell r="G1830">
            <v>56560</v>
          </cell>
        </row>
        <row r="1831">
          <cell r="C1831" t="str">
            <v>Josephine, Coos &amp; Curry Counties</v>
          </cell>
          <cell r="D1831">
            <v>77652</v>
          </cell>
          <cell r="G1831">
            <v>78350</v>
          </cell>
        </row>
        <row r="1832">
          <cell r="C1832" t="str">
            <v>Klamath, Malheur, Lake &amp; Harney Counties</v>
          </cell>
          <cell r="D1832">
            <v>44903</v>
          </cell>
          <cell r="G1832">
            <v>47275</v>
          </cell>
        </row>
        <row r="1833">
          <cell r="C1833" t="str">
            <v>Polk &amp; Lincoln Counties</v>
          </cell>
          <cell r="D1833">
            <v>57255</v>
          </cell>
          <cell r="G1833">
            <v>56914</v>
          </cell>
        </row>
        <row r="1834">
          <cell r="C1834" t="str">
            <v>Erie City, Millcreek township, Lawrence Park Township &amp; Wesleyville Borough</v>
          </cell>
          <cell r="D1834">
            <v>64735</v>
          </cell>
          <cell r="G1834">
            <v>65062</v>
          </cell>
        </row>
        <row r="1835">
          <cell r="C1835" t="str">
            <v>Erie County (Outer)</v>
          </cell>
          <cell r="D1835">
            <v>46551</v>
          </cell>
          <cell r="G1835">
            <v>46056</v>
          </cell>
        </row>
        <row r="1836">
          <cell r="C1836" t="str">
            <v>Crawford &amp; Warren Counties</v>
          </cell>
          <cell r="D1836">
            <v>51385</v>
          </cell>
          <cell r="G1836">
            <v>51157</v>
          </cell>
        </row>
        <row r="1837">
          <cell r="C1837" t="str">
            <v>Clearfield, McKean, Elk, Potter &amp; Cameron Counties</v>
          </cell>
          <cell r="D1837">
            <v>71844</v>
          </cell>
          <cell r="G1837">
            <v>74098</v>
          </cell>
        </row>
        <row r="1838">
          <cell r="C1838" t="str">
            <v>Bradford, Tioga, Susquehanna &amp; Sullivan Counties</v>
          </cell>
          <cell r="D1838">
            <v>60141</v>
          </cell>
          <cell r="G1838">
            <v>61531</v>
          </cell>
        </row>
        <row r="1839">
          <cell r="C1839" t="str">
            <v>Pike &amp; Wayne Counties</v>
          </cell>
          <cell r="D1839">
            <v>45698</v>
          </cell>
          <cell r="G1839">
            <v>46991</v>
          </cell>
        </row>
        <row r="1840">
          <cell r="C1840" t="str">
            <v>Monroe County</v>
          </cell>
          <cell r="D1840">
            <v>58034</v>
          </cell>
          <cell r="G1840">
            <v>61129</v>
          </cell>
        </row>
        <row r="1841">
          <cell r="C1841" t="str">
            <v>Lackawanna County--Scranton City, Dunmore, Old Forge, Taylor &amp; Moosic Boroughs</v>
          </cell>
          <cell r="D1841">
            <v>46119</v>
          </cell>
          <cell r="G1841">
            <v>46496</v>
          </cell>
        </row>
        <row r="1842">
          <cell r="C1842" t="str">
            <v>Lackawanna (Outside Greater Scranton City) &amp; Wyoming Counties</v>
          </cell>
          <cell r="D1842">
            <v>54369</v>
          </cell>
          <cell r="G1842">
            <v>53599</v>
          </cell>
        </row>
        <row r="1843">
          <cell r="C1843" t="str">
            <v>Luzerne County (East)--Kingston Borough</v>
          </cell>
          <cell r="D1843">
            <v>55634</v>
          </cell>
          <cell r="G1843">
            <v>55622</v>
          </cell>
        </row>
        <row r="1844">
          <cell r="C1844" t="str">
            <v>Luzerne County (South Central)--Wilkes-Barre &amp; Hazleton Cities</v>
          </cell>
          <cell r="D1844">
            <v>55262</v>
          </cell>
          <cell r="G1844">
            <v>54965</v>
          </cell>
        </row>
        <row r="1845">
          <cell r="C1845" t="str">
            <v>Columbia &amp; Luzerne (West) Counties--Bloomsburg Town &amp; Berwick Borough</v>
          </cell>
          <cell r="D1845">
            <v>51024</v>
          </cell>
          <cell r="G1845">
            <v>51388</v>
          </cell>
        </row>
        <row r="1846">
          <cell r="C1846" t="str">
            <v>Lycoming &amp; Clinton Counties</v>
          </cell>
          <cell r="D1846">
            <v>62814</v>
          </cell>
          <cell r="G1846">
            <v>63088</v>
          </cell>
        </row>
        <row r="1847">
          <cell r="C1847" t="str">
            <v>Northumberland &amp; Montour Counties</v>
          </cell>
          <cell r="D1847">
            <v>46284</v>
          </cell>
          <cell r="G1847">
            <v>45377</v>
          </cell>
        </row>
        <row r="1848">
          <cell r="C1848" t="str">
            <v>Mifflin, Union, Snyder &amp; Juniata Counties</v>
          </cell>
          <cell r="D1848">
            <v>57215</v>
          </cell>
          <cell r="G1848">
            <v>57208</v>
          </cell>
        </row>
        <row r="1849">
          <cell r="C1849" t="str">
            <v>Centre County</v>
          </cell>
          <cell r="D1849">
            <v>60457</v>
          </cell>
          <cell r="G1849">
            <v>62175</v>
          </cell>
        </row>
        <row r="1850">
          <cell r="C1850" t="str">
            <v>Venango, Jefferson, Clarion &amp; Forest Counties</v>
          </cell>
          <cell r="D1850">
            <v>57878</v>
          </cell>
          <cell r="G1850">
            <v>59683</v>
          </cell>
        </row>
        <row r="1851">
          <cell r="C1851" t="str">
            <v>Mercer County</v>
          </cell>
          <cell r="D1851">
            <v>45960</v>
          </cell>
          <cell r="G1851">
            <v>47517</v>
          </cell>
        </row>
        <row r="1852">
          <cell r="C1852" t="str">
            <v>Lawrence &amp; Beaver (North) Counties--New Castle City</v>
          </cell>
          <cell r="D1852">
            <v>47571</v>
          </cell>
          <cell r="G1852">
            <v>48983</v>
          </cell>
        </row>
        <row r="1853">
          <cell r="C1853" t="str">
            <v>Beaver County (South)</v>
          </cell>
          <cell r="D1853">
            <v>60252</v>
          </cell>
          <cell r="G1853">
            <v>60875</v>
          </cell>
        </row>
        <row r="1854">
          <cell r="C1854" t="str">
            <v>Butler County</v>
          </cell>
          <cell r="D1854">
            <v>80941</v>
          </cell>
          <cell r="G1854">
            <v>81535</v>
          </cell>
        </row>
        <row r="1855">
          <cell r="C1855" t="str">
            <v>Pittsburgh City (North)</v>
          </cell>
          <cell r="D1855">
            <v>86483</v>
          </cell>
          <cell r="G1855">
            <v>88753</v>
          </cell>
        </row>
        <row r="1856">
          <cell r="C1856" t="str">
            <v>Pittsburgh City (South)</v>
          </cell>
          <cell r="D1856">
            <v>50882</v>
          </cell>
          <cell r="G1856">
            <v>53274</v>
          </cell>
        </row>
        <row r="1857">
          <cell r="C1857" t="str">
            <v>Allegheny County (West)</v>
          </cell>
          <cell r="D1857">
            <v>49541</v>
          </cell>
          <cell r="G1857">
            <v>49238</v>
          </cell>
        </row>
        <row r="1858">
          <cell r="C1858" t="str">
            <v>Allegheny County (North)--Franklin Park Borough &amp; Allison Park</v>
          </cell>
          <cell r="D1858">
            <v>63758</v>
          </cell>
          <cell r="G1858">
            <v>66729</v>
          </cell>
        </row>
        <row r="1859">
          <cell r="C1859" t="str">
            <v>Allegheny County (North Central)</v>
          </cell>
          <cell r="D1859">
            <v>56415</v>
          </cell>
          <cell r="G1859">
            <v>55943</v>
          </cell>
        </row>
        <row r="1860">
          <cell r="C1860" t="str">
            <v>Allegheny County (East)--Monroeville Municipality, Plum &amp; Wilkinsburg Boroughs</v>
          </cell>
          <cell r="D1860">
            <v>78587</v>
          </cell>
          <cell r="G1860">
            <v>77123</v>
          </cell>
        </row>
        <row r="1861">
          <cell r="C1861" t="str">
            <v>Allegheny County (Southeast)--West Mifflin Borough, McKeesport City &amp; Munhall Borough</v>
          </cell>
          <cell r="D1861">
            <v>48378</v>
          </cell>
          <cell r="G1861">
            <v>48672</v>
          </cell>
        </row>
        <row r="1862">
          <cell r="C1862" t="str">
            <v>Allegheny County (South Central)--Baldwin &amp; Whitehall Boroughs</v>
          </cell>
          <cell r="D1862">
            <v>56666</v>
          </cell>
          <cell r="G1862">
            <v>57574</v>
          </cell>
        </row>
        <row r="1863">
          <cell r="C1863" t="str">
            <v>Allegheny County (South)--Bethel Park Municipality &amp; Jefferson Hills Borough</v>
          </cell>
          <cell r="D1863">
            <v>48290</v>
          </cell>
          <cell r="G1863">
            <v>50090</v>
          </cell>
        </row>
        <row r="1864">
          <cell r="C1864" t="str">
            <v>Indiana &amp; Armstrong Counties</v>
          </cell>
          <cell r="D1864">
            <v>59780</v>
          </cell>
          <cell r="G1864">
            <v>60571</v>
          </cell>
        </row>
        <row r="1865">
          <cell r="C1865" t="str">
            <v>Westmoreland County (Northwest)--Murrysville Municipality &amp; New Kensington City</v>
          </cell>
          <cell r="D1865">
            <v>48170</v>
          </cell>
          <cell r="G1865">
            <v>48345</v>
          </cell>
        </row>
        <row r="1866">
          <cell r="C1866" t="str">
            <v>Westmoreland County (West)--Greensburg City</v>
          </cell>
          <cell r="D1866">
            <v>55182</v>
          </cell>
          <cell r="G1866">
            <v>54472</v>
          </cell>
        </row>
        <row r="1867">
          <cell r="C1867" t="str">
            <v>Westmoreland County (East &amp; South)</v>
          </cell>
          <cell r="D1867">
            <v>52780</v>
          </cell>
          <cell r="G1867">
            <v>52642</v>
          </cell>
        </row>
        <row r="1868">
          <cell r="C1868" t="str">
            <v>Cambria County</v>
          </cell>
          <cell r="D1868">
            <v>55225</v>
          </cell>
          <cell r="G1868">
            <v>57282</v>
          </cell>
        </row>
        <row r="1869">
          <cell r="C1869" t="str">
            <v>Blair &amp; Huntingdon Counties--Altoona City</v>
          </cell>
          <cell r="D1869">
            <v>68992</v>
          </cell>
          <cell r="G1869">
            <v>68161</v>
          </cell>
        </row>
        <row r="1870">
          <cell r="C1870" t="str">
            <v>Cumberland (West) &amp; Perry Counties--Carlisle Borough</v>
          </cell>
          <cell r="D1870">
            <v>56742</v>
          </cell>
          <cell r="G1870">
            <v>56049</v>
          </cell>
        </row>
        <row r="1871">
          <cell r="C1871" t="str">
            <v>Cumberland County (East)</v>
          </cell>
          <cell r="D1871">
            <v>68279</v>
          </cell>
          <cell r="G1871">
            <v>70581</v>
          </cell>
        </row>
        <row r="1872">
          <cell r="C1872" t="str">
            <v>Dauphin County (Central)--Harrisburg City &amp; Colonial Park</v>
          </cell>
          <cell r="D1872">
            <v>74427</v>
          </cell>
          <cell r="G1872">
            <v>70786</v>
          </cell>
        </row>
        <row r="1873">
          <cell r="C1873" t="str">
            <v>Dauphin County (Outer)--Hershey</v>
          </cell>
          <cell r="D1873">
            <v>47976</v>
          </cell>
          <cell r="G1873">
            <v>50987</v>
          </cell>
        </row>
        <row r="1874">
          <cell r="C1874" t="str">
            <v>Lebanon County</v>
          </cell>
          <cell r="D1874">
            <v>55245</v>
          </cell>
          <cell r="G1874">
            <v>58012</v>
          </cell>
        </row>
        <row r="1875">
          <cell r="C1875" t="str">
            <v>Schuylkill County</v>
          </cell>
          <cell r="D1875">
            <v>58222</v>
          </cell>
          <cell r="G1875">
            <v>58809</v>
          </cell>
        </row>
        <row r="1876">
          <cell r="C1876" t="str">
            <v>Berks County (Northwest)--Wyomissing Borough</v>
          </cell>
          <cell r="D1876">
            <v>50025</v>
          </cell>
          <cell r="G1876">
            <v>51733</v>
          </cell>
        </row>
        <row r="1877">
          <cell r="C1877" t="str">
            <v>Berks County (Southwest)--Reading City</v>
          </cell>
          <cell r="D1877">
            <v>54012</v>
          </cell>
          <cell r="G1877">
            <v>53801</v>
          </cell>
        </row>
        <row r="1878">
          <cell r="C1878" t="str">
            <v>Berks County (East)</v>
          </cell>
          <cell r="D1878">
            <v>58146</v>
          </cell>
          <cell r="G1878">
            <v>57773</v>
          </cell>
        </row>
        <row r="1879">
          <cell r="C1879" t="str">
            <v>Carbon &amp; Lehigh (North) Counties</v>
          </cell>
          <cell r="D1879">
            <v>53564</v>
          </cell>
          <cell r="G1879">
            <v>55187</v>
          </cell>
        </row>
        <row r="1880">
          <cell r="C1880" t="str">
            <v>Lehigh County (South, Outside Allentown &amp; Bethlehem Cities)--Emmaus Borough</v>
          </cell>
          <cell r="D1880">
            <v>61432</v>
          </cell>
          <cell r="G1880">
            <v>66069</v>
          </cell>
        </row>
        <row r="1881">
          <cell r="C1881" t="str">
            <v>Allentown City</v>
          </cell>
          <cell r="D1881">
            <v>46536</v>
          </cell>
          <cell r="G1881">
            <v>46104</v>
          </cell>
        </row>
        <row r="1882">
          <cell r="C1882" t="str">
            <v>Northampton (South) &amp; Lehigh (East) Counties--Bethlehem (East) &amp; Easton Cities</v>
          </cell>
          <cell r="D1882">
            <v>71075</v>
          </cell>
          <cell r="G1882">
            <v>71304</v>
          </cell>
        </row>
        <row r="1883">
          <cell r="C1883" t="str">
            <v>Northampton County (North)</v>
          </cell>
          <cell r="D1883">
            <v>60000</v>
          </cell>
          <cell r="G1883">
            <v>61330</v>
          </cell>
        </row>
        <row r="1884">
          <cell r="C1884" t="str">
            <v>Bucks County (Upper)</v>
          </cell>
          <cell r="D1884">
            <v>42631</v>
          </cell>
          <cell r="G1884">
            <v>42725</v>
          </cell>
        </row>
        <row r="1885">
          <cell r="C1885" t="str">
            <v>Bucks County (Northern Central)</v>
          </cell>
          <cell r="D1885">
            <v>45259</v>
          </cell>
          <cell r="G1885">
            <v>45370</v>
          </cell>
        </row>
        <row r="1886">
          <cell r="C1886" t="str">
            <v>Bucks County (Southern Central)</v>
          </cell>
          <cell r="D1886">
            <v>52769</v>
          </cell>
          <cell r="G1886">
            <v>51574</v>
          </cell>
        </row>
        <row r="1887">
          <cell r="C1887" t="str">
            <v>Bucks County (Western Lower)</v>
          </cell>
          <cell r="D1887">
            <v>54237</v>
          </cell>
          <cell r="G1887">
            <v>53575</v>
          </cell>
        </row>
        <row r="1888">
          <cell r="C1888" t="str">
            <v>Bucks County (Eastern Lower)</v>
          </cell>
          <cell r="D1888">
            <v>55878</v>
          </cell>
          <cell r="G1888">
            <v>55945</v>
          </cell>
        </row>
        <row r="1889">
          <cell r="C1889" t="str">
            <v>Montgomery County (Western Upper)--Pottstown Borough</v>
          </cell>
          <cell r="D1889">
            <v>47587</v>
          </cell>
          <cell r="G1889">
            <v>47093</v>
          </cell>
        </row>
        <row r="1890">
          <cell r="C1890" t="str">
            <v>Montgomery County (Eastern Upper)</v>
          </cell>
          <cell r="D1890">
            <v>37023</v>
          </cell>
          <cell r="G1890">
            <v>39606</v>
          </cell>
        </row>
        <row r="1891">
          <cell r="C1891" t="str">
            <v>Montgomery County (Northern Central)--Lansdale Borough</v>
          </cell>
          <cell r="D1891">
            <v>40980</v>
          </cell>
          <cell r="G1891">
            <v>43073</v>
          </cell>
        </row>
        <row r="1892">
          <cell r="C1892" t="str">
            <v>Montgomery County (Southern Central)--Norristown Borough</v>
          </cell>
          <cell r="D1892">
            <v>61509</v>
          </cell>
          <cell r="G1892">
            <v>61303</v>
          </cell>
        </row>
        <row r="1893">
          <cell r="C1893" t="str">
            <v>Montgomery County (Northeastern Lower)--Willow Grove &amp; Horsham</v>
          </cell>
          <cell r="D1893">
            <v>55345</v>
          </cell>
          <cell r="G1893">
            <v>54229</v>
          </cell>
        </row>
        <row r="1894">
          <cell r="C1894" t="str">
            <v>Montgomery County (Southern Lower)--King of Prussia</v>
          </cell>
          <cell r="D1894">
            <v>46120</v>
          </cell>
          <cell r="G1894">
            <v>44920</v>
          </cell>
        </row>
        <row r="1895">
          <cell r="C1895" t="str">
            <v>Montgomery County (Eastern Lower)</v>
          </cell>
          <cell r="D1895">
            <v>46655</v>
          </cell>
          <cell r="G1895">
            <v>48243</v>
          </cell>
        </row>
        <row r="1896">
          <cell r="C1896" t="str">
            <v>Philadelphia City (Northwest)</v>
          </cell>
          <cell r="D1896">
            <v>70250</v>
          </cell>
          <cell r="G1896">
            <v>70558</v>
          </cell>
        </row>
        <row r="1897">
          <cell r="C1897" t="str">
            <v>Philadelphia City (Far Northeast)</v>
          </cell>
          <cell r="D1897">
            <v>56326</v>
          </cell>
          <cell r="G1897">
            <v>51472</v>
          </cell>
        </row>
        <row r="1898">
          <cell r="C1898" t="str">
            <v>Philadelphia City (Central and Lower Northeast)</v>
          </cell>
          <cell r="D1898">
            <v>69816</v>
          </cell>
          <cell r="G1898">
            <v>68575</v>
          </cell>
        </row>
        <row r="1899">
          <cell r="C1899" t="str">
            <v>Philadelphia City (North Delaware)</v>
          </cell>
          <cell r="D1899">
            <v>34793</v>
          </cell>
          <cell r="G1899">
            <v>35047</v>
          </cell>
        </row>
        <row r="1900">
          <cell r="C1900" t="str">
            <v>Philadelphia City (Upper North)</v>
          </cell>
          <cell r="D1900">
            <v>59815</v>
          </cell>
          <cell r="G1900">
            <v>64542</v>
          </cell>
        </row>
        <row r="1901">
          <cell r="C1901" t="str">
            <v>Philadelphia City (North)</v>
          </cell>
          <cell r="D1901">
            <v>49466</v>
          </cell>
          <cell r="G1901">
            <v>52412</v>
          </cell>
        </row>
        <row r="1902">
          <cell r="C1902" t="str">
            <v>Philadelphia City (West and West Park)</v>
          </cell>
          <cell r="D1902">
            <v>73669</v>
          </cell>
          <cell r="G1902">
            <v>68629</v>
          </cell>
        </row>
        <row r="1903">
          <cell r="C1903" t="str">
            <v>Philadelphia City (Lower North and River Wards)</v>
          </cell>
          <cell r="D1903">
            <v>77355</v>
          </cell>
          <cell r="G1903">
            <v>72074</v>
          </cell>
        </row>
        <row r="1904">
          <cell r="C1904" t="str">
            <v>Philadelphia City (University-Southwest and Lower Southwest)</v>
          </cell>
          <cell r="D1904">
            <v>58861</v>
          </cell>
          <cell r="G1904">
            <v>55780</v>
          </cell>
        </row>
        <row r="1905">
          <cell r="C1905" t="str">
            <v>Philadelphia City (Central)</v>
          </cell>
          <cell r="D1905">
            <v>84373</v>
          </cell>
          <cell r="G1905">
            <v>86257</v>
          </cell>
        </row>
        <row r="1906">
          <cell r="C1906" t="str">
            <v>Philadelphia City (South and Lower South)</v>
          </cell>
          <cell r="D1906">
            <v>60596</v>
          </cell>
          <cell r="G1906">
            <v>62766</v>
          </cell>
        </row>
        <row r="1907">
          <cell r="C1907" t="str">
            <v>Delaware County (North)--Broomall</v>
          </cell>
          <cell r="D1907">
            <v>58966</v>
          </cell>
          <cell r="G1907">
            <v>57880</v>
          </cell>
        </row>
        <row r="1908">
          <cell r="C1908" t="str">
            <v>Delaware County (East)--Yeadon, Lansdowne, Darby Boroughs &amp; Drexel Hill</v>
          </cell>
          <cell r="D1908">
            <v>58595</v>
          </cell>
          <cell r="G1908">
            <v>59565</v>
          </cell>
        </row>
        <row r="1909">
          <cell r="C1909" t="str">
            <v>Delaware County (Southeast)--Chester City</v>
          </cell>
          <cell r="D1909">
            <v>61182</v>
          </cell>
          <cell r="G1909">
            <v>57831</v>
          </cell>
        </row>
        <row r="1910">
          <cell r="C1910" t="str">
            <v>Delaware County (West)</v>
          </cell>
          <cell r="D1910">
            <v>37936</v>
          </cell>
          <cell r="G1910">
            <v>40369</v>
          </cell>
        </row>
        <row r="1911">
          <cell r="C1911" t="str">
            <v>Chester County (North)</v>
          </cell>
          <cell r="D1911">
            <v>38340</v>
          </cell>
          <cell r="G1911">
            <v>38031</v>
          </cell>
        </row>
        <row r="1912">
          <cell r="C1912" t="str">
            <v>Chester County (West)--Phoenixville Borough</v>
          </cell>
          <cell r="D1912">
            <v>40855</v>
          </cell>
          <cell r="G1912">
            <v>41839</v>
          </cell>
        </row>
        <row r="1913">
          <cell r="C1913" t="str">
            <v>Chester County (East Central)--West Chester Borough</v>
          </cell>
          <cell r="D1913">
            <v>49510</v>
          </cell>
          <cell r="G1913">
            <v>49900</v>
          </cell>
        </row>
        <row r="1914">
          <cell r="C1914" t="str">
            <v>Chester County (West Central)--Coatesville City</v>
          </cell>
          <cell r="D1914">
            <v>37539</v>
          </cell>
          <cell r="G1914">
            <v>38535</v>
          </cell>
        </row>
        <row r="1915">
          <cell r="C1915" t="str">
            <v>Chester County (South)</v>
          </cell>
          <cell r="D1915">
            <v>38065</v>
          </cell>
          <cell r="G1915">
            <v>37121</v>
          </cell>
        </row>
        <row r="1916">
          <cell r="C1916" t="str">
            <v>Lancaster County--Lancaster City, East Lampeter, Lancaster &amp; West Lampeter Townships</v>
          </cell>
          <cell r="D1916">
            <v>50578</v>
          </cell>
          <cell r="G1916">
            <v>46696</v>
          </cell>
        </row>
        <row r="1917">
          <cell r="C1917" t="str">
            <v>Lancaster County (Northwest)--Elizabethtown Borough</v>
          </cell>
          <cell r="D1917">
            <v>45739</v>
          </cell>
          <cell r="G1917">
            <v>45796</v>
          </cell>
        </row>
        <row r="1918">
          <cell r="C1918" t="str">
            <v>Lancaster County (East)--Ephrata Borough</v>
          </cell>
          <cell r="D1918">
            <v>60278</v>
          </cell>
          <cell r="G1918">
            <v>65121</v>
          </cell>
        </row>
        <row r="1919">
          <cell r="C1919" t="str">
            <v>Lancaster County (Southwest)--Columbia Borough</v>
          </cell>
          <cell r="D1919">
            <v>55421</v>
          </cell>
          <cell r="G1919">
            <v>54056</v>
          </cell>
        </row>
        <row r="1920">
          <cell r="C1920" t="str">
            <v>York County (Central)--York City &amp; Shiloh</v>
          </cell>
          <cell r="D1920">
            <v>68946</v>
          </cell>
          <cell r="G1920">
            <v>69978</v>
          </cell>
        </row>
        <row r="1921">
          <cell r="C1921" t="str">
            <v>York County (North)--Weigelstown</v>
          </cell>
          <cell r="D1921">
            <v>54216</v>
          </cell>
          <cell r="G1921">
            <v>54695</v>
          </cell>
        </row>
        <row r="1922">
          <cell r="C1922" t="str">
            <v>York County (South)</v>
          </cell>
          <cell r="D1922">
            <v>60857</v>
          </cell>
          <cell r="G1922">
            <v>59191</v>
          </cell>
        </row>
        <row r="1923">
          <cell r="C1923" t="str">
            <v>Adams &amp; Franklin (Southeast) Counties</v>
          </cell>
          <cell r="D1923">
            <v>51534</v>
          </cell>
          <cell r="G1923">
            <v>53998</v>
          </cell>
        </row>
        <row r="1924">
          <cell r="C1924" t="str">
            <v>Franklin County (Outside Washington Township &amp; Waynesboro Borough)</v>
          </cell>
          <cell r="D1924">
            <v>54102</v>
          </cell>
          <cell r="G1924">
            <v>50778</v>
          </cell>
        </row>
        <row r="1925">
          <cell r="C1925" t="str">
            <v>Somerset, Bedford &amp; Fulton Counties</v>
          </cell>
          <cell r="D1925">
            <v>55870</v>
          </cell>
          <cell r="G1925">
            <v>55787</v>
          </cell>
        </row>
        <row r="1926">
          <cell r="C1926" t="str">
            <v>Fayette County</v>
          </cell>
          <cell r="D1926">
            <v>55657</v>
          </cell>
          <cell r="G1926">
            <v>55724</v>
          </cell>
        </row>
        <row r="1927">
          <cell r="C1927" t="str">
            <v>Washington County (North)--Washington City</v>
          </cell>
          <cell r="D1927">
            <v>57845</v>
          </cell>
          <cell r="G1927">
            <v>56714</v>
          </cell>
        </row>
        <row r="1928">
          <cell r="C1928" t="str">
            <v>Washington (South) &amp; Greene Counties</v>
          </cell>
          <cell r="D1928">
            <v>45743</v>
          </cell>
          <cell r="G1928">
            <v>46907</v>
          </cell>
        </row>
        <row r="1929">
          <cell r="C1929" t="str">
            <v>Providence City</v>
          </cell>
          <cell r="D1929">
            <v>72767</v>
          </cell>
          <cell r="G1929">
            <v>71374</v>
          </cell>
        </row>
        <row r="1930">
          <cell r="C1930" t="str">
            <v>Northern Providence County &amp; Woonsocket City</v>
          </cell>
          <cell r="D1930">
            <v>68919</v>
          </cell>
          <cell r="G1930">
            <v>69090</v>
          </cell>
        </row>
        <row r="1931">
          <cell r="C1931" t="str">
            <v>Northeast RI (Providence County)--Pawtucket Central Falls &amp; E Providence Cities</v>
          </cell>
          <cell r="D1931">
            <v>60867</v>
          </cell>
          <cell r="G1931">
            <v>62122</v>
          </cell>
        </row>
        <row r="1932">
          <cell r="C1932" t="str">
            <v>Central Providence County--Providence Inner Ring</v>
          </cell>
          <cell r="D1932">
            <v>60948</v>
          </cell>
          <cell r="G1932">
            <v>56942</v>
          </cell>
        </row>
        <row r="1933">
          <cell r="C1933" t="str">
            <v>Central Rhode Island (Kent County)--Warwick City</v>
          </cell>
          <cell r="D1933">
            <v>73272</v>
          </cell>
          <cell r="G1933">
            <v>73493</v>
          </cell>
        </row>
        <row r="1934">
          <cell r="C1934" t="str">
            <v>Southeast Rhode Island (Newport &amp; Bristol Counties)--Newport City</v>
          </cell>
          <cell r="D1934">
            <v>56777</v>
          </cell>
          <cell r="G1934">
            <v>57652</v>
          </cell>
        </row>
        <row r="1935">
          <cell r="C1935" t="str">
            <v>South Rhode Island--Washington County</v>
          </cell>
          <cell r="D1935">
            <v>53138</v>
          </cell>
          <cell r="G1935">
            <v>53307</v>
          </cell>
        </row>
        <row r="1936">
          <cell r="C1936" t="str">
            <v>Pickens (Southwest Corner) &amp; Oconee (West, Central) Counties--Seneca &amp; Clemson Cities</v>
          </cell>
          <cell r="D1936">
            <v>45530</v>
          </cell>
          <cell r="G1936">
            <v>42002</v>
          </cell>
        </row>
        <row r="1937">
          <cell r="C1937" t="str">
            <v>Pickens (East, Central, North) &amp; Oconee (Northeast) Counties--Easley</v>
          </cell>
          <cell r="D1937">
            <v>45196</v>
          </cell>
          <cell r="G1937">
            <v>46826</v>
          </cell>
        </row>
        <row r="1938">
          <cell r="C1938" t="str">
            <v>Greenville County (North)--Greer (North &amp; West) &amp; Travelers Rest Cities</v>
          </cell>
          <cell r="D1938">
            <v>42615</v>
          </cell>
          <cell r="G1938">
            <v>39722</v>
          </cell>
        </row>
        <row r="1939">
          <cell r="C1939" t="str">
            <v>Greenville County (South &amp; West)--Outside Greenville City</v>
          </cell>
          <cell r="D1939">
            <v>40483</v>
          </cell>
          <cell r="G1939">
            <v>42272</v>
          </cell>
        </row>
        <row r="1940">
          <cell r="C1940" t="str">
            <v>Greenville County (Central)--Greenville &amp; Mauldin Cities</v>
          </cell>
          <cell r="D1940">
            <v>49826</v>
          </cell>
          <cell r="G1940">
            <v>48581</v>
          </cell>
        </row>
        <row r="1941">
          <cell r="C1941" t="str">
            <v>Greenville County (Central East)--Greer City (South &amp; West)</v>
          </cell>
          <cell r="D1941">
            <v>46530</v>
          </cell>
          <cell r="G1941">
            <v>50251</v>
          </cell>
        </row>
        <row r="1942">
          <cell r="C1942" t="str">
            <v>Greenville (South &amp; East)--Outside Greenville &amp; Greer (South) Cities</v>
          </cell>
          <cell r="D1942">
            <v>42553</v>
          </cell>
          <cell r="G1942">
            <v>45745</v>
          </cell>
        </row>
        <row r="1943">
          <cell r="C1943" t="str">
            <v>Spartanburg County (North)--Landrum City</v>
          </cell>
          <cell r="D1943">
            <v>44351</v>
          </cell>
          <cell r="G1943">
            <v>45136</v>
          </cell>
        </row>
        <row r="1944">
          <cell r="C1944" t="str">
            <v>Spartanburg County (West and South)--Greer &amp; Woodruff Cities</v>
          </cell>
          <cell r="D1944">
            <v>44315</v>
          </cell>
          <cell r="G1944">
            <v>44330</v>
          </cell>
        </row>
        <row r="1945">
          <cell r="C1945" t="str">
            <v>Spartanburg County (Central)--Spartanburg City</v>
          </cell>
          <cell r="D1945">
            <v>44352</v>
          </cell>
          <cell r="G1945">
            <v>45093</v>
          </cell>
        </row>
        <row r="1946">
          <cell r="C1946" t="str">
            <v>Union and York (West) Counties--York City</v>
          </cell>
          <cell r="D1946">
            <v>44600</v>
          </cell>
          <cell r="G1946">
            <v>44590</v>
          </cell>
        </row>
        <row r="1947">
          <cell r="C1947" t="str">
            <v>York County (North &amp; East)--Fort Mill Town</v>
          </cell>
          <cell r="D1947">
            <v>49496</v>
          </cell>
          <cell r="G1947">
            <v>47217</v>
          </cell>
        </row>
        <row r="1948">
          <cell r="C1948" t="str">
            <v>York County (East &amp; South)--Fort Mill Town</v>
          </cell>
          <cell r="D1948">
            <v>41992</v>
          </cell>
          <cell r="G1948">
            <v>44169</v>
          </cell>
        </row>
        <row r="1949">
          <cell r="C1949" t="str">
            <v>Chester, Fairfield &amp; Lancaster Counties</v>
          </cell>
          <cell r="D1949">
            <v>62467</v>
          </cell>
          <cell r="G1949">
            <v>63974</v>
          </cell>
        </row>
        <row r="1950">
          <cell r="C1950" t="str">
            <v>Laurens, Newberry &amp; Union Counties</v>
          </cell>
          <cell r="D1950">
            <v>53786</v>
          </cell>
          <cell r="G1950">
            <v>57088</v>
          </cell>
        </row>
        <row r="1951">
          <cell r="C1951" t="str">
            <v>Anderson (Central &amp; Northeast) County--Anderson City</v>
          </cell>
          <cell r="D1951">
            <v>51175</v>
          </cell>
          <cell r="G1951">
            <v>54689</v>
          </cell>
        </row>
        <row r="1952">
          <cell r="C1952" t="str">
            <v>Abbeville &amp; Anderson (South) Counties--Belton City</v>
          </cell>
          <cell r="D1952">
            <v>43726</v>
          </cell>
          <cell r="G1952">
            <v>42077</v>
          </cell>
        </row>
        <row r="1953">
          <cell r="C1953" t="str">
            <v>Edgefield, Greenwood, McCormick &amp; Saluda Counties</v>
          </cell>
          <cell r="D1953">
            <v>48416</v>
          </cell>
          <cell r="G1953">
            <v>51745</v>
          </cell>
        </row>
        <row r="1954">
          <cell r="C1954" t="str">
            <v>Aiken County--Aiken &amp; North Augusta Cities</v>
          </cell>
          <cell r="D1954">
            <v>71391</v>
          </cell>
          <cell r="G1954">
            <v>70920</v>
          </cell>
        </row>
        <row r="1955">
          <cell r="C1955" t="str">
            <v>Lexington (North and East) County--Irmo (West) &amp; West Columbia Cities</v>
          </cell>
          <cell r="D1955">
            <v>66506</v>
          </cell>
          <cell r="G1955">
            <v>68025</v>
          </cell>
        </row>
        <row r="1956">
          <cell r="C1956" t="str">
            <v>Lexington (South &amp; West) County and Cayce</v>
          </cell>
          <cell r="D1956">
            <v>56430</v>
          </cell>
          <cell r="G1956">
            <v>58484</v>
          </cell>
        </row>
        <row r="1957">
          <cell r="C1957" t="str">
            <v>Richland County (Northwest and North Central)--Irmo (East) and Blythewood Cities</v>
          </cell>
          <cell r="D1957">
            <v>50686</v>
          </cell>
          <cell r="G1957">
            <v>45615</v>
          </cell>
        </row>
        <row r="1958">
          <cell r="C1958" t="str">
            <v>Richland County (Central)--Columbia City</v>
          </cell>
          <cell r="D1958">
            <v>52612</v>
          </cell>
          <cell r="G1958">
            <v>54295</v>
          </cell>
        </row>
        <row r="1959">
          <cell r="C1959" t="str">
            <v>Richland County (South &amp; Central)--Forest Acres &amp; Dentsville Cities</v>
          </cell>
          <cell r="D1959">
            <v>37935</v>
          </cell>
          <cell r="G1959">
            <v>42420</v>
          </cell>
        </row>
        <row r="1960">
          <cell r="C1960" t="str">
            <v>Richland (Northeast and North Central) &amp; Kershaw Counties</v>
          </cell>
          <cell r="D1960">
            <v>54396</v>
          </cell>
          <cell r="G1960">
            <v>54741</v>
          </cell>
        </row>
        <row r="1961">
          <cell r="C1961" t="str">
            <v>Chesterfield, Darlington &amp; Marlboro Counties</v>
          </cell>
          <cell r="D1961">
            <v>55006</v>
          </cell>
          <cell r="G1961">
            <v>53278</v>
          </cell>
        </row>
        <row r="1962">
          <cell r="C1962" t="str">
            <v>Lee &amp; Sumter Counties</v>
          </cell>
          <cell r="D1962">
            <v>45668</v>
          </cell>
          <cell r="G1962">
            <v>46758</v>
          </cell>
        </row>
        <row r="1963">
          <cell r="C1963" t="str">
            <v>Barnwell, Calhoun &amp; Orangeburg Counties</v>
          </cell>
          <cell r="D1963">
            <v>47637</v>
          </cell>
          <cell r="G1963">
            <v>47466</v>
          </cell>
        </row>
        <row r="1964">
          <cell r="C1964" t="str">
            <v>Allendale, Bamberg, Colleton, Hampton &amp; Beaufort (East) Counties--Port Royal Cities</v>
          </cell>
          <cell r="D1964">
            <v>62647</v>
          </cell>
          <cell r="G1964">
            <v>64646</v>
          </cell>
        </row>
        <row r="1965">
          <cell r="C1965" t="str">
            <v>Jasper and Beaufort (West) Counties--Bluffton and Hilton Head Cities</v>
          </cell>
          <cell r="D1965">
            <v>63428</v>
          </cell>
          <cell r="G1965">
            <v>68466</v>
          </cell>
        </row>
        <row r="1966">
          <cell r="C1966" t="str">
            <v>Dorchester County</v>
          </cell>
          <cell r="D1966">
            <v>64183</v>
          </cell>
          <cell r="G1966">
            <v>65986</v>
          </cell>
        </row>
        <row r="1967">
          <cell r="C1967" t="str">
            <v>Berkeley (North &amp; East) County--Moncks Corner City</v>
          </cell>
          <cell r="D1967">
            <v>42118</v>
          </cell>
          <cell r="G1967">
            <v>46026</v>
          </cell>
        </row>
        <row r="1968">
          <cell r="C1968" t="str">
            <v>Berkeley (South) County--Goose Creek &amp;portions of Charleston Cities</v>
          </cell>
          <cell r="D1968">
            <v>52169</v>
          </cell>
          <cell r="G1968">
            <v>51687</v>
          </cell>
        </row>
        <row r="1969">
          <cell r="C1969" t="str">
            <v>Charleston (West) County--Kiawah Island &amp; Charleston Cities</v>
          </cell>
          <cell r="D1969">
            <v>68100</v>
          </cell>
          <cell r="G1969">
            <v>66596</v>
          </cell>
        </row>
        <row r="1970">
          <cell r="C1970" t="str">
            <v>Charleston (North) County--North Charleston City</v>
          </cell>
          <cell r="D1970">
            <v>63374</v>
          </cell>
          <cell r="G1970">
            <v>69074</v>
          </cell>
        </row>
        <row r="1971">
          <cell r="C1971" t="str">
            <v>Charleston (Northeast) County--Mount Pleasant Town</v>
          </cell>
          <cell r="D1971">
            <v>48123</v>
          </cell>
          <cell r="G1971">
            <v>47676</v>
          </cell>
        </row>
        <row r="1972">
          <cell r="C1972" t="str">
            <v>Clarendon, Georgetown &amp; Williamsburg Counties</v>
          </cell>
          <cell r="D1972">
            <v>54252</v>
          </cell>
          <cell r="G1972">
            <v>54366</v>
          </cell>
        </row>
        <row r="1973">
          <cell r="C1973" t="str">
            <v>Florence County</v>
          </cell>
          <cell r="D1973">
            <v>53185</v>
          </cell>
          <cell r="G1973">
            <v>53651</v>
          </cell>
        </row>
        <row r="1974">
          <cell r="C1974" t="str">
            <v>Dillon, Marion and Horry (North) Counties--Loris City</v>
          </cell>
          <cell r="D1974">
            <v>41783</v>
          </cell>
          <cell r="G1974">
            <v>44520</v>
          </cell>
        </row>
        <row r="1975">
          <cell r="C1975" t="str">
            <v>Horry (Central and North) County--North Myrtle Beach City</v>
          </cell>
          <cell r="D1975">
            <v>70435</v>
          </cell>
          <cell r="G1975">
            <v>73689</v>
          </cell>
        </row>
        <row r="1976">
          <cell r="C1976" t="str">
            <v>Horry (Central and South) County--Myrtle Beach City</v>
          </cell>
          <cell r="D1976">
            <v>72607</v>
          </cell>
          <cell r="G1976">
            <v>73841</v>
          </cell>
        </row>
        <row r="1977">
          <cell r="C1977" t="str">
            <v>West South Dakota--Rapid City</v>
          </cell>
          <cell r="D1977">
            <v>82852</v>
          </cell>
          <cell r="G1977">
            <v>84948</v>
          </cell>
        </row>
        <row r="1978">
          <cell r="C1978" t="str">
            <v>Lakota Region</v>
          </cell>
          <cell r="D1978">
            <v>33866</v>
          </cell>
          <cell r="G1978">
            <v>35057</v>
          </cell>
        </row>
        <row r="1979">
          <cell r="C1979" t="str">
            <v>Northeast South Dakota</v>
          </cell>
          <cell r="D1979">
            <v>55227</v>
          </cell>
          <cell r="G1979">
            <v>57205</v>
          </cell>
        </row>
        <row r="1980">
          <cell r="C1980" t="str">
            <v>Jackrabbit Region</v>
          </cell>
          <cell r="D1980">
            <v>54867</v>
          </cell>
          <cell r="G1980">
            <v>55230</v>
          </cell>
        </row>
        <row r="1981">
          <cell r="C1981" t="str">
            <v>Southeast South Dakota (Outside Sioux Falls City)</v>
          </cell>
          <cell r="D1981">
            <v>57572</v>
          </cell>
          <cell r="G1981">
            <v>58314</v>
          </cell>
        </row>
        <row r="1982">
          <cell r="C1982" t="str">
            <v>Sioux Falls City</v>
          </cell>
          <cell r="D1982">
            <v>83916</v>
          </cell>
          <cell r="G1982">
            <v>87805</v>
          </cell>
        </row>
        <row r="1983">
          <cell r="C1983" t="str">
            <v>Dyer, Weakely and Obion Counties--Dyersburg, Union City and Martin cities</v>
          </cell>
          <cell r="D1983">
            <v>43182</v>
          </cell>
          <cell r="G1983">
            <v>42578</v>
          </cell>
        </row>
        <row r="1984">
          <cell r="C1984" t="str">
            <v>Henry, Carol &amp; Humphreys Counties--Paris city</v>
          </cell>
          <cell r="D1984">
            <v>50004</v>
          </cell>
          <cell r="G1984">
            <v>50753</v>
          </cell>
        </row>
        <row r="1985">
          <cell r="C1985" t="str">
            <v>Montgomery County--Clarksville city (South)</v>
          </cell>
          <cell r="D1985">
            <v>43214</v>
          </cell>
          <cell r="G1985">
            <v>44557</v>
          </cell>
        </row>
        <row r="1986">
          <cell r="C1986" t="str">
            <v>Clarksville city (North)</v>
          </cell>
          <cell r="D1986">
            <v>45962</v>
          </cell>
          <cell r="G1986">
            <v>47336</v>
          </cell>
        </row>
        <row r="1987">
          <cell r="C1987" t="str">
            <v>Robertson &amp; Sumner Counties--Springfield &amp; Portland cities</v>
          </cell>
          <cell r="D1987">
            <v>58222</v>
          </cell>
          <cell r="G1987">
            <v>58575</v>
          </cell>
        </row>
        <row r="1988">
          <cell r="C1988" t="str">
            <v>Hendersonville, Gallatin &amp; Goodlettsville cities</v>
          </cell>
          <cell r="D1988">
            <v>50059</v>
          </cell>
          <cell r="G1988">
            <v>51483</v>
          </cell>
        </row>
        <row r="1989">
          <cell r="C1989" t="str">
            <v>Macon, Dekalb &amp; Cannon Counties</v>
          </cell>
          <cell r="D1989">
            <v>40539</v>
          </cell>
          <cell r="G1989">
            <v>41633</v>
          </cell>
        </row>
        <row r="1990">
          <cell r="C1990" t="str">
            <v>Putnam &amp; Overton Counties--Cookeville city</v>
          </cell>
          <cell r="D1990">
            <v>49457</v>
          </cell>
          <cell r="G1990">
            <v>50708</v>
          </cell>
        </row>
        <row r="1991">
          <cell r="C1991" t="str">
            <v>Campbell, Claiborne &amp; Scott Counties</v>
          </cell>
          <cell r="D1991">
            <v>51432</v>
          </cell>
          <cell r="G1991">
            <v>50492</v>
          </cell>
        </row>
        <row r="1992">
          <cell r="C1992" t="str">
            <v>Greene &amp; Hawkins Counties--Greenville town</v>
          </cell>
          <cell r="D1992">
            <v>53159</v>
          </cell>
          <cell r="G1992">
            <v>52745</v>
          </cell>
        </row>
        <row r="1993">
          <cell r="C1993" t="str">
            <v>Sullivan County--Kingsport &amp; Bristol cities</v>
          </cell>
          <cell r="D1993">
            <v>69704</v>
          </cell>
          <cell r="G1993">
            <v>68655</v>
          </cell>
        </row>
        <row r="1994">
          <cell r="C1994" t="str">
            <v>Washington (South) &amp; Carter Counties--Elizabethton city</v>
          </cell>
          <cell r="D1994">
            <v>44188</v>
          </cell>
          <cell r="G1994">
            <v>46672</v>
          </cell>
        </row>
        <row r="1995">
          <cell r="C1995" t="str">
            <v>Washington County--Johnson City</v>
          </cell>
          <cell r="D1995">
            <v>51729</v>
          </cell>
          <cell r="G1995">
            <v>52059</v>
          </cell>
        </row>
        <row r="1996">
          <cell r="C1996" t="str">
            <v>Hamblen, Jefferson &amp; Grainger Counties--Morristown city</v>
          </cell>
          <cell r="D1996">
            <v>59553</v>
          </cell>
          <cell r="G1996">
            <v>59339</v>
          </cell>
        </row>
        <row r="1997">
          <cell r="C1997" t="str">
            <v>Sevier &amp; Cocke Counties--Sevierville city</v>
          </cell>
          <cell r="D1997">
            <v>58690</v>
          </cell>
          <cell r="G1997">
            <v>59379</v>
          </cell>
        </row>
        <row r="1998">
          <cell r="C1998" t="str">
            <v>Knoxville city (Central)</v>
          </cell>
          <cell r="D1998">
            <v>56742</v>
          </cell>
          <cell r="G1998">
            <v>59962</v>
          </cell>
        </row>
        <row r="1999">
          <cell r="C1999" t="str">
            <v>Knox County (Southwest)</v>
          </cell>
          <cell r="D1999">
            <v>43867</v>
          </cell>
          <cell r="G1999">
            <v>44271</v>
          </cell>
        </row>
        <row r="2000">
          <cell r="C2000" t="str">
            <v>Knox County (Northwest)</v>
          </cell>
          <cell r="D2000">
            <v>51665</v>
          </cell>
          <cell r="G2000">
            <v>51601</v>
          </cell>
        </row>
        <row r="2001">
          <cell r="C2001" t="str">
            <v>Knox County (North, East &amp; South)</v>
          </cell>
          <cell r="D2001">
            <v>48919</v>
          </cell>
          <cell r="G2001">
            <v>44188</v>
          </cell>
        </row>
        <row r="2002">
          <cell r="C2002" t="str">
            <v>Blount County--Maryville &amp; Alcoa cities</v>
          </cell>
          <cell r="D2002">
            <v>56211</v>
          </cell>
          <cell r="G2002">
            <v>56548</v>
          </cell>
        </row>
        <row r="2003">
          <cell r="C2003" t="str">
            <v>Anderson, Roane &amp; Morgan Counties--Oak Ridge city</v>
          </cell>
          <cell r="D2003">
            <v>61843</v>
          </cell>
          <cell r="G2003">
            <v>63692</v>
          </cell>
        </row>
        <row r="2004">
          <cell r="C2004" t="str">
            <v>Cumberland, White &amp; Fentress Counties--Crossville city</v>
          </cell>
          <cell r="D2004">
            <v>47203</v>
          </cell>
          <cell r="G2004">
            <v>47075</v>
          </cell>
        </row>
        <row r="2005">
          <cell r="C2005" t="str">
            <v>Wilson County--Lebanon &amp; Mount Juliet cities</v>
          </cell>
          <cell r="D2005">
            <v>60788</v>
          </cell>
          <cell r="G2005">
            <v>60911</v>
          </cell>
        </row>
        <row r="2006">
          <cell r="C2006" t="str">
            <v>Murfreesboro city</v>
          </cell>
          <cell r="D2006">
            <v>53891</v>
          </cell>
          <cell r="G2006">
            <v>55575</v>
          </cell>
        </row>
        <row r="2007">
          <cell r="C2007" t="str">
            <v>Rutherford County--Smyrna town &amp; La Vergne city</v>
          </cell>
          <cell r="D2007">
            <v>37263</v>
          </cell>
          <cell r="G2007">
            <v>38605</v>
          </cell>
        </row>
        <row r="2008">
          <cell r="C2008" t="str">
            <v>Rutherford County (North, East and South)</v>
          </cell>
          <cell r="D2008">
            <v>41791</v>
          </cell>
          <cell r="G2008">
            <v>40065</v>
          </cell>
        </row>
        <row r="2009">
          <cell r="C2009" t="str">
            <v>Williamson County--Brentwood &amp; Franklin cities, Nolensville town (west)</v>
          </cell>
          <cell r="D2009">
            <v>51379</v>
          </cell>
          <cell r="G2009">
            <v>52112</v>
          </cell>
        </row>
        <row r="2010">
          <cell r="C2010" t="str">
            <v>Williamson County--Thompson Station town &amp; Fairview city</v>
          </cell>
          <cell r="D2010">
            <v>42373</v>
          </cell>
          <cell r="G2010">
            <v>43327</v>
          </cell>
        </row>
        <row r="2011">
          <cell r="C2011" t="str">
            <v>Maury County--Columbia &amp; Spring Hill cities</v>
          </cell>
          <cell r="D2011">
            <v>42343</v>
          </cell>
          <cell r="G2011">
            <v>45571</v>
          </cell>
        </row>
        <row r="2012">
          <cell r="C2012" t="str">
            <v>Dickson, Cheatham &amp; Hickman Counties</v>
          </cell>
          <cell r="D2012">
            <v>47977</v>
          </cell>
          <cell r="G2012">
            <v>48448</v>
          </cell>
        </row>
        <row r="2013">
          <cell r="C2013" t="str">
            <v>Nashville/Davidson County--Downtown, East &amp; North Nashville</v>
          </cell>
          <cell r="D2013">
            <v>74806</v>
          </cell>
          <cell r="G2013">
            <v>81860</v>
          </cell>
        </row>
        <row r="2014">
          <cell r="C2014" t="str">
            <v>Nashville/Davidson County--South &amp; Southeast Nashville</v>
          </cell>
          <cell r="D2014">
            <v>51850</v>
          </cell>
          <cell r="G2014">
            <v>56409</v>
          </cell>
        </row>
        <row r="2015">
          <cell r="C2015" t="str">
            <v>Nashville/Davidson County--Donelson, Hermitage &amp; Old Hickory</v>
          </cell>
          <cell r="D2015">
            <v>48365</v>
          </cell>
          <cell r="G2015">
            <v>49753</v>
          </cell>
        </row>
        <row r="2016">
          <cell r="C2016" t="str">
            <v>Nashville/Davidson County (North)</v>
          </cell>
          <cell r="D2016">
            <v>46504</v>
          </cell>
          <cell r="G2016">
            <v>45688</v>
          </cell>
        </row>
        <row r="2017">
          <cell r="C2017" t="str">
            <v>Nashville/Davidson County--Antioch, South Nashville</v>
          </cell>
          <cell r="D2017">
            <v>39985</v>
          </cell>
          <cell r="G2017">
            <v>43871</v>
          </cell>
        </row>
        <row r="2018">
          <cell r="C2018" t="str">
            <v>Nashville/Davidson County--West Nashville, Green Hills &amp; Bellevue</v>
          </cell>
          <cell r="D2018">
            <v>66281</v>
          </cell>
          <cell r="G2018">
            <v>64016</v>
          </cell>
        </row>
        <row r="2019">
          <cell r="C2019" t="str">
            <v>Memphis City (Central Riverside)</v>
          </cell>
          <cell r="D2019">
            <v>60607</v>
          </cell>
          <cell r="G2019">
            <v>58417</v>
          </cell>
        </row>
        <row r="2020">
          <cell r="C2020" t="str">
            <v>Memphis City (Central Midtown)</v>
          </cell>
          <cell r="D2020">
            <v>52430</v>
          </cell>
          <cell r="G2020">
            <v>47829</v>
          </cell>
        </row>
        <row r="2021">
          <cell r="C2021" t="str">
            <v>Memphis (North) &amp; Bartlett (Southwest) cities</v>
          </cell>
          <cell r="D2021">
            <v>38694</v>
          </cell>
          <cell r="G2021">
            <v>44313</v>
          </cell>
        </row>
        <row r="2022">
          <cell r="C2022" t="str">
            <v>Shelby County (North)--Bartlett (North &amp; East), Millington &amp; Lakeland cities</v>
          </cell>
          <cell r="D2022">
            <v>38968</v>
          </cell>
          <cell r="G2022">
            <v>35905</v>
          </cell>
        </row>
        <row r="2023">
          <cell r="C2023" t="str">
            <v>Shelby County (East)--Memphis city (East) &amp; Arlington town (South)</v>
          </cell>
          <cell r="D2023">
            <v>40908</v>
          </cell>
          <cell r="G2023">
            <v>42772</v>
          </cell>
        </row>
        <row r="2024">
          <cell r="C2024" t="str">
            <v>Shelby County (Southeast)--Collierville town &amp; Germantown city</v>
          </cell>
          <cell r="D2024">
            <v>46072</v>
          </cell>
          <cell r="G2024">
            <v>47599</v>
          </cell>
        </row>
        <row r="2025">
          <cell r="C2025" t="str">
            <v>Memphis City (Southeast)</v>
          </cell>
          <cell r="D2025">
            <v>43528</v>
          </cell>
          <cell r="G2025">
            <v>43925</v>
          </cell>
        </row>
        <row r="2026">
          <cell r="C2026" t="str">
            <v>Memphis City (Southwest)</v>
          </cell>
          <cell r="D2026">
            <v>41436</v>
          </cell>
          <cell r="G2026">
            <v>42016</v>
          </cell>
        </row>
        <row r="2027">
          <cell r="C2027" t="str">
            <v>Tipton &amp; Fayette Counties</v>
          </cell>
          <cell r="D2027">
            <v>40690</v>
          </cell>
          <cell r="G2027">
            <v>40519</v>
          </cell>
        </row>
        <row r="2028">
          <cell r="C2028" t="str">
            <v>Gibson, Lauderdale &amp; Haywood Counties--Brownsville city</v>
          </cell>
          <cell r="D2028">
            <v>42162</v>
          </cell>
          <cell r="G2028">
            <v>43677</v>
          </cell>
        </row>
        <row r="2029">
          <cell r="C2029" t="str">
            <v>Madison &amp; Chester Counties--Jackson city</v>
          </cell>
          <cell r="D2029">
            <v>44446</v>
          </cell>
          <cell r="G2029">
            <v>47198</v>
          </cell>
        </row>
        <row r="2030">
          <cell r="C2030" t="str">
            <v>Henderson, Hardin &amp; McNairy Counties</v>
          </cell>
          <cell r="D2030">
            <v>43787</v>
          </cell>
          <cell r="G2030">
            <v>46866</v>
          </cell>
        </row>
        <row r="2031">
          <cell r="C2031" t="str">
            <v>Lawrence, Giles &amp; Wayne Counties--Lawrenceburg city</v>
          </cell>
          <cell r="D2031">
            <v>43739</v>
          </cell>
          <cell r="G2031">
            <v>45149</v>
          </cell>
        </row>
        <row r="2032">
          <cell r="C2032" t="str">
            <v>Bedford, Lincoln &amp; Marshall Counties--Shelbyville &amp; Lewisburg cities</v>
          </cell>
          <cell r="D2032">
            <v>48496</v>
          </cell>
          <cell r="G2032">
            <v>48685</v>
          </cell>
        </row>
        <row r="2033">
          <cell r="C2033" t="str">
            <v>Coffee, Franklin &amp; Moore Counties--Tullahoma &amp; Manchester cities</v>
          </cell>
          <cell r="D2033">
            <v>44645</v>
          </cell>
          <cell r="G2033">
            <v>42858</v>
          </cell>
        </row>
        <row r="2034">
          <cell r="C2034" t="str">
            <v>Warren, Marion &amp; Sequatchie Counties--McMinnville city</v>
          </cell>
          <cell r="D2034">
            <v>43263</v>
          </cell>
          <cell r="G2034">
            <v>42601</v>
          </cell>
        </row>
        <row r="2035">
          <cell r="C2035" t="str">
            <v>Chattanooga city (South &amp; Central)</v>
          </cell>
          <cell r="D2035">
            <v>50164</v>
          </cell>
          <cell r="G2035">
            <v>54298</v>
          </cell>
        </row>
        <row r="2036">
          <cell r="C2036" t="str">
            <v>Hamilton County (South)--Chattanooga (North) &amp; Red Bank cities</v>
          </cell>
          <cell r="D2036">
            <v>49486</v>
          </cell>
          <cell r="G2036">
            <v>51200</v>
          </cell>
        </row>
        <row r="2037">
          <cell r="C2037" t="str">
            <v>Hamilton County (North)--Soddy-Daisy city</v>
          </cell>
          <cell r="D2037">
            <v>53201</v>
          </cell>
          <cell r="G2037">
            <v>52494</v>
          </cell>
        </row>
        <row r="2038">
          <cell r="C2038" t="str">
            <v>McMinn, Rhea &amp; Bledsoe Counties--Athens city</v>
          </cell>
          <cell r="D2038">
            <v>44718</v>
          </cell>
          <cell r="G2038">
            <v>45451</v>
          </cell>
        </row>
        <row r="2039">
          <cell r="C2039" t="str">
            <v>Bradley &amp; Polk Counties--Cleveland city</v>
          </cell>
          <cell r="D2039">
            <v>49379</v>
          </cell>
          <cell r="G2039">
            <v>50001</v>
          </cell>
        </row>
        <row r="2040">
          <cell r="C2040" t="str">
            <v>Loudon &amp; Monroe Counties--Lenoir City</v>
          </cell>
          <cell r="D2040">
            <v>44725</v>
          </cell>
          <cell r="G2040">
            <v>44941</v>
          </cell>
        </row>
        <row r="2041">
          <cell r="C2041" t="str">
            <v>Panhandle Regional Planning Commission--Outside Potter &amp; Randall Counties</v>
          </cell>
          <cell r="D2041">
            <v>60328</v>
          </cell>
          <cell r="G2041">
            <v>65539</v>
          </cell>
        </row>
        <row r="2042">
          <cell r="C2042" t="str">
            <v>Panhandle Regional Planning Commission (Potter County)--Amarillo City (North)</v>
          </cell>
          <cell r="D2042">
            <v>42366</v>
          </cell>
          <cell r="G2042">
            <v>42674</v>
          </cell>
        </row>
        <row r="2043">
          <cell r="C2043" t="str">
            <v>Panhandle Regional Planning Commission (Randall County)--Amarillo City (South)</v>
          </cell>
          <cell r="D2043">
            <v>55187</v>
          </cell>
          <cell r="G2043">
            <v>56279</v>
          </cell>
        </row>
        <row r="2044">
          <cell r="C2044" t="str">
            <v>South Plains Association of Governments--Outside Lubbock County</v>
          </cell>
          <cell r="D2044">
            <v>41739</v>
          </cell>
          <cell r="G2044">
            <v>43380</v>
          </cell>
        </row>
        <row r="2045">
          <cell r="C2045" t="str">
            <v>South Plains Association of Governments--Lubbock County, Lubbock City (Central)</v>
          </cell>
          <cell r="D2045">
            <v>67547</v>
          </cell>
          <cell r="G2045">
            <v>66566</v>
          </cell>
        </row>
        <row r="2046">
          <cell r="C2046" t="str">
            <v>South Plains Association of Governments--Lubbock County, Lubbock City (Outer)</v>
          </cell>
          <cell r="D2046">
            <v>60332</v>
          </cell>
          <cell r="G2046">
            <v>61487</v>
          </cell>
        </row>
        <row r="2047">
          <cell r="C2047" t="str">
            <v>North Texas Regional Planning Commission--Outside Wichita County &amp; Wise County</v>
          </cell>
          <cell r="D2047">
            <v>61407</v>
          </cell>
          <cell r="G2047">
            <v>62882</v>
          </cell>
        </row>
        <row r="2048">
          <cell r="C2048" t="str">
            <v>North Texas Regional Planning Commission (Wichita County)--Wichita Falls City</v>
          </cell>
          <cell r="D2048">
            <v>50211</v>
          </cell>
          <cell r="G2048">
            <v>49403</v>
          </cell>
        </row>
        <row r="2049">
          <cell r="C2049" t="str">
            <v>Texoma COG--Grayson, Cooke &amp; Fannin Counties</v>
          </cell>
          <cell r="D2049">
            <v>83611</v>
          </cell>
          <cell r="G2049">
            <v>86452</v>
          </cell>
        </row>
        <row r="2050">
          <cell r="C2050" t="str">
            <v>Hunt &amp; Rockwall Counties--Rockwall, Greenville &amp; Dallas (Far Northeast) Cities</v>
          </cell>
          <cell r="D2050">
            <v>80028</v>
          </cell>
          <cell r="G2050">
            <v>83326</v>
          </cell>
        </row>
        <row r="2051">
          <cell r="C2051" t="str">
            <v>Ark-Tex COG (West)</v>
          </cell>
          <cell r="D2051">
            <v>62103</v>
          </cell>
          <cell r="G2051">
            <v>61562</v>
          </cell>
        </row>
        <row r="2052">
          <cell r="C2052" t="str">
            <v>Ark-Tex COG (East)--Bowie &amp; Cass Counties</v>
          </cell>
          <cell r="D2052">
            <v>47297</v>
          </cell>
          <cell r="G2052">
            <v>48554</v>
          </cell>
        </row>
        <row r="2053">
          <cell r="C2053" t="str">
            <v>East Texas COG (Northeast)--Harrison, Upshur &amp; Marion Counties</v>
          </cell>
          <cell r="D2053">
            <v>47062</v>
          </cell>
          <cell r="G2053">
            <v>48133</v>
          </cell>
        </row>
        <row r="2054">
          <cell r="C2054" t="str">
            <v>East Texas COG (Northwest)--Van Zandt, Wood, Camp &amp; Rains Counties</v>
          </cell>
          <cell r="D2054">
            <v>50385</v>
          </cell>
          <cell r="G2054">
            <v>51497</v>
          </cell>
        </row>
        <row r="2055">
          <cell r="C2055" t="str">
            <v>Kaufman County</v>
          </cell>
          <cell r="D2055">
            <v>50855</v>
          </cell>
          <cell r="G2055">
            <v>52963</v>
          </cell>
        </row>
        <row r="2056">
          <cell r="C2056" t="str">
            <v>East Texas COG (Central)--Smith County (Outside Tyler City)</v>
          </cell>
          <cell r="D2056">
            <v>38282</v>
          </cell>
          <cell r="G2056">
            <v>41149</v>
          </cell>
        </row>
        <row r="2057">
          <cell r="C2057" t="str">
            <v>East Texas COG (Central)--Smith County (West) (Tyler City)</v>
          </cell>
          <cell r="D2057">
            <v>42607</v>
          </cell>
          <cell r="G2057">
            <v>40838</v>
          </cell>
        </row>
        <row r="2058">
          <cell r="C2058" t="str">
            <v>East Texas COG (Central)--Gregg County (Longview City)</v>
          </cell>
          <cell r="D2058">
            <v>47877</v>
          </cell>
          <cell r="G2058">
            <v>47550</v>
          </cell>
        </row>
        <row r="2059">
          <cell r="C2059" t="str">
            <v>East Texas COG (Southeast)--Rusk, Cherokee &amp; Panola Counties</v>
          </cell>
          <cell r="D2059">
            <v>46845</v>
          </cell>
          <cell r="G2059">
            <v>45506</v>
          </cell>
        </row>
        <row r="2060">
          <cell r="C2060" t="str">
            <v>East Texas COG (Southwest)--Henderson &amp; Anderson Counties</v>
          </cell>
          <cell r="D2060">
            <v>52373</v>
          </cell>
          <cell r="G2060">
            <v>51321</v>
          </cell>
        </row>
        <row r="2061">
          <cell r="C2061" t="str">
            <v>Collin County (Southwest)--Dallas (North), Plano (South) &amp; Richardson (North) Cities</v>
          </cell>
          <cell r="D2061">
            <v>59301</v>
          </cell>
          <cell r="G2061">
            <v>64767</v>
          </cell>
        </row>
        <row r="2062">
          <cell r="C2062" t="str">
            <v>Collin County (Southwest)--Plano City (West)</v>
          </cell>
          <cell r="D2062">
            <v>47252</v>
          </cell>
          <cell r="G2062">
            <v>47770</v>
          </cell>
        </row>
        <row r="2063">
          <cell r="C2063" t="str">
            <v>Collin County (Southwest)--Plano City (Central)</v>
          </cell>
          <cell r="D2063">
            <v>40760</v>
          </cell>
          <cell r="G2063">
            <v>41243</v>
          </cell>
        </row>
        <row r="2064">
          <cell r="C2064" t="str">
            <v>Collin County (South Central)--Allen, Murphy, Plano (East) &amp; Parker Cities</v>
          </cell>
          <cell r="D2064">
            <v>53954</v>
          </cell>
          <cell r="G2064">
            <v>52405</v>
          </cell>
        </row>
        <row r="2065">
          <cell r="C2065" t="str">
            <v>Collin County (Central)--McKinney City</v>
          </cell>
          <cell r="D2065">
            <v>61691</v>
          </cell>
          <cell r="G2065">
            <v>63031</v>
          </cell>
        </row>
        <row r="2066">
          <cell r="C2066" t="str">
            <v>Collin County (East)</v>
          </cell>
          <cell r="D2066">
            <v>70688</v>
          </cell>
          <cell r="G2066">
            <v>76556</v>
          </cell>
        </row>
        <row r="2067">
          <cell r="C2067" t="str">
            <v>Collin County (Northwest)--Celina City &amp; Prosper Town</v>
          </cell>
          <cell r="D2067">
            <v>40528</v>
          </cell>
          <cell r="G2067">
            <v>43765</v>
          </cell>
        </row>
        <row r="2068">
          <cell r="C2068" t="str">
            <v>Collin County (Northwest)--Frisco City (East)</v>
          </cell>
          <cell r="D2068">
            <v>40427</v>
          </cell>
          <cell r="G2068">
            <v>42209</v>
          </cell>
        </row>
        <row r="2069">
          <cell r="C2069" t="str">
            <v>Denton County (Far Southeast)--Carrollton (North) &amp; Dallas (North) Cities</v>
          </cell>
          <cell r="D2069">
            <v>58964</v>
          </cell>
          <cell r="G2069">
            <v>56224</v>
          </cell>
        </row>
        <row r="2070">
          <cell r="C2070" t="str">
            <v>Denton County (Southeast)--Lewisville City</v>
          </cell>
          <cell r="D2070">
            <v>52007</v>
          </cell>
          <cell r="G2070">
            <v>47613</v>
          </cell>
        </row>
        <row r="2071">
          <cell r="C2071" t="str">
            <v>Denton County (South Central)--Flower Mound Town &amp; Highland Village City</v>
          </cell>
          <cell r="D2071">
            <v>57526</v>
          </cell>
          <cell r="G2071">
            <v>59370</v>
          </cell>
        </row>
        <row r="2072">
          <cell r="C2072" t="str">
            <v>Denton County (East Central)--Frisco (West), The Colony &amp; Little Elm Cities</v>
          </cell>
          <cell r="D2072">
            <v>66836</v>
          </cell>
          <cell r="G2072">
            <v>69751</v>
          </cell>
        </row>
        <row r="2073">
          <cell r="C2073" t="str">
            <v>Denton County (Central)--Denton (Central) &amp; Corinth Cities</v>
          </cell>
          <cell r="D2073">
            <v>49667</v>
          </cell>
          <cell r="G2073">
            <v>51315</v>
          </cell>
        </row>
        <row r="2074">
          <cell r="C2074" t="str">
            <v>Denton County (North &amp; West)--Denton City (Outer)</v>
          </cell>
          <cell r="D2074">
            <v>76770</v>
          </cell>
          <cell r="G2074">
            <v>86230</v>
          </cell>
        </row>
        <row r="2075">
          <cell r="C2075" t="str">
            <v>Ellis County</v>
          </cell>
          <cell r="D2075">
            <v>73227</v>
          </cell>
          <cell r="G2075">
            <v>75570</v>
          </cell>
        </row>
        <row r="2076">
          <cell r="C2076" t="str">
            <v>Johnson County</v>
          </cell>
          <cell r="D2076">
            <v>66686</v>
          </cell>
          <cell r="G2076">
            <v>65934</v>
          </cell>
        </row>
        <row r="2077">
          <cell r="C2077" t="str">
            <v>North Central Texas COG (West)--Hood, Erath, Palo Pinto &amp; Somervell Counties</v>
          </cell>
          <cell r="D2077">
            <v>56890</v>
          </cell>
          <cell r="G2077">
            <v>58419</v>
          </cell>
        </row>
        <row r="2078">
          <cell r="C2078" t="str">
            <v>Dallas County (Northeast)--Rowlett &amp; Garland (Northeast) Cities</v>
          </cell>
          <cell r="D2078">
            <v>39574</v>
          </cell>
          <cell r="G2078">
            <v>41804</v>
          </cell>
        </row>
        <row r="2079">
          <cell r="C2079" t="str">
            <v>Dallas County (Northeast)--Garland City (South)</v>
          </cell>
          <cell r="D2079">
            <v>35190</v>
          </cell>
          <cell r="G2079">
            <v>34408</v>
          </cell>
        </row>
        <row r="2080">
          <cell r="C2080" t="str">
            <v>Dallas County (East)--Mesquite City (Central &amp; Southeast)</v>
          </cell>
          <cell r="D2080">
            <v>43339</v>
          </cell>
          <cell r="G2080">
            <v>43729</v>
          </cell>
        </row>
        <row r="2081">
          <cell r="C2081" t="str">
            <v>Dallas County (Southeast)--Dallas City (Southeast)</v>
          </cell>
          <cell r="D2081">
            <v>39603</v>
          </cell>
          <cell r="G2081">
            <v>41547</v>
          </cell>
        </row>
        <row r="2082">
          <cell r="C2082" t="str">
            <v>Dallas (East) &amp; Mesquite (West) Cities--South of I-30 &amp; West of I-635</v>
          </cell>
          <cell r="D2082">
            <v>44344</v>
          </cell>
          <cell r="G2082">
            <v>38520</v>
          </cell>
        </row>
        <row r="2083">
          <cell r="C2083" t="str">
            <v>Dallas (Northeast) &amp; Mesquite (North) Cities--North of I-30 &amp; West of I-635</v>
          </cell>
          <cell r="D2083">
            <v>47995</v>
          </cell>
          <cell r="G2083">
            <v>48653</v>
          </cell>
        </row>
        <row r="2084">
          <cell r="C2084" t="str">
            <v>Dallas City (Northeast)--East of US-75</v>
          </cell>
          <cell r="D2084">
            <v>55791</v>
          </cell>
          <cell r="G2084">
            <v>52285</v>
          </cell>
        </row>
        <row r="2085">
          <cell r="C2085" t="str">
            <v>Dallas County (Northeast)--Garland (Northwest) &amp; Richardson (East) Cities</v>
          </cell>
          <cell r="D2085">
            <v>42038</v>
          </cell>
          <cell r="G2085">
            <v>40151</v>
          </cell>
        </row>
        <row r="2086">
          <cell r="C2086" t="str">
            <v>Dallas (Far North) &amp; Richardson (Southwest) Cities</v>
          </cell>
          <cell r="D2086">
            <v>43622</v>
          </cell>
          <cell r="G2086">
            <v>42429</v>
          </cell>
        </row>
        <row r="2087">
          <cell r="C2087" t="str">
            <v>Dallas (Far North)--Carrollton (Southeast) Cities &amp; Addison Town, North of I-635</v>
          </cell>
          <cell r="D2087">
            <v>57127</v>
          </cell>
          <cell r="G2087">
            <v>58014</v>
          </cell>
        </row>
        <row r="2088">
          <cell r="C2088" t="str">
            <v>Dallas City (North)--South of I-635 &amp; West of US-75</v>
          </cell>
          <cell r="D2088">
            <v>44608</v>
          </cell>
          <cell r="G2088">
            <v>43555</v>
          </cell>
        </row>
        <row r="2089">
          <cell r="C2089" t="str">
            <v>Dallas (West Central), University Park Cities &amp; Highland Park Town</v>
          </cell>
          <cell r="D2089">
            <v>50784</v>
          </cell>
          <cell r="G2089">
            <v>49153</v>
          </cell>
        </row>
        <row r="2090">
          <cell r="C2090" t="str">
            <v>Dallas City (Downtown)--North of I-30</v>
          </cell>
          <cell r="D2090">
            <v>80804</v>
          </cell>
          <cell r="G2090">
            <v>83654</v>
          </cell>
        </row>
        <row r="2091">
          <cell r="C2091" t="str">
            <v>Dallas City (East Central)--South of I-30 &amp; East of I-35E</v>
          </cell>
          <cell r="D2091">
            <v>39161</v>
          </cell>
          <cell r="G2091">
            <v>41827</v>
          </cell>
        </row>
        <row r="2092">
          <cell r="C2092" t="str">
            <v>Dallas City (West Central)--East of Loop TX-12 &amp; West of I-35E</v>
          </cell>
          <cell r="D2092">
            <v>40899</v>
          </cell>
          <cell r="G2092">
            <v>37977</v>
          </cell>
        </row>
        <row r="2093">
          <cell r="C2093" t="str">
            <v>Dallas City (South Central)--North of I-20 &amp; West of I-35E</v>
          </cell>
          <cell r="D2093">
            <v>35426</v>
          </cell>
          <cell r="G2093">
            <v>36506</v>
          </cell>
        </row>
        <row r="2094">
          <cell r="C2094" t="str">
            <v>Dallas County (South)--DeSoto &amp; Lancaster Cities</v>
          </cell>
          <cell r="D2094">
            <v>42525</v>
          </cell>
          <cell r="G2094">
            <v>41249</v>
          </cell>
        </row>
        <row r="2095">
          <cell r="C2095" t="str">
            <v>Dallas County (Southwest)--Cedar Hill &amp; Duncanville Cities</v>
          </cell>
          <cell r="D2095">
            <v>37234</v>
          </cell>
          <cell r="G2095">
            <v>40090</v>
          </cell>
        </row>
        <row r="2096">
          <cell r="C2096" t="str">
            <v>Dallas County (West)--Grand Prairie (Central) &amp; Dallas (Southwest) Cities</v>
          </cell>
          <cell r="D2096">
            <v>36953</v>
          </cell>
          <cell r="G2096">
            <v>39308</v>
          </cell>
        </row>
        <row r="2097">
          <cell r="C2097" t="str">
            <v>Dallas County (West)--Irving (South) &amp; Grand Prairie (North) Cities</v>
          </cell>
          <cell r="D2097">
            <v>38412</v>
          </cell>
          <cell r="G2097">
            <v>38044</v>
          </cell>
        </row>
        <row r="2098">
          <cell r="C2098" t="str">
            <v>Dallas County (Northwest)--Irving (Central) &amp; Dallas (Northwest) Cities</v>
          </cell>
          <cell r="D2098">
            <v>47201</v>
          </cell>
          <cell r="G2098">
            <v>47315</v>
          </cell>
        </row>
        <row r="2099">
          <cell r="C2099" t="str">
            <v>Dallas County (Northwest)--Irving (North), Coppell &amp; Carrollton (Southwest) Cities</v>
          </cell>
          <cell r="D2099">
            <v>50365</v>
          </cell>
          <cell r="G2099">
            <v>53094</v>
          </cell>
        </row>
        <row r="2100">
          <cell r="C2100" t="str">
            <v>Parker County</v>
          </cell>
          <cell r="D2100">
            <v>55761</v>
          </cell>
          <cell r="G2100">
            <v>57996</v>
          </cell>
        </row>
        <row r="2101">
          <cell r="C2101" t="str">
            <v>Tarrant County (Northeast)--Grapevine, Southlake &amp; Colleyville Cities</v>
          </cell>
          <cell r="D2101">
            <v>46226</v>
          </cell>
          <cell r="G2101">
            <v>46322</v>
          </cell>
        </row>
        <row r="2102">
          <cell r="C2102" t="str">
            <v>Tarrant County (East)--Euless (South &amp; West) &amp; Arlington (North) Cities</v>
          </cell>
          <cell r="D2102">
            <v>62507</v>
          </cell>
          <cell r="G2102">
            <v>64641</v>
          </cell>
        </row>
        <row r="2103">
          <cell r="C2103" t="str">
            <v>Tarrant County (East)--Arlington (East) &amp; Grand Prairie (West Central) Cities</v>
          </cell>
          <cell r="D2103">
            <v>47383</v>
          </cell>
          <cell r="G2103">
            <v>47945</v>
          </cell>
        </row>
        <row r="2104">
          <cell r="C2104" t="str">
            <v>Tarrant County (Southeast)--Arlington (Southeast) &amp; Grand Prairie (Southwest) Cities</v>
          </cell>
          <cell r="D2104">
            <v>35813</v>
          </cell>
          <cell r="G2104">
            <v>39002</v>
          </cell>
        </row>
        <row r="2105">
          <cell r="C2105" t="str">
            <v>Tarrant County (Southeast)--Mansfield (North) &amp; Arlington (Southwest) Cities</v>
          </cell>
          <cell r="D2105">
            <v>44058</v>
          </cell>
          <cell r="G2105">
            <v>46041</v>
          </cell>
        </row>
        <row r="2106">
          <cell r="C2106" t="str">
            <v>Tarrant County (South Central)--Fort Worth City (Southeast)-South of I-20</v>
          </cell>
          <cell r="D2106">
            <v>47792</v>
          </cell>
          <cell r="G2106">
            <v>48432</v>
          </cell>
        </row>
        <row r="2107">
          <cell r="C2107" t="str">
            <v>Tarrant County (East)--Arlington City (West)-South of I-30 &amp; East of Loop I-820</v>
          </cell>
          <cell r="D2107">
            <v>44755</v>
          </cell>
          <cell r="G2107">
            <v>47582</v>
          </cell>
        </row>
        <row r="2108">
          <cell r="C2108" t="str">
            <v>Fort Worth City (East Central)-South of I-30, East of I-35W &amp; Inside Loop I-820</v>
          </cell>
          <cell r="D2108">
            <v>37423</v>
          </cell>
          <cell r="G2108">
            <v>37294</v>
          </cell>
        </row>
        <row r="2109">
          <cell r="C2109" t="str">
            <v>Fort Worth (Northeast)--Hurst (South) Cities, North of I-30</v>
          </cell>
          <cell r="D2109">
            <v>58193</v>
          </cell>
          <cell r="G2109">
            <v>57621</v>
          </cell>
        </row>
        <row r="2110">
          <cell r="C2110" t="str">
            <v>Tarrant County (North)--North Richland Hills (North) &amp; Keller Cities</v>
          </cell>
          <cell r="D2110">
            <v>45829</v>
          </cell>
          <cell r="G2110">
            <v>44714</v>
          </cell>
        </row>
        <row r="2111">
          <cell r="C2111" t="str">
            <v>Fort Worth City (North)--East of I-35W &amp; West of US-377</v>
          </cell>
          <cell r="D2111">
            <v>46950</v>
          </cell>
          <cell r="G2111">
            <v>47301</v>
          </cell>
        </row>
        <row r="2112">
          <cell r="C2112" t="str">
            <v>Fort Worth City (North Central) &amp; Haltom City (North)--Inside Loop I-820</v>
          </cell>
          <cell r="D2112">
            <v>45424</v>
          </cell>
          <cell r="G2112">
            <v>41367</v>
          </cell>
        </row>
        <row r="2113">
          <cell r="C2113" t="str">
            <v>Fort Worth City (South Central) &amp; Edgecliff Village Town</v>
          </cell>
          <cell r="D2113">
            <v>47932</v>
          </cell>
          <cell r="G2113">
            <v>46166</v>
          </cell>
        </row>
        <row r="2114">
          <cell r="C2114" t="str">
            <v>Tarrant County (Southwest)--Fort Worth (Southwest) &amp; Benbrook Cities</v>
          </cell>
          <cell r="D2114">
            <v>63158</v>
          </cell>
          <cell r="G2114">
            <v>65318</v>
          </cell>
        </row>
        <row r="2115">
          <cell r="C2115" t="str">
            <v>Tarrant County (West)--Fort Worth City (West)</v>
          </cell>
          <cell r="D2115">
            <v>45503</v>
          </cell>
          <cell r="G2115">
            <v>49286</v>
          </cell>
        </row>
        <row r="2116">
          <cell r="C2116" t="str">
            <v>Tarrant County (Northwest)--Fort Worth (Northwest) &amp; Saginaw Cities</v>
          </cell>
          <cell r="D2116">
            <v>68137</v>
          </cell>
          <cell r="G2116">
            <v>72684</v>
          </cell>
        </row>
        <row r="2117">
          <cell r="C2117" t="str">
            <v>West Central Texas COG (Outside Taylor County)</v>
          </cell>
          <cell r="D2117">
            <v>74377</v>
          </cell>
          <cell r="G2117">
            <v>72929</v>
          </cell>
        </row>
        <row r="2118">
          <cell r="C2118" t="str">
            <v>West Central Texas COG--Taylor County, Abilene City</v>
          </cell>
          <cell r="D2118">
            <v>53907</v>
          </cell>
          <cell r="G2118">
            <v>54805</v>
          </cell>
        </row>
        <row r="2119">
          <cell r="C2119" t="str">
            <v>Concho Valley COG--Tom Green County, San Angelo City</v>
          </cell>
          <cell r="D2119">
            <v>46843</v>
          </cell>
          <cell r="G2119">
            <v>47638</v>
          </cell>
        </row>
        <row r="2120">
          <cell r="C2120" t="str">
            <v>Permian Basin Regional Planning Commission (Central)--Midland County, Midland City</v>
          </cell>
          <cell r="D2120">
            <v>69398</v>
          </cell>
          <cell r="G2120">
            <v>70890</v>
          </cell>
        </row>
        <row r="2121">
          <cell r="C2121" t="str">
            <v>Permian Basin Regional Planning Commission (Central)--Ector County, Odessa City</v>
          </cell>
          <cell r="D2121">
            <v>63738</v>
          </cell>
          <cell r="G2121">
            <v>66937</v>
          </cell>
        </row>
        <row r="2122">
          <cell r="C2122" t="str">
            <v>El Paso City (North)</v>
          </cell>
          <cell r="D2122">
            <v>48671</v>
          </cell>
          <cell r="G2122">
            <v>50989</v>
          </cell>
        </row>
        <row r="2123">
          <cell r="C2123" t="str">
            <v>El Paso City (Northwest)</v>
          </cell>
          <cell r="D2123">
            <v>54110</v>
          </cell>
          <cell r="G2123">
            <v>55377</v>
          </cell>
        </row>
        <row r="2124">
          <cell r="C2124" t="str">
            <v>El Paso County (Outside El Paso City)--Horizon City</v>
          </cell>
          <cell r="D2124">
            <v>41103</v>
          </cell>
          <cell r="G2124">
            <v>42088</v>
          </cell>
        </row>
        <row r="2125">
          <cell r="C2125" t="str">
            <v>El Paso City (East)</v>
          </cell>
          <cell r="D2125">
            <v>63882</v>
          </cell>
          <cell r="G2125">
            <v>61837</v>
          </cell>
        </row>
        <row r="2126">
          <cell r="C2126" t="str">
            <v>El Paso City (Southeast)--Socorro City</v>
          </cell>
          <cell r="D2126">
            <v>38321</v>
          </cell>
          <cell r="G2126">
            <v>38320</v>
          </cell>
        </row>
        <row r="2127">
          <cell r="C2127" t="str">
            <v>El Paso City (Central)</v>
          </cell>
          <cell r="D2127">
            <v>54549</v>
          </cell>
          <cell r="G2127">
            <v>52587</v>
          </cell>
        </row>
        <row r="2128">
          <cell r="C2128" t="str">
            <v>Central Texas COG (West), Burnet &amp; Llano Counties</v>
          </cell>
          <cell r="D2128">
            <v>75597</v>
          </cell>
          <cell r="G2128">
            <v>78770</v>
          </cell>
        </row>
        <row r="2129">
          <cell r="C2129" t="str">
            <v>Central Texas COG--Bell County (West), Killeen &amp; Harker Heights Cities</v>
          </cell>
          <cell r="D2129">
            <v>70139</v>
          </cell>
          <cell r="G2129">
            <v>73522</v>
          </cell>
        </row>
        <row r="2130">
          <cell r="C2130" t="str">
            <v>Central Texas COG--Bell County (North, East &amp; South), Temple &amp; Belton Cities</v>
          </cell>
          <cell r="D2130">
            <v>73222</v>
          </cell>
          <cell r="G2130">
            <v>72341</v>
          </cell>
        </row>
        <row r="2131">
          <cell r="C2131" t="str">
            <v>Brazos Valley COG (Outside Brazos County) &amp; Milam County</v>
          </cell>
          <cell r="D2131">
            <v>63036</v>
          </cell>
          <cell r="G2131">
            <v>64820</v>
          </cell>
        </row>
        <row r="2132">
          <cell r="C2132" t="str">
            <v>Heart of Texas COG--Outside McLennan County &amp; Navarro County</v>
          </cell>
          <cell r="D2132">
            <v>64045</v>
          </cell>
          <cell r="G2132">
            <v>64345</v>
          </cell>
        </row>
        <row r="2133">
          <cell r="C2133" t="str">
            <v>Heart of Texas COG--McLennan County-Waco City (Central)</v>
          </cell>
          <cell r="D2133">
            <v>41159</v>
          </cell>
          <cell r="G2133">
            <v>41029</v>
          </cell>
        </row>
        <row r="2134">
          <cell r="C2134" t="str">
            <v>Heart of Texas COG--McLennan County-Waco (Outer), Hewitt &amp; Robinson Cities</v>
          </cell>
          <cell r="D2134">
            <v>53566</v>
          </cell>
          <cell r="G2134">
            <v>55936</v>
          </cell>
        </row>
        <row r="2135">
          <cell r="C2135" t="str">
            <v>Deep East Texas COG (West) &amp; Walker County</v>
          </cell>
          <cell r="D2135">
            <v>72965</v>
          </cell>
          <cell r="G2135">
            <v>72756</v>
          </cell>
        </row>
        <row r="2136">
          <cell r="C2136" t="str">
            <v>Deep East Texas COG (Central)--Angelina &amp; Nacogdoches Counties</v>
          </cell>
          <cell r="D2136">
            <v>60782</v>
          </cell>
          <cell r="G2136">
            <v>57070</v>
          </cell>
        </row>
        <row r="2137">
          <cell r="C2137" t="str">
            <v>Deep East Texas COG (East) &amp; Jasper County</v>
          </cell>
          <cell r="D2137">
            <v>44063</v>
          </cell>
          <cell r="G2137">
            <v>45098</v>
          </cell>
        </row>
        <row r="2138">
          <cell r="C2138" t="str">
            <v>Orange &amp; Hardin Counties</v>
          </cell>
          <cell r="D2138">
            <v>56092</v>
          </cell>
          <cell r="G2138">
            <v>56289</v>
          </cell>
        </row>
        <row r="2139">
          <cell r="C2139" t="str">
            <v>Jefferson County (North Central)--Beaumont City</v>
          </cell>
          <cell r="D2139">
            <v>45808</v>
          </cell>
          <cell r="G2139">
            <v>44088</v>
          </cell>
        </row>
        <row r="2140">
          <cell r="C2140" t="str">
            <v>Jefferson County (Outside Beaumont City)--Port Arthur City</v>
          </cell>
          <cell r="D2140">
            <v>50363</v>
          </cell>
          <cell r="G2140">
            <v>49917</v>
          </cell>
        </row>
        <row r="2141">
          <cell r="C2141" t="str">
            <v>Houston-Galveston Area Council--Liberty &amp; Chambers Counties</v>
          </cell>
          <cell r="D2141">
            <v>50193</v>
          </cell>
          <cell r="G2141">
            <v>51369</v>
          </cell>
        </row>
        <row r="2142">
          <cell r="C2142" t="str">
            <v>Houston-Galveston Area Council--Montgomery County (Northeast), Conroe City (East)</v>
          </cell>
          <cell r="D2142">
            <v>65248</v>
          </cell>
          <cell r="G2142">
            <v>71931</v>
          </cell>
        </row>
        <row r="2143">
          <cell r="C2143" t="str">
            <v>Houston-Galveston Area Council--Montgomery County (West), Conroe City (West)</v>
          </cell>
          <cell r="D2143">
            <v>72027</v>
          </cell>
          <cell r="G2143">
            <v>75682</v>
          </cell>
        </row>
        <row r="2144">
          <cell r="C2144" t="str">
            <v>Houston-Galveston Area Council--Montgomery County (South), The Woodlands (North)</v>
          </cell>
          <cell r="D2144">
            <v>50928</v>
          </cell>
          <cell r="G2144">
            <v>53505</v>
          </cell>
        </row>
        <row r="2145">
          <cell r="C2145" t="str">
            <v>Houston-Galveston Area Council--Montgomery County (Southeast)</v>
          </cell>
          <cell r="D2145">
            <v>61331</v>
          </cell>
          <cell r="G2145">
            <v>61155</v>
          </cell>
        </row>
        <row r="2146">
          <cell r="C2146" t="str">
            <v>Houston City (North Central)--North of I-10 &amp; Inside Loop I-610</v>
          </cell>
          <cell r="D2146">
            <v>57093</v>
          </cell>
          <cell r="G2146">
            <v>58408</v>
          </cell>
        </row>
        <row r="2147">
          <cell r="C2147" t="str">
            <v>Houston City (East Central)--East of I-45 &amp; Inside Loop I-610</v>
          </cell>
          <cell r="D2147">
            <v>41899</v>
          </cell>
          <cell r="G2147">
            <v>41682</v>
          </cell>
        </row>
        <row r="2148">
          <cell r="C2148" t="str">
            <v>Houston City (South Central)--South of US-59, West of I-45 &amp; Inside Loop I-610</v>
          </cell>
          <cell r="D2148">
            <v>63938</v>
          </cell>
          <cell r="G2148">
            <v>63743</v>
          </cell>
        </row>
        <row r="2149">
          <cell r="C2149" t="str">
            <v>Houston City (West Central)--South of I-10 &amp; Inside Loop I-610</v>
          </cell>
          <cell r="D2149">
            <v>86735</v>
          </cell>
          <cell r="G2149">
            <v>90863</v>
          </cell>
        </row>
        <row r="2150">
          <cell r="C2150" t="str">
            <v>Harris County (Southeast)--Pasadena City (North &amp; Central)-Inside Beltway TX-8</v>
          </cell>
          <cell r="D2150">
            <v>36894</v>
          </cell>
          <cell r="G2150">
            <v>35715</v>
          </cell>
        </row>
        <row r="2151">
          <cell r="C2151" t="str">
            <v>Houston (East), Galena Park, Jacinto Cities &amp; Cloverleaf</v>
          </cell>
          <cell r="D2151">
            <v>34722</v>
          </cell>
          <cell r="G2151">
            <v>33907</v>
          </cell>
        </row>
        <row r="2152">
          <cell r="C2152" t="str">
            <v>Houston City (Northeast)--Between Loop I-610 &amp; Beltway TX-8</v>
          </cell>
          <cell r="D2152">
            <v>43052</v>
          </cell>
          <cell r="G2152">
            <v>44096</v>
          </cell>
        </row>
        <row r="2153">
          <cell r="C2153" t="str">
            <v>Houston City (North) &amp; Aldine--Between Loop I-610 &amp; Beltway TX-8</v>
          </cell>
          <cell r="D2153">
            <v>30019</v>
          </cell>
          <cell r="G2153">
            <v>28200</v>
          </cell>
        </row>
        <row r="2154">
          <cell r="C2154" t="str">
            <v>Houston City (North)--South of Aldine &amp; Inside Beltway TX-8</v>
          </cell>
          <cell r="D2154">
            <v>43613</v>
          </cell>
          <cell r="G2154">
            <v>47144</v>
          </cell>
        </row>
        <row r="2155">
          <cell r="C2155" t="str">
            <v>Houston City (North)--West of Aldine &amp; Inside Beltway TX-8</v>
          </cell>
          <cell r="D2155">
            <v>35323</v>
          </cell>
          <cell r="G2155">
            <v>35991</v>
          </cell>
        </row>
        <row r="2156">
          <cell r="C2156" t="str">
            <v>Houston City (Northwest)--Between Loop I-610 &amp; Beltway TX-8</v>
          </cell>
          <cell r="D2156">
            <v>39513</v>
          </cell>
          <cell r="G2156">
            <v>38982</v>
          </cell>
        </row>
        <row r="2157">
          <cell r="C2157" t="str">
            <v>Houston (West) &amp; Spring Valley Village Cities--Between Loop I-610 &amp; Beltway TX-8</v>
          </cell>
          <cell r="D2157">
            <v>41886</v>
          </cell>
          <cell r="G2157">
            <v>39391</v>
          </cell>
        </row>
        <row r="2158">
          <cell r="C2158" t="str">
            <v>Houston (West) &amp; Hunters Creek Village Cities--Between Loop I-610 &amp; Beltway TX-8</v>
          </cell>
          <cell r="D2158">
            <v>62641</v>
          </cell>
          <cell r="G2158">
            <v>58365</v>
          </cell>
        </row>
        <row r="2159">
          <cell r="C2159" t="str">
            <v>Houston City (West)--Westpark Tollway, Between Loop I-610 &amp; Beltway TX-8</v>
          </cell>
          <cell r="D2159">
            <v>46816</v>
          </cell>
          <cell r="G2159">
            <v>45334</v>
          </cell>
        </row>
        <row r="2160">
          <cell r="C2160" t="str">
            <v>Houston (Southwest) &amp; Bellaire (Southeast) Cities--Between Loop I-610 &amp; Beltway TX-8</v>
          </cell>
          <cell r="D2160">
            <v>39090</v>
          </cell>
          <cell r="G2160">
            <v>36105</v>
          </cell>
        </row>
        <row r="2161">
          <cell r="C2161" t="str">
            <v>Houston City (Southwest)--Between Loop I-610 &amp; Beltway TX-8</v>
          </cell>
          <cell r="D2161">
            <v>44061</v>
          </cell>
          <cell r="G2161">
            <v>43171</v>
          </cell>
        </row>
        <row r="2162">
          <cell r="C2162" t="str">
            <v>Houston City (South)--Between Loop I-610 &amp; Beltway TX-8</v>
          </cell>
          <cell r="D2162">
            <v>40993</v>
          </cell>
          <cell r="G2162">
            <v>40774</v>
          </cell>
        </row>
        <row r="2163">
          <cell r="C2163" t="str">
            <v>Houston City (Southeast)--West of Pasadena City &amp; Outside Loop I-610</v>
          </cell>
          <cell r="D2163">
            <v>39568</v>
          </cell>
          <cell r="G2163">
            <v>40163</v>
          </cell>
        </row>
        <row r="2164">
          <cell r="C2164" t="str">
            <v>Houston (Southeast) &amp; South Houston Cities--Inside Beltway TX-8</v>
          </cell>
          <cell r="D2164">
            <v>37426</v>
          </cell>
          <cell r="G2164">
            <v>34242</v>
          </cell>
        </row>
        <row r="2165">
          <cell r="C2165" t="str">
            <v>Houston (Southeast) &amp; Webster Cities</v>
          </cell>
          <cell r="D2165">
            <v>44018</v>
          </cell>
          <cell r="G2165">
            <v>43679</v>
          </cell>
        </row>
        <row r="2166">
          <cell r="C2166" t="str">
            <v>Houston (Southeast), Pasadena (Southeast), La Porte (South) &amp; Seabrook (East) Cities</v>
          </cell>
          <cell r="D2166">
            <v>45861</v>
          </cell>
          <cell r="G2166">
            <v>45554</v>
          </cell>
        </row>
        <row r="2167">
          <cell r="C2167" t="str">
            <v>Harris County (East)--Deer Park, La Porte (North) Cities &amp; Channelview</v>
          </cell>
          <cell r="D2167">
            <v>36438</v>
          </cell>
          <cell r="G2167">
            <v>40023</v>
          </cell>
        </row>
        <row r="2168">
          <cell r="C2168" t="str">
            <v>Harris County (East)--Baytown City</v>
          </cell>
          <cell r="D2168">
            <v>46239</v>
          </cell>
          <cell r="G2168">
            <v>43297</v>
          </cell>
        </row>
        <row r="2169">
          <cell r="C2169" t="str">
            <v>Harris County (Northeast)--Houston City (Far Northeast)</v>
          </cell>
          <cell r="D2169">
            <v>48310</v>
          </cell>
          <cell r="G2169">
            <v>45684</v>
          </cell>
        </row>
        <row r="2170">
          <cell r="C2170" t="str">
            <v>Harris County (North)--Houston (North), Humble Cities &amp; Atascocita</v>
          </cell>
          <cell r="D2170">
            <v>53025</v>
          </cell>
          <cell r="G2170">
            <v>60964</v>
          </cell>
        </row>
        <row r="2171">
          <cell r="C2171" t="str">
            <v>Harris County (North)--Houston City (North)-I-45, Between Beltway TX-8 &amp; FM-1960</v>
          </cell>
          <cell r="D2171">
            <v>51227</v>
          </cell>
          <cell r="G2171">
            <v>49435</v>
          </cell>
        </row>
        <row r="2172">
          <cell r="C2172" t="str">
            <v>Harris County (Far North)--Spring</v>
          </cell>
          <cell r="D2172">
            <v>52515</v>
          </cell>
          <cell r="G2172">
            <v>51164</v>
          </cell>
        </row>
        <row r="2173">
          <cell r="C2173" t="str">
            <v>Harris County (Northwest)--Jersey Village City-Between Beltway TX-8 &amp; FM-1960</v>
          </cell>
          <cell r="D2173">
            <v>41588</v>
          </cell>
          <cell r="G2173">
            <v>42108</v>
          </cell>
        </row>
        <row r="2174">
          <cell r="C2174" t="str">
            <v>Harris County (North)--North of FM-1960, West of I-45 &amp; East of TX-249</v>
          </cell>
          <cell r="D2174">
            <v>48899</v>
          </cell>
          <cell r="G2174">
            <v>50863</v>
          </cell>
        </row>
        <row r="2175">
          <cell r="C2175" t="str">
            <v>Harris County (Far North)--Tomball City &amp; The Woodlands (Southwest)</v>
          </cell>
          <cell r="D2175">
            <v>62436</v>
          </cell>
          <cell r="G2175">
            <v>67187</v>
          </cell>
        </row>
        <row r="2176">
          <cell r="C2176" t="str">
            <v>Harris County (Northwest)--North of US-290 &amp; North of FM-1960</v>
          </cell>
          <cell r="D2176">
            <v>49971</v>
          </cell>
          <cell r="G2176">
            <v>50471</v>
          </cell>
        </row>
        <row r="2177">
          <cell r="C2177" t="str">
            <v>Harris County (Northwest)--South of US-290 &amp; West of TX-6</v>
          </cell>
          <cell r="D2177">
            <v>33634</v>
          </cell>
          <cell r="G2177">
            <v>39771</v>
          </cell>
        </row>
        <row r="2178">
          <cell r="C2178" t="str">
            <v>Harris County (West)--Houston City (West)-North of US-90 &amp; West of TX-6</v>
          </cell>
          <cell r="D2178">
            <v>41032</v>
          </cell>
          <cell r="G2178">
            <v>41966</v>
          </cell>
        </row>
        <row r="2179">
          <cell r="C2179" t="str">
            <v>Houston City (West)--South of I-10 &amp; West of TX-6</v>
          </cell>
          <cell r="D2179">
            <v>44003</v>
          </cell>
          <cell r="G2179">
            <v>43086</v>
          </cell>
        </row>
        <row r="2180">
          <cell r="C2180" t="str">
            <v>Houston City (West)--East of TX-6 &amp; West of Beltway TX-8</v>
          </cell>
          <cell r="D2180">
            <v>50390</v>
          </cell>
          <cell r="G2180">
            <v>48779</v>
          </cell>
        </row>
        <row r="2181">
          <cell r="C2181" t="str">
            <v>Houston City (West)--Westpark Tollway, West of Beltway TX-8</v>
          </cell>
          <cell r="D2181">
            <v>53878</v>
          </cell>
          <cell r="G2181">
            <v>55045</v>
          </cell>
        </row>
        <row r="2182">
          <cell r="C2182" t="str">
            <v>Houston City (Southwest)--East of TX-6 &amp; West of Beltway TX-8</v>
          </cell>
          <cell r="D2182">
            <v>35128</v>
          </cell>
          <cell r="G2182">
            <v>34234</v>
          </cell>
        </row>
        <row r="2183">
          <cell r="C2183" t="str">
            <v>Harris County (Far Northwest)</v>
          </cell>
          <cell r="D2183">
            <v>34759</v>
          </cell>
          <cell r="G2183">
            <v>36573</v>
          </cell>
        </row>
        <row r="2184">
          <cell r="C2184" t="str">
            <v>Harris County (Far Northwest)--Katy City (Northeast)</v>
          </cell>
          <cell r="D2184">
            <v>41347</v>
          </cell>
          <cell r="G2184">
            <v>44854</v>
          </cell>
        </row>
        <row r="2185">
          <cell r="C2185" t="str">
            <v>Galveston County (Central, South &amp; East)--Galveston, Texas City &amp; La Marque Cities</v>
          </cell>
          <cell r="D2185">
            <v>77631</v>
          </cell>
          <cell r="G2185">
            <v>78321</v>
          </cell>
        </row>
        <row r="2186">
          <cell r="C2186" t="str">
            <v>Galveston County (Northwest)--League City &amp; Friendswood City</v>
          </cell>
          <cell r="D2186">
            <v>66094</v>
          </cell>
          <cell r="G2186">
            <v>63878</v>
          </cell>
        </row>
        <row r="2187">
          <cell r="C2187" t="str">
            <v>Houston-Galveston Area Council--Brazoria County (North), Pearland City</v>
          </cell>
          <cell r="D2187">
            <v>46503</v>
          </cell>
          <cell r="G2187">
            <v>50253</v>
          </cell>
        </row>
        <row r="2188">
          <cell r="C2188" t="str">
            <v>Houston-Galveston Area Council--Brazoria County (Central), Alvin City</v>
          </cell>
          <cell r="D2188">
            <v>48693</v>
          </cell>
          <cell r="G2188">
            <v>48305</v>
          </cell>
        </row>
        <row r="2189">
          <cell r="C2189" t="str">
            <v>Houston-Galveston Area Council--Brazoria County (Southwest), Lake Jackson City</v>
          </cell>
          <cell r="D2189">
            <v>38675</v>
          </cell>
          <cell r="G2189">
            <v>40134</v>
          </cell>
        </row>
        <row r="2190">
          <cell r="C2190" t="str">
            <v>Fort Bend County (East)--Missouri City</v>
          </cell>
          <cell r="D2190">
            <v>46046</v>
          </cell>
          <cell r="G2190">
            <v>44951</v>
          </cell>
        </row>
        <row r="2191">
          <cell r="C2191" t="str">
            <v>Fort Bend County (Northeast)--Sugar Land &amp; Stafford Cities</v>
          </cell>
          <cell r="D2191">
            <v>48509</v>
          </cell>
          <cell r="G2191">
            <v>44795</v>
          </cell>
        </row>
        <row r="2192">
          <cell r="C2192" t="str">
            <v>Fort Bend County (Central)--Rosenberg City, Pecan Grove &amp; New Territory</v>
          </cell>
          <cell r="D2192">
            <v>47248</v>
          </cell>
          <cell r="G2192">
            <v>47004</v>
          </cell>
        </row>
        <row r="2193">
          <cell r="C2193" t="str">
            <v>Fort Bend County (North)--Mission Bend (Southwest), Cinco Ranch &amp; Four Corners</v>
          </cell>
          <cell r="D2193">
            <v>56331</v>
          </cell>
          <cell r="G2193">
            <v>62396</v>
          </cell>
        </row>
        <row r="2194">
          <cell r="C2194" t="str">
            <v>Fort Bend County (Northwest)</v>
          </cell>
          <cell r="D2194">
            <v>54499</v>
          </cell>
          <cell r="G2194">
            <v>62583</v>
          </cell>
        </row>
        <row r="2195">
          <cell r="C2195" t="str">
            <v>Fort Bend County (South)</v>
          </cell>
          <cell r="D2195">
            <v>42458</v>
          </cell>
          <cell r="G2195">
            <v>42171</v>
          </cell>
        </row>
        <row r="2196">
          <cell r="C2196" t="str">
            <v>Houston-Galveston Area Council (West)</v>
          </cell>
          <cell r="D2196">
            <v>71480</v>
          </cell>
          <cell r="G2196">
            <v>71127</v>
          </cell>
        </row>
        <row r="2197">
          <cell r="C2197" t="str">
            <v>Capital Area COG (East)--Bastrop, Caldwell, Fayette &amp; Lee Counties</v>
          </cell>
          <cell r="D2197">
            <v>73755</v>
          </cell>
          <cell r="G2197">
            <v>75565</v>
          </cell>
        </row>
        <row r="2198">
          <cell r="C2198" t="str">
            <v>Capital Area COG--Williamson County (North), Georgetown (East) &amp; Taylor Cities</v>
          </cell>
          <cell r="D2198">
            <v>70470</v>
          </cell>
          <cell r="G2198">
            <v>73590</v>
          </cell>
        </row>
        <row r="2199">
          <cell r="C2199" t="str">
            <v>Capital Area COG--Williamson County (Southeast), Round Rock City</v>
          </cell>
          <cell r="D2199">
            <v>51338</v>
          </cell>
          <cell r="G2199">
            <v>52243</v>
          </cell>
        </row>
        <row r="2200">
          <cell r="C2200" t="str">
            <v>Williamson County (South)--Austin City (Far North), Brushy Creek &amp; Jollyville</v>
          </cell>
          <cell r="D2200">
            <v>58143</v>
          </cell>
          <cell r="G2200">
            <v>59501</v>
          </cell>
        </row>
        <row r="2201">
          <cell r="C2201" t="str">
            <v>Capital Area COG--Williamson County (West), Cedar Park &amp; Leander Cities</v>
          </cell>
          <cell r="D2201">
            <v>78144</v>
          </cell>
          <cell r="G2201">
            <v>79652</v>
          </cell>
        </row>
        <row r="2202">
          <cell r="C2202" t="str">
            <v>Travis County (Northeast)--Pflugerville, Manor Cities &amp; Wells Branch</v>
          </cell>
          <cell r="D2202">
            <v>70819</v>
          </cell>
          <cell r="G2202">
            <v>77024</v>
          </cell>
        </row>
        <row r="2203">
          <cell r="C2203" t="str">
            <v>Austin City (North)</v>
          </cell>
          <cell r="D2203">
            <v>55839</v>
          </cell>
          <cell r="G2203">
            <v>58222</v>
          </cell>
        </row>
        <row r="2204">
          <cell r="C2204" t="str">
            <v>Austin City (Northeast)</v>
          </cell>
          <cell r="D2204">
            <v>75260</v>
          </cell>
          <cell r="G2204">
            <v>75887</v>
          </cell>
        </row>
        <row r="2205">
          <cell r="C2205" t="str">
            <v>Austin City (Southeast)</v>
          </cell>
          <cell r="D2205">
            <v>66264</v>
          </cell>
          <cell r="G2205">
            <v>68406</v>
          </cell>
        </row>
        <row r="2206">
          <cell r="C2206" t="str">
            <v>Austin City (Northwest)</v>
          </cell>
          <cell r="D2206">
            <v>51017</v>
          </cell>
          <cell r="G2206">
            <v>50180</v>
          </cell>
        </row>
        <row r="2207">
          <cell r="C2207" t="str">
            <v>Austin City (Central)</v>
          </cell>
          <cell r="D2207">
            <v>76962</v>
          </cell>
          <cell r="G2207">
            <v>86854</v>
          </cell>
        </row>
        <row r="2208">
          <cell r="C2208" t="str">
            <v>Austin City (South)</v>
          </cell>
          <cell r="D2208">
            <v>63792</v>
          </cell>
          <cell r="G2208">
            <v>64342</v>
          </cell>
        </row>
        <row r="2209">
          <cell r="C2209" t="str">
            <v>Austin City (Southwest), Lost Creek &amp; Barton Creek</v>
          </cell>
          <cell r="D2209">
            <v>53386</v>
          </cell>
          <cell r="G2209">
            <v>54181</v>
          </cell>
        </row>
        <row r="2210">
          <cell r="C2210" t="str">
            <v>Travis County (West, South &amp; Outside Austin City)</v>
          </cell>
          <cell r="D2210">
            <v>72797</v>
          </cell>
          <cell r="G2210">
            <v>73825</v>
          </cell>
        </row>
        <row r="2211">
          <cell r="C2211" t="str">
            <v>Capital Area COG (Southwest)--Hays County (West)</v>
          </cell>
          <cell r="D2211">
            <v>43054</v>
          </cell>
          <cell r="G2211">
            <v>46235</v>
          </cell>
        </row>
        <row r="2212">
          <cell r="C2212" t="str">
            <v>Capital Area COG (Southwest)--Hays County (East)</v>
          </cell>
          <cell r="D2212">
            <v>58395</v>
          </cell>
          <cell r="G2212">
            <v>59682</v>
          </cell>
        </row>
        <row r="2213">
          <cell r="C2213" t="str">
            <v>Golden Crescent Regional Planning Commission (North) &amp; Wilson &amp; Karnes Counties</v>
          </cell>
          <cell r="D2213">
            <v>57447</v>
          </cell>
          <cell r="G2213">
            <v>57886</v>
          </cell>
        </row>
        <row r="2214">
          <cell r="C2214" t="str">
            <v>Golden Crescent Regional Planning Commission (Southeast)--Victoria &amp; Calhoun Counties</v>
          </cell>
          <cell r="D2214">
            <v>43675</v>
          </cell>
          <cell r="G2214">
            <v>42684</v>
          </cell>
        </row>
        <row r="2215">
          <cell r="C2215" t="str">
            <v>Alamo Area COG (Northeast)--Guadalupe County</v>
          </cell>
          <cell r="D2215">
            <v>66711</v>
          </cell>
          <cell r="G2215">
            <v>69236</v>
          </cell>
        </row>
        <row r="2216">
          <cell r="C2216" t="str">
            <v>Alamo Area COG (Northeast)--Comal County</v>
          </cell>
          <cell r="D2216">
            <v>70544</v>
          </cell>
          <cell r="G2216">
            <v>75234</v>
          </cell>
        </row>
        <row r="2217">
          <cell r="C2217" t="str">
            <v>San Antonio City (Central)</v>
          </cell>
          <cell r="D2217">
            <v>40354</v>
          </cell>
          <cell r="G2217">
            <v>40456</v>
          </cell>
        </row>
        <row r="2218">
          <cell r="C2218" t="str">
            <v>San Antonio City (Northeast)--Inside Loop I-410</v>
          </cell>
          <cell r="D2218">
            <v>42196</v>
          </cell>
          <cell r="G2218">
            <v>46740</v>
          </cell>
        </row>
        <row r="2219">
          <cell r="C2219" t="str">
            <v>San Antonio City (Southeast)--Inside Loop I-410</v>
          </cell>
          <cell r="D2219">
            <v>43200</v>
          </cell>
          <cell r="G2219">
            <v>44956</v>
          </cell>
        </row>
        <row r="2220">
          <cell r="C2220" t="str">
            <v>San Antonio City (Northwest)--Inside Loop I-410</v>
          </cell>
          <cell r="D2220">
            <v>39082</v>
          </cell>
          <cell r="G2220">
            <v>40138</v>
          </cell>
        </row>
        <row r="2221">
          <cell r="C2221" t="str">
            <v>San Antonio City (West)--Inside Loop I-410</v>
          </cell>
          <cell r="D2221">
            <v>34798</v>
          </cell>
          <cell r="G2221">
            <v>31417</v>
          </cell>
        </row>
        <row r="2222">
          <cell r="C2222" t="str">
            <v>San Antonio City (Southwest)--Inside Loop I-410</v>
          </cell>
          <cell r="D2222">
            <v>37413</v>
          </cell>
          <cell r="G2222">
            <v>39184</v>
          </cell>
        </row>
        <row r="2223">
          <cell r="C2223" t="str">
            <v>Bexar County (South)--San Antonio City (Far South)</v>
          </cell>
          <cell r="D2223">
            <v>54274</v>
          </cell>
          <cell r="G2223">
            <v>52799</v>
          </cell>
        </row>
        <row r="2224">
          <cell r="C2224" t="str">
            <v>San Antonio City (West)--Between Loop TX-1604 &amp; Loop I-410</v>
          </cell>
          <cell r="D2224">
            <v>46976</v>
          </cell>
          <cell r="G2224">
            <v>44214</v>
          </cell>
        </row>
        <row r="2225">
          <cell r="C2225" t="str">
            <v>San Antonio (Northwest) &amp; Leon Valley Cities</v>
          </cell>
          <cell r="D2225">
            <v>41674</v>
          </cell>
          <cell r="G2225">
            <v>43956</v>
          </cell>
        </row>
        <row r="2226">
          <cell r="C2226" t="str">
            <v>San Antonio City (Northwest)--Between Loop TX-1604 &amp; Loop I-410</v>
          </cell>
          <cell r="D2226">
            <v>55868</v>
          </cell>
          <cell r="G2226">
            <v>52263</v>
          </cell>
        </row>
        <row r="2227">
          <cell r="C2227" t="str">
            <v>San Antonio City (North)--Hollywood Park Town &amp; Shavano Park City</v>
          </cell>
          <cell r="D2227">
            <v>55993</v>
          </cell>
          <cell r="G2227">
            <v>53376</v>
          </cell>
        </row>
        <row r="2228">
          <cell r="C2228" t="str">
            <v>San Antonio City (Northeast)--Between Loop TX-1604 &amp; Loop I-410</v>
          </cell>
          <cell r="D2228">
            <v>40901</v>
          </cell>
          <cell r="G2228">
            <v>44264</v>
          </cell>
        </row>
        <row r="2229">
          <cell r="C2229" t="str">
            <v>San Antonio (Northeast), Kirby &amp; Windcrest Cities</v>
          </cell>
          <cell r="D2229">
            <v>48702</v>
          </cell>
          <cell r="G2229">
            <v>50653</v>
          </cell>
        </row>
        <row r="2230">
          <cell r="C2230" t="str">
            <v>Bexar County (Northwest)--San Antonio (Far Northwest) &amp; Helotes Cities</v>
          </cell>
          <cell r="D2230">
            <v>65932</v>
          </cell>
          <cell r="G2230">
            <v>71786</v>
          </cell>
        </row>
        <row r="2231">
          <cell r="C2231" t="str">
            <v>Bexar County (North)--San Antonio City (Far North) &amp; Timberwood Park</v>
          </cell>
          <cell r="D2231">
            <v>61720</v>
          </cell>
          <cell r="G2231">
            <v>57068</v>
          </cell>
        </row>
        <row r="2232">
          <cell r="C2232" t="str">
            <v>Bexar County (Northeast)--San Antonio (Northeast), Universal City &amp; Converse Cities</v>
          </cell>
          <cell r="D2232">
            <v>45549</v>
          </cell>
          <cell r="G2232">
            <v>44800</v>
          </cell>
        </row>
        <row r="2233">
          <cell r="C2233" t="str">
            <v>Alamo Area COG (Northwest) &amp; Blanco County</v>
          </cell>
          <cell r="D2233">
            <v>58366</v>
          </cell>
          <cell r="G2233">
            <v>60401</v>
          </cell>
        </row>
        <row r="2234">
          <cell r="C2234" t="str">
            <v>Alamo Area COG (Southwest)</v>
          </cell>
          <cell r="D2234">
            <v>49457</v>
          </cell>
          <cell r="G2234">
            <v>52915</v>
          </cell>
        </row>
        <row r="2235">
          <cell r="C2235" t="str">
            <v>South Texas Development Council (North)--Webb County, Laredo City (Central)</v>
          </cell>
          <cell r="D2235">
            <v>39862</v>
          </cell>
          <cell r="G2235">
            <v>39476</v>
          </cell>
        </row>
        <row r="2236">
          <cell r="C2236" t="str">
            <v>South Texas Development Council-Webb County (North &amp; East)-Laredo City (Outer)</v>
          </cell>
          <cell r="D2236">
            <v>42657</v>
          </cell>
          <cell r="G2236">
            <v>43569</v>
          </cell>
        </row>
        <row r="2237">
          <cell r="C2237" t="str">
            <v>Coastal Bend COG (Northeast)</v>
          </cell>
          <cell r="D2237">
            <v>47637</v>
          </cell>
          <cell r="G2237">
            <v>48758</v>
          </cell>
        </row>
        <row r="2238">
          <cell r="C2238" t="str">
            <v>Coastal Bend COG--Nueces County, Corpus Christi City (Outer)</v>
          </cell>
          <cell r="D2238">
            <v>41945</v>
          </cell>
          <cell r="G2238">
            <v>47230</v>
          </cell>
        </row>
        <row r="2239">
          <cell r="C2239" t="str">
            <v>Coastal Bend COG--Nueces County (Central), Corpus Christi City (South Central)</v>
          </cell>
          <cell r="D2239">
            <v>44468</v>
          </cell>
          <cell r="G2239">
            <v>44427</v>
          </cell>
        </row>
        <row r="2240">
          <cell r="C2240" t="str">
            <v>Coastal Bend COG--Nueces County (Central), Corpus Christi City (Northwest)</v>
          </cell>
          <cell r="D2240">
            <v>45576</v>
          </cell>
          <cell r="G2240">
            <v>41102</v>
          </cell>
        </row>
        <row r="2241">
          <cell r="C2241" t="str">
            <v>Cameron County (East)--Brownsville City (North)</v>
          </cell>
          <cell r="D2241">
            <v>37307</v>
          </cell>
          <cell r="G2241">
            <v>39648</v>
          </cell>
        </row>
        <row r="2242">
          <cell r="C2242" t="str">
            <v>Cameron County (West)--Harlingen &amp; San Benito Cities</v>
          </cell>
          <cell r="D2242">
            <v>55378</v>
          </cell>
          <cell r="G2242">
            <v>49850</v>
          </cell>
        </row>
        <row r="2243">
          <cell r="C2243" t="str">
            <v>Cameron County (South)--Brownsville City (Central)</v>
          </cell>
          <cell r="D2243">
            <v>45297</v>
          </cell>
          <cell r="G2243">
            <v>53535</v>
          </cell>
        </row>
        <row r="2244">
          <cell r="C2244" t="str">
            <v>Hidalgo County (Southeast)--Weslaco &amp; Mercedes Cities</v>
          </cell>
          <cell r="D2244">
            <v>34653</v>
          </cell>
          <cell r="G2244">
            <v>36956</v>
          </cell>
        </row>
        <row r="2245">
          <cell r="C2245" t="str">
            <v>Hidalgo County (East)--Alamo &amp; Donna Cities</v>
          </cell>
          <cell r="D2245">
            <v>36061</v>
          </cell>
          <cell r="G2245">
            <v>34596</v>
          </cell>
        </row>
        <row r="2246">
          <cell r="C2246" t="str">
            <v>Hidalgo County (South Central)--Pharr, San Juan &amp; Hidalgo Cities</v>
          </cell>
          <cell r="D2246">
            <v>38897</v>
          </cell>
          <cell r="G2246">
            <v>40732</v>
          </cell>
        </row>
        <row r="2247">
          <cell r="C2247" t="str">
            <v>Hidalgo County (North Central)--Edinburg City</v>
          </cell>
          <cell r="D2247">
            <v>44136</v>
          </cell>
          <cell r="G2247">
            <v>45155</v>
          </cell>
        </row>
        <row r="2248">
          <cell r="C2248" t="str">
            <v>Hidalgo County (Central)--McAllen City</v>
          </cell>
          <cell r="D2248">
            <v>48616</v>
          </cell>
          <cell r="G2248">
            <v>50609</v>
          </cell>
        </row>
        <row r="2249">
          <cell r="C2249" t="str">
            <v>Hidalgo County (Southwest)--Mission City</v>
          </cell>
          <cell r="D2249">
            <v>36754</v>
          </cell>
          <cell r="G2249">
            <v>37181</v>
          </cell>
        </row>
        <row r="2250">
          <cell r="C2250" t="str">
            <v>Hidalgo County (North &amp; West)</v>
          </cell>
          <cell r="D2250">
            <v>31774</v>
          </cell>
          <cell r="G2250">
            <v>31772</v>
          </cell>
        </row>
        <row r="2251">
          <cell r="C2251" t="str">
            <v>Concho Valley COG &amp; Permian Basin Regional Planning Commission (East)</v>
          </cell>
          <cell r="D2251">
            <v>40414</v>
          </cell>
          <cell r="G2251">
            <v>41812</v>
          </cell>
        </row>
        <row r="2252">
          <cell r="C2252" t="str">
            <v>Rio Grande COG &amp; Permian Basin Regional Planning Commission (West)</v>
          </cell>
          <cell r="D2252">
            <v>37283</v>
          </cell>
          <cell r="G2252">
            <v>35663</v>
          </cell>
        </row>
        <row r="2253">
          <cell r="C2253" t="str">
            <v>Brazos County--College Station &amp; Bryan Cities (Central)</v>
          </cell>
          <cell r="D2253">
            <v>49544</v>
          </cell>
          <cell r="G2253">
            <v>49757</v>
          </cell>
        </row>
        <row r="2254">
          <cell r="C2254" t="str">
            <v>Brazos County--College Station &amp; Bryan Cities (Outer)</v>
          </cell>
          <cell r="D2254">
            <v>44036</v>
          </cell>
          <cell r="G2254">
            <v>42459</v>
          </cell>
        </row>
        <row r="2255">
          <cell r="C2255" t="str">
            <v>Middle Rio Grande Development Council--Excluding Dimmit &amp; La Salle Counties</v>
          </cell>
          <cell r="D2255">
            <v>50453</v>
          </cell>
          <cell r="G2255">
            <v>50033</v>
          </cell>
        </row>
        <row r="2256">
          <cell r="C2256" t="str">
            <v>South Texas Development Council (South)--Coastal Bend COG (West), Dimmit &amp; La Salle</v>
          </cell>
          <cell r="D2256">
            <v>33138</v>
          </cell>
          <cell r="G2256">
            <v>34458</v>
          </cell>
        </row>
        <row r="2257">
          <cell r="C2257" t="str">
            <v>Coastal Bend COG (Central) &amp; Willacy County</v>
          </cell>
          <cell r="D2257">
            <v>40490</v>
          </cell>
          <cell r="G2257">
            <v>36844</v>
          </cell>
        </row>
        <row r="2258">
          <cell r="C2258" t="str">
            <v>Tooele &amp; Box Elder Counties</v>
          </cell>
          <cell r="D2258">
            <v>43583</v>
          </cell>
          <cell r="G2258">
            <v>45421</v>
          </cell>
        </row>
        <row r="2259">
          <cell r="C2259" t="str">
            <v>Cache, Summit, Morgan &amp; Rich Counties</v>
          </cell>
          <cell r="D2259">
            <v>65167</v>
          </cell>
          <cell r="G2259">
            <v>69729</v>
          </cell>
        </row>
        <row r="2260">
          <cell r="C2260" t="str">
            <v>Davis County (South)--Bountiful, Farmington &amp; North Salt Lake Cities</v>
          </cell>
          <cell r="D2260">
            <v>40976</v>
          </cell>
          <cell r="G2260">
            <v>42393</v>
          </cell>
        </row>
        <row r="2261">
          <cell r="C2261" t="str">
            <v>Davis County (Northwest)--Syracuse, Clearfield &amp; West Point Cities</v>
          </cell>
          <cell r="D2261">
            <v>31249</v>
          </cell>
          <cell r="G2261">
            <v>32961</v>
          </cell>
        </row>
        <row r="2262">
          <cell r="C2262" t="str">
            <v>Davis County (Northeast)--Layton, Kaysville &amp; South Weber Cities</v>
          </cell>
          <cell r="D2262">
            <v>44484</v>
          </cell>
          <cell r="G2262">
            <v>43144</v>
          </cell>
        </row>
        <row r="2263">
          <cell r="C2263" t="str">
            <v>Southeast Utah &amp; Uintah Basin Region</v>
          </cell>
          <cell r="D2263">
            <v>53615</v>
          </cell>
          <cell r="G2263">
            <v>55579</v>
          </cell>
        </row>
        <row r="2264">
          <cell r="C2264" t="str">
            <v>Southwest &amp; South Central Utah (Outside Washington County)--Cedar City</v>
          </cell>
          <cell r="D2264">
            <v>55011</v>
          </cell>
          <cell r="G2264">
            <v>57279</v>
          </cell>
        </row>
        <row r="2265">
          <cell r="C2265" t="str">
            <v>Salt Lake County (Southeast)--Sandy (North), Cottonwood Heights &amp; Midvale Cities</v>
          </cell>
          <cell r="D2265">
            <v>39985</v>
          </cell>
          <cell r="G2265">
            <v>40697</v>
          </cell>
        </row>
        <row r="2266">
          <cell r="C2266" t="str">
            <v>Salt Lake County (South &amp; East Central)--Draper (Northwest) &amp; Sandy (South) Cities</v>
          </cell>
          <cell r="D2266">
            <v>39366</v>
          </cell>
          <cell r="G2266">
            <v>39883</v>
          </cell>
        </row>
        <row r="2267">
          <cell r="C2267" t="str">
            <v>Salt Lake County--Salt Lake City (West) &amp; Magna</v>
          </cell>
          <cell r="D2267">
            <v>46545</v>
          </cell>
          <cell r="G2267">
            <v>48180</v>
          </cell>
        </row>
        <row r="2268">
          <cell r="C2268" t="str">
            <v>Salt Lake County--Salt Lake City (East) &amp; Emigration Canyon</v>
          </cell>
          <cell r="D2268">
            <v>44544</v>
          </cell>
          <cell r="G2268">
            <v>45154</v>
          </cell>
        </row>
        <row r="2269">
          <cell r="C2269" t="str">
            <v>Salt Lake County--West Valley City</v>
          </cell>
          <cell r="D2269">
            <v>37391</v>
          </cell>
          <cell r="G2269">
            <v>42542</v>
          </cell>
        </row>
        <row r="2270">
          <cell r="C2270" t="str">
            <v>Salt Lake County--Taylorsville, Kearns &amp; Magna</v>
          </cell>
          <cell r="D2270">
            <v>40645</v>
          </cell>
          <cell r="G2270">
            <v>42362</v>
          </cell>
        </row>
        <row r="2271">
          <cell r="C2271" t="str">
            <v>Salt Lake County (East Central)--South Salt Lake, Murray, Holladay &amp; Millcreek Cities</v>
          </cell>
          <cell r="D2271">
            <v>69519</v>
          </cell>
          <cell r="G2271">
            <v>68354</v>
          </cell>
        </row>
        <row r="2272">
          <cell r="C2272" t="str">
            <v>Salt Lake County--West Jordan City</v>
          </cell>
          <cell r="D2272">
            <v>43018</v>
          </cell>
          <cell r="G2272">
            <v>43746</v>
          </cell>
        </row>
        <row r="2273">
          <cell r="C2273" t="str">
            <v>Salt Lake County--South Jordan, Herriman, Bluffdale &amp; Riverton cities</v>
          </cell>
          <cell r="D2273">
            <v>63287</v>
          </cell>
          <cell r="G2273">
            <v>65263</v>
          </cell>
        </row>
        <row r="2274">
          <cell r="C2274" t="str">
            <v>Utah County (West)--Saratoga Springs, Payson &amp; Lehi (Southwest) Cities</v>
          </cell>
          <cell r="D2274">
            <v>55781</v>
          </cell>
          <cell r="G2274">
            <v>59411</v>
          </cell>
        </row>
        <row r="2275">
          <cell r="C2275" t="str">
            <v>Utah County (Central)--Orem, Pleasant Grove, American Fork &amp; Lindon Cities</v>
          </cell>
          <cell r="D2275">
            <v>61065</v>
          </cell>
          <cell r="G2275">
            <v>65703</v>
          </cell>
        </row>
        <row r="2276">
          <cell r="C2276" t="str">
            <v>Utah County (Central)--Provo City</v>
          </cell>
          <cell r="D2276">
            <v>35003</v>
          </cell>
          <cell r="G2276">
            <v>36294</v>
          </cell>
        </row>
        <row r="2277">
          <cell r="C2277" t="str">
            <v>Utah County (East)--Spanish Fork, Springville, Lehi (Northeast) &amp; Highland Cities</v>
          </cell>
          <cell r="D2277">
            <v>52436</v>
          </cell>
          <cell r="G2277">
            <v>53398</v>
          </cell>
        </row>
        <row r="2278">
          <cell r="C2278" t="str">
            <v>Washington County--St. George City</v>
          </cell>
          <cell r="D2278">
            <v>71891</v>
          </cell>
          <cell r="G2278">
            <v>72315</v>
          </cell>
        </row>
        <row r="2279">
          <cell r="C2279" t="str">
            <v>Weber County (West)--Roy, North Ogden, Ogden (Northwest) &amp; West Haven Cities</v>
          </cell>
          <cell r="D2279">
            <v>52944</v>
          </cell>
          <cell r="G2279">
            <v>55274</v>
          </cell>
        </row>
        <row r="2280">
          <cell r="C2280" t="str">
            <v>Weber County (East)--Ogden (Southeast) &amp; South Ogden Cities</v>
          </cell>
          <cell r="D2280">
            <v>42155</v>
          </cell>
          <cell r="G2280">
            <v>42509</v>
          </cell>
        </row>
        <row r="2281">
          <cell r="C2281" t="str">
            <v>Northern Vermont--Grand Isle, Franklin, Lamoille, Orleans, Caledonia &amp; Essex Counties</v>
          </cell>
          <cell r="D2281">
            <v>66127</v>
          </cell>
          <cell r="G2281">
            <v>63423</v>
          </cell>
        </row>
        <row r="2282">
          <cell r="C2282" t="str">
            <v>Central Vermont--Addison, Washington &amp; Orange Counties</v>
          </cell>
          <cell r="D2282">
            <v>53667</v>
          </cell>
          <cell r="G2282">
            <v>55564</v>
          </cell>
        </row>
        <row r="2283">
          <cell r="C2283" t="str">
            <v>Chittenden County</v>
          </cell>
          <cell r="D2283">
            <v>72106</v>
          </cell>
          <cell r="G2283">
            <v>73216</v>
          </cell>
        </row>
        <row r="2284">
          <cell r="C2284" t="str">
            <v>Southern Vermont--Rutland, Windsor, Bennington &amp; Windham Counties</v>
          </cell>
          <cell r="D2284">
            <v>85190</v>
          </cell>
          <cell r="G2284">
            <v>87409</v>
          </cell>
        </row>
        <row r="2285">
          <cell r="C2285" t="str">
            <v>Arlington County (North)</v>
          </cell>
          <cell r="D2285">
            <v>55038</v>
          </cell>
          <cell r="G2285">
            <v>56681</v>
          </cell>
        </row>
        <row r="2286">
          <cell r="C2286" t="str">
            <v>Arlington County (South)</v>
          </cell>
          <cell r="D2286">
            <v>57466</v>
          </cell>
          <cell r="G2286">
            <v>57416</v>
          </cell>
        </row>
        <row r="2287">
          <cell r="C2287" t="str">
            <v>Central Shenandoah Planning District Commission (Southwest)</v>
          </cell>
          <cell r="D2287">
            <v>68878</v>
          </cell>
          <cell r="G2287">
            <v>70997</v>
          </cell>
        </row>
        <row r="2288">
          <cell r="C2288" t="str">
            <v>Virginia's Region 2000 (North)--Bedford, Amherst, Appomattox Counties &amp; Bedford City</v>
          </cell>
          <cell r="D2288">
            <v>51011</v>
          </cell>
          <cell r="G2288">
            <v>52594</v>
          </cell>
        </row>
        <row r="2289">
          <cell r="C2289" t="str">
            <v>Chesterfield County (East)--James River Region</v>
          </cell>
          <cell r="D2289">
            <v>44382</v>
          </cell>
          <cell r="G2289">
            <v>45271</v>
          </cell>
        </row>
        <row r="2290">
          <cell r="C2290" t="str">
            <v>Chesterfield County (Central)--Chester &amp; Rockwood</v>
          </cell>
          <cell r="D2290">
            <v>48687</v>
          </cell>
          <cell r="G2290">
            <v>49750</v>
          </cell>
        </row>
        <row r="2291">
          <cell r="C2291" t="str">
            <v>Chesterfield County (West)--Brandermill &amp; Woodlake</v>
          </cell>
          <cell r="D2291">
            <v>47429</v>
          </cell>
          <cell r="G2291">
            <v>48234</v>
          </cell>
        </row>
        <row r="2292">
          <cell r="C2292" t="str">
            <v>Fairfax County (West Central)--Centreville (North &amp; West) &amp; Chantilly (South &amp; West)</v>
          </cell>
          <cell r="D2292">
            <v>40903</v>
          </cell>
          <cell r="G2292">
            <v>43014</v>
          </cell>
        </row>
        <row r="2293">
          <cell r="C2293" t="str">
            <v>Fairfax County (Northwest)--Reston (North) &amp; Franklin Farm</v>
          </cell>
          <cell r="D2293">
            <v>67020</v>
          </cell>
          <cell r="G2293">
            <v>67505</v>
          </cell>
        </row>
        <row r="2294">
          <cell r="C2294" t="str">
            <v>Fairfax County (North Central)--Vienna Town, Oakton &amp; Fair Oaks (East)</v>
          </cell>
          <cell r="D2294">
            <v>46283</v>
          </cell>
          <cell r="G2294">
            <v>46627</v>
          </cell>
        </row>
        <row r="2295">
          <cell r="C2295" t="str">
            <v>Fairfax County (Southwest)--Centreville (Southeast) &amp; Lorton</v>
          </cell>
          <cell r="D2295">
            <v>36007</v>
          </cell>
          <cell r="G2295">
            <v>35455</v>
          </cell>
        </row>
        <row r="2296">
          <cell r="C2296" t="str">
            <v>Fairfax County (South Central)--Springfield (South), West Springfield &amp; Franconia</v>
          </cell>
          <cell r="D2296">
            <v>38086</v>
          </cell>
          <cell r="G2296">
            <v>37262</v>
          </cell>
        </row>
        <row r="2297">
          <cell r="C2297" t="str">
            <v>Fairfax County (East Central)--Annandale, West Falls Church &amp; Bailey's Crossroads</v>
          </cell>
          <cell r="D2297">
            <v>52391</v>
          </cell>
          <cell r="G2297">
            <v>52282</v>
          </cell>
        </row>
        <row r="2298">
          <cell r="C2298" t="str">
            <v>Fairfax County (Southeast)--Woodlawn, Rose Hill &amp; Mount Vernon</v>
          </cell>
          <cell r="D2298">
            <v>48962</v>
          </cell>
          <cell r="G2298">
            <v>48670</v>
          </cell>
        </row>
        <row r="2299">
          <cell r="C2299" t="str">
            <v>Rappahannock-Rapidan Regional Commission</v>
          </cell>
          <cell r="D2299">
            <v>69762</v>
          </cell>
          <cell r="G2299">
            <v>70640</v>
          </cell>
        </row>
        <row r="2300">
          <cell r="C2300" t="str">
            <v>Northern Shenandoah Valley Regional Commission (North)</v>
          </cell>
          <cell r="D2300">
            <v>51693</v>
          </cell>
          <cell r="G2300">
            <v>51883</v>
          </cell>
        </row>
        <row r="2301">
          <cell r="C2301" t="str">
            <v>Middle Peninsula, Northern Neck &amp; Accomack-Northampton Planning District Commissions</v>
          </cell>
          <cell r="D2301">
            <v>75668</v>
          </cell>
          <cell r="G2301">
            <v>75279</v>
          </cell>
        </row>
        <row r="2302">
          <cell r="C2302" t="str">
            <v>Southside Planning District Commission &amp; Commonwealth Regional Council</v>
          </cell>
          <cell r="D2302">
            <v>71460</v>
          </cell>
          <cell r="G2302">
            <v>72772</v>
          </cell>
        </row>
        <row r="2303">
          <cell r="C2303" t="str">
            <v>King William, New Kent, Charles City &amp; Eastern Hanover Counties</v>
          </cell>
          <cell r="D2303">
            <v>40293</v>
          </cell>
          <cell r="G2303">
            <v>41692</v>
          </cell>
        </row>
        <row r="2304">
          <cell r="C2304" t="str">
            <v>Henrico County (South &amp; East)--Highland Springs, East Highland Park &amp; Glen Allen</v>
          </cell>
          <cell r="D2304">
            <v>64088</v>
          </cell>
          <cell r="G2304">
            <v>62452</v>
          </cell>
        </row>
        <row r="2305">
          <cell r="C2305" t="str">
            <v>Henrico County (West)--Tuckahoe, Short Pump &amp; Wyndham</v>
          </cell>
          <cell r="D2305">
            <v>73282</v>
          </cell>
          <cell r="G2305">
            <v>75077</v>
          </cell>
        </row>
        <row r="2306">
          <cell r="C2306" t="str">
            <v>James City, York Counties, Williamsburg &amp; Poquoson Cities</v>
          </cell>
          <cell r="D2306">
            <v>69830</v>
          </cell>
          <cell r="G2306">
            <v>70916</v>
          </cell>
        </row>
        <row r="2307">
          <cell r="C2307" t="str">
            <v>Loudoun County (Northeast)--Sterling &amp; Ashburn (Northeast/Ashburn Village)</v>
          </cell>
          <cell r="D2307">
            <v>40678</v>
          </cell>
          <cell r="G2307">
            <v>42776</v>
          </cell>
        </row>
        <row r="2308">
          <cell r="C2308" t="str">
            <v>Loudoun County (East Central)--Ashburn (Southwest/Belmont Ridge) &amp; Dulles Airport</v>
          </cell>
          <cell r="D2308">
            <v>52677</v>
          </cell>
          <cell r="G2308">
            <v>51696</v>
          </cell>
        </row>
        <row r="2309">
          <cell r="C2309" t="str">
            <v>Loudoun County (West &amp; South)--Leesburg Town</v>
          </cell>
          <cell r="D2309">
            <v>49840</v>
          </cell>
          <cell r="G2309">
            <v>51129</v>
          </cell>
        </row>
        <row r="2310">
          <cell r="C2310" t="str">
            <v>Thomas Jefferson Planning District Commission (South &amp; East)</v>
          </cell>
          <cell r="D2310">
            <v>51301</v>
          </cell>
          <cell r="G2310">
            <v>51031</v>
          </cell>
        </row>
        <row r="2311">
          <cell r="C2311" t="str">
            <v>New River Valley Planning District Commission</v>
          </cell>
          <cell r="D2311">
            <v>68861</v>
          </cell>
          <cell r="G2311">
            <v>71419</v>
          </cell>
        </row>
        <row r="2312">
          <cell r="C2312" t="str">
            <v>West Piedmont Planning District Commission</v>
          </cell>
          <cell r="D2312">
            <v>76621</v>
          </cell>
          <cell r="G2312">
            <v>78053</v>
          </cell>
        </row>
        <row r="2313">
          <cell r="C2313" t="str">
            <v>Goochland, Powhatan &amp; Western Hanover Counties</v>
          </cell>
          <cell r="D2313">
            <v>44679</v>
          </cell>
          <cell r="G2313">
            <v>43740</v>
          </cell>
        </row>
        <row r="2314">
          <cell r="C2314" t="str">
            <v>Crater Planning District Commission</v>
          </cell>
          <cell r="D2314">
            <v>69114</v>
          </cell>
          <cell r="G2314">
            <v>65423</v>
          </cell>
        </row>
        <row r="2315">
          <cell r="C2315" t="str">
            <v>Prince William County (North &amp; West)--Linton Hall &amp; Gainesville</v>
          </cell>
          <cell r="D2315">
            <v>44220</v>
          </cell>
          <cell r="G2315">
            <v>45710</v>
          </cell>
        </row>
        <row r="2316">
          <cell r="C2316" t="str">
            <v>Prince William County (Northeast)</v>
          </cell>
          <cell r="D2316">
            <v>54351</v>
          </cell>
          <cell r="G2316">
            <v>52508</v>
          </cell>
        </row>
        <row r="2317">
          <cell r="C2317" t="str">
            <v>Prince William County (East)</v>
          </cell>
          <cell r="D2317">
            <v>34694</v>
          </cell>
          <cell r="G2317">
            <v>34771</v>
          </cell>
        </row>
        <row r="2318">
          <cell r="C2318" t="str">
            <v>Roanoke Valley-Alleghany Regional Commission (Outside Roanoke &amp; Salem Cities)</v>
          </cell>
          <cell r="D2318">
            <v>83239</v>
          </cell>
          <cell r="G2318">
            <v>83209</v>
          </cell>
        </row>
        <row r="2319">
          <cell r="C2319" t="str">
            <v>Central Shenandoah Planning District Commission (Northeast)</v>
          </cell>
          <cell r="D2319">
            <v>50885</v>
          </cell>
          <cell r="G2319">
            <v>50113</v>
          </cell>
        </row>
        <row r="2320">
          <cell r="C2320" t="str">
            <v>Northern Shenandoah Valley Regional Commission (South)</v>
          </cell>
          <cell r="D2320">
            <v>43881</v>
          </cell>
          <cell r="G2320">
            <v>44983</v>
          </cell>
        </row>
        <row r="2321">
          <cell r="C2321" t="str">
            <v>George Washington Regional Commission (South)</v>
          </cell>
          <cell r="D2321">
            <v>75137</v>
          </cell>
          <cell r="G2321">
            <v>78724</v>
          </cell>
        </row>
        <row r="2322">
          <cell r="C2322" t="str">
            <v>George Washington Regional Commission (North)</v>
          </cell>
          <cell r="D2322">
            <v>65715</v>
          </cell>
          <cell r="G2322">
            <v>65906</v>
          </cell>
        </row>
        <row r="2323">
          <cell r="C2323" t="str">
            <v>LENOWISCO &amp; Cumberland Plateau Planning District Commissions</v>
          </cell>
          <cell r="D2323">
            <v>75883</v>
          </cell>
          <cell r="G2323">
            <v>74881</v>
          </cell>
        </row>
        <row r="2324">
          <cell r="C2324" t="str">
            <v>Mount Rogers Planning District Commission</v>
          </cell>
          <cell r="D2324">
            <v>79231</v>
          </cell>
          <cell r="G2324">
            <v>81805</v>
          </cell>
        </row>
        <row r="2325">
          <cell r="C2325" t="str">
            <v>Alexandria City</v>
          </cell>
          <cell r="D2325">
            <v>76672</v>
          </cell>
          <cell r="G2325">
            <v>76890</v>
          </cell>
        </row>
        <row r="2326">
          <cell r="C2326" t="str">
            <v>Thomas Jefferson Planning District Commission (North)</v>
          </cell>
          <cell r="D2326">
            <v>56725</v>
          </cell>
          <cell r="G2326">
            <v>57418</v>
          </cell>
        </row>
        <row r="2327">
          <cell r="C2327" t="str">
            <v>Chesapeake City (Northeast)</v>
          </cell>
          <cell r="D2327">
            <v>46717</v>
          </cell>
          <cell r="G2327">
            <v>44474</v>
          </cell>
        </row>
        <row r="2328">
          <cell r="C2328" t="str">
            <v>Chesapeake City (South &amp; West)</v>
          </cell>
          <cell r="D2328">
            <v>44179</v>
          </cell>
          <cell r="G2328">
            <v>45017</v>
          </cell>
        </row>
        <row r="2329">
          <cell r="C2329" t="str">
            <v>Fairfax County (Central)--Fairfax City &amp; Burke</v>
          </cell>
          <cell r="D2329">
            <v>52241</v>
          </cell>
          <cell r="G2329">
            <v>52750</v>
          </cell>
        </row>
        <row r="2330">
          <cell r="C2330" t="str">
            <v>Fairfax County (Northeast)--McLean &amp; Idylwood</v>
          </cell>
          <cell r="D2330">
            <v>47959</v>
          </cell>
          <cell r="G2330">
            <v>47158</v>
          </cell>
        </row>
        <row r="2331">
          <cell r="C2331" t="str">
            <v>Hampton City</v>
          </cell>
          <cell r="D2331">
            <v>56961</v>
          </cell>
          <cell r="G2331">
            <v>57645</v>
          </cell>
        </row>
        <row r="2332">
          <cell r="C2332" t="str">
            <v>Virginia's Region 2000 (South)--Campbell County &amp; Lynchburg City</v>
          </cell>
          <cell r="D2332">
            <v>51606</v>
          </cell>
          <cell r="G2332">
            <v>51950</v>
          </cell>
        </row>
        <row r="2333">
          <cell r="C2333" t="str">
            <v>Manassas, Manassas Park Cities &amp; Prince William County (Central)--Buckhall &amp; Sudley</v>
          </cell>
          <cell r="D2333">
            <v>44179</v>
          </cell>
          <cell r="G2333">
            <v>44955</v>
          </cell>
        </row>
        <row r="2334">
          <cell r="C2334" t="str">
            <v>Newport News City</v>
          </cell>
          <cell r="D2334">
            <v>75306</v>
          </cell>
          <cell r="G2334">
            <v>76086</v>
          </cell>
        </row>
        <row r="2335">
          <cell r="C2335" t="str">
            <v>Norfolk City (North)</v>
          </cell>
          <cell r="D2335">
            <v>39168</v>
          </cell>
          <cell r="G2335">
            <v>38487</v>
          </cell>
        </row>
        <row r="2336">
          <cell r="C2336" t="str">
            <v>Norfolk City (South)</v>
          </cell>
          <cell r="D2336">
            <v>55364</v>
          </cell>
          <cell r="G2336">
            <v>55569</v>
          </cell>
        </row>
        <row r="2337">
          <cell r="C2337" t="str">
            <v>Portsmouth &amp; Northern Chesapeake Cities</v>
          </cell>
          <cell r="D2337">
            <v>44355</v>
          </cell>
          <cell r="G2337">
            <v>45226</v>
          </cell>
        </row>
        <row r="2338">
          <cell r="C2338" t="str">
            <v>Richmond City (North &amp; West)</v>
          </cell>
          <cell r="D2338">
            <v>54529</v>
          </cell>
          <cell r="G2338">
            <v>51887</v>
          </cell>
        </row>
        <row r="2339">
          <cell r="C2339" t="str">
            <v>Richmond City (South &amp; East)</v>
          </cell>
          <cell r="D2339">
            <v>51723</v>
          </cell>
          <cell r="G2339">
            <v>52445</v>
          </cell>
        </row>
        <row r="2340">
          <cell r="C2340" t="str">
            <v>Roanoke Valley-Alleghany Regional Commission (Roanoke, Salem Cities &amp; Vinton Town)</v>
          </cell>
          <cell r="D2340">
            <v>58969</v>
          </cell>
          <cell r="G2340">
            <v>59574</v>
          </cell>
        </row>
        <row r="2341">
          <cell r="C2341" t="str">
            <v>Isle of Wight, Southampton Counties, Suffolk &amp; Franklin Cities</v>
          </cell>
          <cell r="D2341">
            <v>64576</v>
          </cell>
          <cell r="G2341">
            <v>65502</v>
          </cell>
        </row>
        <row r="2342">
          <cell r="C2342" t="str">
            <v>Virginia Beach City (North)</v>
          </cell>
          <cell r="D2342">
            <v>60951</v>
          </cell>
          <cell r="G2342">
            <v>61071</v>
          </cell>
        </row>
        <row r="2343">
          <cell r="C2343" t="str">
            <v>Virginia Beach City (Central)</v>
          </cell>
          <cell r="D2343">
            <v>71670</v>
          </cell>
          <cell r="G2343">
            <v>71479</v>
          </cell>
        </row>
        <row r="2344">
          <cell r="C2344" t="str">
            <v>Virginia Beach City (South)</v>
          </cell>
          <cell r="D2344">
            <v>47131</v>
          </cell>
          <cell r="G2344">
            <v>46741</v>
          </cell>
        </row>
        <row r="2345">
          <cell r="C2345" t="str">
            <v>Walla Walla, Benton (Outer) &amp; Franklin (Outer) Counties</v>
          </cell>
          <cell r="D2345">
            <v>41660</v>
          </cell>
          <cell r="G2345">
            <v>40938</v>
          </cell>
        </row>
        <row r="2346">
          <cell r="C2346" t="str">
            <v>Benton County (East Central)--Kennewick &amp; Richland (South) Cities</v>
          </cell>
          <cell r="D2346">
            <v>45552</v>
          </cell>
          <cell r="G2346">
            <v>46173</v>
          </cell>
        </row>
        <row r="2347">
          <cell r="C2347" t="str">
            <v>Franklin &amp; Benton Counties--Pasco, Richland (North) &amp; West Richland Cities</v>
          </cell>
          <cell r="D2347">
            <v>44698</v>
          </cell>
          <cell r="G2347">
            <v>46257</v>
          </cell>
        </row>
        <row r="2348">
          <cell r="C2348" t="str">
            <v>Chelan &amp; Douglas Counties</v>
          </cell>
          <cell r="D2348">
            <v>48514</v>
          </cell>
          <cell r="G2348">
            <v>49671</v>
          </cell>
        </row>
        <row r="2349">
          <cell r="C2349" t="str">
            <v>Clallam &amp; Jefferson Counties</v>
          </cell>
          <cell r="D2349">
            <v>52366</v>
          </cell>
          <cell r="G2349">
            <v>51037</v>
          </cell>
        </row>
        <row r="2350">
          <cell r="C2350" t="str">
            <v>Clark County (North)--Battle Ground City &amp; Orchards</v>
          </cell>
          <cell r="D2350">
            <v>49705</v>
          </cell>
          <cell r="G2350">
            <v>50197</v>
          </cell>
        </row>
        <row r="2351">
          <cell r="C2351" t="str">
            <v>Clark County (Southeast)--Vancouver (East), Camas &amp; Washougal Cities</v>
          </cell>
          <cell r="D2351">
            <v>46044</v>
          </cell>
          <cell r="G2351">
            <v>44022</v>
          </cell>
        </row>
        <row r="2352">
          <cell r="C2352" t="str">
            <v>Clark County (Southwest)--Vancouver City (West &amp; Central)</v>
          </cell>
          <cell r="D2352">
            <v>50702</v>
          </cell>
          <cell r="G2352">
            <v>57240</v>
          </cell>
        </row>
        <row r="2353">
          <cell r="C2353" t="str">
            <v>Clark County (West Central)--Salmon Creek &amp; Hazel Dell</v>
          </cell>
          <cell r="D2353">
            <v>51949</v>
          </cell>
          <cell r="G2353">
            <v>50758</v>
          </cell>
        </row>
        <row r="2354">
          <cell r="C2354" t="str">
            <v>Cowlitz, Pacific, &amp; Wahkiakum Counties</v>
          </cell>
          <cell r="D2354">
            <v>58427</v>
          </cell>
          <cell r="G2354">
            <v>58247</v>
          </cell>
        </row>
        <row r="2355">
          <cell r="C2355" t="str">
            <v>Grant &amp; Kittitas Counties</v>
          </cell>
          <cell r="D2355">
            <v>55779</v>
          </cell>
          <cell r="G2355">
            <v>55583</v>
          </cell>
        </row>
        <row r="2356">
          <cell r="C2356" t="str">
            <v>Grays Harbor &amp; Mason Counties</v>
          </cell>
          <cell r="D2356">
            <v>58094</v>
          </cell>
          <cell r="G2356">
            <v>55659</v>
          </cell>
        </row>
        <row r="2357">
          <cell r="C2357" t="str">
            <v>Island &amp; San Juan Counties</v>
          </cell>
          <cell r="D2357">
            <v>46438</v>
          </cell>
          <cell r="G2357">
            <v>45079</v>
          </cell>
        </row>
        <row r="2358">
          <cell r="C2358" t="str">
            <v>King County (Northwest)--Shoreline, Kenmore &amp; Bothell (South) Cities</v>
          </cell>
          <cell r="D2358">
            <v>52005</v>
          </cell>
          <cell r="G2358">
            <v>53436</v>
          </cell>
        </row>
        <row r="2359">
          <cell r="C2359" t="str">
            <v>King County (Northeast)--Snoqualmie City, Cottage Lake, Union Hill &amp; Novelty Hill</v>
          </cell>
          <cell r="D2359">
            <v>42280</v>
          </cell>
          <cell r="G2359">
            <v>42766</v>
          </cell>
        </row>
        <row r="2360">
          <cell r="C2360" t="str">
            <v>King County (Northwest)--Redmond, Kirkland Cities, Ingelwood &amp; Finn Hill</v>
          </cell>
          <cell r="D2360">
            <v>69889</v>
          </cell>
          <cell r="G2360">
            <v>74093</v>
          </cell>
        </row>
        <row r="2361">
          <cell r="C2361" t="str">
            <v>King County (Northwest Central)--Greater Bellevue City</v>
          </cell>
          <cell r="D2361">
            <v>63440</v>
          </cell>
          <cell r="G2361">
            <v>64367</v>
          </cell>
        </row>
        <row r="2362">
          <cell r="C2362" t="str">
            <v>King County (Central)--Sammamish, Issaquah, Mercer Island &amp; Newcastle Cities</v>
          </cell>
          <cell r="D2362">
            <v>57021</v>
          </cell>
          <cell r="G2362">
            <v>57115</v>
          </cell>
        </row>
        <row r="2363">
          <cell r="C2363" t="str">
            <v>King County (Southeast)--Maple Valley, Covington &amp; Enumclaw Cities</v>
          </cell>
          <cell r="D2363">
            <v>46520</v>
          </cell>
          <cell r="G2363">
            <v>44487</v>
          </cell>
        </row>
        <row r="2364">
          <cell r="C2364" t="str">
            <v>King County (Southwest)--Auburn City &amp; Lakeland</v>
          </cell>
          <cell r="D2364">
            <v>41981</v>
          </cell>
          <cell r="G2364">
            <v>42969</v>
          </cell>
        </row>
        <row r="2365">
          <cell r="C2365" t="str">
            <v>King County (Far Southwest)--Federal Way, Des Moines Cities &amp; Vashon Island</v>
          </cell>
          <cell r="D2365">
            <v>50083</v>
          </cell>
          <cell r="G2365">
            <v>50623</v>
          </cell>
        </row>
        <row r="2366">
          <cell r="C2366" t="str">
            <v>King County (Southwest Central)--Kent City</v>
          </cell>
          <cell r="D2366">
            <v>46689</v>
          </cell>
          <cell r="G2366">
            <v>50478</v>
          </cell>
        </row>
        <row r="2367">
          <cell r="C2367" t="str">
            <v>King County (Central)--Renton City, Fairwood, Bryn Mawr &amp; Skyway</v>
          </cell>
          <cell r="D2367">
            <v>55636</v>
          </cell>
          <cell r="G2367">
            <v>54078</v>
          </cell>
        </row>
        <row r="2368">
          <cell r="C2368" t="str">
            <v>King County (West Central)--Burien, SeaTac, Tukwila Cities &amp; White Center</v>
          </cell>
          <cell r="D2368">
            <v>52387</v>
          </cell>
          <cell r="G2368">
            <v>50838</v>
          </cell>
        </row>
        <row r="2369">
          <cell r="C2369" t="str">
            <v>Seatle City (West Seattle-Industrial)</v>
          </cell>
          <cell r="D2369">
            <v>49306</v>
          </cell>
          <cell r="G2369">
            <v>47176</v>
          </cell>
        </row>
        <row r="2370">
          <cell r="C2370" t="str">
            <v>Seattle City (Southeast)</v>
          </cell>
          <cell r="D2370">
            <v>40031</v>
          </cell>
          <cell r="G2370">
            <v>41759</v>
          </cell>
        </row>
        <row r="2371">
          <cell r="C2371" t="str">
            <v>Seattle City (Central)</v>
          </cell>
          <cell r="D2371">
            <v>60793</v>
          </cell>
          <cell r="G2371">
            <v>62661</v>
          </cell>
        </row>
        <row r="2372">
          <cell r="C2372" t="str">
            <v>Seattle City (Lake Union-Downtown)</v>
          </cell>
          <cell r="D2372">
            <v>61655</v>
          </cell>
          <cell r="G2372">
            <v>64567</v>
          </cell>
        </row>
        <row r="2373">
          <cell r="C2373" t="str">
            <v>Seattle City (Northwest)</v>
          </cell>
          <cell r="D2373">
            <v>53413</v>
          </cell>
          <cell r="G2373">
            <v>48962</v>
          </cell>
        </row>
        <row r="2374">
          <cell r="C2374" t="str">
            <v>Seattle City (Northeast)</v>
          </cell>
          <cell r="D2374">
            <v>50352</v>
          </cell>
          <cell r="G2374">
            <v>47722</v>
          </cell>
        </row>
        <row r="2375">
          <cell r="C2375" t="str">
            <v>Seattle City (North)</v>
          </cell>
          <cell r="D2375">
            <v>51559</v>
          </cell>
          <cell r="G2375">
            <v>51695</v>
          </cell>
        </row>
        <row r="2376">
          <cell r="C2376" t="str">
            <v>Kitsap County (North)--Bainbridge Island City &amp; Silverdale</v>
          </cell>
          <cell r="D2376">
            <v>52061</v>
          </cell>
          <cell r="G2376">
            <v>53709</v>
          </cell>
        </row>
        <row r="2377">
          <cell r="C2377" t="str">
            <v>Kitsap County (South)--Bremerton &amp; Port Orchard Cities</v>
          </cell>
          <cell r="D2377">
            <v>57184</v>
          </cell>
          <cell r="G2377">
            <v>55943</v>
          </cell>
        </row>
        <row r="2378">
          <cell r="C2378" t="str">
            <v>Lewis, Klickitat &amp; Skamania Counties</v>
          </cell>
          <cell r="D2378">
            <v>47731</v>
          </cell>
          <cell r="G2378">
            <v>49584</v>
          </cell>
        </row>
        <row r="2379">
          <cell r="C2379" t="str">
            <v>Tacoma City (North)</v>
          </cell>
          <cell r="D2379">
            <v>51602</v>
          </cell>
          <cell r="G2379">
            <v>54850</v>
          </cell>
        </row>
        <row r="2380">
          <cell r="C2380" t="str">
            <v>Tacoma City (South)</v>
          </cell>
          <cell r="D2380">
            <v>39557</v>
          </cell>
          <cell r="G2380">
            <v>40436</v>
          </cell>
        </row>
        <row r="2381">
          <cell r="C2381" t="str">
            <v>Pierce County (North Central)--Bonney Lake, Edgewood, Fife &amp; Sumner Cities</v>
          </cell>
          <cell r="D2381">
            <v>40154</v>
          </cell>
          <cell r="G2381">
            <v>38554</v>
          </cell>
        </row>
        <row r="2382">
          <cell r="C2382" t="str">
            <v>Pierce County (Southeast)--Graham, Elk Plain &amp; Prairie Ridge</v>
          </cell>
          <cell r="D2382">
            <v>44193</v>
          </cell>
          <cell r="G2382">
            <v>46869</v>
          </cell>
        </row>
        <row r="2383">
          <cell r="C2383" t="str">
            <v>Pierce County (East Central)--Puyallup City &amp; South Hill</v>
          </cell>
          <cell r="D2383">
            <v>50287</v>
          </cell>
          <cell r="G2383">
            <v>50771</v>
          </cell>
        </row>
        <row r="2384">
          <cell r="C2384" t="str">
            <v>Pierce County (South Central)--Parkland &amp; Spanaway</v>
          </cell>
          <cell r="D2384">
            <v>38380</v>
          </cell>
          <cell r="G2384">
            <v>39496</v>
          </cell>
        </row>
        <row r="2385">
          <cell r="C2385" t="str">
            <v>Pierce County (West Central)--Lakewood &amp; University Place Cities</v>
          </cell>
          <cell r="D2385">
            <v>47547</v>
          </cell>
          <cell r="G2385">
            <v>46356</v>
          </cell>
        </row>
        <row r="2386">
          <cell r="C2386" t="str">
            <v>Pierce County (Northwest)--Peninsula Region &amp; JBLM</v>
          </cell>
          <cell r="D2386">
            <v>39932</v>
          </cell>
          <cell r="G2386">
            <v>38734</v>
          </cell>
        </row>
        <row r="2387">
          <cell r="C2387" t="str">
            <v>Skagit County</v>
          </cell>
          <cell r="D2387">
            <v>50818</v>
          </cell>
          <cell r="G2387">
            <v>53087</v>
          </cell>
        </row>
        <row r="2388">
          <cell r="C2388" t="str">
            <v>Snohomish County (North)--Marysville &amp; Arlington Cities</v>
          </cell>
          <cell r="D2388">
            <v>56606</v>
          </cell>
          <cell r="G2388">
            <v>57980</v>
          </cell>
        </row>
        <row r="2389">
          <cell r="C2389" t="str">
            <v>Snohomish County (Central &amp; Southeast)--Lake Stevens &amp; Monroe Cities</v>
          </cell>
          <cell r="D2389">
            <v>49977</v>
          </cell>
          <cell r="G2389">
            <v>54792</v>
          </cell>
        </row>
        <row r="2390">
          <cell r="C2390" t="str">
            <v>Snohomish County (South Central)--Bothell (North), Mill Creek Cities &amp; Silver Firs</v>
          </cell>
          <cell r="D2390">
            <v>53329</v>
          </cell>
          <cell r="G2390">
            <v>52045</v>
          </cell>
        </row>
        <row r="2391">
          <cell r="C2391" t="str">
            <v>Snohomish County (Southwest)--Edmonds, Lynnwood &amp; Mountlake Terrace Cities</v>
          </cell>
          <cell r="D2391">
            <v>51690</v>
          </cell>
          <cell r="G2391">
            <v>51521</v>
          </cell>
        </row>
        <row r="2392">
          <cell r="C2392" t="str">
            <v>Snohomish County (West Central)--Mukilteo &amp; Martha Lake</v>
          </cell>
          <cell r="D2392">
            <v>41260</v>
          </cell>
          <cell r="G2392">
            <v>42317</v>
          </cell>
        </row>
        <row r="2393">
          <cell r="C2393" t="str">
            <v>Snohomish County (Central)--Everett City &amp; Eastmont</v>
          </cell>
          <cell r="D2393">
            <v>62026</v>
          </cell>
          <cell r="G2393">
            <v>63180</v>
          </cell>
        </row>
        <row r="2394">
          <cell r="C2394" t="str">
            <v>Spokane County (Outer)--Cheney City</v>
          </cell>
          <cell r="D2394">
            <v>39789</v>
          </cell>
          <cell r="G2394">
            <v>44851</v>
          </cell>
        </row>
        <row r="2395">
          <cell r="C2395" t="str">
            <v>Spokane County (East Central)--Greater Spokane Valley City</v>
          </cell>
          <cell r="D2395">
            <v>62232</v>
          </cell>
          <cell r="G2395">
            <v>60796</v>
          </cell>
        </row>
        <row r="2396">
          <cell r="C2396" t="str">
            <v>Spokane County (South Central)--Spokane City (South)</v>
          </cell>
          <cell r="D2396">
            <v>60495</v>
          </cell>
          <cell r="G2396">
            <v>58794</v>
          </cell>
        </row>
        <row r="2397">
          <cell r="C2397" t="str">
            <v>Spokane County (North Central)--Spokane City (North)</v>
          </cell>
          <cell r="D2397">
            <v>58363</v>
          </cell>
          <cell r="G2397">
            <v>54789</v>
          </cell>
        </row>
        <row r="2398">
          <cell r="C2398" t="str">
            <v>Stevens, Okanogan, Pend Oreille &amp; Ferry Counties</v>
          </cell>
          <cell r="D2398">
            <v>46765</v>
          </cell>
          <cell r="G2398">
            <v>47052</v>
          </cell>
        </row>
        <row r="2399">
          <cell r="C2399" t="str">
            <v>Thurston County (Outer)</v>
          </cell>
          <cell r="D2399">
            <v>43399</v>
          </cell>
          <cell r="G2399">
            <v>42156</v>
          </cell>
        </row>
        <row r="2400">
          <cell r="C2400" t="str">
            <v>Thurston County (Central)--Olympia, Lacey, &amp; Tumwater Cities</v>
          </cell>
          <cell r="D2400">
            <v>75172</v>
          </cell>
          <cell r="G2400">
            <v>77630</v>
          </cell>
        </row>
        <row r="2401">
          <cell r="C2401" t="str">
            <v>Whatcom County (Outer)--Lynden, Ferndale &amp; Blaine Cities</v>
          </cell>
          <cell r="D2401">
            <v>43601</v>
          </cell>
          <cell r="G2401">
            <v>43851</v>
          </cell>
        </row>
        <row r="2402">
          <cell r="C2402" t="str">
            <v>Whatcom County (South)--Greater Bellingham City</v>
          </cell>
          <cell r="D2402">
            <v>51212</v>
          </cell>
          <cell r="G2402">
            <v>49598</v>
          </cell>
        </row>
        <row r="2403">
          <cell r="C2403" t="str">
            <v>Whitman, Asotin, Adams, Lincoln, Columbia &amp; Garfield Counties</v>
          </cell>
          <cell r="D2403">
            <v>42007</v>
          </cell>
          <cell r="G2403">
            <v>41457</v>
          </cell>
        </row>
        <row r="2404">
          <cell r="C2404" t="str">
            <v>Yakima County (Outer)--Sunnyside &amp; Grandview Cities</v>
          </cell>
          <cell r="D2404">
            <v>39589</v>
          </cell>
          <cell r="G2404">
            <v>38262</v>
          </cell>
        </row>
        <row r="2405">
          <cell r="C2405" t="str">
            <v>Yakima County (Central)--Greater Yakima City</v>
          </cell>
          <cell r="D2405">
            <v>48027</v>
          </cell>
          <cell r="G2405">
            <v>51152</v>
          </cell>
        </row>
        <row r="2406">
          <cell r="C2406" t="str">
            <v>Ohio, Marshall, Hancock, Brooke Counties</v>
          </cell>
          <cell r="D2406">
            <v>51840</v>
          </cell>
          <cell r="G2406">
            <v>55751</v>
          </cell>
        </row>
        <row r="2407">
          <cell r="C2407" t="str">
            <v>Wood, Wetzel, Ritchie, Tyler, Doddridge, Pleasants, Wirt Counties</v>
          </cell>
          <cell r="D2407">
            <v>58806</v>
          </cell>
          <cell r="G2407">
            <v>58307</v>
          </cell>
        </row>
        <row r="2408">
          <cell r="C2408" t="str">
            <v>Monongalia, Marion, Preston Counties</v>
          </cell>
          <cell r="D2408">
            <v>79766</v>
          </cell>
          <cell r="G2408">
            <v>80745</v>
          </cell>
        </row>
        <row r="2409">
          <cell r="C2409" t="str">
            <v>Berkeley, Jefferson Counties</v>
          </cell>
          <cell r="D2409">
            <v>73818</v>
          </cell>
          <cell r="G2409">
            <v>74260</v>
          </cell>
        </row>
        <row r="2410">
          <cell r="C2410" t="str">
            <v>Mineral, Hampshire, Morgan, Hardy, Grant, Tucker, Pendleton Counties</v>
          </cell>
          <cell r="D2410">
            <v>41964</v>
          </cell>
          <cell r="G2410">
            <v>45348</v>
          </cell>
        </row>
        <row r="2411">
          <cell r="C2411" t="str">
            <v>Harrison, Randolph, Upshur, Lewis, Taylor, Barbour Counties</v>
          </cell>
          <cell r="D2411">
            <v>66832</v>
          </cell>
          <cell r="G2411">
            <v>67102</v>
          </cell>
        </row>
        <row r="2412">
          <cell r="C2412" t="str">
            <v>Jackson, Nicholas, Roane, Braxton, Clay, Gilmer, Calhoun Counties</v>
          </cell>
          <cell r="D2412">
            <v>38931</v>
          </cell>
          <cell r="G2412">
            <v>41283</v>
          </cell>
        </row>
        <row r="2413">
          <cell r="C2413" t="str">
            <v>Cabell, Putnam, Mason Counties</v>
          </cell>
          <cell r="D2413">
            <v>73116</v>
          </cell>
          <cell r="G2413">
            <v>73849</v>
          </cell>
        </row>
        <row r="2414">
          <cell r="C2414" t="str">
            <v>Kanawha County</v>
          </cell>
          <cell r="D2414">
            <v>78246</v>
          </cell>
          <cell r="G2414">
            <v>76963</v>
          </cell>
        </row>
        <row r="2415">
          <cell r="C2415" t="str">
            <v>Raleigh, Fayette Counties</v>
          </cell>
          <cell r="D2415">
            <v>44109</v>
          </cell>
          <cell r="G2415">
            <v>44847</v>
          </cell>
        </row>
        <row r="2416">
          <cell r="C2416" t="str">
            <v>Mercer, Greenbrier, Monroe, Summers, Webster, Pocahontas Counties</v>
          </cell>
          <cell r="D2416">
            <v>55919</v>
          </cell>
          <cell r="G2416">
            <v>56444</v>
          </cell>
        </row>
        <row r="2417">
          <cell r="C2417" t="str">
            <v>Wayne, Logan, Mingo, Boone, Wyoming, Lincoln, McDowell Counties</v>
          </cell>
          <cell r="D2417">
            <v>72994</v>
          </cell>
          <cell r="G2417">
            <v>68745</v>
          </cell>
        </row>
        <row r="2418">
          <cell r="C2418" t="str">
            <v>Northwest Wisconsin Counties</v>
          </cell>
          <cell r="D2418">
            <v>85244</v>
          </cell>
          <cell r="G2418">
            <v>83295</v>
          </cell>
        </row>
        <row r="2419">
          <cell r="C2419" t="str">
            <v>Oneida, Lincoln, Vilas, Langlade &amp; Forest Counties</v>
          </cell>
          <cell r="D2419">
            <v>56054</v>
          </cell>
          <cell r="G2419">
            <v>57663</v>
          </cell>
        </row>
        <row r="2420">
          <cell r="C2420" t="str">
            <v>Marinette, Shawano, Oconto, Florence &amp; Menominee Counties</v>
          </cell>
          <cell r="D2420">
            <v>56326</v>
          </cell>
          <cell r="G2420">
            <v>57880</v>
          </cell>
        </row>
        <row r="2421">
          <cell r="C2421" t="str">
            <v>Outagamie County</v>
          </cell>
          <cell r="D2421">
            <v>78706</v>
          </cell>
          <cell r="G2421">
            <v>78027</v>
          </cell>
        </row>
        <row r="2422">
          <cell r="C2422" t="str">
            <v>Brown County--City of Green Bay</v>
          </cell>
          <cell r="D2422">
            <v>46135</v>
          </cell>
          <cell r="G2422">
            <v>45956</v>
          </cell>
        </row>
        <row r="2423">
          <cell r="C2423" t="str">
            <v>Brown County--Outer Ring of Green Bay City</v>
          </cell>
          <cell r="D2423">
            <v>66255</v>
          </cell>
          <cell r="G2423">
            <v>66071</v>
          </cell>
        </row>
        <row r="2424">
          <cell r="C2424" t="str">
            <v>Manitowoc, Door &amp; Kewaunee Counties</v>
          </cell>
          <cell r="D2424">
            <v>58370</v>
          </cell>
          <cell r="G2424">
            <v>59311</v>
          </cell>
        </row>
        <row r="2425">
          <cell r="C2425" t="str">
            <v>Sheboygan County</v>
          </cell>
          <cell r="D2425">
            <v>50534</v>
          </cell>
          <cell r="G2425">
            <v>49852</v>
          </cell>
        </row>
        <row r="2426">
          <cell r="C2426" t="str">
            <v>Fond du Lac &amp; Calumet Counties</v>
          </cell>
          <cell r="D2426">
            <v>65892</v>
          </cell>
          <cell r="G2426">
            <v>65841</v>
          </cell>
        </row>
        <row r="2427">
          <cell r="C2427" t="str">
            <v>Winnebago County</v>
          </cell>
          <cell r="D2427">
            <v>72135</v>
          </cell>
          <cell r="G2427">
            <v>71563</v>
          </cell>
        </row>
        <row r="2428">
          <cell r="C2428" t="str">
            <v>Waupaca, Waushara, Green Lake &amp; Marquette Counties</v>
          </cell>
          <cell r="D2428">
            <v>49140</v>
          </cell>
          <cell r="G2428">
            <v>49058</v>
          </cell>
        </row>
        <row r="2429">
          <cell r="C2429" t="str">
            <v>Wood, Portage &amp; Adams Counties</v>
          </cell>
          <cell r="D2429">
            <v>72279</v>
          </cell>
          <cell r="G2429">
            <v>72637</v>
          </cell>
        </row>
        <row r="2430">
          <cell r="C2430" t="str">
            <v>Marathon County</v>
          </cell>
          <cell r="D2430">
            <v>56666</v>
          </cell>
          <cell r="G2430">
            <v>58104</v>
          </cell>
        </row>
        <row r="2431">
          <cell r="C2431" t="str">
            <v>Barron, Polk, Clark &amp; Chippewa (Eastern, North &amp; NW Towns) Counties</v>
          </cell>
          <cell r="D2431">
            <v>64295</v>
          </cell>
          <cell r="G2431">
            <v>66833</v>
          </cell>
        </row>
        <row r="2432">
          <cell r="C2432" t="str">
            <v>Eau Claire County &amp; SW Chippewa County</v>
          </cell>
          <cell r="D2432">
            <v>60824</v>
          </cell>
          <cell r="G2432">
            <v>60131</v>
          </cell>
        </row>
        <row r="2433">
          <cell r="C2433" t="str">
            <v>St. Croix &amp; Dunn Counties</v>
          </cell>
          <cell r="D2433">
            <v>55145</v>
          </cell>
          <cell r="G2433">
            <v>56601</v>
          </cell>
        </row>
        <row r="2434">
          <cell r="C2434" t="str">
            <v>Pierce, Trempealeau, Jackson, Buffalo &amp; Pepin Counties</v>
          </cell>
          <cell r="D2434">
            <v>45986</v>
          </cell>
          <cell r="G2434">
            <v>46330</v>
          </cell>
        </row>
        <row r="2435">
          <cell r="C2435" t="str">
            <v>La Crosse County</v>
          </cell>
          <cell r="D2435">
            <v>51449</v>
          </cell>
          <cell r="G2435">
            <v>51283</v>
          </cell>
        </row>
        <row r="2436">
          <cell r="C2436" t="str">
            <v>Monroe, Vernon, Juneau &amp; Crawford Counties</v>
          </cell>
          <cell r="D2436">
            <v>49405</v>
          </cell>
          <cell r="G2436">
            <v>49401</v>
          </cell>
        </row>
        <row r="2437">
          <cell r="C2437" t="str">
            <v>Grant, Green, Iowa, Richland &amp; Lafayette Counties</v>
          </cell>
          <cell r="D2437">
            <v>59948</v>
          </cell>
          <cell r="G2437">
            <v>59578</v>
          </cell>
        </row>
        <row r="2438">
          <cell r="C2438" t="str">
            <v>Sauk &amp; Columbia Counties</v>
          </cell>
          <cell r="D2438">
            <v>53247</v>
          </cell>
          <cell r="G2438">
            <v>52703</v>
          </cell>
        </row>
        <row r="2439">
          <cell r="C2439" t="str">
            <v>Dane County--City of Madison (Central)</v>
          </cell>
          <cell r="D2439">
            <v>49754</v>
          </cell>
          <cell r="G2439">
            <v>49596</v>
          </cell>
        </row>
        <row r="2440">
          <cell r="C2440" t="str">
            <v>Dane County--Cities of Madison/Middleton/Monona, Villages of Shorewood/Maple Bluff</v>
          </cell>
          <cell r="D2440">
            <v>61569</v>
          </cell>
          <cell r="G2440">
            <v>62069</v>
          </cell>
        </row>
        <row r="2441">
          <cell r="C2441" t="str">
            <v>Dane County--Cities of Fitchburg &amp; Verona and other near-S/SW/W/NW suburban MCDs</v>
          </cell>
          <cell r="D2441">
            <v>51077</v>
          </cell>
          <cell r="G2441">
            <v>53847</v>
          </cell>
        </row>
        <row r="2442">
          <cell r="C2442" t="str">
            <v>Dane County--Sun Prairie, Waunakee, McFarland &amp; other near-N/NE/E/SE suburban MCDs</v>
          </cell>
          <cell r="D2442">
            <v>42677</v>
          </cell>
          <cell r="G2442">
            <v>43969</v>
          </cell>
        </row>
        <row r="2443">
          <cell r="C2443" t="str">
            <v>Dane County--Rural &amp; Outlying MCDs</v>
          </cell>
          <cell r="D2443">
            <v>47059</v>
          </cell>
          <cell r="G2443">
            <v>48047</v>
          </cell>
        </row>
        <row r="2444">
          <cell r="C2444" t="str">
            <v>Rock County</v>
          </cell>
          <cell r="D2444">
            <v>67422</v>
          </cell>
          <cell r="G2444">
            <v>66220</v>
          </cell>
        </row>
        <row r="2445">
          <cell r="C2445" t="str">
            <v>Dodge &amp; Jefferson Counties</v>
          </cell>
          <cell r="D2445">
            <v>71850</v>
          </cell>
          <cell r="G2445">
            <v>70709</v>
          </cell>
        </row>
        <row r="2446">
          <cell r="C2446" t="str">
            <v>Walworth County</v>
          </cell>
          <cell r="D2446">
            <v>42781</v>
          </cell>
          <cell r="G2446">
            <v>43005</v>
          </cell>
        </row>
        <row r="2447">
          <cell r="C2447" t="str">
            <v>Waukesha County--West and South Cities, Towns and Villages</v>
          </cell>
          <cell r="D2447">
            <v>46259</v>
          </cell>
          <cell r="G2447">
            <v>48337</v>
          </cell>
        </row>
        <row r="2448">
          <cell r="C2448" t="str">
            <v>Waukesha County--Waukesha, Pewaukee, Sussex Area</v>
          </cell>
          <cell r="D2448">
            <v>53993</v>
          </cell>
          <cell r="G2448">
            <v>53195</v>
          </cell>
        </row>
        <row r="2449">
          <cell r="C2449" t="str">
            <v>Waukesha County--Brookfield, New Berlin, Menomonee Falls, Muskego, Elm Grove &amp; Butler</v>
          </cell>
          <cell r="D2449">
            <v>69862</v>
          </cell>
          <cell r="G2449">
            <v>66618</v>
          </cell>
        </row>
        <row r="2450">
          <cell r="C2450" t="str">
            <v>Washington &amp; Ozaukee Counties</v>
          </cell>
          <cell r="D2450">
            <v>95993</v>
          </cell>
          <cell r="G2450">
            <v>94671</v>
          </cell>
        </row>
        <row r="2451">
          <cell r="C2451" t="str">
            <v>Milwaukee County--City of Milwaukee Northwest</v>
          </cell>
          <cell r="D2451">
            <v>41986</v>
          </cell>
          <cell r="G2451">
            <v>41552</v>
          </cell>
        </row>
        <row r="2452">
          <cell r="C2452" t="str">
            <v>Milwaukee County--City of Milwaukee East Side &amp; Northern Suburbs</v>
          </cell>
          <cell r="D2452">
            <v>55451</v>
          </cell>
          <cell r="G2452">
            <v>54200</v>
          </cell>
        </row>
        <row r="2453">
          <cell r="C2453" t="str">
            <v>Milwaukee County--City of Milwaukee Central</v>
          </cell>
          <cell r="D2453">
            <v>40222</v>
          </cell>
          <cell r="G2453">
            <v>39748</v>
          </cell>
        </row>
        <row r="2454">
          <cell r="C2454" t="str">
            <v>Milwaukee County--City of Milwaukee North Central</v>
          </cell>
          <cell r="D2454">
            <v>40949</v>
          </cell>
          <cell r="G2454">
            <v>38431</v>
          </cell>
        </row>
        <row r="2455">
          <cell r="C2455" t="str">
            <v>Milwaukee County--City of Milwaukee South Central</v>
          </cell>
          <cell r="D2455">
            <v>35741</v>
          </cell>
          <cell r="G2455">
            <v>35590</v>
          </cell>
        </row>
        <row r="2456">
          <cell r="C2456" t="str">
            <v>Milwaukee County--City of Milwaukee South</v>
          </cell>
          <cell r="D2456">
            <v>48138</v>
          </cell>
          <cell r="G2456">
            <v>47075</v>
          </cell>
        </row>
        <row r="2457">
          <cell r="C2457" t="str">
            <v>Milwaukee County--Western Suburbs</v>
          </cell>
          <cell r="D2457">
            <v>74965</v>
          </cell>
          <cell r="G2457">
            <v>79634</v>
          </cell>
        </row>
        <row r="2458">
          <cell r="C2458" t="str">
            <v>Milwaukee County--Southern Suburbs</v>
          </cell>
          <cell r="D2458">
            <v>50988</v>
          </cell>
          <cell r="G2458">
            <v>51935</v>
          </cell>
        </row>
        <row r="2459">
          <cell r="C2459" t="str">
            <v>Racine County</v>
          </cell>
          <cell r="D2459">
            <v>78571</v>
          </cell>
          <cell r="G2459">
            <v>79066</v>
          </cell>
        </row>
        <row r="2460">
          <cell r="C2460" t="str">
            <v>Kenosha County</v>
          </cell>
          <cell r="D2460">
            <v>69779</v>
          </cell>
          <cell r="G2460">
            <v>69907</v>
          </cell>
        </row>
        <row r="2461">
          <cell r="C2461" t="str">
            <v>Sheridan, Park, Teton, Lincoln &amp; Big Horn Counties</v>
          </cell>
          <cell r="D2461">
            <v>49864</v>
          </cell>
          <cell r="G2461">
            <v>49800</v>
          </cell>
        </row>
        <row r="2462">
          <cell r="C2462" t="str">
            <v>Campbell, Goshen, Platte, Johnson, Washakie, Weston, Crook &amp; Niobrara Counties</v>
          </cell>
          <cell r="D2462">
            <v>41775</v>
          </cell>
          <cell r="G2462">
            <v>42294</v>
          </cell>
        </row>
        <row r="2463">
          <cell r="C2463" t="str">
            <v>Laramie County</v>
          </cell>
          <cell r="D2463">
            <v>42559</v>
          </cell>
          <cell r="G2463">
            <v>44460</v>
          </cell>
        </row>
        <row r="2464">
          <cell r="C2464" t="str">
            <v>Natrona, Carbon, Converse &amp; Albany Counties</v>
          </cell>
          <cell r="D2464">
            <v>62662</v>
          </cell>
          <cell r="G2464">
            <v>61753</v>
          </cell>
        </row>
        <row r="2465">
          <cell r="C2465" t="str">
            <v>Sweetwater, Fremont, Uinta, Sublette &amp; Hot Springs Counties--Wind River Reservation</v>
          </cell>
          <cell r="D2465">
            <v>46461</v>
          </cell>
          <cell r="G2465">
            <v>49061</v>
          </cell>
        </row>
        <row r="2466">
          <cell r="C2466" t="str">
            <v>Aguadilla, Aguada &amp; Moca</v>
          </cell>
          <cell r="D2466">
            <v>53417</v>
          </cell>
          <cell r="G2466">
            <v>52234</v>
          </cell>
        </row>
        <row r="2467">
          <cell r="C2467" t="str">
            <v>MayagÃ¼ez, AÃ±asco &amp; Hormigueros</v>
          </cell>
          <cell r="D2467">
            <v>44101</v>
          </cell>
          <cell r="G2467">
            <v>46360</v>
          </cell>
        </row>
        <row r="2468">
          <cell r="C2468" t="str">
            <v>Cabo Rojo, San GermÃ¡n &amp; Lajas</v>
          </cell>
          <cell r="D2468">
            <v>38989</v>
          </cell>
          <cell r="G2468">
            <v>39378</v>
          </cell>
        </row>
        <row r="2469">
          <cell r="C2469" t="str">
            <v>Yauco, Sabana Grande &amp; PeÃ±uelas</v>
          </cell>
          <cell r="D2469">
            <v>40602</v>
          </cell>
          <cell r="G2469">
            <v>38674</v>
          </cell>
        </row>
        <row r="2470">
          <cell r="C2470" t="str">
            <v>Ponce</v>
          </cell>
          <cell r="D2470">
            <v>54689</v>
          </cell>
          <cell r="G2470">
            <v>56772</v>
          </cell>
        </row>
        <row r="2471">
          <cell r="C2471" t="str">
            <v>Juana DÃ­az, Coamo &amp; Villalba</v>
          </cell>
          <cell r="D2471">
            <v>45513</v>
          </cell>
          <cell r="G2471">
            <v>43471</v>
          </cell>
        </row>
        <row r="2472">
          <cell r="C2472" t="str">
            <v>Guayama, Salinas &amp; Patillas</v>
          </cell>
          <cell r="D2472">
            <v>42424</v>
          </cell>
          <cell r="G2472">
            <v>42575</v>
          </cell>
        </row>
        <row r="2473">
          <cell r="C2473" t="str">
            <v>Humacao, Fajardo &amp; Islas Municipios</v>
          </cell>
          <cell r="D2473">
            <v>61364</v>
          </cell>
          <cell r="G2473">
            <v>59867</v>
          </cell>
        </row>
        <row r="2474">
          <cell r="C2474" t="str">
            <v>RÃ­o Grande, CanÃ³vanas &amp; LoÃ­za</v>
          </cell>
          <cell r="D2474">
            <v>48013</v>
          </cell>
          <cell r="G2474">
            <v>48157</v>
          </cell>
        </row>
        <row r="2475">
          <cell r="C2475" t="str">
            <v>Carolina</v>
          </cell>
          <cell r="D2475">
            <v>66468</v>
          </cell>
          <cell r="G2475">
            <v>63447</v>
          </cell>
        </row>
        <row r="2476">
          <cell r="C2476" t="str">
            <v>San Juan Norte</v>
          </cell>
          <cell r="D2476">
            <v>78588</v>
          </cell>
          <cell r="G2476">
            <v>71247</v>
          </cell>
        </row>
        <row r="2477">
          <cell r="C2477" t="str">
            <v>San Juan Sur</v>
          </cell>
          <cell r="D2477">
            <v>79798</v>
          </cell>
          <cell r="G2477">
            <v>79722</v>
          </cell>
        </row>
        <row r="2478">
          <cell r="C2478" t="str">
            <v>Guaynabo &amp; CataÃ±o</v>
          </cell>
          <cell r="D2478">
            <v>44891</v>
          </cell>
          <cell r="G2478">
            <v>44064</v>
          </cell>
        </row>
        <row r="2479">
          <cell r="C2479" t="str">
            <v>BayamÃ³n</v>
          </cell>
          <cell r="D2479">
            <v>74177</v>
          </cell>
          <cell r="G2479">
            <v>76203</v>
          </cell>
        </row>
        <row r="2480">
          <cell r="C2480" t="str">
            <v>Toa Baja &amp; Dorado</v>
          </cell>
          <cell r="D2480">
            <v>42648</v>
          </cell>
          <cell r="G2480">
            <v>43059</v>
          </cell>
        </row>
        <row r="2481">
          <cell r="C2481" t="str">
            <v>Toa Alta, Corozal &amp; Naranjito</v>
          </cell>
          <cell r="D2481">
            <v>45188</v>
          </cell>
          <cell r="G2481">
            <v>44939</v>
          </cell>
        </row>
        <row r="2482">
          <cell r="C2482" t="str">
            <v>Vega Baja, Vega Alta &amp; Morovis</v>
          </cell>
          <cell r="D2482">
            <v>47174</v>
          </cell>
          <cell r="G2482">
            <v>46661</v>
          </cell>
        </row>
        <row r="2483">
          <cell r="C2483" t="str">
            <v>Arecibo, ManatÃ­ &amp; Barceloneta</v>
          </cell>
          <cell r="D2483">
            <v>61304</v>
          </cell>
          <cell r="G2483">
            <v>63429</v>
          </cell>
        </row>
        <row r="2484">
          <cell r="C2484" t="str">
            <v>Isabela, Hatillo &amp; Camuy</v>
          </cell>
          <cell r="D2484">
            <v>50447</v>
          </cell>
          <cell r="G2484">
            <v>46310</v>
          </cell>
        </row>
        <row r="2485">
          <cell r="C2485" t="str">
            <v>San SebastiÃ¡n, Utuado &amp; Lares</v>
          </cell>
          <cell r="D2485">
            <v>66128</v>
          </cell>
          <cell r="G2485">
            <v>65827</v>
          </cell>
        </row>
        <row r="2486">
          <cell r="C2486" t="str">
            <v>Cayey, Cidra &amp; Barranquitas</v>
          </cell>
          <cell r="D2486">
            <v>65478</v>
          </cell>
          <cell r="G2486">
            <v>67984</v>
          </cell>
        </row>
        <row r="2487">
          <cell r="C2487" t="str">
            <v>Caguas</v>
          </cell>
          <cell r="D2487">
            <v>53037</v>
          </cell>
          <cell r="G2487">
            <v>51579</v>
          </cell>
        </row>
        <row r="2488">
          <cell r="C2488" t="str">
            <v>Trujillo Alto &amp; Gurabo</v>
          </cell>
          <cell r="D2488">
            <v>44406</v>
          </cell>
          <cell r="G2488">
            <v>42365</v>
          </cell>
        </row>
        <row r="2489">
          <cell r="C2489" t="str">
            <v>San Lorenzo, Juncos &amp; Las Piedras</v>
          </cell>
          <cell r="D2489">
            <v>40467</v>
          </cell>
          <cell r="G2489">
            <v>43162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2D1E-4834-4295-81D8-B5751C428FF5}">
  <dimension ref="B1:M3227"/>
  <sheetViews>
    <sheetView showGridLines="0" tabSelected="1" zoomScale="130" zoomScaleNormal="13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E6" sqref="E6"/>
    </sheetView>
  </sheetViews>
  <sheetFormatPr defaultRowHeight="14.5" x14ac:dyDescent="0.35"/>
  <cols>
    <col min="1" max="1" width="1.6328125" customWidth="1"/>
    <col min="2" max="2" width="33.54296875" bestFit="1" customWidth="1"/>
    <col min="3" max="4" width="28.08984375" bestFit="1" customWidth="1"/>
    <col min="5" max="9" width="12.6328125" customWidth="1"/>
    <col min="12" max="12" width="13.7265625" bestFit="1" customWidth="1"/>
    <col min="13" max="13" width="12.6328125" bestFit="1" customWidth="1"/>
  </cols>
  <sheetData>
    <row r="1" spans="2:13" x14ac:dyDescent="0.35">
      <c r="B1" s="2" t="s">
        <v>3224</v>
      </c>
      <c r="C1" t="s">
        <v>3225</v>
      </c>
    </row>
    <row r="2" spans="2:13" x14ac:dyDescent="0.35">
      <c r="B2" s="2" t="s">
        <v>3224</v>
      </c>
      <c r="C2" t="s">
        <v>3226</v>
      </c>
    </row>
    <row r="3" spans="2:13" x14ac:dyDescent="0.35">
      <c r="B3" s="2" t="s">
        <v>3227</v>
      </c>
      <c r="C3" t="s">
        <v>3228</v>
      </c>
    </row>
    <row r="5" spans="2:13" x14ac:dyDescent="0.35">
      <c r="B5" s="3"/>
      <c r="C5" s="4" t="s">
        <v>3222</v>
      </c>
      <c r="D5" s="4" t="s">
        <v>3223</v>
      </c>
      <c r="E5" s="8"/>
      <c r="F5" s="8"/>
      <c r="G5" s="8"/>
      <c r="H5" s="8"/>
      <c r="I5" s="8"/>
    </row>
    <row r="6" spans="2:13" x14ac:dyDescent="0.35">
      <c r="B6" s="3" t="s">
        <v>3221</v>
      </c>
      <c r="C6" s="4" t="s">
        <v>3230</v>
      </c>
      <c r="D6" s="4" t="s">
        <v>3229</v>
      </c>
      <c r="E6" s="4"/>
      <c r="F6" s="4"/>
      <c r="G6" s="4"/>
      <c r="H6" s="4"/>
      <c r="I6" s="4"/>
      <c r="J6" s="6" t="s">
        <v>3231</v>
      </c>
      <c r="K6" s="6" t="s">
        <v>3232</v>
      </c>
      <c r="L6" s="6" t="s">
        <v>3233</v>
      </c>
      <c r="M6" s="6" t="s">
        <v>3234</v>
      </c>
    </row>
    <row r="7" spans="2:13" x14ac:dyDescent="0.35">
      <c r="B7" s="1" t="s">
        <v>3220</v>
      </c>
      <c r="C7" s="5">
        <v>0.31287999999999999</v>
      </c>
      <c r="D7" s="5">
        <v>0.30098200000000003</v>
      </c>
      <c r="E7" s="5"/>
      <c r="F7" s="5"/>
      <c r="G7" s="5"/>
      <c r="H7" s="5"/>
      <c r="I7" s="5"/>
      <c r="J7" s="1">
        <f>SUMIFS(PUMA_2022_to_County_2020!$K$2:$K$4701,PUMA_2022_to_County_2020!$E$2:$E$4701,$B7)</f>
        <v>76691</v>
      </c>
      <c r="K7" s="1">
        <f>SUMIFS(PUMA_2022_to_County_2020!$L$2:$L$4701,PUMA_2022_to_County_2020!$E$2:$E$4701,$B7)</f>
        <v>80106</v>
      </c>
      <c r="L7" s="7">
        <f>+J7*$C7</f>
        <v>23995.08008</v>
      </c>
      <c r="M7" s="7">
        <f t="shared" ref="M7:M70" si="0">+K7*$C7</f>
        <v>25063.565279999999</v>
      </c>
    </row>
    <row r="8" spans="2:13" x14ac:dyDescent="0.35">
      <c r="B8" s="1" t="s">
        <v>3219</v>
      </c>
      <c r="C8" s="5">
        <v>0.17557300000000001</v>
      </c>
      <c r="D8" s="5">
        <v>0.16889699999999999</v>
      </c>
      <c r="E8" s="5"/>
      <c r="F8" s="5"/>
      <c r="G8" s="5"/>
      <c r="H8" s="5"/>
      <c r="I8" s="5"/>
      <c r="J8" s="1">
        <f>SUMIFS(PUMA_2022_to_County_2020!$K$2:$K$4701,PUMA_2022_to_County_2020!$E$2:$E$4701,B8)</f>
        <v>76691</v>
      </c>
      <c r="K8" s="1">
        <f>SUMIFS(PUMA_2022_to_County_2020!$L$2:$L$4701,PUMA_2022_to_County_2020!$E$2:$E$4701,$B8)</f>
        <v>80106</v>
      </c>
      <c r="L8" s="7">
        <f>+J8*C8</f>
        <v>13464.868943000001</v>
      </c>
      <c r="M8" s="7">
        <f t="shared" si="0"/>
        <v>14064.450738000001</v>
      </c>
    </row>
    <row r="9" spans="2:13" x14ac:dyDescent="0.35">
      <c r="B9" s="1" t="s">
        <v>3218</v>
      </c>
      <c r="C9" s="5">
        <v>0.51154699999999997</v>
      </c>
      <c r="D9" s="5">
        <v>0.492095</v>
      </c>
      <c r="E9" s="5"/>
      <c r="F9" s="5"/>
      <c r="G9" s="5"/>
      <c r="H9" s="5"/>
      <c r="I9" s="5"/>
      <c r="J9" s="1">
        <f>SUMIFS(PUMA_2022_to_County_2020!$K$2:$K$4701,PUMA_2022_to_County_2020!$E$2:$E$4701,B9)</f>
        <v>76691</v>
      </c>
      <c r="K9" s="1">
        <f>SUMIFS(PUMA_2022_to_County_2020!$L$2:$L$4701,PUMA_2022_to_County_2020!$E$2:$E$4701,$B9)</f>
        <v>80106</v>
      </c>
      <c r="L9" s="7">
        <f>+J9*C9</f>
        <v>39231.050976999999</v>
      </c>
      <c r="M9" s="7">
        <f t="shared" si="0"/>
        <v>40977.983981999998</v>
      </c>
    </row>
    <row r="10" spans="2:13" x14ac:dyDescent="0.35">
      <c r="B10" s="1" t="s">
        <v>3217</v>
      </c>
      <c r="C10" s="5">
        <v>1</v>
      </c>
      <c r="D10" s="5">
        <v>0.487402</v>
      </c>
      <c r="E10" s="5"/>
      <c r="F10" s="5"/>
      <c r="G10" s="5"/>
      <c r="H10" s="5"/>
      <c r="I10" s="5"/>
      <c r="J10" s="1">
        <f>SUMIFS(PUMA_2022_to_County_2020!$K$2:$K$4701,PUMA_2022_to_County_2020!$E$2:$E$4701,B10)</f>
        <v>40036</v>
      </c>
      <c r="K10" s="1">
        <f>SUMIFS(PUMA_2022_to_County_2020!$L$2:$L$4701,PUMA_2022_to_County_2020!$E$2:$E$4701,$B10)</f>
        <v>43490</v>
      </c>
      <c r="L10" s="7">
        <f>+J10*C10</f>
        <v>40036</v>
      </c>
      <c r="M10" s="7">
        <f t="shared" si="0"/>
        <v>43490</v>
      </c>
    </row>
    <row r="11" spans="2:13" x14ac:dyDescent="0.35">
      <c r="B11" s="1" t="s">
        <v>3216</v>
      </c>
      <c r="C11" s="5">
        <v>0.211337</v>
      </c>
      <c r="D11" s="5">
        <v>0.21145900000000001</v>
      </c>
      <c r="E11" s="5"/>
      <c r="F11" s="5"/>
      <c r="G11" s="5"/>
      <c r="H11" s="5"/>
      <c r="I11" s="5"/>
      <c r="J11" s="1">
        <f>SUMIFS(PUMA_2022_to_County_2020!$K$2:$K$4701,PUMA_2022_to_County_2020!$E$2:$E$4701,B11)</f>
        <v>62616</v>
      </c>
      <c r="K11" s="1">
        <f>SUMIFS(PUMA_2022_to_County_2020!$L$2:$L$4701,PUMA_2022_to_County_2020!$E$2:$E$4701,$B11)</f>
        <v>64526</v>
      </c>
      <c r="L11" s="7">
        <f>+J11*C11</f>
        <v>13233.077592</v>
      </c>
      <c r="M11" s="7">
        <f t="shared" si="0"/>
        <v>13636.731261999999</v>
      </c>
    </row>
    <row r="12" spans="2:13" x14ac:dyDescent="0.35">
      <c r="B12" s="1" t="s">
        <v>3215</v>
      </c>
      <c r="C12" s="5">
        <v>0.78866199999999997</v>
      </c>
      <c r="D12" s="5">
        <v>0.78920600000000007</v>
      </c>
      <c r="E12" s="5"/>
      <c r="F12" s="5"/>
      <c r="G12" s="5"/>
      <c r="H12" s="5"/>
      <c r="I12" s="5"/>
      <c r="J12" s="1">
        <f>SUMIFS(PUMA_2022_to_County_2020!$K$2:$K$4701,PUMA_2022_to_County_2020!$E$2:$E$4701,B12)</f>
        <v>62616</v>
      </c>
      <c r="K12" s="1">
        <f>SUMIFS(PUMA_2022_to_County_2020!$L$2:$L$4701,PUMA_2022_to_County_2020!$E$2:$E$4701,$B12)</f>
        <v>64526</v>
      </c>
      <c r="L12" s="7">
        <f>+J12*C12</f>
        <v>49382.859791999996</v>
      </c>
      <c r="M12" s="7">
        <f t="shared" si="0"/>
        <v>50889.204211999997</v>
      </c>
    </row>
    <row r="13" spans="2:13" x14ac:dyDescent="0.35">
      <c r="B13" s="1" t="s">
        <v>3214</v>
      </c>
      <c r="C13" s="5">
        <v>3.1220599999999998</v>
      </c>
      <c r="D13" s="5">
        <v>2.7910020000000002</v>
      </c>
      <c r="E13" s="5"/>
      <c r="F13" s="5"/>
      <c r="G13" s="5"/>
      <c r="H13" s="5"/>
      <c r="I13" s="5"/>
      <c r="J13" s="1">
        <f>SUMIFS(PUMA_2022_to_County_2020!$K$2:$K$4701,PUMA_2022_to_County_2020!$E$2:$E$4701,B13)</f>
        <v>203065</v>
      </c>
      <c r="K13" s="1">
        <f>SUMIFS(PUMA_2022_to_County_2020!$L$2:$L$4701,PUMA_2022_to_County_2020!$E$2:$E$4701,$B13)</f>
        <v>205270</v>
      </c>
      <c r="L13" s="7">
        <f>+J13*C13</f>
        <v>633981.1139</v>
      </c>
      <c r="M13" s="7">
        <f t="shared" si="0"/>
        <v>640865.25619999995</v>
      </c>
    </row>
    <row r="14" spans="2:13" x14ac:dyDescent="0.35">
      <c r="B14" s="1" t="s">
        <v>3213</v>
      </c>
      <c r="C14" s="5">
        <v>0.87794000000000005</v>
      </c>
      <c r="D14" s="5">
        <v>0.72114500000000004</v>
      </c>
      <c r="E14" s="5"/>
      <c r="F14" s="5"/>
      <c r="G14" s="5"/>
      <c r="H14" s="5"/>
      <c r="I14" s="5"/>
      <c r="J14" s="1">
        <f>SUMIFS(PUMA_2022_to_County_2020!$K$2:$K$4701,PUMA_2022_to_County_2020!$E$2:$E$4701,B14)</f>
        <v>42074</v>
      </c>
      <c r="K14" s="1">
        <f>SUMIFS(PUMA_2022_to_County_2020!$L$2:$L$4701,PUMA_2022_to_County_2020!$E$2:$E$4701,$B14)</f>
        <v>42295</v>
      </c>
      <c r="L14" s="7">
        <f>+J14*C14</f>
        <v>36938.447560000001</v>
      </c>
      <c r="M14" s="7">
        <f t="shared" si="0"/>
        <v>37132.472300000001</v>
      </c>
    </row>
    <row r="15" spans="2:13" x14ac:dyDescent="0.35">
      <c r="B15" s="1" t="s">
        <v>3212</v>
      </c>
      <c r="C15" s="5">
        <v>0.57661399999999996</v>
      </c>
      <c r="D15" s="5">
        <v>0.57668799999999998</v>
      </c>
      <c r="E15" s="5"/>
      <c r="F15" s="5"/>
      <c r="G15" s="5"/>
      <c r="H15" s="5"/>
      <c r="I15" s="5"/>
      <c r="J15" s="1">
        <f>SUMIFS(PUMA_2022_to_County_2020!$K$2:$K$4701,PUMA_2022_to_County_2020!$E$2:$E$4701,B15)</f>
        <v>48664</v>
      </c>
      <c r="K15" s="1">
        <f>SUMIFS(PUMA_2022_to_County_2020!$L$2:$L$4701,PUMA_2022_to_County_2020!$E$2:$E$4701,$B15)</f>
        <v>49986</v>
      </c>
      <c r="L15" s="7">
        <f>+J15*C15</f>
        <v>28060.343695999996</v>
      </c>
      <c r="M15" s="7">
        <f t="shared" si="0"/>
        <v>28822.627403999999</v>
      </c>
    </row>
    <row r="16" spans="2:13" x14ac:dyDescent="0.35">
      <c r="B16" s="1" t="s">
        <v>3211</v>
      </c>
      <c r="C16" s="5">
        <v>0.42338599999999998</v>
      </c>
      <c r="D16" s="5">
        <v>0.42349500000000001</v>
      </c>
      <c r="E16" s="5"/>
      <c r="F16" s="5"/>
      <c r="G16" s="5"/>
      <c r="H16" s="5"/>
      <c r="I16" s="5"/>
      <c r="J16" s="1">
        <f>SUMIFS(PUMA_2022_to_County_2020!$K$2:$K$4701,PUMA_2022_to_County_2020!$E$2:$E$4701,B16)</f>
        <v>48664</v>
      </c>
      <c r="K16" s="1">
        <f>SUMIFS(PUMA_2022_to_County_2020!$L$2:$L$4701,PUMA_2022_to_County_2020!$E$2:$E$4701,$B16)</f>
        <v>49986</v>
      </c>
      <c r="L16" s="7">
        <f>+J16*C16</f>
        <v>20603.656304</v>
      </c>
      <c r="M16" s="7">
        <f t="shared" si="0"/>
        <v>21163.372595999997</v>
      </c>
    </row>
    <row r="17" spans="2:13" x14ac:dyDescent="0.35">
      <c r="B17" s="1" t="s">
        <v>3210</v>
      </c>
      <c r="C17" s="5">
        <v>0.194468</v>
      </c>
      <c r="D17" s="5">
        <v>0.157474</v>
      </c>
      <c r="E17" s="5"/>
      <c r="F17" s="5"/>
      <c r="G17" s="5"/>
      <c r="H17" s="5"/>
      <c r="I17" s="5"/>
      <c r="J17" s="1">
        <f>SUMIFS(PUMA_2022_to_County_2020!$K$2:$K$4701,PUMA_2022_to_County_2020!$E$2:$E$4701,B17)</f>
        <v>51005</v>
      </c>
      <c r="K17" s="1">
        <f>SUMIFS(PUMA_2022_to_County_2020!$L$2:$L$4701,PUMA_2022_to_County_2020!$E$2:$E$4701,$B17)</f>
        <v>50534</v>
      </c>
      <c r="L17" s="7">
        <f>+J17*C17</f>
        <v>9918.8403400000007</v>
      </c>
      <c r="M17" s="7">
        <f t="shared" si="0"/>
        <v>9827.2459120000003</v>
      </c>
    </row>
    <row r="18" spans="2:13" x14ac:dyDescent="0.35">
      <c r="B18" s="1" t="s">
        <v>3209</v>
      </c>
      <c r="C18" s="5">
        <v>0.80553200000000003</v>
      </c>
      <c r="D18" s="5">
        <v>1.0005189999999999</v>
      </c>
      <c r="E18" s="5"/>
      <c r="F18" s="5"/>
      <c r="G18" s="5"/>
      <c r="H18" s="5"/>
      <c r="I18" s="5"/>
      <c r="J18" s="1">
        <f>SUMIFS(PUMA_2022_to_County_2020!$K$2:$K$4701,PUMA_2022_to_County_2020!$E$2:$E$4701,B18)</f>
        <v>51005</v>
      </c>
      <c r="K18" s="1">
        <f>SUMIFS(PUMA_2022_to_County_2020!$L$2:$L$4701,PUMA_2022_to_County_2020!$E$2:$E$4701,$B18)</f>
        <v>50534</v>
      </c>
      <c r="L18" s="7">
        <f>+J18*C18</f>
        <v>41086.159660000005</v>
      </c>
      <c r="M18" s="7">
        <f t="shared" si="0"/>
        <v>40706.754088000002</v>
      </c>
    </row>
    <row r="19" spans="2:13" x14ac:dyDescent="0.35">
      <c r="B19" s="1" t="s">
        <v>3208</v>
      </c>
      <c r="C19" s="5">
        <v>1</v>
      </c>
      <c r="D19" s="5">
        <v>0.99988900000000003</v>
      </c>
      <c r="E19" s="5"/>
      <c r="F19" s="5"/>
      <c r="G19" s="5"/>
      <c r="H19" s="5"/>
      <c r="I19" s="5"/>
      <c r="J19" s="1">
        <f>SUMIFS(PUMA_2022_to_County_2020!$K$2:$K$4701,PUMA_2022_to_County_2020!$E$2:$E$4701,B19)</f>
        <v>45701</v>
      </c>
      <c r="K19" s="1">
        <f>SUMIFS(PUMA_2022_to_County_2020!$L$2:$L$4701,PUMA_2022_to_County_2020!$E$2:$E$4701,$B19)</f>
        <v>46310</v>
      </c>
      <c r="L19" s="7">
        <f>+J19*C19</f>
        <v>45701</v>
      </c>
      <c r="M19" s="7">
        <f t="shared" si="0"/>
        <v>46310</v>
      </c>
    </row>
    <row r="20" spans="2:13" x14ac:dyDescent="0.35">
      <c r="B20" s="1" t="s">
        <v>3207</v>
      </c>
      <c r="C20" s="5">
        <v>0.39360499999999998</v>
      </c>
      <c r="D20" s="5">
        <v>0.391899</v>
      </c>
      <c r="E20" s="5"/>
      <c r="F20" s="5"/>
      <c r="G20" s="5"/>
      <c r="H20" s="5"/>
      <c r="I20" s="5"/>
      <c r="J20" s="1">
        <f>SUMIFS(PUMA_2022_to_County_2020!$K$2:$K$4701,PUMA_2022_to_County_2020!$E$2:$E$4701,B20)</f>
        <v>57169</v>
      </c>
      <c r="K20" s="1">
        <f>SUMIFS(PUMA_2022_to_County_2020!$L$2:$L$4701,PUMA_2022_to_County_2020!$E$2:$E$4701,$B20)</f>
        <v>57612</v>
      </c>
      <c r="L20" s="7">
        <f>+J20*C20</f>
        <v>22502.004245</v>
      </c>
      <c r="M20" s="7">
        <f t="shared" si="0"/>
        <v>22676.37126</v>
      </c>
    </row>
    <row r="21" spans="2:13" x14ac:dyDescent="0.35">
      <c r="B21" s="1" t="s">
        <v>3206</v>
      </c>
      <c r="C21" s="5">
        <v>0.60639500000000002</v>
      </c>
      <c r="D21" s="5">
        <v>0.60395500000000002</v>
      </c>
      <c r="E21" s="5"/>
      <c r="F21" s="5"/>
      <c r="G21" s="5"/>
      <c r="H21" s="5"/>
      <c r="I21" s="5"/>
      <c r="J21" s="1">
        <f>SUMIFS(PUMA_2022_to_County_2020!$K$2:$K$4701,PUMA_2022_to_County_2020!$E$2:$E$4701,B21)</f>
        <v>57169</v>
      </c>
      <c r="K21" s="1">
        <f>SUMIFS(PUMA_2022_to_County_2020!$L$2:$L$4701,PUMA_2022_to_County_2020!$E$2:$E$4701,$B21)</f>
        <v>57612</v>
      </c>
      <c r="L21" s="7">
        <f>+J21*C21</f>
        <v>34666.995755000004</v>
      </c>
      <c r="M21" s="7">
        <f t="shared" si="0"/>
        <v>34935.62874</v>
      </c>
    </row>
    <row r="22" spans="2:13" x14ac:dyDescent="0.35">
      <c r="B22" s="1" t="s">
        <v>3205</v>
      </c>
      <c r="C22" s="5">
        <v>0.62428300000000003</v>
      </c>
      <c r="D22" s="5">
        <v>0.79041600000000001</v>
      </c>
      <c r="E22" s="5"/>
      <c r="F22" s="5"/>
      <c r="G22" s="5"/>
      <c r="H22" s="5"/>
      <c r="I22" s="5"/>
      <c r="J22" s="1">
        <f>SUMIFS(PUMA_2022_to_County_2020!$K$2:$K$4701,PUMA_2022_to_County_2020!$E$2:$E$4701,B22)</f>
        <v>55471</v>
      </c>
      <c r="K22" s="1">
        <f>SUMIFS(PUMA_2022_to_County_2020!$L$2:$L$4701,PUMA_2022_to_County_2020!$E$2:$E$4701,$B22)</f>
        <v>56882</v>
      </c>
      <c r="L22" s="7">
        <f>+J22*C22</f>
        <v>34629.602293000004</v>
      </c>
      <c r="M22" s="7">
        <f t="shared" si="0"/>
        <v>35510.465606000005</v>
      </c>
    </row>
    <row r="23" spans="2:13" x14ac:dyDescent="0.35">
      <c r="B23" s="1" t="s">
        <v>3204</v>
      </c>
      <c r="C23" s="5">
        <v>0.20846600000000001</v>
      </c>
      <c r="D23" s="5">
        <v>0.22561200000000001</v>
      </c>
      <c r="E23" s="5"/>
      <c r="F23" s="5"/>
      <c r="G23" s="5"/>
      <c r="H23" s="5"/>
      <c r="I23" s="5"/>
      <c r="J23" s="1">
        <f>SUMIFS(PUMA_2022_to_County_2020!$K$2:$K$4701,PUMA_2022_to_County_2020!$E$2:$E$4701,B23)</f>
        <v>55471</v>
      </c>
      <c r="K23" s="1">
        <f>SUMIFS(PUMA_2022_to_County_2020!$L$2:$L$4701,PUMA_2022_to_County_2020!$E$2:$E$4701,$B23)</f>
        <v>56882</v>
      </c>
      <c r="L23" s="7">
        <f>+J23*C23</f>
        <v>11563.817486</v>
      </c>
      <c r="M23" s="7">
        <f t="shared" si="0"/>
        <v>11857.963012</v>
      </c>
    </row>
    <row r="24" spans="2:13" x14ac:dyDescent="0.35">
      <c r="B24" s="1" t="s">
        <v>3203</v>
      </c>
      <c r="C24" s="5">
        <v>0.16725000000000001</v>
      </c>
      <c r="D24" s="5">
        <v>0.21163300000000002</v>
      </c>
      <c r="E24" s="5"/>
      <c r="F24" s="5"/>
      <c r="G24" s="5"/>
      <c r="H24" s="5"/>
      <c r="I24" s="5"/>
      <c r="J24" s="1">
        <f>SUMIFS(PUMA_2022_to_County_2020!$K$2:$K$4701,PUMA_2022_to_County_2020!$E$2:$E$4701,B24)</f>
        <v>55471</v>
      </c>
      <c r="K24" s="1">
        <f>SUMIFS(PUMA_2022_to_County_2020!$L$2:$L$4701,PUMA_2022_to_County_2020!$E$2:$E$4701,$B24)</f>
        <v>56882</v>
      </c>
      <c r="L24" s="7">
        <f>+J24*C24</f>
        <v>9277.5247500000005</v>
      </c>
      <c r="M24" s="7">
        <f t="shared" si="0"/>
        <v>9513.5145000000011</v>
      </c>
    </row>
    <row r="25" spans="2:13" x14ac:dyDescent="0.35">
      <c r="B25" s="1" t="s">
        <v>3202</v>
      </c>
      <c r="C25" s="5">
        <v>0.17707999999999999</v>
      </c>
      <c r="D25" s="5">
        <v>0.180232</v>
      </c>
      <c r="E25" s="5"/>
      <c r="F25" s="5"/>
      <c r="G25" s="5"/>
      <c r="H25" s="5"/>
      <c r="I25" s="5"/>
      <c r="J25" s="1">
        <f>SUMIFS(PUMA_2022_to_County_2020!$K$2:$K$4701,PUMA_2022_to_County_2020!$E$2:$E$4701,B25)</f>
        <v>50003</v>
      </c>
      <c r="K25" s="1">
        <f>SUMIFS(PUMA_2022_to_County_2020!$L$2:$L$4701,PUMA_2022_to_County_2020!$E$2:$E$4701,$B25)</f>
        <v>48133</v>
      </c>
      <c r="L25" s="7">
        <f>+J25*C25</f>
        <v>8854.5312400000003</v>
      </c>
      <c r="M25" s="7">
        <f t="shared" si="0"/>
        <v>8523.3916399999998</v>
      </c>
    </row>
    <row r="26" spans="2:13" x14ac:dyDescent="0.35">
      <c r="B26" s="1" t="s">
        <v>3201</v>
      </c>
      <c r="C26" s="5">
        <v>0.12964300000000001</v>
      </c>
      <c r="D26" s="5">
        <v>0.138465</v>
      </c>
      <c r="E26" s="5"/>
      <c r="F26" s="5"/>
      <c r="G26" s="5"/>
      <c r="H26" s="5"/>
      <c r="I26" s="5"/>
      <c r="J26" s="1">
        <f>SUMIFS(PUMA_2022_to_County_2020!$K$2:$K$4701,PUMA_2022_to_County_2020!$E$2:$E$4701,B26)</f>
        <v>50003</v>
      </c>
      <c r="K26" s="1">
        <f>SUMIFS(PUMA_2022_to_County_2020!$L$2:$L$4701,PUMA_2022_to_County_2020!$E$2:$E$4701,$B26)</f>
        <v>48133</v>
      </c>
      <c r="L26" s="7">
        <f>+J26*C26</f>
        <v>6482.5389290000003</v>
      </c>
      <c r="M26" s="7">
        <f t="shared" si="0"/>
        <v>6240.1065190000008</v>
      </c>
    </row>
    <row r="27" spans="2:13" x14ac:dyDescent="0.35">
      <c r="B27" s="1" t="s">
        <v>3200</v>
      </c>
      <c r="C27" s="5">
        <v>6.1401999999999998E-2</v>
      </c>
      <c r="D27" s="5">
        <v>6.2496000000000003E-2</v>
      </c>
      <c r="E27" s="5"/>
      <c r="F27" s="5"/>
      <c r="G27" s="5"/>
      <c r="H27" s="5"/>
      <c r="I27" s="5"/>
      <c r="J27" s="1">
        <f>SUMIFS(PUMA_2022_to_County_2020!$K$2:$K$4701,PUMA_2022_to_County_2020!$E$2:$E$4701,B27)</f>
        <v>50003</v>
      </c>
      <c r="K27" s="1">
        <f>SUMIFS(PUMA_2022_to_County_2020!$L$2:$L$4701,PUMA_2022_to_County_2020!$E$2:$E$4701,$B27)</f>
        <v>48133</v>
      </c>
      <c r="L27" s="7">
        <f>+J27*C27</f>
        <v>3070.2842059999998</v>
      </c>
      <c r="M27" s="7">
        <f t="shared" si="0"/>
        <v>2955.4624659999999</v>
      </c>
    </row>
    <row r="28" spans="2:13" x14ac:dyDescent="0.35">
      <c r="B28" s="1" t="s">
        <v>3199</v>
      </c>
      <c r="C28" s="5">
        <v>0.117442</v>
      </c>
      <c r="D28" s="5">
        <v>0.119529</v>
      </c>
      <c r="E28" s="5"/>
      <c r="F28" s="5"/>
      <c r="G28" s="5"/>
      <c r="H28" s="5"/>
      <c r="I28" s="5"/>
      <c r="J28" s="1">
        <f>SUMIFS(PUMA_2022_to_County_2020!$K$2:$K$4701,PUMA_2022_to_County_2020!$E$2:$E$4701,B28)</f>
        <v>50003</v>
      </c>
      <c r="K28" s="1">
        <f>SUMIFS(PUMA_2022_to_County_2020!$L$2:$L$4701,PUMA_2022_to_County_2020!$E$2:$E$4701,$B28)</f>
        <v>48133</v>
      </c>
      <c r="L28" s="7">
        <f>+J28*C28</f>
        <v>5872.4523260000005</v>
      </c>
      <c r="M28" s="7">
        <f t="shared" si="0"/>
        <v>5652.8357860000006</v>
      </c>
    </row>
    <row r="29" spans="2:13" x14ac:dyDescent="0.35">
      <c r="B29" s="1" t="s">
        <v>3198</v>
      </c>
      <c r="C29" s="5">
        <v>0.110984</v>
      </c>
      <c r="D29" s="5">
        <v>0.118536</v>
      </c>
      <c r="E29" s="5"/>
      <c r="F29" s="5"/>
      <c r="G29" s="5"/>
      <c r="H29" s="5"/>
      <c r="I29" s="5"/>
      <c r="J29" s="1">
        <f>SUMIFS(PUMA_2022_to_County_2020!$K$2:$K$4701,PUMA_2022_to_County_2020!$E$2:$E$4701,B29)</f>
        <v>50003</v>
      </c>
      <c r="K29" s="1">
        <f>SUMIFS(PUMA_2022_to_County_2020!$L$2:$L$4701,PUMA_2022_to_County_2020!$E$2:$E$4701,$B29)</f>
        <v>48133</v>
      </c>
      <c r="L29" s="7">
        <f>+J29*C29</f>
        <v>5549.5329519999996</v>
      </c>
      <c r="M29" s="7">
        <f t="shared" si="0"/>
        <v>5341.9928719999998</v>
      </c>
    </row>
    <row r="30" spans="2:13" x14ac:dyDescent="0.35">
      <c r="B30" s="1" t="s">
        <v>3197</v>
      </c>
      <c r="C30" s="5">
        <v>0.15348899999999999</v>
      </c>
      <c r="D30" s="5">
        <v>0.156224</v>
      </c>
      <c r="E30" s="5"/>
      <c r="F30" s="5"/>
      <c r="G30" s="5"/>
      <c r="H30" s="5"/>
      <c r="I30" s="5"/>
      <c r="J30" s="1">
        <f>SUMIFS(PUMA_2022_to_County_2020!$K$2:$K$4701,PUMA_2022_to_County_2020!$E$2:$E$4701,B30)</f>
        <v>50003</v>
      </c>
      <c r="K30" s="1">
        <f>SUMIFS(PUMA_2022_to_County_2020!$L$2:$L$4701,PUMA_2022_to_County_2020!$E$2:$E$4701,$B30)</f>
        <v>48133</v>
      </c>
      <c r="L30" s="7">
        <f>+J30*C30</f>
        <v>7674.9104669999997</v>
      </c>
      <c r="M30" s="7">
        <f t="shared" si="0"/>
        <v>7387.8860369999993</v>
      </c>
    </row>
    <row r="31" spans="2:13" x14ac:dyDescent="0.35">
      <c r="B31" s="1" t="s">
        <v>3196</v>
      </c>
      <c r="C31" s="5">
        <v>0.15190000000000001</v>
      </c>
      <c r="D31" s="5">
        <v>0.15248300000000001</v>
      </c>
      <c r="E31" s="5"/>
      <c r="F31" s="5"/>
      <c r="G31" s="5"/>
      <c r="H31" s="5"/>
      <c r="I31" s="5"/>
      <c r="J31" s="1">
        <f>SUMIFS(PUMA_2022_to_County_2020!$K$2:$K$4701,PUMA_2022_to_County_2020!$E$2:$E$4701,B31)</f>
        <v>50003</v>
      </c>
      <c r="K31" s="1">
        <f>SUMIFS(PUMA_2022_to_County_2020!$L$2:$L$4701,PUMA_2022_to_County_2020!$E$2:$E$4701,$B31)</f>
        <v>48133</v>
      </c>
      <c r="L31" s="7">
        <f>+J31*C31</f>
        <v>7595.4557000000004</v>
      </c>
      <c r="M31" s="7">
        <f t="shared" si="0"/>
        <v>7311.4027000000006</v>
      </c>
    </row>
    <row r="32" spans="2:13" x14ac:dyDescent="0.35">
      <c r="B32" s="1" t="s">
        <v>3195</v>
      </c>
      <c r="C32" s="5">
        <v>9.8059999999999994E-2</v>
      </c>
      <c r="D32" s="5">
        <v>9.9807999999999994E-2</v>
      </c>
      <c r="E32" s="5"/>
      <c r="F32" s="5"/>
      <c r="G32" s="5"/>
      <c r="H32" s="5"/>
      <c r="I32" s="5"/>
      <c r="J32" s="1">
        <f>SUMIFS(PUMA_2022_to_County_2020!$K$2:$K$4701,PUMA_2022_to_County_2020!$E$2:$E$4701,B32)</f>
        <v>50003</v>
      </c>
      <c r="K32" s="1">
        <f>SUMIFS(PUMA_2022_to_County_2020!$L$2:$L$4701,PUMA_2022_to_County_2020!$E$2:$E$4701,$B32)</f>
        <v>48133</v>
      </c>
      <c r="L32" s="7">
        <f>+J32*C32</f>
        <v>4903.2941799999999</v>
      </c>
      <c r="M32" s="7">
        <f t="shared" si="0"/>
        <v>4719.9219800000001</v>
      </c>
    </row>
    <row r="33" spans="2:13" x14ac:dyDescent="0.35">
      <c r="B33" s="1" t="s">
        <v>3194</v>
      </c>
      <c r="C33" s="5">
        <v>2</v>
      </c>
      <c r="D33" s="5">
        <v>1.846865</v>
      </c>
      <c r="E33" s="5"/>
      <c r="F33" s="5"/>
      <c r="G33" s="5"/>
      <c r="H33" s="5"/>
      <c r="I33" s="5"/>
      <c r="J33" s="1">
        <f>SUMIFS(PUMA_2022_to_County_2020!$K$2:$K$4701,PUMA_2022_to_County_2020!$E$2:$E$4701,B33)</f>
        <v>89075</v>
      </c>
      <c r="K33" s="1">
        <f>SUMIFS(PUMA_2022_to_County_2020!$L$2:$L$4701,PUMA_2022_to_County_2020!$E$2:$E$4701,$B33)</f>
        <v>93966</v>
      </c>
      <c r="L33" s="7">
        <f>+J33*C33</f>
        <v>178150</v>
      </c>
      <c r="M33" s="7">
        <f t="shared" si="0"/>
        <v>187932</v>
      </c>
    </row>
    <row r="34" spans="2:13" x14ac:dyDescent="0.35">
      <c r="B34" s="1" t="s">
        <v>3193</v>
      </c>
      <c r="C34" s="5">
        <v>4.4358170000000001</v>
      </c>
      <c r="D34" s="5">
        <v>4.9985719999999993</v>
      </c>
      <c r="E34" s="5"/>
      <c r="F34" s="5"/>
      <c r="G34" s="5"/>
      <c r="H34" s="5"/>
      <c r="I34" s="5"/>
      <c r="J34" s="1">
        <f>SUMIFS(PUMA_2022_to_County_2020!$K$2:$K$4701,PUMA_2022_to_County_2020!$E$2:$E$4701,B34)</f>
        <v>296639</v>
      </c>
      <c r="K34" s="1">
        <f>SUMIFS(PUMA_2022_to_County_2020!$L$2:$L$4701,PUMA_2022_to_County_2020!$E$2:$E$4701,$B34)</f>
        <v>297716</v>
      </c>
      <c r="L34" s="7">
        <f>+J34*C34</f>
        <v>1315836.3190630001</v>
      </c>
      <c r="M34" s="7">
        <f t="shared" si="0"/>
        <v>1320613.6939719999</v>
      </c>
    </row>
    <row r="35" spans="2:13" x14ac:dyDescent="0.35">
      <c r="B35" s="1" t="s">
        <v>3192</v>
      </c>
      <c r="C35" s="5">
        <v>0.56418299999999999</v>
      </c>
      <c r="D35" s="5">
        <v>0.554033</v>
      </c>
      <c r="E35" s="5"/>
      <c r="F35" s="5"/>
      <c r="G35" s="5"/>
      <c r="H35" s="5"/>
      <c r="I35" s="5"/>
      <c r="J35" s="1">
        <f>SUMIFS(PUMA_2022_to_County_2020!$K$2:$K$4701,PUMA_2022_to_County_2020!$E$2:$E$4701,B35)</f>
        <v>43680</v>
      </c>
      <c r="K35" s="1">
        <f>SUMIFS(PUMA_2022_to_County_2020!$L$2:$L$4701,PUMA_2022_to_County_2020!$E$2:$E$4701,$B35)</f>
        <v>43390</v>
      </c>
      <c r="L35" s="7">
        <f>+J35*C35</f>
        <v>24643.513439999999</v>
      </c>
      <c r="M35" s="7">
        <f t="shared" si="0"/>
        <v>24479.900369999999</v>
      </c>
    </row>
    <row r="36" spans="2:13" x14ac:dyDescent="0.35">
      <c r="B36" s="1" t="s">
        <v>3191</v>
      </c>
      <c r="C36" s="5">
        <v>1.6553339999999999</v>
      </c>
      <c r="D36" s="5">
        <v>1.0113620000000001</v>
      </c>
      <c r="E36" s="5"/>
      <c r="F36" s="5"/>
      <c r="G36" s="5"/>
      <c r="H36" s="5"/>
      <c r="I36" s="5"/>
      <c r="J36" s="1">
        <f>SUMIFS(PUMA_2022_to_County_2020!$K$2:$K$4701,PUMA_2022_to_County_2020!$E$2:$E$4701,B36)</f>
        <v>106255</v>
      </c>
      <c r="K36" s="1">
        <f>SUMIFS(PUMA_2022_to_County_2020!$L$2:$L$4701,PUMA_2022_to_County_2020!$E$2:$E$4701,$B36)</f>
        <v>107236</v>
      </c>
      <c r="L36" s="7">
        <f>+J36*C36</f>
        <v>175887.51416999998</v>
      </c>
      <c r="M36" s="7">
        <f t="shared" si="0"/>
        <v>177511.396824</v>
      </c>
    </row>
    <row r="37" spans="2:13" x14ac:dyDescent="0.35">
      <c r="B37" s="1" t="s">
        <v>3190</v>
      </c>
      <c r="C37" s="5">
        <v>0.344665</v>
      </c>
      <c r="D37" s="5">
        <v>0.34186999999999995</v>
      </c>
      <c r="E37" s="5"/>
      <c r="F37" s="5"/>
      <c r="G37" s="5"/>
      <c r="H37" s="5"/>
      <c r="I37" s="5"/>
      <c r="J37" s="1">
        <f>SUMIFS(PUMA_2022_to_County_2020!$K$2:$K$4701,PUMA_2022_to_County_2020!$E$2:$E$4701,B37)</f>
        <v>51934</v>
      </c>
      <c r="K37" s="1">
        <f>SUMIFS(PUMA_2022_to_County_2020!$L$2:$L$4701,PUMA_2022_to_County_2020!$E$2:$E$4701,$B37)</f>
        <v>52615</v>
      </c>
      <c r="L37" s="7">
        <f>+J37*C37</f>
        <v>17899.832109999999</v>
      </c>
      <c r="M37" s="7">
        <f t="shared" si="0"/>
        <v>18134.548975000002</v>
      </c>
    </row>
    <row r="38" spans="2:13" x14ac:dyDescent="0.35">
      <c r="B38" s="1" t="s">
        <v>3189</v>
      </c>
      <c r="C38" s="5">
        <v>0.10671</v>
      </c>
      <c r="D38" s="5">
        <v>8.9775999999999995E-2</v>
      </c>
      <c r="E38" s="5"/>
      <c r="F38" s="5"/>
      <c r="G38" s="5"/>
      <c r="H38" s="5"/>
      <c r="I38" s="5"/>
      <c r="J38" s="1">
        <f>SUMIFS(PUMA_2022_to_County_2020!$K$2:$K$4701,PUMA_2022_to_County_2020!$E$2:$E$4701,B38)</f>
        <v>56795</v>
      </c>
      <c r="K38" s="1">
        <f>SUMIFS(PUMA_2022_to_County_2020!$L$2:$L$4701,PUMA_2022_to_County_2020!$E$2:$E$4701,$B38)</f>
        <v>57019</v>
      </c>
      <c r="L38" s="7">
        <f>+J38*C38</f>
        <v>6060.5944499999996</v>
      </c>
      <c r="M38" s="7">
        <f t="shared" si="0"/>
        <v>6084.4974899999997</v>
      </c>
    </row>
    <row r="39" spans="2:13" x14ac:dyDescent="0.35">
      <c r="B39" s="1" t="s">
        <v>3188</v>
      </c>
      <c r="C39" s="5">
        <v>0.112857</v>
      </c>
      <c r="D39" s="5">
        <v>9.4947000000000004E-2</v>
      </c>
      <c r="E39" s="5"/>
      <c r="F39" s="5"/>
      <c r="G39" s="5"/>
      <c r="H39" s="5"/>
      <c r="I39" s="5"/>
      <c r="J39" s="1">
        <f>SUMIFS(PUMA_2022_to_County_2020!$K$2:$K$4701,PUMA_2022_to_County_2020!$E$2:$E$4701,B39)</f>
        <v>56795</v>
      </c>
      <c r="K39" s="1">
        <f>SUMIFS(PUMA_2022_to_County_2020!$L$2:$L$4701,PUMA_2022_to_County_2020!$E$2:$E$4701,$B39)</f>
        <v>57019</v>
      </c>
      <c r="L39" s="7">
        <f>+J39*C39</f>
        <v>6409.713315</v>
      </c>
      <c r="M39" s="7">
        <f t="shared" si="0"/>
        <v>6434.9932829999998</v>
      </c>
    </row>
    <row r="40" spans="2:13" x14ac:dyDescent="0.35">
      <c r="B40" s="1" t="s">
        <v>3187</v>
      </c>
      <c r="C40" s="5">
        <v>0.16466</v>
      </c>
      <c r="D40" s="5">
        <v>0.13852999999999999</v>
      </c>
      <c r="E40" s="5"/>
      <c r="F40" s="5"/>
      <c r="G40" s="5"/>
      <c r="H40" s="5"/>
      <c r="I40" s="5"/>
      <c r="J40" s="1">
        <f>SUMIFS(PUMA_2022_to_County_2020!$K$2:$K$4701,PUMA_2022_to_County_2020!$E$2:$E$4701,B40)</f>
        <v>56795</v>
      </c>
      <c r="K40" s="1">
        <f>SUMIFS(PUMA_2022_to_County_2020!$L$2:$L$4701,PUMA_2022_to_County_2020!$E$2:$E$4701,$B40)</f>
        <v>57019</v>
      </c>
      <c r="L40" s="7">
        <f>+J40*C40</f>
        <v>9351.8647000000001</v>
      </c>
      <c r="M40" s="7">
        <f t="shared" si="0"/>
        <v>9388.7485400000005</v>
      </c>
    </row>
    <row r="41" spans="2:13" x14ac:dyDescent="0.35">
      <c r="B41" s="1" t="s">
        <v>3186</v>
      </c>
      <c r="C41" s="5">
        <v>0.61577199999999999</v>
      </c>
      <c r="D41" s="5">
        <v>0.51839100000000005</v>
      </c>
      <c r="E41" s="5"/>
      <c r="F41" s="5"/>
      <c r="G41" s="5"/>
      <c r="H41" s="5"/>
      <c r="I41" s="5"/>
      <c r="J41" s="1">
        <f>SUMIFS(PUMA_2022_to_County_2020!$K$2:$K$4701,PUMA_2022_to_County_2020!$E$2:$E$4701,B41)</f>
        <v>56795</v>
      </c>
      <c r="K41" s="1">
        <f>SUMIFS(PUMA_2022_to_County_2020!$L$2:$L$4701,PUMA_2022_to_County_2020!$E$2:$E$4701,$B41)</f>
        <v>57019</v>
      </c>
      <c r="L41" s="7">
        <f>+J41*C41</f>
        <v>34972.77074</v>
      </c>
      <c r="M41" s="7">
        <f t="shared" si="0"/>
        <v>35110.703668000002</v>
      </c>
    </row>
    <row r="42" spans="2:13" x14ac:dyDescent="0.35">
      <c r="B42" s="1" t="s">
        <v>3185</v>
      </c>
      <c r="C42" s="5">
        <v>0.50655099999999997</v>
      </c>
      <c r="D42" s="5">
        <v>0.30912699999999999</v>
      </c>
      <c r="E42" s="5"/>
      <c r="F42" s="5"/>
      <c r="G42" s="5"/>
      <c r="H42" s="5"/>
      <c r="I42" s="5"/>
      <c r="J42" s="1">
        <f>SUMIFS(PUMA_2022_to_County_2020!$K$2:$K$4701,PUMA_2022_to_County_2020!$E$2:$E$4701,B42)</f>
        <v>48002</v>
      </c>
      <c r="K42" s="1">
        <f>SUMIFS(PUMA_2022_to_County_2020!$L$2:$L$4701,PUMA_2022_to_County_2020!$E$2:$E$4701,$B42)</f>
        <v>47960</v>
      </c>
      <c r="L42" s="7">
        <f>+J42*C42</f>
        <v>24315.461101999997</v>
      </c>
      <c r="M42" s="7">
        <f t="shared" si="0"/>
        <v>24294.185959999999</v>
      </c>
    </row>
    <row r="43" spans="2:13" x14ac:dyDescent="0.35">
      <c r="B43" s="1" t="s">
        <v>3184</v>
      </c>
      <c r="C43" s="5">
        <v>0.33131500000000003</v>
      </c>
      <c r="D43" s="5">
        <v>0.31096000000000001</v>
      </c>
      <c r="E43" s="5"/>
      <c r="F43" s="5"/>
      <c r="G43" s="5"/>
      <c r="H43" s="5"/>
      <c r="I43" s="5"/>
      <c r="J43" s="1">
        <f>SUMIFS(PUMA_2022_to_County_2020!$K$2:$K$4701,PUMA_2022_to_County_2020!$E$2:$E$4701,B43)</f>
        <v>48002</v>
      </c>
      <c r="K43" s="1">
        <f>SUMIFS(PUMA_2022_to_County_2020!$L$2:$L$4701,PUMA_2022_to_County_2020!$E$2:$E$4701,$B43)</f>
        <v>47960</v>
      </c>
      <c r="L43" s="7">
        <f>+J43*C43</f>
        <v>15903.782630000002</v>
      </c>
      <c r="M43" s="7">
        <f t="shared" si="0"/>
        <v>15889.867400000001</v>
      </c>
    </row>
    <row r="44" spans="2:13" x14ac:dyDescent="0.35">
      <c r="B44" s="1" t="s">
        <v>3183</v>
      </c>
      <c r="C44" s="5">
        <v>8.8819999999999996E-2</v>
      </c>
      <c r="D44" s="5">
        <v>5.4195E-2</v>
      </c>
      <c r="E44" s="5"/>
      <c r="F44" s="5"/>
      <c r="G44" s="5"/>
      <c r="H44" s="5"/>
      <c r="I44" s="5"/>
      <c r="J44" s="1">
        <f>SUMIFS(PUMA_2022_to_County_2020!$K$2:$K$4701,PUMA_2022_to_County_2020!$E$2:$E$4701,B44)</f>
        <v>48002</v>
      </c>
      <c r="K44" s="1">
        <f>SUMIFS(PUMA_2022_to_County_2020!$L$2:$L$4701,PUMA_2022_to_County_2020!$E$2:$E$4701,$B44)</f>
        <v>47960</v>
      </c>
      <c r="L44" s="7">
        <f>+J44*C44</f>
        <v>4263.5376399999996</v>
      </c>
      <c r="M44" s="7">
        <f t="shared" si="0"/>
        <v>4259.8072000000002</v>
      </c>
    </row>
    <row r="45" spans="2:13" x14ac:dyDescent="0.35">
      <c r="B45" s="1" t="s">
        <v>3182</v>
      </c>
      <c r="C45" s="5">
        <v>7.3314000000000004E-2</v>
      </c>
      <c r="D45" s="5">
        <v>6.8809999999999996E-2</v>
      </c>
      <c r="E45" s="5"/>
      <c r="F45" s="5"/>
      <c r="G45" s="5"/>
      <c r="H45" s="5"/>
      <c r="I45" s="5"/>
      <c r="J45" s="1">
        <f>SUMIFS(PUMA_2022_to_County_2020!$K$2:$K$4701,PUMA_2022_to_County_2020!$E$2:$E$4701,B45)</f>
        <v>48002</v>
      </c>
      <c r="K45" s="1">
        <f>SUMIFS(PUMA_2022_to_County_2020!$L$2:$L$4701,PUMA_2022_to_County_2020!$E$2:$E$4701,$B45)</f>
        <v>47960</v>
      </c>
      <c r="L45" s="7">
        <f>+J45*C45</f>
        <v>3519.2186280000001</v>
      </c>
      <c r="M45" s="7">
        <f t="shared" si="0"/>
        <v>3516.1394400000004</v>
      </c>
    </row>
    <row r="46" spans="2:13" x14ac:dyDescent="0.35">
      <c r="B46" s="1" t="s">
        <v>3181</v>
      </c>
      <c r="C46" s="5">
        <v>2.1379109999999999</v>
      </c>
      <c r="D46" s="5">
        <v>1.1740679999999999</v>
      </c>
      <c r="E46" s="5"/>
      <c r="F46" s="5"/>
      <c r="G46" s="5"/>
      <c r="H46" s="5"/>
      <c r="I46" s="5"/>
      <c r="J46" s="1">
        <f>SUMIFS(PUMA_2022_to_County_2020!$K$2:$K$4701,PUMA_2022_to_County_2020!$E$2:$E$4701,B46)</f>
        <v>124588</v>
      </c>
      <c r="K46" s="1">
        <f>SUMIFS(PUMA_2022_to_County_2020!$L$2:$L$4701,PUMA_2022_to_County_2020!$E$2:$E$4701,$B46)</f>
        <v>126508</v>
      </c>
      <c r="L46" s="7">
        <f>+J46*C46</f>
        <v>266358.05566800002</v>
      </c>
      <c r="M46" s="7">
        <f t="shared" si="0"/>
        <v>270462.84478799999</v>
      </c>
    </row>
    <row r="47" spans="2:13" x14ac:dyDescent="0.35">
      <c r="B47" s="1" t="s">
        <v>3180</v>
      </c>
      <c r="C47" s="5">
        <v>0.86208799999999997</v>
      </c>
      <c r="D47" s="5">
        <v>0.46240900000000001</v>
      </c>
      <c r="E47" s="5"/>
      <c r="F47" s="5"/>
      <c r="G47" s="5"/>
      <c r="H47" s="5"/>
      <c r="I47" s="5"/>
      <c r="J47" s="1">
        <f>SUMIFS(PUMA_2022_to_County_2020!$K$2:$K$4701,PUMA_2022_to_County_2020!$E$2:$E$4701,B47)</f>
        <v>38379</v>
      </c>
      <c r="K47" s="1">
        <f>SUMIFS(PUMA_2022_to_County_2020!$L$2:$L$4701,PUMA_2022_to_County_2020!$E$2:$E$4701,$B47)</f>
        <v>38453</v>
      </c>
      <c r="L47" s="7">
        <f>+J47*C47</f>
        <v>33086.075352</v>
      </c>
      <c r="M47" s="7">
        <f t="shared" si="0"/>
        <v>33149.869864</v>
      </c>
    </row>
    <row r="48" spans="2:13" x14ac:dyDescent="0.35">
      <c r="B48" s="1" t="s">
        <v>3179</v>
      </c>
      <c r="C48" s="5">
        <v>8.9009000000000005E-2</v>
      </c>
      <c r="D48" s="5">
        <v>7.0209999999999995E-2</v>
      </c>
      <c r="E48" s="5"/>
      <c r="F48" s="5"/>
      <c r="G48" s="5"/>
      <c r="H48" s="5"/>
      <c r="I48" s="5"/>
      <c r="J48" s="1">
        <f>SUMIFS(PUMA_2022_to_County_2020!$K$2:$K$4701,PUMA_2022_to_County_2020!$E$2:$E$4701,B48)</f>
        <v>46008</v>
      </c>
      <c r="K48" s="1">
        <f>SUMIFS(PUMA_2022_to_County_2020!$L$2:$L$4701,PUMA_2022_to_County_2020!$E$2:$E$4701,$B48)</f>
        <v>46864</v>
      </c>
      <c r="L48" s="7">
        <f>+J48*C48</f>
        <v>4095.126072</v>
      </c>
      <c r="M48" s="7">
        <f t="shared" si="0"/>
        <v>4171.3177759999999</v>
      </c>
    </row>
    <row r="49" spans="2:13" x14ac:dyDescent="0.35">
      <c r="B49" s="1" t="s">
        <v>3178</v>
      </c>
      <c r="C49" s="5">
        <v>0.29883399999999999</v>
      </c>
      <c r="D49" s="5">
        <v>0.26378299999999999</v>
      </c>
      <c r="E49" s="5"/>
      <c r="F49" s="5"/>
      <c r="G49" s="5"/>
      <c r="H49" s="5"/>
      <c r="I49" s="5"/>
      <c r="J49" s="1">
        <f>SUMIFS(PUMA_2022_to_County_2020!$K$2:$K$4701,PUMA_2022_to_County_2020!$E$2:$E$4701,B49)</f>
        <v>46008</v>
      </c>
      <c r="K49" s="1">
        <f>SUMIFS(PUMA_2022_to_County_2020!$L$2:$L$4701,PUMA_2022_to_County_2020!$E$2:$E$4701,$B49)</f>
        <v>46864</v>
      </c>
      <c r="L49" s="7">
        <f>+J49*C49</f>
        <v>13748.754671999999</v>
      </c>
      <c r="M49" s="7">
        <f t="shared" si="0"/>
        <v>14004.556575999999</v>
      </c>
    </row>
    <row r="50" spans="2:13" x14ac:dyDescent="0.35">
      <c r="B50" s="1" t="s">
        <v>3177</v>
      </c>
      <c r="C50" s="5">
        <v>8.9266999999999999E-2</v>
      </c>
      <c r="D50" s="5">
        <v>7.8795000000000004E-2</v>
      </c>
      <c r="E50" s="5"/>
      <c r="F50" s="5"/>
      <c r="G50" s="5"/>
      <c r="H50" s="5"/>
      <c r="I50" s="5"/>
      <c r="J50" s="1">
        <f>SUMIFS(PUMA_2022_to_County_2020!$K$2:$K$4701,PUMA_2022_to_County_2020!$E$2:$E$4701,B50)</f>
        <v>46008</v>
      </c>
      <c r="K50" s="1">
        <f>SUMIFS(PUMA_2022_to_County_2020!$L$2:$L$4701,PUMA_2022_to_County_2020!$E$2:$E$4701,$B50)</f>
        <v>46864</v>
      </c>
      <c r="L50" s="7">
        <f>+J50*C50</f>
        <v>4106.9961359999998</v>
      </c>
      <c r="M50" s="7">
        <f t="shared" si="0"/>
        <v>4183.4086879999995</v>
      </c>
    </row>
    <row r="51" spans="2:13" x14ac:dyDescent="0.35">
      <c r="B51" s="1" t="s">
        <v>3176</v>
      </c>
      <c r="C51" s="5">
        <v>0.16786000000000001</v>
      </c>
      <c r="D51" s="5">
        <v>0.132407</v>
      </c>
      <c r="E51" s="5"/>
      <c r="F51" s="5"/>
      <c r="G51" s="5"/>
      <c r="H51" s="5"/>
      <c r="I51" s="5"/>
      <c r="J51" s="1">
        <f>SUMIFS(PUMA_2022_to_County_2020!$K$2:$K$4701,PUMA_2022_to_County_2020!$E$2:$E$4701,B51)</f>
        <v>46008</v>
      </c>
      <c r="K51" s="1">
        <f>SUMIFS(PUMA_2022_to_County_2020!$L$2:$L$4701,PUMA_2022_to_County_2020!$E$2:$E$4701,$B51)</f>
        <v>46864</v>
      </c>
      <c r="L51" s="7">
        <f>+J51*C51</f>
        <v>7722.9028800000006</v>
      </c>
      <c r="M51" s="7">
        <f t="shared" si="0"/>
        <v>7866.5910400000002</v>
      </c>
    </row>
    <row r="52" spans="2:13" x14ac:dyDescent="0.35">
      <c r="B52" s="1" t="s">
        <v>3175</v>
      </c>
      <c r="C52" s="5">
        <v>0.35503099999999999</v>
      </c>
      <c r="D52" s="5">
        <v>0.31387600000000004</v>
      </c>
      <c r="E52" s="5"/>
      <c r="F52" s="5"/>
      <c r="G52" s="5"/>
      <c r="H52" s="5"/>
      <c r="I52" s="5"/>
      <c r="J52" s="1">
        <f>SUMIFS(PUMA_2022_to_County_2020!$K$2:$K$4701,PUMA_2022_to_County_2020!$E$2:$E$4701,B52)</f>
        <v>46008</v>
      </c>
      <c r="K52" s="1">
        <f>SUMIFS(PUMA_2022_to_County_2020!$L$2:$L$4701,PUMA_2022_to_County_2020!$E$2:$E$4701,$B52)</f>
        <v>46864</v>
      </c>
      <c r="L52" s="7">
        <f>+J52*C52</f>
        <v>16334.266248</v>
      </c>
      <c r="M52" s="7">
        <f t="shared" si="0"/>
        <v>16638.172783999999</v>
      </c>
    </row>
    <row r="53" spans="2:13" x14ac:dyDescent="0.35">
      <c r="B53" s="1" t="s">
        <v>3174</v>
      </c>
      <c r="C53" s="5">
        <v>1.43913</v>
      </c>
      <c r="D53" s="5">
        <v>0.99956600000000007</v>
      </c>
      <c r="E53" s="5"/>
      <c r="F53" s="5"/>
      <c r="G53" s="5"/>
      <c r="H53" s="5"/>
      <c r="I53" s="5"/>
      <c r="J53" s="1">
        <f>SUMIFS(PUMA_2022_to_County_2020!$K$2:$K$4701,PUMA_2022_to_County_2020!$E$2:$E$4701,B53)</f>
        <v>96877</v>
      </c>
      <c r="K53" s="1">
        <f>SUMIFS(PUMA_2022_to_County_2020!$L$2:$L$4701,PUMA_2022_to_County_2020!$E$2:$E$4701,$B53)</f>
        <v>99228</v>
      </c>
      <c r="L53" s="7">
        <f>+J53*C53</f>
        <v>139418.59701</v>
      </c>
      <c r="M53" s="7">
        <f t="shared" si="0"/>
        <v>142801.99163999999</v>
      </c>
    </row>
    <row r="54" spans="2:13" x14ac:dyDescent="0.35">
      <c r="B54" s="1" t="s">
        <v>3173</v>
      </c>
      <c r="C54" s="5">
        <v>0.56086999999999998</v>
      </c>
      <c r="D54" s="5">
        <v>0.4012</v>
      </c>
      <c r="E54" s="5"/>
      <c r="F54" s="5"/>
      <c r="G54" s="5"/>
      <c r="H54" s="5"/>
      <c r="I54" s="5"/>
      <c r="J54" s="1">
        <f>SUMIFS(PUMA_2022_to_County_2020!$K$2:$K$4701,PUMA_2022_to_County_2020!$E$2:$E$4701,B54)</f>
        <v>44035</v>
      </c>
      <c r="K54" s="1">
        <f>SUMIFS(PUMA_2022_to_County_2020!$L$2:$L$4701,PUMA_2022_to_County_2020!$E$2:$E$4701,$B54)</f>
        <v>42451</v>
      </c>
      <c r="L54" s="7">
        <f>+J54*C54</f>
        <v>24697.910449999999</v>
      </c>
      <c r="M54" s="7">
        <f t="shared" si="0"/>
        <v>23809.49237</v>
      </c>
    </row>
    <row r="55" spans="2:13" x14ac:dyDescent="0.35">
      <c r="B55" s="1" t="s">
        <v>3172</v>
      </c>
      <c r="C55" s="5">
        <v>0.176541</v>
      </c>
      <c r="D55" s="5">
        <v>0.133073</v>
      </c>
      <c r="E55" s="5"/>
      <c r="F55" s="5"/>
      <c r="G55" s="5"/>
      <c r="H55" s="5"/>
      <c r="I55" s="5"/>
      <c r="J55" s="1">
        <f>SUMIFS(PUMA_2022_to_County_2020!$K$2:$K$4701,PUMA_2022_to_County_2020!$E$2:$E$4701,B55)</f>
        <v>60106</v>
      </c>
      <c r="K55" s="1">
        <f>SUMIFS(PUMA_2022_to_County_2020!$L$2:$L$4701,PUMA_2022_to_County_2020!$E$2:$E$4701,$B55)</f>
        <v>62401</v>
      </c>
      <c r="L55" s="7">
        <f>+J55*C55</f>
        <v>10611.173346</v>
      </c>
      <c r="M55" s="7">
        <f t="shared" si="0"/>
        <v>11016.334941000001</v>
      </c>
    </row>
    <row r="56" spans="2:13" x14ac:dyDescent="0.35">
      <c r="B56" s="1" t="s">
        <v>3171</v>
      </c>
      <c r="C56" s="5">
        <v>0.11354400000000001</v>
      </c>
      <c r="D56" s="5">
        <v>8.5586999999999996E-2</v>
      </c>
      <c r="E56" s="5"/>
      <c r="F56" s="5"/>
      <c r="G56" s="5"/>
      <c r="H56" s="5"/>
      <c r="I56" s="5"/>
      <c r="J56" s="1">
        <f>SUMIFS(PUMA_2022_to_County_2020!$K$2:$K$4701,PUMA_2022_to_County_2020!$E$2:$E$4701,B56)</f>
        <v>60106</v>
      </c>
      <c r="K56" s="1">
        <f>SUMIFS(PUMA_2022_to_County_2020!$L$2:$L$4701,PUMA_2022_to_County_2020!$E$2:$E$4701,$B56)</f>
        <v>62401</v>
      </c>
      <c r="L56" s="7">
        <f>+J56*C56</f>
        <v>6824.6756640000003</v>
      </c>
      <c r="M56" s="7">
        <f t="shared" si="0"/>
        <v>7085.2591440000006</v>
      </c>
    </row>
    <row r="57" spans="2:13" x14ac:dyDescent="0.35">
      <c r="B57" s="1" t="s">
        <v>3170</v>
      </c>
      <c r="C57" s="5">
        <v>0.70991400000000004</v>
      </c>
      <c r="D57" s="5">
        <v>0.53511900000000001</v>
      </c>
      <c r="E57" s="5"/>
      <c r="F57" s="5"/>
      <c r="G57" s="5"/>
      <c r="H57" s="5"/>
      <c r="I57" s="5"/>
      <c r="J57" s="1">
        <f>SUMIFS(PUMA_2022_to_County_2020!$K$2:$K$4701,PUMA_2022_to_County_2020!$E$2:$E$4701,B57)</f>
        <v>60106</v>
      </c>
      <c r="K57" s="1">
        <f>SUMIFS(PUMA_2022_to_County_2020!$L$2:$L$4701,PUMA_2022_to_County_2020!$E$2:$E$4701,$B57)</f>
        <v>62401</v>
      </c>
      <c r="L57" s="7">
        <f>+J57*C57</f>
        <v>42670.090884000005</v>
      </c>
      <c r="M57" s="7">
        <f t="shared" si="0"/>
        <v>44299.343514</v>
      </c>
    </row>
    <row r="58" spans="2:13" x14ac:dyDescent="0.35">
      <c r="B58" s="1" t="s">
        <v>3169</v>
      </c>
      <c r="C58" s="5">
        <v>0.52013299999999996</v>
      </c>
      <c r="D58" s="5">
        <v>0.43364900000000001</v>
      </c>
      <c r="E58" s="5"/>
      <c r="F58" s="5"/>
      <c r="G58" s="5"/>
      <c r="H58" s="5"/>
      <c r="I58" s="5"/>
      <c r="J58" s="1">
        <f>SUMIFS(PUMA_2022_to_County_2020!$K$2:$K$4701,PUMA_2022_to_County_2020!$E$2:$E$4701,B58)</f>
        <v>40019</v>
      </c>
      <c r="K58" s="1">
        <f>SUMIFS(PUMA_2022_to_County_2020!$L$2:$L$4701,PUMA_2022_to_County_2020!$E$2:$E$4701,$B58)</f>
        <v>41831</v>
      </c>
      <c r="L58" s="7">
        <f>+J58*C58</f>
        <v>20815.202526999998</v>
      </c>
      <c r="M58" s="7">
        <f t="shared" si="0"/>
        <v>21757.683523</v>
      </c>
    </row>
    <row r="59" spans="2:13" x14ac:dyDescent="0.35">
      <c r="B59" s="1" t="s">
        <v>3168</v>
      </c>
      <c r="C59" s="5">
        <v>0.47986699999999999</v>
      </c>
      <c r="D59" s="5">
        <v>0.24621999999999999</v>
      </c>
      <c r="E59" s="5"/>
      <c r="F59" s="5"/>
      <c r="G59" s="5"/>
      <c r="H59" s="5"/>
      <c r="I59" s="5"/>
      <c r="J59" s="1">
        <f>SUMIFS(PUMA_2022_to_County_2020!$K$2:$K$4701,PUMA_2022_to_County_2020!$E$2:$E$4701,B59)</f>
        <v>40019</v>
      </c>
      <c r="K59" s="1">
        <f>SUMIFS(PUMA_2022_to_County_2020!$L$2:$L$4701,PUMA_2022_to_County_2020!$E$2:$E$4701,$B59)</f>
        <v>41831</v>
      </c>
      <c r="L59" s="7">
        <f>+J59*C59</f>
        <v>19203.797472999999</v>
      </c>
      <c r="M59" s="7">
        <f t="shared" si="0"/>
        <v>20073.316477</v>
      </c>
    </row>
    <row r="60" spans="2:13" x14ac:dyDescent="0.35">
      <c r="B60" s="1" t="s">
        <v>3167</v>
      </c>
      <c r="C60" s="5">
        <v>0.19698199999999999</v>
      </c>
      <c r="D60" s="5">
        <v>0.170986</v>
      </c>
      <c r="E60" s="5"/>
      <c r="F60" s="5"/>
      <c r="G60" s="5"/>
      <c r="H60" s="5"/>
      <c r="I60" s="5"/>
      <c r="J60" s="1">
        <f>SUMIFS(PUMA_2022_to_County_2020!$K$2:$K$4701,PUMA_2022_to_County_2020!$E$2:$E$4701,B60)</f>
        <v>51037</v>
      </c>
      <c r="K60" s="1">
        <f>SUMIFS(PUMA_2022_to_County_2020!$L$2:$L$4701,PUMA_2022_to_County_2020!$E$2:$E$4701,$B60)</f>
        <v>48407</v>
      </c>
      <c r="L60" s="7">
        <f>+J60*C60</f>
        <v>10053.370333999999</v>
      </c>
      <c r="M60" s="7">
        <f t="shared" si="0"/>
        <v>9535.3076739999997</v>
      </c>
    </row>
    <row r="61" spans="2:13" x14ac:dyDescent="0.35">
      <c r="B61" s="1" t="s">
        <v>3166</v>
      </c>
      <c r="C61" s="5">
        <v>0.148781</v>
      </c>
      <c r="D61" s="5">
        <v>0.15452099999999999</v>
      </c>
      <c r="E61" s="5"/>
      <c r="F61" s="5"/>
      <c r="G61" s="5"/>
      <c r="H61" s="5"/>
      <c r="I61" s="5"/>
      <c r="J61" s="1">
        <f>SUMIFS(PUMA_2022_to_County_2020!$K$2:$K$4701,PUMA_2022_to_County_2020!$E$2:$E$4701,B61)</f>
        <v>51037</v>
      </c>
      <c r="K61" s="1">
        <f>SUMIFS(PUMA_2022_to_County_2020!$L$2:$L$4701,PUMA_2022_to_County_2020!$E$2:$E$4701,$B61)</f>
        <v>48407</v>
      </c>
      <c r="L61" s="7">
        <f>+J61*C61</f>
        <v>7593.3358969999999</v>
      </c>
      <c r="M61" s="7">
        <f t="shared" si="0"/>
        <v>7202.0418669999999</v>
      </c>
    </row>
    <row r="62" spans="2:13" x14ac:dyDescent="0.35">
      <c r="B62" s="1" t="s">
        <v>3165</v>
      </c>
      <c r="C62" s="5">
        <v>0.293408</v>
      </c>
      <c r="D62" s="5">
        <v>0.304726</v>
      </c>
      <c r="E62" s="5"/>
      <c r="F62" s="5"/>
      <c r="G62" s="5"/>
      <c r="H62" s="5"/>
      <c r="I62" s="5"/>
      <c r="J62" s="1">
        <f>SUMIFS(PUMA_2022_to_County_2020!$K$2:$K$4701,PUMA_2022_to_County_2020!$E$2:$E$4701,B62)</f>
        <v>51037</v>
      </c>
      <c r="K62" s="1">
        <f>SUMIFS(PUMA_2022_to_County_2020!$L$2:$L$4701,PUMA_2022_to_County_2020!$E$2:$E$4701,$B62)</f>
        <v>48407</v>
      </c>
      <c r="L62" s="7">
        <f>+J62*C62</f>
        <v>14974.664096</v>
      </c>
      <c r="M62" s="7">
        <f t="shared" si="0"/>
        <v>14203.001056000001</v>
      </c>
    </row>
    <row r="63" spans="2:13" x14ac:dyDescent="0.35">
      <c r="B63" s="1" t="s">
        <v>3164</v>
      </c>
      <c r="C63" s="5">
        <v>0.10304000000000001</v>
      </c>
      <c r="D63" s="5">
        <v>0.107015</v>
      </c>
      <c r="E63" s="5"/>
      <c r="F63" s="5"/>
      <c r="G63" s="5"/>
      <c r="H63" s="5"/>
      <c r="I63" s="5"/>
      <c r="J63" s="1">
        <f>SUMIFS(PUMA_2022_to_County_2020!$K$2:$K$4701,PUMA_2022_to_County_2020!$E$2:$E$4701,B63)</f>
        <v>51037</v>
      </c>
      <c r="K63" s="1">
        <f>SUMIFS(PUMA_2022_to_County_2020!$L$2:$L$4701,PUMA_2022_to_County_2020!$E$2:$E$4701,$B63)</f>
        <v>48407</v>
      </c>
      <c r="L63" s="7">
        <f>+J63*C63</f>
        <v>5258.8524800000005</v>
      </c>
      <c r="M63" s="7">
        <f t="shared" si="0"/>
        <v>4987.8572800000002</v>
      </c>
    </row>
    <row r="64" spans="2:13" x14ac:dyDescent="0.35">
      <c r="B64" s="1" t="s">
        <v>3163</v>
      </c>
      <c r="C64" s="5">
        <v>0.25778800000000002</v>
      </c>
      <c r="D64" s="5">
        <v>0.22376699999999999</v>
      </c>
      <c r="E64" s="5"/>
      <c r="F64" s="5"/>
      <c r="G64" s="5"/>
      <c r="H64" s="5"/>
      <c r="I64" s="5"/>
      <c r="J64" s="1">
        <f>SUMIFS(PUMA_2022_to_County_2020!$K$2:$K$4701,PUMA_2022_to_County_2020!$E$2:$E$4701,B64)</f>
        <v>51037</v>
      </c>
      <c r="K64" s="1">
        <f>SUMIFS(PUMA_2022_to_County_2020!$L$2:$L$4701,PUMA_2022_to_County_2020!$E$2:$E$4701,$B64)</f>
        <v>48407</v>
      </c>
      <c r="L64" s="7">
        <f>+J64*C64</f>
        <v>13156.726156000001</v>
      </c>
      <c r="M64" s="7">
        <f t="shared" si="0"/>
        <v>12478.743716000001</v>
      </c>
    </row>
    <row r="65" spans="2:13" x14ac:dyDescent="0.35">
      <c r="B65" s="1" t="s">
        <v>3162</v>
      </c>
      <c r="C65" s="5">
        <v>9.7524E-2</v>
      </c>
      <c r="D65" s="5">
        <v>9.7434999999999994E-2</v>
      </c>
      <c r="E65" s="5"/>
      <c r="F65" s="5"/>
      <c r="G65" s="5"/>
      <c r="H65" s="5"/>
      <c r="I65" s="5"/>
      <c r="J65" s="1">
        <f>SUMIFS(PUMA_2022_to_County_2020!$K$2:$K$4701,PUMA_2022_to_County_2020!$E$2:$E$4701,B65)</f>
        <v>49167</v>
      </c>
      <c r="K65" s="1">
        <f>SUMIFS(PUMA_2022_to_County_2020!$L$2:$L$4701,PUMA_2022_to_County_2020!$E$2:$E$4701,$B65)</f>
        <v>49899</v>
      </c>
      <c r="L65" s="7">
        <f>+J65*C65</f>
        <v>4794.9625079999996</v>
      </c>
      <c r="M65" s="7">
        <f t="shared" si="0"/>
        <v>4866.3500759999997</v>
      </c>
    </row>
    <row r="66" spans="2:13" x14ac:dyDescent="0.35">
      <c r="B66" s="1" t="s">
        <v>3161</v>
      </c>
      <c r="C66" s="5">
        <v>0.17777599999999999</v>
      </c>
      <c r="D66" s="5">
        <v>0.17761399999999999</v>
      </c>
      <c r="E66" s="5"/>
      <c r="F66" s="5"/>
      <c r="G66" s="5"/>
      <c r="H66" s="5"/>
      <c r="I66" s="5"/>
      <c r="J66" s="1">
        <f>SUMIFS(PUMA_2022_to_County_2020!$K$2:$K$4701,PUMA_2022_to_County_2020!$E$2:$E$4701,B66)</f>
        <v>49167</v>
      </c>
      <c r="K66" s="1">
        <f>SUMIFS(PUMA_2022_to_County_2020!$L$2:$L$4701,PUMA_2022_to_County_2020!$E$2:$E$4701,$B66)</f>
        <v>49899</v>
      </c>
      <c r="L66" s="7">
        <f>+J66*C66</f>
        <v>8740.7125919999999</v>
      </c>
      <c r="M66" s="7">
        <f t="shared" si="0"/>
        <v>8870.8446239999994</v>
      </c>
    </row>
    <row r="67" spans="2:13" x14ac:dyDescent="0.35">
      <c r="B67" s="1" t="s">
        <v>3160</v>
      </c>
      <c r="C67" s="5">
        <v>8.9300000000000004E-2</v>
      </c>
      <c r="D67" s="5">
        <v>8.9219000000000007E-2</v>
      </c>
      <c r="E67" s="5"/>
      <c r="F67" s="5"/>
      <c r="G67" s="5"/>
      <c r="H67" s="5"/>
      <c r="I67" s="5"/>
      <c r="J67" s="1">
        <f>SUMIFS(PUMA_2022_to_County_2020!$K$2:$K$4701,PUMA_2022_to_County_2020!$E$2:$E$4701,B67)</f>
        <v>49167</v>
      </c>
      <c r="K67" s="1">
        <f>SUMIFS(PUMA_2022_to_County_2020!$L$2:$L$4701,PUMA_2022_to_County_2020!$E$2:$E$4701,$B67)</f>
        <v>49899</v>
      </c>
      <c r="L67" s="7">
        <f>+J67*C67</f>
        <v>4390.6131000000005</v>
      </c>
      <c r="M67" s="7">
        <f t="shared" si="0"/>
        <v>4455.9807000000001</v>
      </c>
    </row>
    <row r="68" spans="2:13" x14ac:dyDescent="0.35">
      <c r="B68" s="1" t="s">
        <v>3159</v>
      </c>
      <c r="C68" s="5">
        <v>0.28303800000000001</v>
      </c>
      <c r="D68" s="5">
        <v>0.282781</v>
      </c>
      <c r="E68" s="5"/>
      <c r="F68" s="5"/>
      <c r="G68" s="5"/>
      <c r="H68" s="5"/>
      <c r="I68" s="5"/>
      <c r="J68" s="1">
        <f>SUMIFS(PUMA_2022_to_County_2020!$K$2:$K$4701,PUMA_2022_to_County_2020!$E$2:$E$4701,B68)</f>
        <v>49167</v>
      </c>
      <c r="K68" s="1">
        <f>SUMIFS(PUMA_2022_to_County_2020!$L$2:$L$4701,PUMA_2022_to_County_2020!$E$2:$E$4701,$B68)</f>
        <v>49899</v>
      </c>
      <c r="L68" s="7">
        <f>+J68*C68</f>
        <v>13916.129346</v>
      </c>
      <c r="M68" s="7">
        <f t="shared" si="0"/>
        <v>14123.313162</v>
      </c>
    </row>
    <row r="69" spans="2:13" x14ac:dyDescent="0.35">
      <c r="B69" s="1" t="s">
        <v>3158</v>
      </c>
      <c r="C69" s="5">
        <v>0.152249</v>
      </c>
      <c r="D69" s="5">
        <v>0.152111</v>
      </c>
      <c r="E69" s="5"/>
      <c r="F69" s="5"/>
      <c r="G69" s="5"/>
      <c r="H69" s="5"/>
      <c r="I69" s="5"/>
      <c r="J69" s="1">
        <f>SUMIFS(PUMA_2022_to_County_2020!$K$2:$K$4701,PUMA_2022_to_County_2020!$E$2:$E$4701,B69)</f>
        <v>49167</v>
      </c>
      <c r="K69" s="1">
        <f>SUMIFS(PUMA_2022_to_County_2020!$L$2:$L$4701,PUMA_2022_to_County_2020!$E$2:$E$4701,$B69)</f>
        <v>49899</v>
      </c>
      <c r="L69" s="7">
        <f>+J69*C69</f>
        <v>7485.6265830000002</v>
      </c>
      <c r="M69" s="7">
        <f t="shared" si="0"/>
        <v>7597.0728509999999</v>
      </c>
    </row>
    <row r="70" spans="2:13" x14ac:dyDescent="0.35">
      <c r="B70" s="1" t="s">
        <v>3157</v>
      </c>
      <c r="C70" s="5">
        <v>0.118491</v>
      </c>
      <c r="D70" s="5">
        <v>0.118384</v>
      </c>
      <c r="E70" s="5"/>
      <c r="F70" s="5"/>
      <c r="G70" s="5"/>
      <c r="H70" s="5"/>
      <c r="I70" s="5"/>
      <c r="J70" s="1">
        <f>SUMIFS(PUMA_2022_to_County_2020!$K$2:$K$4701,PUMA_2022_to_County_2020!$E$2:$E$4701,B70)</f>
        <v>49167</v>
      </c>
      <c r="K70" s="1">
        <f>SUMIFS(PUMA_2022_to_County_2020!$L$2:$L$4701,PUMA_2022_to_County_2020!$E$2:$E$4701,$B70)</f>
        <v>49899</v>
      </c>
      <c r="L70" s="7">
        <f>+J70*C70</f>
        <v>5825.8469969999996</v>
      </c>
      <c r="M70" s="7">
        <f t="shared" si="0"/>
        <v>5912.5824089999996</v>
      </c>
    </row>
    <row r="71" spans="2:13" x14ac:dyDescent="0.35">
      <c r="B71" s="1" t="s">
        <v>3156</v>
      </c>
      <c r="C71" s="5">
        <v>8.1623000000000001E-2</v>
      </c>
      <c r="D71" s="5">
        <v>8.1531999999999993E-2</v>
      </c>
      <c r="E71" s="5"/>
      <c r="F71" s="5"/>
      <c r="G71" s="5"/>
      <c r="H71" s="5"/>
      <c r="I71" s="5"/>
      <c r="J71" s="1">
        <f>SUMIFS(PUMA_2022_to_County_2020!$K$2:$K$4701,PUMA_2022_to_County_2020!$E$2:$E$4701,B71)</f>
        <v>49167</v>
      </c>
      <c r="K71" s="1">
        <f>SUMIFS(PUMA_2022_to_County_2020!$L$2:$L$4701,PUMA_2022_to_County_2020!$E$2:$E$4701,$B71)</f>
        <v>49899</v>
      </c>
      <c r="L71" s="7">
        <f>+J71*C71</f>
        <v>4013.1580410000001</v>
      </c>
      <c r="M71" s="7">
        <f t="shared" ref="M71:M134" si="1">+K71*$C71</f>
        <v>4072.9060770000001</v>
      </c>
    </row>
    <row r="72" spans="2:13" x14ac:dyDescent="0.35">
      <c r="B72" s="1" t="s">
        <v>3155</v>
      </c>
      <c r="C72" s="5">
        <v>2</v>
      </c>
      <c r="D72" s="5">
        <v>1.0001230000000001</v>
      </c>
      <c r="E72" s="5"/>
      <c r="F72" s="5"/>
      <c r="G72" s="5"/>
      <c r="H72" s="5"/>
      <c r="I72" s="5"/>
      <c r="J72" s="1">
        <f>SUMIFS(PUMA_2022_to_County_2020!$K$2:$K$4701,PUMA_2022_to_County_2020!$E$2:$E$4701,B72)</f>
        <v>98854</v>
      </c>
      <c r="K72" s="1">
        <f>SUMIFS(PUMA_2022_to_County_2020!$L$2:$L$4701,PUMA_2022_to_County_2020!$E$2:$E$4701,$B72)</f>
        <v>105698</v>
      </c>
      <c r="L72" s="7">
        <f>+J72*C72</f>
        <v>197708</v>
      </c>
      <c r="M72" s="7">
        <f t="shared" si="1"/>
        <v>211396</v>
      </c>
    </row>
    <row r="73" spans="2:13" x14ac:dyDescent="0.35">
      <c r="B73" s="1" t="s">
        <v>3154</v>
      </c>
      <c r="C73" s="5">
        <v>3</v>
      </c>
      <c r="D73" s="5">
        <v>3.000839</v>
      </c>
      <c r="E73" s="5"/>
      <c r="F73" s="5"/>
      <c r="G73" s="5"/>
      <c r="H73" s="5"/>
      <c r="I73" s="5"/>
      <c r="J73" s="1">
        <f>SUMIFS(PUMA_2022_to_County_2020!$K$2:$K$4701,PUMA_2022_to_County_2020!$E$2:$E$4701,B73)</f>
        <v>162605</v>
      </c>
      <c r="K73" s="1">
        <f>SUMIFS(PUMA_2022_to_County_2020!$L$2:$L$4701,PUMA_2022_to_County_2020!$E$2:$E$4701,$B73)</f>
        <v>163963</v>
      </c>
      <c r="L73" s="7">
        <f>+J73*C73</f>
        <v>487815</v>
      </c>
      <c r="M73" s="7">
        <f t="shared" si="1"/>
        <v>491889</v>
      </c>
    </row>
    <row r="74" spans="2:13" x14ac:dyDescent="0.35">
      <c r="B74" s="1" t="s">
        <v>3153</v>
      </c>
      <c r="C74" s="5">
        <v>2</v>
      </c>
      <c r="D74" s="5">
        <v>1.9990810000000001</v>
      </c>
      <c r="E74" s="5"/>
      <c r="F74" s="5"/>
      <c r="G74" s="5"/>
      <c r="H74" s="5"/>
      <c r="I74" s="5"/>
      <c r="J74" s="1">
        <f>SUMIFS(PUMA_2022_to_County_2020!$K$2:$K$4701,PUMA_2022_to_County_2020!$E$2:$E$4701,B74)</f>
        <v>109856</v>
      </c>
      <c r="K74" s="1">
        <f>SUMIFS(PUMA_2022_to_County_2020!$L$2:$L$4701,PUMA_2022_to_County_2020!$E$2:$E$4701,$B74)</f>
        <v>109125</v>
      </c>
      <c r="L74" s="7">
        <f>+J74*C74</f>
        <v>219712</v>
      </c>
      <c r="M74" s="7">
        <f t="shared" si="1"/>
        <v>218250</v>
      </c>
    </row>
    <row r="75" spans="2:13" x14ac:dyDescent="0.35">
      <c r="B75" s="1" t="s">
        <v>3152</v>
      </c>
      <c r="C75" s="5">
        <v>0.35446699999999998</v>
      </c>
      <c r="D75" s="5">
        <v>0.35466399999999998</v>
      </c>
      <c r="E75" s="5"/>
      <c r="F75" s="5"/>
      <c r="G75" s="5"/>
      <c r="H75" s="5"/>
      <c r="I75" s="5"/>
      <c r="J75" s="1">
        <f>SUMIFS(PUMA_2022_to_County_2020!$K$2:$K$4701,PUMA_2022_to_County_2020!$E$2:$E$4701,B75)</f>
        <v>65140</v>
      </c>
      <c r="K75" s="1">
        <f>SUMIFS(PUMA_2022_to_County_2020!$L$2:$L$4701,PUMA_2022_to_County_2020!$E$2:$E$4701,$B75)</f>
        <v>65699</v>
      </c>
      <c r="L75" s="7">
        <f>+J75*C75</f>
        <v>23089.980379999997</v>
      </c>
      <c r="M75" s="7">
        <f t="shared" si="1"/>
        <v>23288.127432999998</v>
      </c>
    </row>
    <row r="76" spans="2:13" x14ac:dyDescent="0.35">
      <c r="B76" s="1" t="s">
        <v>3151</v>
      </c>
      <c r="C76" s="5">
        <v>0.64553300000000002</v>
      </c>
      <c r="D76" s="5">
        <v>0.64616499999999999</v>
      </c>
      <c r="E76" s="5"/>
      <c r="F76" s="5"/>
      <c r="G76" s="5"/>
      <c r="H76" s="5"/>
      <c r="I76" s="5"/>
      <c r="J76" s="1">
        <f>SUMIFS(PUMA_2022_to_County_2020!$K$2:$K$4701,PUMA_2022_to_County_2020!$E$2:$E$4701,B76)</f>
        <v>65140</v>
      </c>
      <c r="K76" s="1">
        <f>SUMIFS(PUMA_2022_to_County_2020!$L$2:$L$4701,PUMA_2022_to_County_2020!$E$2:$E$4701,$B76)</f>
        <v>65699</v>
      </c>
      <c r="L76" s="7">
        <f>+J76*C76</f>
        <v>42050.019619999999</v>
      </c>
      <c r="M76" s="7">
        <f t="shared" si="1"/>
        <v>42410.872566999999</v>
      </c>
    </row>
    <row r="77" spans="2:13" x14ac:dyDescent="0.35">
      <c r="B77" s="1" t="s">
        <v>3150</v>
      </c>
      <c r="C77" s="5">
        <v>4.3484000000000002E-2</v>
      </c>
      <c r="D77" s="5">
        <v>4.3496E-2</v>
      </c>
      <c r="E77" s="5"/>
      <c r="F77" s="5"/>
      <c r="G77" s="5"/>
      <c r="H77" s="5"/>
      <c r="I77" s="5"/>
      <c r="J77" s="1">
        <f>SUMIFS(PUMA_2022_to_County_2020!$K$2:$K$4701,PUMA_2022_to_County_2020!$E$2:$E$4701,B77)</f>
        <v>64363</v>
      </c>
      <c r="K77" s="1">
        <f>SUMIFS(PUMA_2022_to_County_2020!$L$2:$L$4701,PUMA_2022_to_County_2020!$E$2:$E$4701,$B77)</f>
        <v>66499</v>
      </c>
      <c r="L77" s="7">
        <f>+J77*C77</f>
        <v>2798.7606920000003</v>
      </c>
      <c r="M77" s="7">
        <f t="shared" si="1"/>
        <v>2891.6425160000003</v>
      </c>
    </row>
    <row r="78" spans="2:13" x14ac:dyDescent="0.35">
      <c r="B78" s="1" t="s">
        <v>3149</v>
      </c>
      <c r="C78" s="5">
        <v>1.6022999999999999E-2</v>
      </c>
      <c r="D78" s="5">
        <v>1.6028000000000001E-2</v>
      </c>
      <c r="E78" s="5"/>
      <c r="F78" s="5"/>
      <c r="G78" s="5"/>
      <c r="H78" s="5"/>
      <c r="I78" s="5"/>
      <c r="J78" s="1">
        <f>SUMIFS(PUMA_2022_to_County_2020!$K$2:$K$4701,PUMA_2022_to_County_2020!$E$2:$E$4701,B78)</f>
        <v>64363</v>
      </c>
      <c r="K78" s="1">
        <f>SUMIFS(PUMA_2022_to_County_2020!$L$2:$L$4701,PUMA_2022_to_County_2020!$E$2:$E$4701,$B78)</f>
        <v>66499</v>
      </c>
      <c r="L78" s="7">
        <f>+J78*C78</f>
        <v>1031.2883489999999</v>
      </c>
      <c r="M78" s="7">
        <f t="shared" si="1"/>
        <v>1065.513477</v>
      </c>
    </row>
    <row r="79" spans="2:13" x14ac:dyDescent="0.35">
      <c r="B79" s="1" t="s">
        <v>3148</v>
      </c>
      <c r="C79" s="5">
        <v>9.9129999999999999E-3</v>
      </c>
      <c r="D79" s="5">
        <v>9.9170000000000005E-3</v>
      </c>
      <c r="E79" s="5"/>
      <c r="F79" s="5"/>
      <c r="G79" s="5"/>
      <c r="H79" s="5"/>
      <c r="I79" s="5"/>
      <c r="J79" s="1">
        <f>SUMIFS(PUMA_2022_to_County_2020!$K$2:$K$4701,PUMA_2022_to_County_2020!$E$2:$E$4701,B79)</f>
        <v>64363</v>
      </c>
      <c r="K79" s="1">
        <f>SUMIFS(PUMA_2022_to_County_2020!$L$2:$L$4701,PUMA_2022_to_County_2020!$E$2:$E$4701,$B79)</f>
        <v>66499</v>
      </c>
      <c r="L79" s="7">
        <f>+J79*C79</f>
        <v>638.03041900000005</v>
      </c>
      <c r="M79" s="7">
        <f t="shared" si="1"/>
        <v>659.20458699999995</v>
      </c>
    </row>
    <row r="80" spans="2:13" x14ac:dyDescent="0.35">
      <c r="B80" s="1" t="s">
        <v>3147</v>
      </c>
      <c r="C80" s="5">
        <v>0.58567599999999997</v>
      </c>
      <c r="D80" s="5">
        <v>0.58600999999999992</v>
      </c>
      <c r="E80" s="5"/>
      <c r="F80" s="5"/>
      <c r="G80" s="5"/>
      <c r="H80" s="5"/>
      <c r="I80" s="5"/>
      <c r="J80" s="1">
        <f>SUMIFS(PUMA_2022_to_County_2020!$K$2:$K$4701,PUMA_2022_to_County_2020!$E$2:$E$4701,B80)</f>
        <v>64363</v>
      </c>
      <c r="K80" s="1">
        <f>SUMIFS(PUMA_2022_to_County_2020!$L$2:$L$4701,PUMA_2022_to_County_2020!$E$2:$E$4701,$B80)</f>
        <v>66499</v>
      </c>
      <c r="L80" s="7">
        <f>+J80*C80</f>
        <v>37695.864388000002</v>
      </c>
      <c r="M80" s="7">
        <f t="shared" si="1"/>
        <v>38946.868323999995</v>
      </c>
    </row>
    <row r="81" spans="2:13" x14ac:dyDescent="0.35">
      <c r="B81" s="1" t="s">
        <v>3146</v>
      </c>
      <c r="C81" s="5">
        <v>1.2735E-2</v>
      </c>
      <c r="D81" s="5">
        <v>1.2739E-2</v>
      </c>
      <c r="E81" s="5"/>
      <c r="F81" s="5"/>
      <c r="G81" s="5"/>
      <c r="H81" s="5"/>
      <c r="I81" s="5"/>
      <c r="J81" s="1">
        <f>SUMIFS(PUMA_2022_to_County_2020!$K$2:$K$4701,PUMA_2022_to_County_2020!$E$2:$E$4701,B81)</f>
        <v>64363</v>
      </c>
      <c r="K81" s="1">
        <f>SUMIFS(PUMA_2022_to_County_2020!$L$2:$L$4701,PUMA_2022_to_County_2020!$E$2:$E$4701,$B81)</f>
        <v>66499</v>
      </c>
      <c r="L81" s="7">
        <f>+J81*C81</f>
        <v>819.66280499999993</v>
      </c>
      <c r="M81" s="7">
        <f t="shared" si="1"/>
        <v>846.86476500000003</v>
      </c>
    </row>
    <row r="82" spans="2:13" x14ac:dyDescent="0.35">
      <c r="B82" s="1" t="s">
        <v>3145</v>
      </c>
      <c r="C82" s="5">
        <v>0.197491</v>
      </c>
      <c r="D82" s="5">
        <v>0.19760800000000001</v>
      </c>
      <c r="E82" s="5"/>
      <c r="F82" s="5"/>
      <c r="G82" s="5"/>
      <c r="H82" s="5"/>
      <c r="I82" s="5"/>
      <c r="J82" s="1">
        <f>SUMIFS(PUMA_2022_to_County_2020!$K$2:$K$4701,PUMA_2022_to_County_2020!$E$2:$E$4701,B82)</f>
        <v>64363</v>
      </c>
      <c r="K82" s="1">
        <f>SUMIFS(PUMA_2022_to_County_2020!$L$2:$L$4701,PUMA_2022_to_County_2020!$E$2:$E$4701,$B82)</f>
        <v>66499</v>
      </c>
      <c r="L82" s="7">
        <f>+J82*C82</f>
        <v>12711.113233</v>
      </c>
      <c r="M82" s="7">
        <f t="shared" si="1"/>
        <v>13132.954008999999</v>
      </c>
    </row>
    <row r="83" spans="2:13" x14ac:dyDescent="0.35">
      <c r="B83" s="1" t="s">
        <v>3144</v>
      </c>
      <c r="C83" s="5">
        <v>8.5401000000000005E-2</v>
      </c>
      <c r="D83" s="5">
        <v>8.5424E-2</v>
      </c>
      <c r="E83" s="5"/>
      <c r="F83" s="5"/>
      <c r="G83" s="5"/>
      <c r="H83" s="5"/>
      <c r="I83" s="5"/>
      <c r="J83" s="1">
        <f>SUMIFS(PUMA_2022_to_County_2020!$K$2:$K$4701,PUMA_2022_to_County_2020!$E$2:$E$4701,B83)</f>
        <v>64363</v>
      </c>
      <c r="K83" s="1">
        <f>SUMIFS(PUMA_2022_to_County_2020!$L$2:$L$4701,PUMA_2022_to_County_2020!$E$2:$E$4701,$B83)</f>
        <v>66499</v>
      </c>
      <c r="L83" s="7">
        <f>+J83*C83</f>
        <v>5496.6645630000003</v>
      </c>
      <c r="M83" s="7">
        <f t="shared" si="1"/>
        <v>5679.081099</v>
      </c>
    </row>
    <row r="84" spans="2:13" x14ac:dyDescent="0.35">
      <c r="B84" s="1" t="s">
        <v>3143</v>
      </c>
      <c r="C84" s="5">
        <v>7.5919999999999998E-3</v>
      </c>
      <c r="D84" s="5">
        <v>7.5940000000000001E-3</v>
      </c>
      <c r="E84" s="5"/>
      <c r="F84" s="5"/>
      <c r="G84" s="5"/>
      <c r="H84" s="5"/>
      <c r="I84" s="5"/>
      <c r="J84" s="1">
        <f>SUMIFS(PUMA_2022_to_County_2020!$K$2:$K$4701,PUMA_2022_to_County_2020!$E$2:$E$4701,B84)</f>
        <v>64363</v>
      </c>
      <c r="K84" s="1">
        <f>SUMIFS(PUMA_2022_to_County_2020!$L$2:$L$4701,PUMA_2022_to_County_2020!$E$2:$E$4701,$B84)</f>
        <v>66499</v>
      </c>
      <c r="L84" s="7">
        <f>+J84*C84</f>
        <v>488.64389599999998</v>
      </c>
      <c r="M84" s="7">
        <f t="shared" si="1"/>
        <v>504.86040800000001</v>
      </c>
    </row>
    <row r="85" spans="2:13" x14ac:dyDescent="0.35">
      <c r="B85" s="1" t="s">
        <v>3142</v>
      </c>
      <c r="C85" s="5">
        <v>4.1683999999999999E-2</v>
      </c>
      <c r="D85" s="5">
        <v>4.1694999999999996E-2</v>
      </c>
      <c r="E85" s="5"/>
      <c r="F85" s="5"/>
      <c r="G85" s="5"/>
      <c r="H85" s="5"/>
      <c r="I85" s="5"/>
      <c r="J85" s="1">
        <f>SUMIFS(PUMA_2022_to_County_2020!$K$2:$K$4701,PUMA_2022_to_County_2020!$E$2:$E$4701,B85)</f>
        <v>64363</v>
      </c>
      <c r="K85" s="1">
        <f>SUMIFS(PUMA_2022_to_County_2020!$L$2:$L$4701,PUMA_2022_to_County_2020!$E$2:$E$4701,$B85)</f>
        <v>66499</v>
      </c>
      <c r="L85" s="7">
        <f>+J85*C85</f>
        <v>2682.9072919999999</v>
      </c>
      <c r="M85" s="7">
        <f t="shared" si="1"/>
        <v>2771.9443160000001</v>
      </c>
    </row>
    <row r="86" spans="2:13" x14ac:dyDescent="0.35">
      <c r="B86" s="1" t="s">
        <v>3141</v>
      </c>
      <c r="C86" s="5">
        <v>3.0282E-2</v>
      </c>
      <c r="D86" s="5">
        <v>3.0275E-2</v>
      </c>
      <c r="E86" s="5"/>
      <c r="F86" s="5"/>
      <c r="G86" s="5"/>
      <c r="H86" s="5"/>
      <c r="I86" s="5"/>
      <c r="J86" s="1">
        <f>SUMIFS(PUMA_2022_to_County_2020!$K$2:$K$4701,PUMA_2022_to_County_2020!$E$2:$E$4701,B86)</f>
        <v>35215</v>
      </c>
      <c r="K86" s="1">
        <f>SUMIFS(PUMA_2022_to_County_2020!$L$2:$L$4701,PUMA_2022_to_County_2020!$E$2:$E$4701,$B86)</f>
        <v>35529</v>
      </c>
      <c r="L86" s="7">
        <f>+J86*C86</f>
        <v>1066.3806299999999</v>
      </c>
      <c r="M86" s="7">
        <f t="shared" si="1"/>
        <v>1075.8891779999999</v>
      </c>
    </row>
    <row r="87" spans="2:13" x14ac:dyDescent="0.35">
      <c r="B87" s="1" t="s">
        <v>3140</v>
      </c>
      <c r="C87" s="5">
        <v>4.6324999999999998E-2</v>
      </c>
      <c r="D87" s="5">
        <v>4.6315000000000002E-2</v>
      </c>
      <c r="E87" s="5"/>
      <c r="F87" s="5"/>
      <c r="G87" s="5"/>
      <c r="H87" s="5"/>
      <c r="I87" s="5"/>
      <c r="J87" s="1">
        <f>SUMIFS(PUMA_2022_to_County_2020!$K$2:$K$4701,PUMA_2022_to_County_2020!$E$2:$E$4701,B87)</f>
        <v>35215</v>
      </c>
      <c r="K87" s="1">
        <f>SUMIFS(PUMA_2022_to_County_2020!$L$2:$L$4701,PUMA_2022_to_County_2020!$E$2:$E$4701,$B87)</f>
        <v>35529</v>
      </c>
      <c r="L87" s="7">
        <f>+J87*C87</f>
        <v>1631.334875</v>
      </c>
      <c r="M87" s="7">
        <f t="shared" si="1"/>
        <v>1645.8809249999999</v>
      </c>
    </row>
    <row r="88" spans="2:13" x14ac:dyDescent="0.35">
      <c r="B88" s="1" t="s">
        <v>3139</v>
      </c>
      <c r="C88" s="5">
        <v>0.165274</v>
      </c>
      <c r="D88" s="5">
        <v>0.16523599999999999</v>
      </c>
      <c r="E88" s="5"/>
      <c r="F88" s="5"/>
      <c r="G88" s="5"/>
      <c r="H88" s="5"/>
      <c r="I88" s="5"/>
      <c r="J88" s="1">
        <f>SUMIFS(PUMA_2022_to_County_2020!$K$2:$K$4701,PUMA_2022_to_County_2020!$E$2:$E$4701,B88)</f>
        <v>35215</v>
      </c>
      <c r="K88" s="1">
        <f>SUMIFS(PUMA_2022_to_County_2020!$L$2:$L$4701,PUMA_2022_to_County_2020!$E$2:$E$4701,$B88)</f>
        <v>35529</v>
      </c>
      <c r="L88" s="7">
        <f>+J88*C88</f>
        <v>5820.1239100000003</v>
      </c>
      <c r="M88" s="7">
        <f t="shared" si="1"/>
        <v>5872.0199460000003</v>
      </c>
    </row>
    <row r="89" spans="2:13" x14ac:dyDescent="0.35">
      <c r="B89" s="1" t="s">
        <v>3138</v>
      </c>
      <c r="C89" s="5">
        <v>7.4729999999999996E-3</v>
      </c>
      <c r="D89" s="5">
        <v>7.4710000000000002E-3</v>
      </c>
      <c r="E89" s="5"/>
      <c r="F89" s="5"/>
      <c r="G89" s="5"/>
      <c r="H89" s="5"/>
      <c r="I89" s="5"/>
      <c r="J89" s="1">
        <f>SUMIFS(PUMA_2022_to_County_2020!$K$2:$K$4701,PUMA_2022_to_County_2020!$E$2:$E$4701,B89)</f>
        <v>35215</v>
      </c>
      <c r="K89" s="1">
        <f>SUMIFS(PUMA_2022_to_County_2020!$L$2:$L$4701,PUMA_2022_to_County_2020!$E$2:$E$4701,$B89)</f>
        <v>35529</v>
      </c>
      <c r="L89" s="7">
        <f>+J89*C89</f>
        <v>263.16169500000001</v>
      </c>
      <c r="M89" s="7">
        <f t="shared" si="1"/>
        <v>265.508217</v>
      </c>
    </row>
    <row r="90" spans="2:13" x14ac:dyDescent="0.35">
      <c r="B90" s="1" t="s">
        <v>3137</v>
      </c>
      <c r="C90" s="5">
        <v>4.3005000000000002E-2</v>
      </c>
      <c r="D90" s="5">
        <v>4.2994999999999998E-2</v>
      </c>
      <c r="E90" s="5"/>
      <c r="F90" s="5"/>
      <c r="G90" s="5"/>
      <c r="H90" s="5"/>
      <c r="I90" s="5"/>
      <c r="J90" s="1">
        <f>SUMIFS(PUMA_2022_to_County_2020!$K$2:$K$4701,PUMA_2022_to_County_2020!$E$2:$E$4701,B90)</f>
        <v>35215</v>
      </c>
      <c r="K90" s="1">
        <f>SUMIFS(PUMA_2022_to_County_2020!$L$2:$L$4701,PUMA_2022_to_County_2020!$E$2:$E$4701,$B90)</f>
        <v>35529</v>
      </c>
      <c r="L90" s="7">
        <f>+J90*C90</f>
        <v>1514.421075</v>
      </c>
      <c r="M90" s="7">
        <f t="shared" si="1"/>
        <v>1527.9246450000001</v>
      </c>
    </row>
    <row r="91" spans="2:13" x14ac:dyDescent="0.35">
      <c r="B91" s="1" t="s">
        <v>3136</v>
      </c>
      <c r="C91" s="5">
        <v>2.094E-2</v>
      </c>
      <c r="D91" s="5">
        <v>2.0922E-2</v>
      </c>
      <c r="E91" s="5"/>
      <c r="F91" s="5"/>
      <c r="G91" s="5"/>
      <c r="H91" s="5"/>
      <c r="I91" s="5"/>
      <c r="J91" s="1">
        <f>SUMIFS(PUMA_2022_to_County_2020!$K$2:$K$4701,PUMA_2022_to_County_2020!$E$2:$E$4701,B91)</f>
        <v>35215</v>
      </c>
      <c r="K91" s="1">
        <f>SUMIFS(PUMA_2022_to_County_2020!$L$2:$L$4701,PUMA_2022_to_County_2020!$E$2:$E$4701,$B91)</f>
        <v>35529</v>
      </c>
      <c r="L91" s="7">
        <f>+J91*C91</f>
        <v>737.40210000000002</v>
      </c>
      <c r="M91" s="7">
        <f t="shared" si="1"/>
        <v>743.97726</v>
      </c>
    </row>
    <row r="92" spans="2:13" x14ac:dyDescent="0.35">
      <c r="B92" s="1" t="s">
        <v>3135</v>
      </c>
      <c r="C92" s="5">
        <v>0.11600000000000001</v>
      </c>
      <c r="D92" s="5">
        <v>0.11597300000000001</v>
      </c>
      <c r="E92" s="5"/>
      <c r="F92" s="5"/>
      <c r="G92" s="5"/>
      <c r="H92" s="5"/>
      <c r="I92" s="5"/>
      <c r="J92" s="1">
        <f>SUMIFS(PUMA_2022_to_County_2020!$K$2:$K$4701,PUMA_2022_to_County_2020!$E$2:$E$4701,B92)</f>
        <v>35215</v>
      </c>
      <c r="K92" s="1">
        <f>SUMIFS(PUMA_2022_to_County_2020!$L$2:$L$4701,PUMA_2022_to_County_2020!$E$2:$E$4701,$B92)</f>
        <v>35529</v>
      </c>
      <c r="L92" s="7">
        <f>+J92*C92</f>
        <v>4084.94</v>
      </c>
      <c r="M92" s="7">
        <f t="shared" si="1"/>
        <v>4121.3640000000005</v>
      </c>
    </row>
    <row r="93" spans="2:13" x14ac:dyDescent="0.35">
      <c r="B93" s="1" t="s">
        <v>3134</v>
      </c>
      <c r="C93" s="5">
        <v>7.4092000000000005E-2</v>
      </c>
      <c r="D93" s="5">
        <v>7.4075000000000002E-2</v>
      </c>
      <c r="E93" s="5"/>
      <c r="F93" s="5"/>
      <c r="G93" s="5"/>
      <c r="H93" s="5"/>
      <c r="I93" s="5"/>
      <c r="J93" s="1">
        <f>SUMIFS(PUMA_2022_to_County_2020!$K$2:$K$4701,PUMA_2022_to_County_2020!$E$2:$E$4701,B93)</f>
        <v>35215</v>
      </c>
      <c r="K93" s="1">
        <f>SUMIFS(PUMA_2022_to_County_2020!$L$2:$L$4701,PUMA_2022_to_County_2020!$E$2:$E$4701,$B93)</f>
        <v>35529</v>
      </c>
      <c r="L93" s="7">
        <f>+J93*C93</f>
        <v>2609.1497800000002</v>
      </c>
      <c r="M93" s="7">
        <f t="shared" si="1"/>
        <v>2632.4146680000003</v>
      </c>
    </row>
    <row r="94" spans="2:13" x14ac:dyDescent="0.35">
      <c r="B94" s="1" t="s">
        <v>3133</v>
      </c>
      <c r="C94" s="5">
        <v>1.3069000000000001E-2</v>
      </c>
      <c r="D94" s="5">
        <v>1.3065999999999999E-2</v>
      </c>
      <c r="E94" s="5"/>
      <c r="F94" s="5"/>
      <c r="G94" s="5"/>
      <c r="H94" s="5"/>
      <c r="I94" s="5"/>
      <c r="J94" s="1">
        <f>SUMIFS(PUMA_2022_to_County_2020!$K$2:$K$4701,PUMA_2022_to_County_2020!$E$2:$E$4701,B94)</f>
        <v>35215</v>
      </c>
      <c r="K94" s="1">
        <f>SUMIFS(PUMA_2022_to_County_2020!$L$2:$L$4701,PUMA_2022_to_County_2020!$E$2:$E$4701,$B94)</f>
        <v>35529</v>
      </c>
      <c r="L94" s="7">
        <f>+J94*C94</f>
        <v>460.22483500000004</v>
      </c>
      <c r="M94" s="7">
        <f t="shared" si="1"/>
        <v>464.32850100000002</v>
      </c>
    </row>
    <row r="95" spans="2:13" x14ac:dyDescent="0.35">
      <c r="B95" s="1" t="s">
        <v>3132</v>
      </c>
      <c r="C95" s="5">
        <v>8.8950000000000001E-2</v>
      </c>
      <c r="D95" s="5">
        <v>8.8928999999999994E-2</v>
      </c>
      <c r="E95" s="5"/>
      <c r="F95" s="5"/>
      <c r="G95" s="5"/>
      <c r="H95" s="5"/>
      <c r="I95" s="5"/>
      <c r="J95" s="1">
        <f>SUMIFS(PUMA_2022_to_County_2020!$K$2:$K$4701,PUMA_2022_to_County_2020!$E$2:$E$4701,B95)</f>
        <v>35215</v>
      </c>
      <c r="K95" s="1">
        <f>SUMIFS(PUMA_2022_to_County_2020!$L$2:$L$4701,PUMA_2022_to_County_2020!$E$2:$E$4701,$B95)</f>
        <v>35529</v>
      </c>
      <c r="L95" s="7">
        <f>+J95*C95</f>
        <v>3132.3742499999998</v>
      </c>
      <c r="M95" s="7">
        <f t="shared" si="1"/>
        <v>3160.3045499999998</v>
      </c>
    </row>
    <row r="96" spans="2:13" x14ac:dyDescent="0.35">
      <c r="B96" s="1" t="s">
        <v>3131</v>
      </c>
      <c r="C96" s="5">
        <v>9.7670999999999994E-2</v>
      </c>
      <c r="D96" s="5">
        <v>9.7649E-2</v>
      </c>
      <c r="E96" s="5"/>
      <c r="F96" s="5"/>
      <c r="G96" s="5"/>
      <c r="H96" s="5"/>
      <c r="I96" s="5"/>
      <c r="J96" s="1">
        <f>SUMIFS(PUMA_2022_to_County_2020!$K$2:$K$4701,PUMA_2022_to_County_2020!$E$2:$E$4701,B96)</f>
        <v>35215</v>
      </c>
      <c r="K96" s="1">
        <f>SUMIFS(PUMA_2022_to_County_2020!$L$2:$L$4701,PUMA_2022_to_County_2020!$E$2:$E$4701,$B96)</f>
        <v>35529</v>
      </c>
      <c r="L96" s="7">
        <f>+J96*C96</f>
        <v>3439.4842649999996</v>
      </c>
      <c r="M96" s="7">
        <f t="shared" si="1"/>
        <v>3470.152959</v>
      </c>
    </row>
    <row r="97" spans="2:13" x14ac:dyDescent="0.35">
      <c r="B97" s="1" t="s">
        <v>3130</v>
      </c>
      <c r="C97" s="5">
        <v>6.9001000000000007E-2</v>
      </c>
      <c r="D97" s="5">
        <v>6.8985000000000005E-2</v>
      </c>
      <c r="E97" s="5"/>
      <c r="F97" s="5"/>
      <c r="G97" s="5"/>
      <c r="H97" s="5"/>
      <c r="I97" s="5"/>
      <c r="J97" s="1">
        <f>SUMIFS(PUMA_2022_to_County_2020!$K$2:$K$4701,PUMA_2022_to_County_2020!$E$2:$E$4701,B97)</f>
        <v>35215</v>
      </c>
      <c r="K97" s="1">
        <f>SUMIFS(PUMA_2022_to_County_2020!$L$2:$L$4701,PUMA_2022_to_County_2020!$E$2:$E$4701,$B97)</f>
        <v>35529</v>
      </c>
      <c r="L97" s="7">
        <f>+J97*C97</f>
        <v>2429.8702150000004</v>
      </c>
      <c r="M97" s="7">
        <f t="shared" si="1"/>
        <v>2451.5365290000004</v>
      </c>
    </row>
    <row r="98" spans="2:13" x14ac:dyDescent="0.35">
      <c r="B98" s="1" t="s">
        <v>3129</v>
      </c>
      <c r="C98" s="5">
        <v>3.0086999999999999E-2</v>
      </c>
      <c r="D98" s="5">
        <v>3.0079999999999999E-2</v>
      </c>
      <c r="E98" s="5"/>
      <c r="F98" s="5"/>
      <c r="G98" s="5"/>
      <c r="H98" s="5"/>
      <c r="I98" s="5"/>
      <c r="J98" s="1">
        <f>SUMIFS(PUMA_2022_to_County_2020!$K$2:$K$4701,PUMA_2022_to_County_2020!$E$2:$E$4701,B98)</f>
        <v>35215</v>
      </c>
      <c r="K98" s="1">
        <f>SUMIFS(PUMA_2022_to_County_2020!$L$2:$L$4701,PUMA_2022_to_County_2020!$E$2:$E$4701,$B98)</f>
        <v>35529</v>
      </c>
      <c r="L98" s="7">
        <f>+J98*C98</f>
        <v>1059.5137050000001</v>
      </c>
      <c r="M98" s="7">
        <f t="shared" si="1"/>
        <v>1068.9610230000001</v>
      </c>
    </row>
    <row r="99" spans="2:13" x14ac:dyDescent="0.35">
      <c r="B99" s="1" t="s">
        <v>3128</v>
      </c>
      <c r="C99" s="5">
        <v>5.0938999999999998E-2</v>
      </c>
      <c r="D99" s="5">
        <v>5.0927E-2</v>
      </c>
      <c r="E99" s="5"/>
      <c r="F99" s="5"/>
      <c r="G99" s="5"/>
      <c r="H99" s="5"/>
      <c r="I99" s="5"/>
      <c r="J99" s="1">
        <f>SUMIFS(PUMA_2022_to_County_2020!$K$2:$K$4701,PUMA_2022_to_County_2020!$E$2:$E$4701,B99)</f>
        <v>35215</v>
      </c>
      <c r="K99" s="1">
        <f>SUMIFS(PUMA_2022_to_County_2020!$L$2:$L$4701,PUMA_2022_to_County_2020!$E$2:$E$4701,$B99)</f>
        <v>35529</v>
      </c>
      <c r="L99" s="7">
        <f>+J99*C99</f>
        <v>1793.816885</v>
      </c>
      <c r="M99" s="7">
        <f t="shared" si="1"/>
        <v>1809.811731</v>
      </c>
    </row>
    <row r="100" spans="2:13" x14ac:dyDescent="0.35">
      <c r="B100" s="1" t="s">
        <v>3127</v>
      </c>
      <c r="C100" s="5">
        <v>7.4888999999999997E-2</v>
      </c>
      <c r="D100" s="5">
        <v>7.4871999999999994E-2</v>
      </c>
      <c r="E100" s="5"/>
      <c r="F100" s="5"/>
      <c r="G100" s="5"/>
      <c r="H100" s="5"/>
      <c r="I100" s="5"/>
      <c r="J100" s="1">
        <f>SUMIFS(PUMA_2022_to_County_2020!$K$2:$K$4701,PUMA_2022_to_County_2020!$E$2:$E$4701,B100)</f>
        <v>35215</v>
      </c>
      <c r="K100" s="1">
        <f>SUMIFS(PUMA_2022_to_County_2020!$L$2:$L$4701,PUMA_2022_to_County_2020!$E$2:$E$4701,$B100)</f>
        <v>35529</v>
      </c>
      <c r="L100" s="7">
        <f>+J100*C100</f>
        <v>2637.2161350000001</v>
      </c>
      <c r="M100" s="7">
        <f t="shared" si="1"/>
        <v>2660.7312809999999</v>
      </c>
    </row>
    <row r="101" spans="2:13" x14ac:dyDescent="0.35">
      <c r="B101" s="1" t="s">
        <v>3126</v>
      </c>
      <c r="C101" s="5">
        <v>1.8832999999999999E-2</v>
      </c>
      <c r="D101" s="5">
        <v>1.8828999999999999E-2</v>
      </c>
      <c r="E101" s="5"/>
      <c r="F101" s="5"/>
      <c r="G101" s="5"/>
      <c r="H101" s="5"/>
      <c r="I101" s="5"/>
      <c r="J101" s="1">
        <f>SUMIFS(PUMA_2022_to_County_2020!$K$2:$K$4701,PUMA_2022_to_County_2020!$E$2:$E$4701,B101)</f>
        <v>35215</v>
      </c>
      <c r="K101" s="1">
        <f>SUMIFS(PUMA_2022_to_County_2020!$L$2:$L$4701,PUMA_2022_to_County_2020!$E$2:$E$4701,$B101)</f>
        <v>35529</v>
      </c>
      <c r="L101" s="7">
        <f>+J101*C101</f>
        <v>663.20409499999994</v>
      </c>
      <c r="M101" s="7">
        <f t="shared" si="1"/>
        <v>669.11765700000001</v>
      </c>
    </row>
    <row r="102" spans="2:13" x14ac:dyDescent="0.35">
      <c r="B102" s="1" t="s">
        <v>3125</v>
      </c>
      <c r="C102" s="5">
        <v>5.862E-3</v>
      </c>
      <c r="D102" s="5">
        <v>5.8599999999999998E-3</v>
      </c>
      <c r="E102" s="5"/>
      <c r="F102" s="5"/>
      <c r="G102" s="5"/>
      <c r="H102" s="5"/>
      <c r="I102" s="5"/>
      <c r="J102" s="1">
        <f>SUMIFS(PUMA_2022_to_County_2020!$K$2:$K$4701,PUMA_2022_to_County_2020!$E$2:$E$4701,B102)</f>
        <v>35215</v>
      </c>
      <c r="K102" s="1">
        <f>SUMIFS(PUMA_2022_to_County_2020!$L$2:$L$4701,PUMA_2022_to_County_2020!$E$2:$E$4701,$B102)</f>
        <v>35529</v>
      </c>
      <c r="L102" s="7">
        <f>+J102*C102</f>
        <v>206.43033</v>
      </c>
      <c r="M102" s="7">
        <f t="shared" si="1"/>
        <v>208.27099799999999</v>
      </c>
    </row>
    <row r="103" spans="2:13" x14ac:dyDescent="0.35">
      <c r="B103" s="1" t="s">
        <v>3124</v>
      </c>
      <c r="C103" s="5">
        <v>4.7308000000000003E-2</v>
      </c>
      <c r="D103" s="5">
        <v>4.7119000000000001E-2</v>
      </c>
      <c r="E103" s="5"/>
      <c r="F103" s="5"/>
      <c r="G103" s="5"/>
      <c r="H103" s="5"/>
      <c r="I103" s="5"/>
      <c r="J103" s="1">
        <f>SUMIFS(PUMA_2022_to_County_2020!$K$2:$K$4701,PUMA_2022_to_County_2020!$E$2:$E$4701,B103)</f>
        <v>35215</v>
      </c>
      <c r="K103" s="1">
        <f>SUMIFS(PUMA_2022_to_County_2020!$L$2:$L$4701,PUMA_2022_to_County_2020!$E$2:$E$4701,$B103)</f>
        <v>35529</v>
      </c>
      <c r="L103" s="7">
        <f>+J103*C103</f>
        <v>1665.9512200000001</v>
      </c>
      <c r="M103" s="7">
        <f t="shared" si="1"/>
        <v>1680.8059320000002</v>
      </c>
    </row>
    <row r="104" spans="2:13" x14ac:dyDescent="0.35">
      <c r="B104" s="1" t="s">
        <v>3123</v>
      </c>
      <c r="C104" s="5">
        <v>35</v>
      </c>
      <c r="D104" s="5">
        <v>34.998978999999999</v>
      </c>
      <c r="E104" s="5"/>
      <c r="F104" s="5"/>
      <c r="G104" s="5"/>
      <c r="H104" s="5"/>
      <c r="I104" s="5"/>
      <c r="J104" s="1">
        <f>SUMIFS(PUMA_2022_to_County_2020!$K$2:$K$4701,PUMA_2022_to_County_2020!$E$2:$E$4701,B104)</f>
        <v>1726554</v>
      </c>
      <c r="K104" s="1">
        <f>SUMIFS(PUMA_2022_to_County_2020!$L$2:$L$4701,PUMA_2022_to_County_2020!$E$2:$E$4701,$B104)</f>
        <v>1753589</v>
      </c>
      <c r="L104" s="7">
        <f>+J104*C104</f>
        <v>60429390</v>
      </c>
      <c r="M104" s="7">
        <f t="shared" si="1"/>
        <v>61375615</v>
      </c>
    </row>
    <row r="105" spans="2:13" x14ac:dyDescent="0.35">
      <c r="B105" s="1" t="s">
        <v>3122</v>
      </c>
      <c r="C105" s="5">
        <v>0.52553000000000005</v>
      </c>
      <c r="D105" s="5">
        <v>0.48231799999999997</v>
      </c>
      <c r="E105" s="5"/>
      <c r="F105" s="5"/>
      <c r="G105" s="5"/>
      <c r="H105" s="5"/>
      <c r="I105" s="5"/>
      <c r="J105" s="1">
        <f>SUMIFS(PUMA_2022_to_County_2020!$K$2:$K$4701,PUMA_2022_to_County_2020!$E$2:$E$4701,B105)</f>
        <v>40607</v>
      </c>
      <c r="K105" s="1">
        <f>SUMIFS(PUMA_2022_to_County_2020!$L$2:$L$4701,PUMA_2022_to_County_2020!$E$2:$E$4701,$B105)</f>
        <v>41900</v>
      </c>
      <c r="L105" s="7">
        <f>+J105*C105</f>
        <v>21340.196710000004</v>
      </c>
      <c r="M105" s="7">
        <f t="shared" si="1"/>
        <v>22019.707000000002</v>
      </c>
    </row>
    <row r="106" spans="2:13" x14ac:dyDescent="0.35">
      <c r="B106" s="1" t="s">
        <v>3121</v>
      </c>
      <c r="C106" s="5">
        <v>0.38013000000000002</v>
      </c>
      <c r="D106" s="5">
        <v>0.34909400000000002</v>
      </c>
      <c r="E106" s="5"/>
      <c r="F106" s="5"/>
      <c r="G106" s="5"/>
      <c r="H106" s="5"/>
      <c r="I106" s="5"/>
      <c r="J106" s="1">
        <f>SUMIFS(PUMA_2022_to_County_2020!$K$2:$K$4701,PUMA_2022_to_County_2020!$E$2:$E$4701,B106)</f>
        <v>40607</v>
      </c>
      <c r="K106" s="1">
        <f>SUMIFS(PUMA_2022_to_County_2020!$L$2:$L$4701,PUMA_2022_to_County_2020!$E$2:$E$4701,$B106)</f>
        <v>41900</v>
      </c>
      <c r="L106" s="7">
        <f>+J106*C106</f>
        <v>15435.938910000001</v>
      </c>
      <c r="M106" s="7">
        <f t="shared" si="1"/>
        <v>15927.447</v>
      </c>
    </row>
    <row r="107" spans="2:13" x14ac:dyDescent="0.35">
      <c r="B107" s="1" t="s">
        <v>3120</v>
      </c>
      <c r="C107" s="5">
        <v>9.4339000000000006E-2</v>
      </c>
      <c r="D107" s="5">
        <v>8.6637000000000006E-2</v>
      </c>
      <c r="E107" s="5"/>
      <c r="F107" s="5"/>
      <c r="G107" s="5"/>
      <c r="H107" s="5"/>
      <c r="I107" s="5"/>
      <c r="J107" s="1">
        <f>SUMIFS(PUMA_2022_to_County_2020!$K$2:$K$4701,PUMA_2022_to_County_2020!$E$2:$E$4701,B107)</f>
        <v>40607</v>
      </c>
      <c r="K107" s="1">
        <f>SUMIFS(PUMA_2022_to_County_2020!$L$2:$L$4701,PUMA_2022_to_County_2020!$E$2:$E$4701,$B107)</f>
        <v>41900</v>
      </c>
      <c r="L107" s="7">
        <f>+J107*C107</f>
        <v>3830.8237730000001</v>
      </c>
      <c r="M107" s="7">
        <f t="shared" si="1"/>
        <v>3952.8041000000003</v>
      </c>
    </row>
    <row r="108" spans="2:13" x14ac:dyDescent="0.35">
      <c r="B108" s="1" t="s">
        <v>3119</v>
      </c>
      <c r="C108" s="5">
        <v>1</v>
      </c>
      <c r="D108" s="5">
        <v>1.0021100000000001</v>
      </c>
      <c r="E108" s="5"/>
      <c r="F108" s="5"/>
      <c r="G108" s="5"/>
      <c r="H108" s="5"/>
      <c r="I108" s="5"/>
      <c r="J108" s="1">
        <f>SUMIFS(PUMA_2022_to_County_2020!$K$2:$K$4701,PUMA_2022_to_County_2020!$E$2:$E$4701,B108)</f>
        <v>53988</v>
      </c>
      <c r="K108" s="1">
        <f>SUMIFS(PUMA_2022_to_County_2020!$L$2:$L$4701,PUMA_2022_to_County_2020!$E$2:$E$4701,$B108)</f>
        <v>56954</v>
      </c>
      <c r="L108" s="7">
        <f>+J108*C108</f>
        <v>53988</v>
      </c>
      <c r="M108" s="7">
        <f t="shared" si="1"/>
        <v>56954</v>
      </c>
    </row>
    <row r="109" spans="2:13" x14ac:dyDescent="0.35">
      <c r="B109" s="1" t="s">
        <v>3118</v>
      </c>
      <c r="C109" s="5">
        <v>2</v>
      </c>
      <c r="D109" s="5">
        <v>0.92812099999999997</v>
      </c>
      <c r="E109" s="5"/>
      <c r="F109" s="5"/>
      <c r="G109" s="5"/>
      <c r="H109" s="5"/>
      <c r="I109" s="5"/>
      <c r="J109" s="1">
        <f>SUMIFS(PUMA_2022_to_County_2020!$K$2:$K$4701,PUMA_2022_to_County_2020!$E$2:$E$4701,B109)</f>
        <v>99512</v>
      </c>
      <c r="K109" s="1">
        <f>SUMIFS(PUMA_2022_to_County_2020!$L$2:$L$4701,PUMA_2022_to_County_2020!$E$2:$E$4701,$B109)</f>
        <v>98791</v>
      </c>
      <c r="L109" s="7">
        <f>+J109*C109</f>
        <v>199024</v>
      </c>
      <c r="M109" s="7">
        <f t="shared" si="1"/>
        <v>197582</v>
      </c>
    </row>
    <row r="110" spans="2:13" x14ac:dyDescent="0.35">
      <c r="B110" s="1" t="s">
        <v>3117</v>
      </c>
      <c r="C110" s="5">
        <v>0.15512699999999999</v>
      </c>
      <c r="D110" s="5">
        <v>7.2054999999999994E-2</v>
      </c>
      <c r="E110" s="5"/>
      <c r="F110" s="5"/>
      <c r="G110" s="5"/>
      <c r="H110" s="5"/>
      <c r="I110" s="5"/>
      <c r="J110" s="1">
        <f>SUMIFS(PUMA_2022_to_County_2020!$K$2:$K$4701,PUMA_2022_to_County_2020!$E$2:$E$4701,B110)</f>
        <v>43775</v>
      </c>
      <c r="K110" s="1">
        <f>SUMIFS(PUMA_2022_to_County_2020!$L$2:$L$4701,PUMA_2022_to_County_2020!$E$2:$E$4701,$B110)</f>
        <v>44726</v>
      </c>
      <c r="L110" s="7">
        <f>+J110*C110</f>
        <v>6790.6844249999995</v>
      </c>
      <c r="M110" s="7">
        <f t="shared" si="1"/>
        <v>6938.2102019999993</v>
      </c>
    </row>
    <row r="111" spans="2:13" x14ac:dyDescent="0.35">
      <c r="B111" s="1" t="s">
        <v>3116</v>
      </c>
      <c r="C111" s="5">
        <v>1.844873</v>
      </c>
      <c r="D111" s="5">
        <v>1</v>
      </c>
      <c r="E111" s="5"/>
      <c r="F111" s="5"/>
      <c r="G111" s="5"/>
      <c r="H111" s="5"/>
      <c r="I111" s="5"/>
      <c r="J111" s="1">
        <f>SUMIFS(PUMA_2022_to_County_2020!$K$2:$K$4701,PUMA_2022_to_County_2020!$E$2:$E$4701,B111)</f>
        <v>89360</v>
      </c>
      <c r="K111" s="1">
        <f>SUMIFS(PUMA_2022_to_County_2020!$L$2:$L$4701,PUMA_2022_to_County_2020!$E$2:$E$4701,$B111)</f>
        <v>93729</v>
      </c>
      <c r="L111" s="7">
        <f>+J111*C111</f>
        <v>164857.85128</v>
      </c>
      <c r="M111" s="7">
        <f t="shared" si="1"/>
        <v>172918.101417</v>
      </c>
    </row>
    <row r="112" spans="2:13" x14ac:dyDescent="0.35">
      <c r="B112" s="1" t="s">
        <v>3115</v>
      </c>
      <c r="C112" s="5">
        <v>3.0927570000000002</v>
      </c>
      <c r="D112" s="5">
        <v>3.08785</v>
      </c>
      <c r="E112" s="5"/>
      <c r="F112" s="5"/>
      <c r="G112" s="5"/>
      <c r="H112" s="5"/>
      <c r="I112" s="5"/>
      <c r="J112" s="1">
        <f>SUMIFS(PUMA_2022_to_County_2020!$K$2:$K$4701,PUMA_2022_to_County_2020!$E$2:$E$4701,B112)</f>
        <v>212472</v>
      </c>
      <c r="K112" s="1">
        <f>SUMIFS(PUMA_2022_to_County_2020!$L$2:$L$4701,PUMA_2022_to_County_2020!$E$2:$E$4701,$B112)</f>
        <v>216168</v>
      </c>
      <c r="L112" s="7">
        <f>+J112*C112</f>
        <v>657124.265304</v>
      </c>
      <c r="M112" s="7">
        <f t="shared" si="1"/>
        <v>668555.09517600003</v>
      </c>
    </row>
    <row r="113" spans="2:13" x14ac:dyDescent="0.35">
      <c r="B113" s="1" t="s">
        <v>3114</v>
      </c>
      <c r="C113" s="5">
        <v>0.72464099999999998</v>
      </c>
      <c r="D113" s="5">
        <v>0.72445800000000005</v>
      </c>
      <c r="E113" s="5"/>
      <c r="F113" s="5"/>
      <c r="G113" s="5"/>
      <c r="H113" s="5"/>
      <c r="I113" s="5"/>
      <c r="J113" s="1">
        <f>SUMIFS(PUMA_2022_to_County_2020!$K$2:$K$4701,PUMA_2022_to_County_2020!$E$2:$E$4701,B113)</f>
        <v>66573</v>
      </c>
      <c r="K113" s="1">
        <f>SUMIFS(PUMA_2022_to_County_2020!$L$2:$L$4701,PUMA_2022_to_County_2020!$E$2:$E$4701,$B113)</f>
        <v>68362</v>
      </c>
      <c r="L113" s="7">
        <f>+J113*C113</f>
        <v>48241.525292999999</v>
      </c>
      <c r="M113" s="7">
        <f t="shared" si="1"/>
        <v>49537.908041999995</v>
      </c>
    </row>
    <row r="114" spans="2:13" x14ac:dyDescent="0.35">
      <c r="B114" s="1" t="s">
        <v>3113</v>
      </c>
      <c r="C114" s="5">
        <v>0.27535900000000002</v>
      </c>
      <c r="D114" s="5">
        <v>0.27527600000000002</v>
      </c>
      <c r="E114" s="5"/>
      <c r="F114" s="5"/>
      <c r="G114" s="5"/>
      <c r="H114" s="5"/>
      <c r="I114" s="5"/>
      <c r="J114" s="1">
        <f>SUMIFS(PUMA_2022_to_County_2020!$K$2:$K$4701,PUMA_2022_to_County_2020!$E$2:$E$4701,B114)</f>
        <v>66573</v>
      </c>
      <c r="K114" s="1">
        <f>SUMIFS(PUMA_2022_to_County_2020!$L$2:$L$4701,PUMA_2022_to_County_2020!$E$2:$E$4701,$B114)</f>
        <v>68362</v>
      </c>
      <c r="L114" s="7">
        <f>+J114*C114</f>
        <v>18331.474707000001</v>
      </c>
      <c r="M114" s="7">
        <f t="shared" si="1"/>
        <v>18824.091958000001</v>
      </c>
    </row>
    <row r="115" spans="2:13" x14ac:dyDescent="0.35">
      <c r="B115" s="1" t="s">
        <v>3112</v>
      </c>
      <c r="C115" s="5">
        <v>0.38220300000000001</v>
      </c>
      <c r="D115" s="5">
        <v>0.38217600000000002</v>
      </c>
      <c r="E115" s="5"/>
      <c r="F115" s="5"/>
      <c r="G115" s="5"/>
      <c r="H115" s="5"/>
      <c r="I115" s="5"/>
      <c r="J115" s="1">
        <f>SUMIFS(PUMA_2022_to_County_2020!$K$2:$K$4701,PUMA_2022_to_County_2020!$E$2:$E$4701,B115)</f>
        <v>62105</v>
      </c>
      <c r="K115" s="1">
        <f>SUMIFS(PUMA_2022_to_County_2020!$L$2:$L$4701,PUMA_2022_to_County_2020!$E$2:$E$4701,$B115)</f>
        <v>65955</v>
      </c>
      <c r="L115" s="7">
        <f>+J115*C115</f>
        <v>23736.717315000002</v>
      </c>
      <c r="M115" s="7">
        <f t="shared" si="1"/>
        <v>25208.198865000002</v>
      </c>
    </row>
    <row r="116" spans="2:13" x14ac:dyDescent="0.35">
      <c r="B116" s="1" t="s">
        <v>3111</v>
      </c>
      <c r="C116" s="5">
        <v>0.61779600000000001</v>
      </c>
      <c r="D116" s="5">
        <v>0.61775400000000003</v>
      </c>
      <c r="E116" s="5"/>
      <c r="F116" s="5"/>
      <c r="G116" s="5"/>
      <c r="H116" s="5"/>
      <c r="I116" s="5"/>
      <c r="J116" s="1">
        <f>SUMIFS(PUMA_2022_to_County_2020!$K$2:$K$4701,PUMA_2022_to_County_2020!$E$2:$E$4701,B116)</f>
        <v>62105</v>
      </c>
      <c r="K116" s="1">
        <f>SUMIFS(PUMA_2022_to_County_2020!$L$2:$L$4701,PUMA_2022_to_County_2020!$E$2:$E$4701,$B116)</f>
        <v>65955</v>
      </c>
      <c r="L116" s="7">
        <f>+J116*C116</f>
        <v>38368.220580000001</v>
      </c>
      <c r="M116" s="7">
        <f t="shared" si="1"/>
        <v>40746.735180000003</v>
      </c>
    </row>
    <row r="117" spans="2:13" x14ac:dyDescent="0.35">
      <c r="B117" s="1" t="s">
        <v>3110</v>
      </c>
      <c r="C117" s="5">
        <v>8.9072430000000011</v>
      </c>
      <c r="D117" s="5">
        <v>8.9953719999999997</v>
      </c>
      <c r="E117" s="5"/>
      <c r="F117" s="5"/>
      <c r="G117" s="5"/>
      <c r="H117" s="5"/>
      <c r="I117" s="5"/>
      <c r="J117" s="1">
        <f>SUMIFS(PUMA_2022_to_County_2020!$K$2:$K$4701,PUMA_2022_to_County_2020!$E$2:$E$4701,B117)</f>
        <v>442193</v>
      </c>
      <c r="K117" s="1">
        <f>SUMIFS(PUMA_2022_to_County_2020!$L$2:$L$4701,PUMA_2022_to_County_2020!$E$2:$E$4701,$B117)</f>
        <v>450892</v>
      </c>
      <c r="L117" s="7">
        <f>+J117*C117</f>
        <v>3938720.5038990006</v>
      </c>
      <c r="M117" s="7">
        <f t="shared" si="1"/>
        <v>4016204.6107560005</v>
      </c>
    </row>
    <row r="118" spans="2:13" x14ac:dyDescent="0.35">
      <c r="B118" s="1" t="s">
        <v>3109</v>
      </c>
      <c r="C118" s="5">
        <v>2</v>
      </c>
      <c r="D118" s="5">
        <v>0.99779499999999999</v>
      </c>
      <c r="E118" s="5"/>
      <c r="F118" s="5"/>
      <c r="G118" s="5"/>
      <c r="H118" s="5"/>
      <c r="I118" s="5"/>
      <c r="J118" s="1">
        <f>SUMIFS(PUMA_2022_to_County_2020!$K$2:$K$4701,PUMA_2022_to_County_2020!$E$2:$E$4701,B118)</f>
        <v>110928</v>
      </c>
      <c r="K118" s="1">
        <f>SUMIFS(PUMA_2022_to_County_2020!$L$2:$L$4701,PUMA_2022_to_County_2020!$E$2:$E$4701,$B118)</f>
        <v>113784</v>
      </c>
      <c r="L118" s="7">
        <f>+J118*C118</f>
        <v>221856</v>
      </c>
      <c r="M118" s="7">
        <f t="shared" si="1"/>
        <v>227568</v>
      </c>
    </row>
    <row r="119" spans="2:13" x14ac:dyDescent="0.35">
      <c r="B119" s="1" t="s">
        <v>3108</v>
      </c>
      <c r="C119" s="5">
        <v>2</v>
      </c>
      <c r="D119" s="5">
        <v>1.004845</v>
      </c>
      <c r="E119" s="5"/>
      <c r="F119" s="5"/>
      <c r="G119" s="5"/>
      <c r="H119" s="5"/>
      <c r="I119" s="5"/>
      <c r="J119" s="1">
        <f>SUMIFS(PUMA_2022_to_County_2020!$K$2:$K$4701,PUMA_2022_to_County_2020!$E$2:$E$4701,B119)</f>
        <v>112045</v>
      </c>
      <c r="K119" s="1">
        <f>SUMIFS(PUMA_2022_to_County_2020!$L$2:$L$4701,PUMA_2022_to_County_2020!$E$2:$E$4701,$B119)</f>
        <v>117446</v>
      </c>
      <c r="L119" s="7">
        <f>+J119*C119</f>
        <v>224090</v>
      </c>
      <c r="M119" s="7">
        <f t="shared" si="1"/>
        <v>234892</v>
      </c>
    </row>
    <row r="120" spans="2:13" x14ac:dyDescent="0.35">
      <c r="B120" s="1" t="s">
        <v>3107</v>
      </c>
      <c r="C120" s="5">
        <v>2</v>
      </c>
      <c r="D120" s="5">
        <v>0.99612300000000009</v>
      </c>
      <c r="E120" s="5"/>
      <c r="F120" s="5"/>
      <c r="G120" s="5"/>
      <c r="H120" s="5"/>
      <c r="I120" s="5"/>
      <c r="J120" s="1">
        <f>SUMIFS(PUMA_2022_to_County_2020!$K$2:$K$4701,PUMA_2022_to_County_2020!$E$2:$E$4701,B120)</f>
        <v>98935</v>
      </c>
      <c r="K120" s="1">
        <f>SUMIFS(PUMA_2022_to_County_2020!$L$2:$L$4701,PUMA_2022_to_County_2020!$E$2:$E$4701,$B120)</f>
        <v>99630</v>
      </c>
      <c r="L120" s="7">
        <f>+J120*C120</f>
        <v>197870</v>
      </c>
      <c r="M120" s="7">
        <f t="shared" si="1"/>
        <v>199260</v>
      </c>
    </row>
    <row r="121" spans="2:13" x14ac:dyDescent="0.35">
      <c r="B121" s="1" t="s">
        <v>3106</v>
      </c>
      <c r="C121" s="5">
        <v>0.26742199999999999</v>
      </c>
      <c r="D121" s="5">
        <v>0.26776099999999997</v>
      </c>
      <c r="E121" s="5"/>
      <c r="F121" s="5"/>
      <c r="G121" s="5"/>
      <c r="H121" s="5"/>
      <c r="I121" s="5"/>
      <c r="J121" s="1">
        <f>SUMIFS(PUMA_2022_to_County_2020!$K$2:$K$4701,PUMA_2022_to_County_2020!$E$2:$E$4701,B121)</f>
        <v>66760</v>
      </c>
      <c r="K121" s="1">
        <f>SUMIFS(PUMA_2022_to_County_2020!$L$2:$L$4701,PUMA_2022_to_County_2020!$E$2:$E$4701,$B121)</f>
        <v>68010</v>
      </c>
      <c r="L121" s="7">
        <f>+J121*C121</f>
        <v>17853.092720000001</v>
      </c>
      <c r="M121" s="7">
        <f t="shared" si="1"/>
        <v>18187.370220000001</v>
      </c>
    </row>
    <row r="122" spans="2:13" x14ac:dyDescent="0.35">
      <c r="B122" s="1" t="s">
        <v>3105</v>
      </c>
      <c r="C122" s="5">
        <v>0.240094</v>
      </c>
      <c r="D122" s="5">
        <v>0.239986</v>
      </c>
      <c r="E122" s="5"/>
      <c r="F122" s="5"/>
      <c r="G122" s="5"/>
      <c r="H122" s="5"/>
      <c r="I122" s="5"/>
      <c r="J122" s="1">
        <f>SUMIFS(PUMA_2022_to_County_2020!$K$2:$K$4701,PUMA_2022_to_County_2020!$E$2:$E$4701,B122)</f>
        <v>66760</v>
      </c>
      <c r="K122" s="1">
        <f>SUMIFS(PUMA_2022_to_County_2020!$L$2:$L$4701,PUMA_2022_to_County_2020!$E$2:$E$4701,$B122)</f>
        <v>68010</v>
      </c>
      <c r="L122" s="7">
        <f>+J122*C122</f>
        <v>16028.675440000001</v>
      </c>
      <c r="M122" s="7">
        <f t="shared" si="1"/>
        <v>16328.792939999999</v>
      </c>
    </row>
    <row r="123" spans="2:13" x14ac:dyDescent="0.35">
      <c r="B123" s="1" t="s">
        <v>3104</v>
      </c>
      <c r="C123" s="5">
        <v>0.18154899999999999</v>
      </c>
      <c r="D123" s="5">
        <v>0.180646</v>
      </c>
      <c r="E123" s="5"/>
      <c r="F123" s="5"/>
      <c r="G123" s="5"/>
      <c r="H123" s="5"/>
      <c r="I123" s="5"/>
      <c r="J123" s="1">
        <f>SUMIFS(PUMA_2022_to_County_2020!$K$2:$K$4701,PUMA_2022_to_County_2020!$E$2:$E$4701,B123)</f>
        <v>66760</v>
      </c>
      <c r="K123" s="1">
        <f>SUMIFS(PUMA_2022_to_County_2020!$L$2:$L$4701,PUMA_2022_to_County_2020!$E$2:$E$4701,$B123)</f>
        <v>68010</v>
      </c>
      <c r="L123" s="7">
        <f>+J123*C123</f>
        <v>12120.211239999999</v>
      </c>
      <c r="M123" s="7">
        <f t="shared" si="1"/>
        <v>12347.147489999999</v>
      </c>
    </row>
    <row r="124" spans="2:13" x14ac:dyDescent="0.35">
      <c r="B124" s="1" t="s">
        <v>3103</v>
      </c>
      <c r="C124" s="5">
        <v>0.10613499999999999</v>
      </c>
      <c r="D124" s="5">
        <v>0.105589</v>
      </c>
      <c r="E124" s="5"/>
      <c r="F124" s="5"/>
      <c r="G124" s="5"/>
      <c r="H124" s="5"/>
      <c r="I124" s="5"/>
      <c r="J124" s="1">
        <f>SUMIFS(PUMA_2022_to_County_2020!$K$2:$K$4701,PUMA_2022_to_County_2020!$E$2:$E$4701,B124)</f>
        <v>66760</v>
      </c>
      <c r="K124" s="1">
        <f>SUMIFS(PUMA_2022_to_County_2020!$L$2:$L$4701,PUMA_2022_to_County_2020!$E$2:$E$4701,$B124)</f>
        <v>68010</v>
      </c>
      <c r="L124" s="7">
        <f>+J124*C124</f>
        <v>7085.5725999999995</v>
      </c>
      <c r="M124" s="7">
        <f t="shared" si="1"/>
        <v>7218.2413499999993</v>
      </c>
    </row>
    <row r="125" spans="2:13" x14ac:dyDescent="0.35">
      <c r="B125" s="1" t="s">
        <v>3102</v>
      </c>
      <c r="C125" s="5">
        <v>0.108095</v>
      </c>
      <c r="D125" s="5">
        <v>0.108046</v>
      </c>
      <c r="E125" s="5"/>
      <c r="F125" s="5"/>
      <c r="G125" s="5"/>
      <c r="H125" s="5"/>
      <c r="I125" s="5"/>
      <c r="J125" s="1">
        <f>SUMIFS(PUMA_2022_to_County_2020!$K$2:$K$4701,PUMA_2022_to_County_2020!$E$2:$E$4701,B125)</f>
        <v>66760</v>
      </c>
      <c r="K125" s="1">
        <f>SUMIFS(PUMA_2022_to_County_2020!$L$2:$L$4701,PUMA_2022_to_County_2020!$E$2:$E$4701,$B125)</f>
        <v>68010</v>
      </c>
      <c r="L125" s="7">
        <f>+J125*C125</f>
        <v>7216.4222</v>
      </c>
      <c r="M125" s="7">
        <f t="shared" si="1"/>
        <v>7351.5409499999996</v>
      </c>
    </row>
    <row r="126" spans="2:13" x14ac:dyDescent="0.35">
      <c r="B126" s="1" t="s">
        <v>3101</v>
      </c>
      <c r="C126" s="5">
        <v>4.6414999999999998E-2</v>
      </c>
      <c r="D126" s="5">
        <v>4.6510000000000003E-2</v>
      </c>
      <c r="E126" s="5"/>
      <c r="F126" s="5"/>
      <c r="G126" s="5"/>
      <c r="H126" s="5"/>
      <c r="I126" s="5"/>
      <c r="J126" s="1">
        <f>SUMIFS(PUMA_2022_to_County_2020!$K$2:$K$4701,PUMA_2022_to_County_2020!$E$2:$E$4701,B126)</f>
        <v>66760</v>
      </c>
      <c r="K126" s="1">
        <f>SUMIFS(PUMA_2022_to_County_2020!$L$2:$L$4701,PUMA_2022_to_County_2020!$E$2:$E$4701,$B126)</f>
        <v>68010</v>
      </c>
      <c r="L126" s="7">
        <f>+J126*C126</f>
        <v>3098.6653999999999</v>
      </c>
      <c r="M126" s="7">
        <f t="shared" si="1"/>
        <v>3156.68415</v>
      </c>
    </row>
    <row r="127" spans="2:13" x14ac:dyDescent="0.35">
      <c r="B127" s="1" t="s">
        <v>3100</v>
      </c>
      <c r="C127" s="5">
        <v>5.0289E-2</v>
      </c>
      <c r="D127" s="5">
        <v>5.0481999999999999E-2</v>
      </c>
      <c r="E127" s="5"/>
      <c r="F127" s="5"/>
      <c r="G127" s="5"/>
      <c r="H127" s="5"/>
      <c r="I127" s="5"/>
      <c r="J127" s="1">
        <f>SUMIFS(PUMA_2022_to_County_2020!$K$2:$K$4701,PUMA_2022_to_County_2020!$E$2:$E$4701,B127)</f>
        <v>66760</v>
      </c>
      <c r="K127" s="1">
        <f>SUMIFS(PUMA_2022_to_County_2020!$L$2:$L$4701,PUMA_2022_to_County_2020!$E$2:$E$4701,$B127)</f>
        <v>68010</v>
      </c>
      <c r="L127" s="7">
        <f>+J127*C127</f>
        <v>3357.2936399999999</v>
      </c>
      <c r="M127" s="7">
        <f t="shared" si="1"/>
        <v>3420.1548900000003</v>
      </c>
    </row>
    <row r="128" spans="2:13" x14ac:dyDescent="0.35">
      <c r="B128" s="1" t="s">
        <v>3099</v>
      </c>
      <c r="C128" s="5">
        <v>0.21219199999999999</v>
      </c>
      <c r="D128" s="5">
        <v>0.186276</v>
      </c>
      <c r="E128" s="5"/>
      <c r="F128" s="5"/>
      <c r="G128" s="5"/>
      <c r="H128" s="5"/>
      <c r="I128" s="5"/>
      <c r="J128" s="1">
        <f>SUMIFS(PUMA_2022_to_County_2020!$K$2:$K$4701,PUMA_2022_to_County_2020!$E$2:$E$4701,B128)</f>
        <v>48251</v>
      </c>
      <c r="K128" s="1">
        <f>SUMIFS(PUMA_2022_to_County_2020!$L$2:$L$4701,PUMA_2022_to_County_2020!$E$2:$E$4701,$B128)</f>
        <v>48620</v>
      </c>
      <c r="L128" s="7">
        <f>+J128*C128</f>
        <v>10238.476192</v>
      </c>
      <c r="M128" s="7">
        <f t="shared" si="1"/>
        <v>10316.77504</v>
      </c>
    </row>
    <row r="129" spans="2:13" x14ac:dyDescent="0.35">
      <c r="B129" s="1" t="s">
        <v>3098</v>
      </c>
      <c r="C129" s="5">
        <v>0.103687</v>
      </c>
      <c r="D129" s="5">
        <v>9.0585000000000013E-2</v>
      </c>
      <c r="E129" s="5"/>
      <c r="F129" s="5"/>
      <c r="G129" s="5"/>
      <c r="H129" s="5"/>
      <c r="I129" s="5"/>
      <c r="J129" s="1">
        <f>SUMIFS(PUMA_2022_to_County_2020!$K$2:$K$4701,PUMA_2022_to_County_2020!$E$2:$E$4701,B129)</f>
        <v>48251</v>
      </c>
      <c r="K129" s="1">
        <f>SUMIFS(PUMA_2022_to_County_2020!$L$2:$L$4701,PUMA_2022_to_County_2020!$E$2:$E$4701,$B129)</f>
        <v>48620</v>
      </c>
      <c r="L129" s="7">
        <f>+J129*C129</f>
        <v>5003.0014369999999</v>
      </c>
      <c r="M129" s="7">
        <f t="shared" si="1"/>
        <v>5041.2619400000003</v>
      </c>
    </row>
    <row r="130" spans="2:13" x14ac:dyDescent="0.35">
      <c r="B130" s="1" t="s">
        <v>3097</v>
      </c>
      <c r="C130" s="5">
        <v>0.32577099999999998</v>
      </c>
      <c r="D130" s="5">
        <v>0.28566999999999998</v>
      </c>
      <c r="E130" s="5"/>
      <c r="F130" s="5"/>
      <c r="G130" s="5"/>
      <c r="H130" s="5"/>
      <c r="I130" s="5"/>
      <c r="J130" s="1">
        <f>SUMIFS(PUMA_2022_to_County_2020!$K$2:$K$4701,PUMA_2022_to_County_2020!$E$2:$E$4701,B130)</f>
        <v>48251</v>
      </c>
      <c r="K130" s="1">
        <f>SUMIFS(PUMA_2022_to_County_2020!$L$2:$L$4701,PUMA_2022_to_County_2020!$E$2:$E$4701,$B130)</f>
        <v>48620</v>
      </c>
      <c r="L130" s="7">
        <f>+J130*C130</f>
        <v>15718.776521</v>
      </c>
      <c r="M130" s="7">
        <f t="shared" si="1"/>
        <v>15838.986019999998</v>
      </c>
    </row>
    <row r="131" spans="2:13" x14ac:dyDescent="0.35">
      <c r="B131" s="1" t="s">
        <v>3096</v>
      </c>
      <c r="C131" s="5">
        <v>0.11658499999999999</v>
      </c>
      <c r="D131" s="5">
        <v>0.100897</v>
      </c>
      <c r="E131" s="5"/>
      <c r="F131" s="5"/>
      <c r="G131" s="5"/>
      <c r="H131" s="5"/>
      <c r="I131" s="5"/>
      <c r="J131" s="1">
        <f>SUMIFS(PUMA_2022_to_County_2020!$K$2:$K$4701,PUMA_2022_to_County_2020!$E$2:$E$4701,B131)</f>
        <v>48251</v>
      </c>
      <c r="K131" s="1">
        <f>SUMIFS(PUMA_2022_to_County_2020!$L$2:$L$4701,PUMA_2022_to_County_2020!$E$2:$E$4701,$B131)</f>
        <v>48620</v>
      </c>
      <c r="L131" s="7">
        <f>+J131*C131</f>
        <v>5625.3428349999995</v>
      </c>
      <c r="M131" s="7">
        <f t="shared" si="1"/>
        <v>5668.3626999999997</v>
      </c>
    </row>
    <row r="132" spans="2:13" x14ac:dyDescent="0.35">
      <c r="B132" s="1" t="s">
        <v>3095</v>
      </c>
      <c r="C132" s="5">
        <v>0.106126</v>
      </c>
      <c r="D132" s="5">
        <v>9.2735999999999999E-2</v>
      </c>
      <c r="E132" s="5"/>
      <c r="F132" s="5"/>
      <c r="G132" s="5"/>
      <c r="H132" s="5"/>
      <c r="I132" s="5"/>
      <c r="J132" s="1">
        <f>SUMIFS(PUMA_2022_to_County_2020!$K$2:$K$4701,PUMA_2022_to_County_2020!$E$2:$E$4701,B132)</f>
        <v>48251</v>
      </c>
      <c r="K132" s="1">
        <f>SUMIFS(PUMA_2022_to_County_2020!$L$2:$L$4701,PUMA_2022_to_County_2020!$E$2:$E$4701,$B132)</f>
        <v>48620</v>
      </c>
      <c r="L132" s="7">
        <f>+J132*C132</f>
        <v>5120.6856259999995</v>
      </c>
      <c r="M132" s="7">
        <f t="shared" si="1"/>
        <v>5159.8461200000002</v>
      </c>
    </row>
    <row r="133" spans="2:13" x14ac:dyDescent="0.35">
      <c r="B133" s="1" t="s">
        <v>3094</v>
      </c>
      <c r="C133" s="5">
        <v>0.13563900000000001</v>
      </c>
      <c r="D133" s="5">
        <v>0.118154</v>
      </c>
      <c r="E133" s="5"/>
      <c r="F133" s="5"/>
      <c r="G133" s="5"/>
      <c r="H133" s="5"/>
      <c r="I133" s="5"/>
      <c r="J133" s="1">
        <f>SUMIFS(PUMA_2022_to_County_2020!$K$2:$K$4701,PUMA_2022_to_County_2020!$E$2:$E$4701,B133)</f>
        <v>48251</v>
      </c>
      <c r="K133" s="1">
        <f>SUMIFS(PUMA_2022_to_County_2020!$L$2:$L$4701,PUMA_2022_to_County_2020!$E$2:$E$4701,$B133)</f>
        <v>48620</v>
      </c>
      <c r="L133" s="7">
        <f>+J133*C133</f>
        <v>6544.7173890000004</v>
      </c>
      <c r="M133" s="7">
        <f t="shared" si="1"/>
        <v>6594.76818</v>
      </c>
    </row>
    <row r="134" spans="2:13" x14ac:dyDescent="0.35">
      <c r="B134" s="1" t="s">
        <v>3093</v>
      </c>
      <c r="C134" s="5">
        <v>0.129528</v>
      </c>
      <c r="D134" s="5">
        <v>7.4006000000000002E-2</v>
      </c>
      <c r="E134" s="5"/>
      <c r="F134" s="5"/>
      <c r="G134" s="5"/>
      <c r="H134" s="5"/>
      <c r="I134" s="5"/>
      <c r="J134" s="1">
        <f>SUMIFS(PUMA_2022_to_County_2020!$K$2:$K$4701,PUMA_2022_to_County_2020!$E$2:$E$4701,B134)</f>
        <v>45563</v>
      </c>
      <c r="K134" s="1">
        <f>SUMIFS(PUMA_2022_to_County_2020!$L$2:$L$4701,PUMA_2022_to_County_2020!$E$2:$E$4701,$B134)</f>
        <v>44161</v>
      </c>
      <c r="L134" s="7">
        <f>+J134*C134</f>
        <v>5901.6842640000004</v>
      </c>
      <c r="M134" s="7">
        <f t="shared" si="1"/>
        <v>5720.0860080000002</v>
      </c>
    </row>
    <row r="135" spans="2:13" x14ac:dyDescent="0.35">
      <c r="B135" s="1" t="s">
        <v>3092</v>
      </c>
      <c r="C135" s="5">
        <v>0.40709899999999999</v>
      </c>
      <c r="D135" s="5">
        <v>0.23263700000000001</v>
      </c>
      <c r="E135" s="5"/>
      <c r="F135" s="5"/>
      <c r="G135" s="5"/>
      <c r="H135" s="5"/>
      <c r="I135" s="5"/>
      <c r="J135" s="1">
        <f>SUMIFS(PUMA_2022_to_County_2020!$K$2:$K$4701,PUMA_2022_to_County_2020!$E$2:$E$4701,B135)</f>
        <v>45563</v>
      </c>
      <c r="K135" s="1">
        <f>SUMIFS(PUMA_2022_to_County_2020!$L$2:$L$4701,PUMA_2022_to_County_2020!$E$2:$E$4701,$B135)</f>
        <v>44161</v>
      </c>
      <c r="L135" s="7">
        <f>+J135*C135</f>
        <v>18548.651737</v>
      </c>
      <c r="M135" s="7">
        <f t="shared" ref="M135:M198" si="2">+K135*$C135</f>
        <v>17977.898938999999</v>
      </c>
    </row>
    <row r="136" spans="2:13" x14ac:dyDescent="0.35">
      <c r="B136" s="1" t="s">
        <v>3091</v>
      </c>
      <c r="C136" s="5">
        <v>0.14434</v>
      </c>
      <c r="D136" s="5">
        <v>8.2983000000000001E-2</v>
      </c>
      <c r="E136" s="5"/>
      <c r="F136" s="5"/>
      <c r="G136" s="5"/>
      <c r="H136" s="5"/>
      <c r="I136" s="5"/>
      <c r="J136" s="1">
        <f>SUMIFS(PUMA_2022_to_County_2020!$K$2:$K$4701,PUMA_2022_to_County_2020!$E$2:$E$4701,B136)</f>
        <v>45563</v>
      </c>
      <c r="K136" s="1">
        <f>SUMIFS(PUMA_2022_to_County_2020!$L$2:$L$4701,PUMA_2022_to_County_2020!$E$2:$E$4701,$B136)</f>
        <v>44161</v>
      </c>
      <c r="L136" s="7">
        <f>+J136*C136</f>
        <v>6576.5634199999995</v>
      </c>
      <c r="M136" s="7">
        <f t="shared" si="2"/>
        <v>6374.1987399999998</v>
      </c>
    </row>
    <row r="137" spans="2:13" x14ac:dyDescent="0.35">
      <c r="B137" s="1" t="s">
        <v>3090</v>
      </c>
      <c r="C137" s="5">
        <v>0.165302</v>
      </c>
      <c r="D137" s="5">
        <v>9.4622999999999999E-2</v>
      </c>
      <c r="E137" s="5"/>
      <c r="F137" s="5"/>
      <c r="G137" s="5"/>
      <c r="H137" s="5"/>
      <c r="I137" s="5"/>
      <c r="J137" s="1">
        <f>SUMIFS(PUMA_2022_to_County_2020!$K$2:$K$4701,PUMA_2022_to_County_2020!$E$2:$E$4701,B137)</f>
        <v>45563</v>
      </c>
      <c r="K137" s="1">
        <f>SUMIFS(PUMA_2022_to_County_2020!$L$2:$L$4701,PUMA_2022_to_County_2020!$E$2:$E$4701,$B137)</f>
        <v>44161</v>
      </c>
      <c r="L137" s="7">
        <f>+J137*C137</f>
        <v>7531.6550260000004</v>
      </c>
      <c r="M137" s="7">
        <f t="shared" si="2"/>
        <v>7299.9016220000003</v>
      </c>
    </row>
    <row r="138" spans="2:13" x14ac:dyDescent="0.35">
      <c r="B138" s="1" t="s">
        <v>3089</v>
      </c>
      <c r="C138" s="5">
        <v>0.15373000000000001</v>
      </c>
      <c r="D138" s="5">
        <v>0.129024</v>
      </c>
      <c r="E138" s="5"/>
      <c r="F138" s="5"/>
      <c r="G138" s="5"/>
      <c r="H138" s="5"/>
      <c r="I138" s="5"/>
      <c r="J138" s="1">
        <f>SUMIFS(PUMA_2022_to_County_2020!$K$2:$K$4701,PUMA_2022_to_County_2020!$E$2:$E$4701,B138)</f>
        <v>45563</v>
      </c>
      <c r="K138" s="1">
        <f>SUMIFS(PUMA_2022_to_County_2020!$L$2:$L$4701,PUMA_2022_to_County_2020!$E$2:$E$4701,$B138)</f>
        <v>44161</v>
      </c>
      <c r="L138" s="7">
        <f>+J138*C138</f>
        <v>7004.3999899999999</v>
      </c>
      <c r="M138" s="7">
        <f t="shared" si="2"/>
        <v>6788.8705300000001</v>
      </c>
    </row>
    <row r="139" spans="2:13" x14ac:dyDescent="0.35">
      <c r="B139" s="1" t="s">
        <v>3088</v>
      </c>
      <c r="C139" s="5">
        <v>0.31287100000000001</v>
      </c>
      <c r="D139" s="5">
        <v>0.48902699999999999</v>
      </c>
      <c r="E139" s="5"/>
      <c r="F139" s="5"/>
      <c r="G139" s="5"/>
      <c r="H139" s="5"/>
      <c r="I139" s="5"/>
      <c r="J139" s="1">
        <f>SUMIFS(PUMA_2022_to_County_2020!$K$2:$K$4701,PUMA_2022_to_County_2020!$E$2:$E$4701,B139)</f>
        <v>57888</v>
      </c>
      <c r="K139" s="1">
        <f>SUMIFS(PUMA_2022_to_County_2020!$L$2:$L$4701,PUMA_2022_to_County_2020!$E$2:$E$4701,$B139)</f>
        <v>56281</v>
      </c>
      <c r="L139" s="7">
        <f>+J139*C139</f>
        <v>18111.476448000001</v>
      </c>
      <c r="M139" s="7">
        <f t="shared" si="2"/>
        <v>17608.692751000002</v>
      </c>
    </row>
    <row r="140" spans="2:13" x14ac:dyDescent="0.35">
      <c r="B140" s="1" t="s">
        <v>3087</v>
      </c>
      <c r="C140" s="5">
        <v>0.109348</v>
      </c>
      <c r="D140" s="5">
        <v>0.17712</v>
      </c>
      <c r="E140" s="5"/>
      <c r="F140" s="5"/>
      <c r="G140" s="5"/>
      <c r="H140" s="5"/>
      <c r="I140" s="5"/>
      <c r="J140" s="1">
        <f>SUMIFS(PUMA_2022_to_County_2020!$K$2:$K$4701,PUMA_2022_to_County_2020!$E$2:$E$4701,B140)</f>
        <v>57888</v>
      </c>
      <c r="K140" s="1">
        <f>SUMIFS(PUMA_2022_to_County_2020!$L$2:$L$4701,PUMA_2022_to_County_2020!$E$2:$E$4701,$B140)</f>
        <v>56281</v>
      </c>
      <c r="L140" s="7">
        <f>+J140*C140</f>
        <v>6329.9370239999998</v>
      </c>
      <c r="M140" s="7">
        <f t="shared" si="2"/>
        <v>6154.2147880000002</v>
      </c>
    </row>
    <row r="141" spans="2:13" x14ac:dyDescent="0.35">
      <c r="B141" s="1" t="s">
        <v>3086</v>
      </c>
      <c r="C141" s="5">
        <v>5.5865999999999999E-2</v>
      </c>
      <c r="D141" s="5">
        <v>9.0491999999999989E-2</v>
      </c>
      <c r="E141" s="5"/>
      <c r="F141" s="5"/>
      <c r="G141" s="5"/>
      <c r="H141" s="5"/>
      <c r="I141" s="5"/>
      <c r="J141" s="1">
        <f>SUMIFS(PUMA_2022_to_County_2020!$K$2:$K$4701,PUMA_2022_to_County_2020!$E$2:$E$4701,B141)</f>
        <v>57888</v>
      </c>
      <c r="K141" s="1">
        <f>SUMIFS(PUMA_2022_to_County_2020!$L$2:$L$4701,PUMA_2022_to_County_2020!$E$2:$E$4701,$B141)</f>
        <v>56281</v>
      </c>
      <c r="L141" s="7">
        <f>+J141*C141</f>
        <v>3233.971008</v>
      </c>
      <c r="M141" s="7">
        <f t="shared" si="2"/>
        <v>3144.1943459999998</v>
      </c>
    </row>
    <row r="142" spans="2:13" x14ac:dyDescent="0.35">
      <c r="B142" s="1" t="s">
        <v>3085</v>
      </c>
      <c r="C142" s="5">
        <v>0.264293</v>
      </c>
      <c r="D142" s="5">
        <v>0.41310999999999998</v>
      </c>
      <c r="E142" s="5"/>
      <c r="F142" s="5"/>
      <c r="G142" s="5"/>
      <c r="H142" s="5"/>
      <c r="I142" s="5"/>
      <c r="J142" s="1">
        <f>SUMIFS(PUMA_2022_to_County_2020!$K$2:$K$4701,PUMA_2022_to_County_2020!$E$2:$E$4701,B142)</f>
        <v>57888</v>
      </c>
      <c r="K142" s="1">
        <f>SUMIFS(PUMA_2022_to_County_2020!$L$2:$L$4701,PUMA_2022_to_County_2020!$E$2:$E$4701,$B142)</f>
        <v>56281</v>
      </c>
      <c r="L142" s="7">
        <f>+J142*C142</f>
        <v>15299.393184</v>
      </c>
      <c r="M142" s="7">
        <f t="shared" si="2"/>
        <v>14874.674333000001</v>
      </c>
    </row>
    <row r="143" spans="2:13" x14ac:dyDescent="0.35">
      <c r="B143" s="1" t="s">
        <v>3084</v>
      </c>
      <c r="C143" s="5">
        <v>0.107627</v>
      </c>
      <c r="D143" s="5">
        <v>0.174341</v>
      </c>
      <c r="E143" s="5"/>
      <c r="F143" s="5"/>
      <c r="G143" s="5"/>
      <c r="H143" s="5"/>
      <c r="I143" s="5"/>
      <c r="J143" s="1">
        <f>SUMIFS(PUMA_2022_to_County_2020!$K$2:$K$4701,PUMA_2022_to_County_2020!$E$2:$E$4701,B143)</f>
        <v>57888</v>
      </c>
      <c r="K143" s="1">
        <f>SUMIFS(PUMA_2022_to_County_2020!$L$2:$L$4701,PUMA_2022_to_County_2020!$E$2:$E$4701,$B143)</f>
        <v>56281</v>
      </c>
      <c r="L143" s="7">
        <f>+J143*C143</f>
        <v>6230.3117760000005</v>
      </c>
      <c r="M143" s="7">
        <f t="shared" si="2"/>
        <v>6057.3551870000001</v>
      </c>
    </row>
    <row r="144" spans="2:13" x14ac:dyDescent="0.35">
      <c r="B144" s="1" t="s">
        <v>3083</v>
      </c>
      <c r="C144" s="5">
        <v>0.14999399999999999</v>
      </c>
      <c r="D144" s="5">
        <v>0.24292</v>
      </c>
      <c r="E144" s="5"/>
      <c r="F144" s="5"/>
      <c r="G144" s="5"/>
      <c r="H144" s="5"/>
      <c r="I144" s="5"/>
      <c r="J144" s="1">
        <f>SUMIFS(PUMA_2022_to_County_2020!$K$2:$K$4701,PUMA_2022_to_County_2020!$E$2:$E$4701,B144)</f>
        <v>57888</v>
      </c>
      <c r="K144" s="1">
        <f>SUMIFS(PUMA_2022_to_County_2020!$L$2:$L$4701,PUMA_2022_to_County_2020!$E$2:$E$4701,$B144)</f>
        <v>56281</v>
      </c>
      <c r="L144" s="7">
        <f>+J144*C144</f>
        <v>8682.8526719999991</v>
      </c>
      <c r="M144" s="7">
        <f t="shared" si="2"/>
        <v>8441.8123139999989</v>
      </c>
    </row>
    <row r="145" spans="2:13" x14ac:dyDescent="0.35">
      <c r="B145" s="1" t="s">
        <v>3082</v>
      </c>
      <c r="C145" s="5">
        <v>0.82886899999999997</v>
      </c>
      <c r="D145" s="5">
        <v>0.61524999999999996</v>
      </c>
      <c r="E145" s="5"/>
      <c r="F145" s="5"/>
      <c r="G145" s="5"/>
      <c r="H145" s="5"/>
      <c r="I145" s="5"/>
      <c r="J145" s="1">
        <f>SUMIFS(PUMA_2022_to_County_2020!$K$2:$K$4701,PUMA_2022_to_County_2020!$E$2:$E$4701,B145)</f>
        <v>53427</v>
      </c>
      <c r="K145" s="1">
        <f>SUMIFS(PUMA_2022_to_County_2020!$L$2:$L$4701,PUMA_2022_to_County_2020!$E$2:$E$4701,$B145)</f>
        <v>56301</v>
      </c>
      <c r="L145" s="7">
        <f>+J145*C145</f>
        <v>44283.984062999996</v>
      </c>
      <c r="M145" s="7">
        <f t="shared" si="2"/>
        <v>46666.153568999995</v>
      </c>
    </row>
    <row r="146" spans="2:13" x14ac:dyDescent="0.35">
      <c r="B146" s="1" t="s">
        <v>3081</v>
      </c>
      <c r="C146" s="5">
        <v>0.17113</v>
      </c>
      <c r="D146" s="5">
        <v>0.24141299999999999</v>
      </c>
      <c r="E146" s="5"/>
      <c r="F146" s="5"/>
      <c r="G146" s="5"/>
      <c r="H146" s="5"/>
      <c r="I146" s="5"/>
      <c r="J146" s="1">
        <f>SUMIFS(PUMA_2022_to_County_2020!$K$2:$K$4701,PUMA_2022_to_County_2020!$E$2:$E$4701,B146)</f>
        <v>53427</v>
      </c>
      <c r="K146" s="1">
        <f>SUMIFS(PUMA_2022_to_County_2020!$L$2:$L$4701,PUMA_2022_to_County_2020!$E$2:$E$4701,$B146)</f>
        <v>56301</v>
      </c>
      <c r="L146" s="7">
        <f>+J146*C146</f>
        <v>9142.9625099999994</v>
      </c>
      <c r="M146" s="7">
        <f t="shared" si="2"/>
        <v>9634.7901299999994</v>
      </c>
    </row>
    <row r="147" spans="2:13" x14ac:dyDescent="0.35">
      <c r="B147" s="1" t="s">
        <v>3080</v>
      </c>
      <c r="C147" s="5">
        <v>0.145788</v>
      </c>
      <c r="D147" s="5">
        <v>0.15334699999999998</v>
      </c>
      <c r="E147" s="5"/>
      <c r="F147" s="5"/>
      <c r="G147" s="5"/>
      <c r="H147" s="5"/>
      <c r="I147" s="5"/>
      <c r="J147" s="1">
        <f>SUMIFS(PUMA_2022_to_County_2020!$K$2:$K$4701,PUMA_2022_to_County_2020!$E$2:$E$4701,B147)</f>
        <v>45278</v>
      </c>
      <c r="K147" s="1">
        <f>SUMIFS(PUMA_2022_to_County_2020!$L$2:$L$4701,PUMA_2022_to_County_2020!$E$2:$E$4701,$B147)</f>
        <v>45876</v>
      </c>
      <c r="L147" s="7">
        <f>+J147*C147</f>
        <v>6600.9890640000003</v>
      </c>
      <c r="M147" s="7">
        <f t="shared" si="2"/>
        <v>6688.1702880000003</v>
      </c>
    </row>
    <row r="148" spans="2:13" x14ac:dyDescent="0.35">
      <c r="B148" s="1" t="s">
        <v>3079</v>
      </c>
      <c r="C148" s="5">
        <v>5.9159000000000003E-2</v>
      </c>
      <c r="D148" s="5">
        <v>7.1410000000000001E-2</v>
      </c>
      <c r="E148" s="5"/>
      <c r="F148" s="5"/>
      <c r="G148" s="5"/>
      <c r="H148" s="5"/>
      <c r="I148" s="5"/>
      <c r="J148" s="1">
        <f>SUMIFS(PUMA_2022_to_County_2020!$K$2:$K$4701,PUMA_2022_to_County_2020!$E$2:$E$4701,B148)</f>
        <v>45278</v>
      </c>
      <c r="K148" s="1">
        <f>SUMIFS(PUMA_2022_to_County_2020!$L$2:$L$4701,PUMA_2022_to_County_2020!$E$2:$E$4701,$B148)</f>
        <v>45876</v>
      </c>
      <c r="L148" s="7">
        <f>+J148*C148</f>
        <v>2678.6012020000003</v>
      </c>
      <c r="M148" s="7">
        <f t="shared" si="2"/>
        <v>2713.9782840000003</v>
      </c>
    </row>
    <row r="149" spans="2:13" x14ac:dyDescent="0.35">
      <c r="B149" s="1" t="s">
        <v>3078</v>
      </c>
      <c r="C149" s="5">
        <v>7.2063000000000002E-2</v>
      </c>
      <c r="D149" s="5">
        <v>7.5766E-2</v>
      </c>
      <c r="E149" s="5"/>
      <c r="F149" s="5"/>
      <c r="G149" s="5"/>
      <c r="H149" s="5"/>
      <c r="I149" s="5"/>
      <c r="J149" s="1">
        <f>SUMIFS(PUMA_2022_to_County_2020!$K$2:$K$4701,PUMA_2022_to_County_2020!$E$2:$E$4701,B149)</f>
        <v>45278</v>
      </c>
      <c r="K149" s="1">
        <f>SUMIFS(PUMA_2022_to_County_2020!$L$2:$L$4701,PUMA_2022_to_County_2020!$E$2:$E$4701,$B149)</f>
        <v>45876</v>
      </c>
      <c r="L149" s="7">
        <f>+J149*C149</f>
        <v>3262.8685140000002</v>
      </c>
      <c r="M149" s="7">
        <f t="shared" si="2"/>
        <v>3305.962188</v>
      </c>
    </row>
    <row r="150" spans="2:13" x14ac:dyDescent="0.35">
      <c r="B150" s="1" t="s">
        <v>3077</v>
      </c>
      <c r="C150" s="5">
        <v>0.66844099999999995</v>
      </c>
      <c r="D150" s="5">
        <v>0.70238899999999993</v>
      </c>
      <c r="E150" s="5"/>
      <c r="F150" s="5"/>
      <c r="G150" s="5"/>
      <c r="H150" s="5"/>
      <c r="I150" s="5"/>
      <c r="J150" s="1">
        <f>SUMIFS(PUMA_2022_to_County_2020!$K$2:$K$4701,PUMA_2022_to_County_2020!$E$2:$E$4701,B150)</f>
        <v>45278</v>
      </c>
      <c r="K150" s="1">
        <f>SUMIFS(PUMA_2022_to_County_2020!$L$2:$L$4701,PUMA_2022_to_County_2020!$E$2:$E$4701,$B150)</f>
        <v>45876</v>
      </c>
      <c r="L150" s="7">
        <f>+J150*C150</f>
        <v>30265.671597999997</v>
      </c>
      <c r="M150" s="7">
        <f t="shared" si="2"/>
        <v>30665.399315999999</v>
      </c>
    </row>
    <row r="151" spans="2:13" x14ac:dyDescent="0.35">
      <c r="B151" s="1" t="s">
        <v>3076</v>
      </c>
      <c r="C151" s="5">
        <v>5.4547999999999999E-2</v>
      </c>
      <c r="D151" s="5">
        <v>5.7700000000000001E-2</v>
      </c>
      <c r="E151" s="5"/>
      <c r="F151" s="5"/>
      <c r="G151" s="5"/>
      <c r="H151" s="5"/>
      <c r="I151" s="5"/>
      <c r="J151" s="1">
        <f>SUMIFS(PUMA_2022_to_County_2020!$K$2:$K$4701,PUMA_2022_to_County_2020!$E$2:$E$4701,B151)</f>
        <v>45278</v>
      </c>
      <c r="K151" s="1">
        <f>SUMIFS(PUMA_2022_to_County_2020!$L$2:$L$4701,PUMA_2022_to_County_2020!$E$2:$E$4701,$B151)</f>
        <v>45876</v>
      </c>
      <c r="L151" s="7">
        <f>+J151*C151</f>
        <v>2469.8243440000001</v>
      </c>
      <c r="M151" s="7">
        <f t="shared" si="2"/>
        <v>2502.4440479999998</v>
      </c>
    </row>
    <row r="152" spans="2:13" x14ac:dyDescent="0.35">
      <c r="B152" s="1" t="s">
        <v>3075</v>
      </c>
      <c r="C152" s="5">
        <v>0.62526499999999996</v>
      </c>
      <c r="D152" s="5">
        <v>0.63429600000000008</v>
      </c>
      <c r="E152" s="5"/>
      <c r="F152" s="5"/>
      <c r="G152" s="5"/>
      <c r="H152" s="5"/>
      <c r="I152" s="5"/>
      <c r="J152" s="1">
        <f>SUMIFS(PUMA_2022_to_County_2020!$K$2:$K$4701,PUMA_2022_to_County_2020!$E$2:$E$4701,B152)</f>
        <v>77538</v>
      </c>
      <c r="K152" s="1">
        <f>SUMIFS(PUMA_2022_to_County_2020!$L$2:$L$4701,PUMA_2022_to_County_2020!$E$2:$E$4701,$B152)</f>
        <v>80351</v>
      </c>
      <c r="L152" s="7">
        <f>+J152*C152</f>
        <v>48481.797569999995</v>
      </c>
      <c r="M152" s="7">
        <f t="shared" si="2"/>
        <v>50240.668014999996</v>
      </c>
    </row>
    <row r="153" spans="2:13" x14ac:dyDescent="0.35">
      <c r="B153" s="1" t="s">
        <v>3074</v>
      </c>
      <c r="C153" s="5">
        <v>0.37473499999999998</v>
      </c>
      <c r="D153" s="5">
        <v>0.38339199999999996</v>
      </c>
      <c r="E153" s="5"/>
      <c r="F153" s="5"/>
      <c r="G153" s="5"/>
      <c r="H153" s="5"/>
      <c r="I153" s="5"/>
      <c r="J153" s="1">
        <f>SUMIFS(PUMA_2022_to_County_2020!$K$2:$K$4701,PUMA_2022_to_County_2020!$E$2:$E$4701,B153)</f>
        <v>77538</v>
      </c>
      <c r="K153" s="1">
        <f>SUMIFS(PUMA_2022_to_County_2020!$L$2:$L$4701,PUMA_2022_to_County_2020!$E$2:$E$4701,$B153)</f>
        <v>80351</v>
      </c>
      <c r="L153" s="7">
        <f>+J153*C153</f>
        <v>29056.202429999998</v>
      </c>
      <c r="M153" s="7">
        <f t="shared" si="2"/>
        <v>30110.331984999997</v>
      </c>
    </row>
    <row r="154" spans="2:13" x14ac:dyDescent="0.35">
      <c r="B154" s="1" t="s">
        <v>3073</v>
      </c>
      <c r="C154" s="5">
        <v>0.15921399999999999</v>
      </c>
      <c r="D154" s="5">
        <v>0.14722299999999999</v>
      </c>
      <c r="E154" s="5"/>
      <c r="F154" s="5"/>
      <c r="G154" s="5"/>
      <c r="H154" s="5"/>
      <c r="I154" s="5"/>
      <c r="J154" s="1">
        <f>SUMIFS(PUMA_2022_to_County_2020!$K$2:$K$4701,PUMA_2022_to_County_2020!$E$2:$E$4701,B154)</f>
        <v>51316</v>
      </c>
      <c r="K154" s="1">
        <f>SUMIFS(PUMA_2022_to_County_2020!$L$2:$L$4701,PUMA_2022_to_County_2020!$E$2:$E$4701,$B154)</f>
        <v>50695</v>
      </c>
      <c r="L154" s="7">
        <f>+J154*C154</f>
        <v>8170.2256239999997</v>
      </c>
      <c r="M154" s="7">
        <f t="shared" si="2"/>
        <v>8071.3537299999998</v>
      </c>
    </row>
    <row r="155" spans="2:13" x14ac:dyDescent="0.35">
      <c r="B155" s="1" t="s">
        <v>3072</v>
      </c>
      <c r="C155" s="5">
        <v>0.197905</v>
      </c>
      <c r="D155" s="5">
        <v>0.183868</v>
      </c>
      <c r="E155" s="5"/>
      <c r="F155" s="5"/>
      <c r="G155" s="5"/>
      <c r="H155" s="5"/>
      <c r="I155" s="5"/>
      <c r="J155" s="1">
        <f>SUMIFS(PUMA_2022_to_County_2020!$K$2:$K$4701,PUMA_2022_to_County_2020!$E$2:$E$4701,B155)</f>
        <v>51316</v>
      </c>
      <c r="K155" s="1">
        <f>SUMIFS(PUMA_2022_to_County_2020!$L$2:$L$4701,PUMA_2022_to_County_2020!$E$2:$E$4701,$B155)</f>
        <v>50695</v>
      </c>
      <c r="L155" s="7">
        <f>+J155*C155</f>
        <v>10155.69298</v>
      </c>
      <c r="M155" s="7">
        <f t="shared" si="2"/>
        <v>10032.793975000001</v>
      </c>
    </row>
    <row r="156" spans="2:13" x14ac:dyDescent="0.35">
      <c r="B156" s="1" t="s">
        <v>3071</v>
      </c>
      <c r="C156" s="5">
        <v>0.48714099999999999</v>
      </c>
      <c r="D156" s="5">
        <v>0.45092699999999997</v>
      </c>
      <c r="E156" s="5"/>
      <c r="F156" s="5"/>
      <c r="G156" s="5"/>
      <c r="H156" s="5"/>
      <c r="I156" s="5"/>
      <c r="J156" s="1">
        <f>SUMIFS(PUMA_2022_to_County_2020!$K$2:$K$4701,PUMA_2022_to_County_2020!$E$2:$E$4701,B156)</f>
        <v>51316</v>
      </c>
      <c r="K156" s="1">
        <f>SUMIFS(PUMA_2022_to_County_2020!$L$2:$L$4701,PUMA_2022_to_County_2020!$E$2:$E$4701,$B156)</f>
        <v>50695</v>
      </c>
      <c r="L156" s="7">
        <f>+J156*C156</f>
        <v>24998.127555999999</v>
      </c>
      <c r="M156" s="7">
        <f t="shared" si="2"/>
        <v>24695.612995</v>
      </c>
    </row>
    <row r="157" spans="2:13" x14ac:dyDescent="0.35">
      <c r="B157" s="1" t="s">
        <v>3070</v>
      </c>
      <c r="C157" s="5">
        <v>0.15573999999999999</v>
      </c>
      <c r="D157" s="5">
        <v>0.14491600000000002</v>
      </c>
      <c r="E157" s="5"/>
      <c r="F157" s="5"/>
      <c r="G157" s="5"/>
      <c r="H157" s="5"/>
      <c r="I157" s="5"/>
      <c r="J157" s="1">
        <f>SUMIFS(PUMA_2022_to_County_2020!$K$2:$K$4701,PUMA_2022_to_County_2020!$E$2:$E$4701,B157)</f>
        <v>51316</v>
      </c>
      <c r="K157" s="1">
        <f>SUMIFS(PUMA_2022_to_County_2020!$L$2:$L$4701,PUMA_2022_to_County_2020!$E$2:$E$4701,$B157)</f>
        <v>50695</v>
      </c>
      <c r="L157" s="7">
        <f>+J157*C157</f>
        <v>7991.9538399999992</v>
      </c>
      <c r="M157" s="7">
        <f t="shared" si="2"/>
        <v>7895.2392999999993</v>
      </c>
    </row>
    <row r="158" spans="2:13" x14ac:dyDescent="0.35">
      <c r="B158" s="1" t="s">
        <v>3069</v>
      </c>
      <c r="C158" s="5">
        <v>0.29329</v>
      </c>
      <c r="D158" s="5">
        <v>0.32302599999999998</v>
      </c>
      <c r="E158" s="5"/>
      <c r="F158" s="5"/>
      <c r="G158" s="5"/>
      <c r="H158" s="5"/>
      <c r="I158" s="5"/>
      <c r="J158" s="1">
        <f>SUMIFS(PUMA_2022_to_County_2020!$K$2:$K$4701,PUMA_2022_to_County_2020!$E$2:$E$4701,B158)</f>
        <v>83198</v>
      </c>
      <c r="K158" s="1">
        <f>SUMIFS(PUMA_2022_to_County_2020!$L$2:$L$4701,PUMA_2022_to_County_2020!$E$2:$E$4701,$B158)</f>
        <v>81579</v>
      </c>
      <c r="L158" s="7">
        <f>+J158*C158</f>
        <v>24401.14142</v>
      </c>
      <c r="M158" s="7">
        <f t="shared" si="2"/>
        <v>23926.304909999999</v>
      </c>
    </row>
    <row r="159" spans="2:13" x14ac:dyDescent="0.35">
      <c r="B159" s="1" t="s">
        <v>3068</v>
      </c>
      <c r="C159" s="5">
        <v>8.3388000000000004E-2</v>
      </c>
      <c r="D159" s="5">
        <v>0.17574799999999999</v>
      </c>
      <c r="E159" s="5"/>
      <c r="F159" s="5"/>
      <c r="G159" s="5"/>
      <c r="H159" s="5"/>
      <c r="I159" s="5"/>
      <c r="J159" s="1">
        <f>SUMIFS(PUMA_2022_to_County_2020!$K$2:$K$4701,PUMA_2022_to_County_2020!$E$2:$E$4701,B159)</f>
        <v>83198</v>
      </c>
      <c r="K159" s="1">
        <f>SUMIFS(PUMA_2022_to_County_2020!$L$2:$L$4701,PUMA_2022_to_County_2020!$E$2:$E$4701,$B159)</f>
        <v>81579</v>
      </c>
      <c r="L159" s="7">
        <f>+J159*C159</f>
        <v>6937.7148240000006</v>
      </c>
      <c r="M159" s="7">
        <f t="shared" si="2"/>
        <v>6802.7096520000005</v>
      </c>
    </row>
    <row r="160" spans="2:13" x14ac:dyDescent="0.35">
      <c r="B160" s="1" t="s">
        <v>3067</v>
      </c>
      <c r="C160" s="5">
        <v>0.62332200000000004</v>
      </c>
      <c r="D160" s="5">
        <v>0.68636799999999998</v>
      </c>
      <c r="E160" s="5"/>
      <c r="F160" s="5"/>
      <c r="G160" s="5"/>
      <c r="H160" s="5"/>
      <c r="I160" s="5"/>
      <c r="J160" s="1">
        <f>SUMIFS(PUMA_2022_to_County_2020!$K$2:$K$4701,PUMA_2022_to_County_2020!$E$2:$E$4701,B160)</f>
        <v>83198</v>
      </c>
      <c r="K160" s="1">
        <f>SUMIFS(PUMA_2022_to_County_2020!$L$2:$L$4701,PUMA_2022_to_County_2020!$E$2:$E$4701,$B160)</f>
        <v>81579</v>
      </c>
      <c r="L160" s="7">
        <f>+J160*C160</f>
        <v>51859.143756000005</v>
      </c>
      <c r="M160" s="7">
        <f t="shared" si="2"/>
        <v>50849.985438000003</v>
      </c>
    </row>
    <row r="161" spans="2:13" x14ac:dyDescent="0.35">
      <c r="B161" s="1" t="s">
        <v>3066</v>
      </c>
      <c r="C161" s="5">
        <v>9.5811999999999994E-2</v>
      </c>
      <c r="D161" s="5">
        <v>0.132435</v>
      </c>
      <c r="E161" s="5"/>
      <c r="F161" s="5"/>
      <c r="G161" s="5"/>
      <c r="H161" s="5"/>
      <c r="I161" s="5"/>
      <c r="J161" s="1">
        <f>SUMIFS(PUMA_2022_to_County_2020!$K$2:$K$4701,PUMA_2022_to_County_2020!$E$2:$E$4701,B161)</f>
        <v>51574</v>
      </c>
      <c r="K161" s="1">
        <f>SUMIFS(PUMA_2022_to_County_2020!$L$2:$L$4701,PUMA_2022_to_County_2020!$E$2:$E$4701,$B161)</f>
        <v>56647</v>
      </c>
      <c r="L161" s="7">
        <f>+J161*C161</f>
        <v>4941.4080880000001</v>
      </c>
      <c r="M161" s="7">
        <f t="shared" si="2"/>
        <v>5427.462364</v>
      </c>
    </row>
    <row r="162" spans="2:13" x14ac:dyDescent="0.35">
      <c r="B162" s="1" t="s">
        <v>3065</v>
      </c>
      <c r="C162" s="5">
        <v>9.0123999999999996E-2</v>
      </c>
      <c r="D162" s="5">
        <v>0.120148</v>
      </c>
      <c r="E162" s="5"/>
      <c r="F162" s="5"/>
      <c r="G162" s="5"/>
      <c r="H162" s="5"/>
      <c r="I162" s="5"/>
      <c r="J162" s="1">
        <f>SUMIFS(PUMA_2022_to_County_2020!$K$2:$K$4701,PUMA_2022_to_County_2020!$E$2:$E$4701,B162)</f>
        <v>51574</v>
      </c>
      <c r="K162" s="1">
        <f>SUMIFS(PUMA_2022_to_County_2020!$L$2:$L$4701,PUMA_2022_to_County_2020!$E$2:$E$4701,$B162)</f>
        <v>56647</v>
      </c>
      <c r="L162" s="7">
        <f>+J162*C162</f>
        <v>4648.0551759999998</v>
      </c>
      <c r="M162" s="7">
        <f t="shared" si="2"/>
        <v>5105.2542279999998</v>
      </c>
    </row>
    <row r="163" spans="2:13" x14ac:dyDescent="0.35">
      <c r="B163" s="1" t="s">
        <v>3064</v>
      </c>
      <c r="C163" s="5">
        <v>0.158358</v>
      </c>
      <c r="D163" s="5">
        <v>0.218309</v>
      </c>
      <c r="E163" s="5"/>
      <c r="F163" s="5"/>
      <c r="G163" s="5"/>
      <c r="H163" s="5"/>
      <c r="I163" s="5"/>
      <c r="J163" s="1">
        <f>SUMIFS(PUMA_2022_to_County_2020!$K$2:$K$4701,PUMA_2022_to_County_2020!$E$2:$E$4701,B163)</f>
        <v>51574</v>
      </c>
      <c r="K163" s="1">
        <f>SUMIFS(PUMA_2022_to_County_2020!$L$2:$L$4701,PUMA_2022_to_County_2020!$E$2:$E$4701,$B163)</f>
        <v>56647</v>
      </c>
      <c r="L163" s="7">
        <f>+J163*C163</f>
        <v>8167.1554919999999</v>
      </c>
      <c r="M163" s="7">
        <f t="shared" si="2"/>
        <v>8970.5056260000001</v>
      </c>
    </row>
    <row r="164" spans="2:13" x14ac:dyDescent="0.35">
      <c r="B164" s="1" t="s">
        <v>3063</v>
      </c>
      <c r="C164" s="5">
        <v>0.319249</v>
      </c>
      <c r="D164" s="5">
        <v>0.42558699999999999</v>
      </c>
      <c r="E164" s="5"/>
      <c r="F164" s="5"/>
      <c r="G164" s="5"/>
      <c r="H164" s="5"/>
      <c r="I164" s="5"/>
      <c r="J164" s="1">
        <f>SUMIFS(PUMA_2022_to_County_2020!$K$2:$K$4701,PUMA_2022_to_County_2020!$E$2:$E$4701,B164)</f>
        <v>51574</v>
      </c>
      <c r="K164" s="1">
        <f>SUMIFS(PUMA_2022_to_County_2020!$L$2:$L$4701,PUMA_2022_to_County_2020!$E$2:$E$4701,$B164)</f>
        <v>56647</v>
      </c>
      <c r="L164" s="7">
        <f>+J164*C164</f>
        <v>16464.947926000001</v>
      </c>
      <c r="M164" s="7">
        <f t="shared" si="2"/>
        <v>18084.498103000002</v>
      </c>
    </row>
    <row r="165" spans="2:13" x14ac:dyDescent="0.35">
      <c r="B165" s="1" t="s">
        <v>3062</v>
      </c>
      <c r="C165" s="5">
        <v>0.14404400000000001</v>
      </c>
      <c r="D165" s="5">
        <v>0.19917400000000002</v>
      </c>
      <c r="E165" s="5"/>
      <c r="F165" s="5"/>
      <c r="G165" s="5"/>
      <c r="H165" s="5"/>
      <c r="I165" s="5"/>
      <c r="J165" s="1">
        <f>SUMIFS(PUMA_2022_to_County_2020!$K$2:$K$4701,PUMA_2022_to_County_2020!$E$2:$E$4701,B165)</f>
        <v>51574</v>
      </c>
      <c r="K165" s="1">
        <f>SUMIFS(PUMA_2022_to_County_2020!$L$2:$L$4701,PUMA_2022_to_County_2020!$E$2:$E$4701,$B165)</f>
        <v>56647</v>
      </c>
      <c r="L165" s="7">
        <f>+J165*C165</f>
        <v>7428.9252560000004</v>
      </c>
      <c r="M165" s="7">
        <f t="shared" si="2"/>
        <v>8159.660468</v>
      </c>
    </row>
    <row r="166" spans="2:13" x14ac:dyDescent="0.35">
      <c r="B166" s="1" t="s">
        <v>3061</v>
      </c>
      <c r="C166" s="5">
        <v>7.3712E-2</v>
      </c>
      <c r="D166" s="5">
        <v>0.100814</v>
      </c>
      <c r="E166" s="5"/>
      <c r="F166" s="5"/>
      <c r="G166" s="5"/>
      <c r="H166" s="5"/>
      <c r="I166" s="5"/>
      <c r="J166" s="1">
        <f>SUMIFS(PUMA_2022_to_County_2020!$K$2:$K$4701,PUMA_2022_to_County_2020!$E$2:$E$4701,B166)</f>
        <v>51574</v>
      </c>
      <c r="K166" s="1">
        <f>SUMIFS(PUMA_2022_to_County_2020!$L$2:$L$4701,PUMA_2022_to_County_2020!$E$2:$E$4701,$B166)</f>
        <v>56647</v>
      </c>
      <c r="L166" s="7">
        <f>+J166*C166</f>
        <v>3801.6226879999999</v>
      </c>
      <c r="M166" s="7">
        <f t="shared" si="2"/>
        <v>4175.5636640000002</v>
      </c>
    </row>
    <row r="167" spans="2:13" x14ac:dyDescent="0.35">
      <c r="B167" s="1" t="s">
        <v>3060</v>
      </c>
      <c r="C167" s="5">
        <v>0.118699</v>
      </c>
      <c r="D167" s="5">
        <v>0.16436400000000001</v>
      </c>
      <c r="E167" s="5"/>
      <c r="F167" s="5"/>
      <c r="G167" s="5"/>
      <c r="H167" s="5"/>
      <c r="I167" s="5"/>
      <c r="J167" s="1">
        <f>SUMIFS(PUMA_2022_to_County_2020!$K$2:$K$4701,PUMA_2022_to_County_2020!$E$2:$E$4701,B167)</f>
        <v>51574</v>
      </c>
      <c r="K167" s="1">
        <f>SUMIFS(PUMA_2022_to_County_2020!$L$2:$L$4701,PUMA_2022_to_County_2020!$E$2:$E$4701,$B167)</f>
        <v>56647</v>
      </c>
      <c r="L167" s="7">
        <f>+J167*C167</f>
        <v>6121.7822260000003</v>
      </c>
      <c r="M167" s="7">
        <f t="shared" si="2"/>
        <v>6723.9422530000002</v>
      </c>
    </row>
    <row r="168" spans="2:13" x14ac:dyDescent="0.35">
      <c r="B168" s="1" t="s">
        <v>3059</v>
      </c>
      <c r="C168" s="5">
        <v>0.123736</v>
      </c>
      <c r="D168" s="5">
        <v>0.13170799999999999</v>
      </c>
      <c r="E168" s="5"/>
      <c r="F168" s="5"/>
      <c r="G168" s="5"/>
      <c r="H168" s="5"/>
      <c r="I168" s="5"/>
      <c r="J168" s="1">
        <f>SUMIFS(PUMA_2022_to_County_2020!$K$2:$K$4701,PUMA_2022_to_County_2020!$E$2:$E$4701,B168)</f>
        <v>73248</v>
      </c>
      <c r="K168" s="1">
        <f>SUMIFS(PUMA_2022_to_County_2020!$L$2:$L$4701,PUMA_2022_to_County_2020!$E$2:$E$4701,$B168)</f>
        <v>76385</v>
      </c>
      <c r="L168" s="7">
        <f>+J168*C168</f>
        <v>9063.4145279999993</v>
      </c>
      <c r="M168" s="7">
        <f t="shared" si="2"/>
        <v>9451.5743600000005</v>
      </c>
    </row>
    <row r="169" spans="2:13" x14ac:dyDescent="0.35">
      <c r="B169" s="1" t="s">
        <v>3058</v>
      </c>
      <c r="C169" s="5">
        <v>0.57800200000000002</v>
      </c>
      <c r="D169" s="5">
        <v>0.61391899999999999</v>
      </c>
      <c r="E169" s="5"/>
      <c r="F169" s="5"/>
      <c r="G169" s="5"/>
      <c r="H169" s="5"/>
      <c r="I169" s="5"/>
      <c r="J169" s="1">
        <f>SUMIFS(PUMA_2022_to_County_2020!$K$2:$K$4701,PUMA_2022_to_County_2020!$E$2:$E$4701,B169)</f>
        <v>73248</v>
      </c>
      <c r="K169" s="1">
        <f>SUMIFS(PUMA_2022_to_County_2020!$L$2:$L$4701,PUMA_2022_to_County_2020!$E$2:$E$4701,$B169)</f>
        <v>76385</v>
      </c>
      <c r="L169" s="7">
        <f>+J169*C169</f>
        <v>42337.490495999999</v>
      </c>
      <c r="M169" s="7">
        <f t="shared" si="2"/>
        <v>44150.682769999999</v>
      </c>
    </row>
    <row r="170" spans="2:13" x14ac:dyDescent="0.35">
      <c r="B170" s="1" t="s">
        <v>3057</v>
      </c>
      <c r="C170" s="5">
        <v>0.19062899999999999</v>
      </c>
      <c r="D170" s="5">
        <v>0.20344899999999999</v>
      </c>
      <c r="E170" s="5"/>
      <c r="F170" s="5"/>
      <c r="G170" s="5"/>
      <c r="H170" s="5"/>
      <c r="I170" s="5"/>
      <c r="J170" s="1">
        <f>SUMIFS(PUMA_2022_to_County_2020!$K$2:$K$4701,PUMA_2022_to_County_2020!$E$2:$E$4701,B170)</f>
        <v>73248</v>
      </c>
      <c r="K170" s="1">
        <f>SUMIFS(PUMA_2022_to_County_2020!$L$2:$L$4701,PUMA_2022_to_County_2020!$E$2:$E$4701,$B170)</f>
        <v>76385</v>
      </c>
      <c r="L170" s="7">
        <f>+J170*C170</f>
        <v>13963.192992</v>
      </c>
      <c r="M170" s="7">
        <f t="shared" si="2"/>
        <v>14561.196164999999</v>
      </c>
    </row>
    <row r="171" spans="2:13" x14ac:dyDescent="0.35">
      <c r="B171" s="1" t="s">
        <v>3056</v>
      </c>
      <c r="C171" s="5">
        <v>4.895E-2</v>
      </c>
      <c r="D171" s="5">
        <v>5.2453000000000007E-2</v>
      </c>
      <c r="E171" s="5"/>
      <c r="F171" s="5"/>
      <c r="G171" s="5"/>
      <c r="H171" s="5"/>
      <c r="I171" s="5"/>
      <c r="J171" s="1">
        <f>SUMIFS(PUMA_2022_to_County_2020!$K$2:$K$4701,PUMA_2022_to_County_2020!$E$2:$E$4701,B171)</f>
        <v>73248</v>
      </c>
      <c r="K171" s="1">
        <f>SUMIFS(PUMA_2022_to_County_2020!$L$2:$L$4701,PUMA_2022_to_County_2020!$E$2:$E$4701,$B171)</f>
        <v>76385</v>
      </c>
      <c r="L171" s="7">
        <f>+J171*C171</f>
        <v>3585.4895999999999</v>
      </c>
      <c r="M171" s="7">
        <f t="shared" si="2"/>
        <v>3739.0457500000002</v>
      </c>
    </row>
    <row r="172" spans="2:13" x14ac:dyDescent="0.35">
      <c r="B172" s="1" t="s">
        <v>3055</v>
      </c>
      <c r="C172" s="5">
        <v>5.8682999999999999E-2</v>
      </c>
      <c r="D172" s="5">
        <v>0.100255</v>
      </c>
      <c r="E172" s="5"/>
      <c r="F172" s="5"/>
      <c r="G172" s="5"/>
      <c r="H172" s="5"/>
      <c r="I172" s="5"/>
      <c r="J172" s="1">
        <f>SUMIFS(PUMA_2022_to_County_2020!$K$2:$K$4701,PUMA_2022_to_County_2020!$E$2:$E$4701,B172)</f>
        <v>73248</v>
      </c>
      <c r="K172" s="1">
        <f>SUMIFS(PUMA_2022_to_County_2020!$L$2:$L$4701,PUMA_2022_to_County_2020!$E$2:$E$4701,$B172)</f>
        <v>76385</v>
      </c>
      <c r="L172" s="7">
        <f>+J172*C172</f>
        <v>4298.4123840000002</v>
      </c>
      <c r="M172" s="7">
        <f t="shared" si="2"/>
        <v>4482.5009549999995</v>
      </c>
    </row>
    <row r="173" spans="2:13" x14ac:dyDescent="0.35">
      <c r="B173" s="1" t="s">
        <v>3054</v>
      </c>
      <c r="C173" s="5">
        <v>0.118618</v>
      </c>
      <c r="D173" s="5">
        <v>0.18610199999999999</v>
      </c>
      <c r="E173" s="5"/>
      <c r="F173" s="5"/>
      <c r="G173" s="5"/>
      <c r="H173" s="5"/>
      <c r="I173" s="5"/>
      <c r="J173" s="1">
        <f>SUMIFS(PUMA_2022_to_County_2020!$K$2:$K$4701,PUMA_2022_to_County_2020!$E$2:$E$4701,B173)</f>
        <v>61384</v>
      </c>
      <c r="K173" s="1">
        <f>SUMIFS(PUMA_2022_to_County_2020!$L$2:$L$4701,PUMA_2022_to_County_2020!$E$2:$E$4701,$B173)</f>
        <v>61345</v>
      </c>
      <c r="L173" s="7">
        <f>+J173*C173</f>
        <v>7281.2473120000004</v>
      </c>
      <c r="M173" s="7">
        <f t="shared" si="2"/>
        <v>7276.6212100000002</v>
      </c>
    </row>
    <row r="174" spans="2:13" x14ac:dyDescent="0.35">
      <c r="B174" s="1" t="s">
        <v>3053</v>
      </c>
      <c r="C174" s="5">
        <v>6.6179000000000002E-2</v>
      </c>
      <c r="D174" s="5">
        <v>6.9543999999999995E-2</v>
      </c>
      <c r="E174" s="5"/>
      <c r="F174" s="5"/>
      <c r="G174" s="5"/>
      <c r="H174" s="5"/>
      <c r="I174" s="5"/>
      <c r="J174" s="1">
        <f>SUMIFS(PUMA_2022_to_County_2020!$K$2:$K$4701,PUMA_2022_to_County_2020!$E$2:$E$4701,B174)</f>
        <v>61384</v>
      </c>
      <c r="K174" s="1">
        <f>SUMIFS(PUMA_2022_to_County_2020!$L$2:$L$4701,PUMA_2022_to_County_2020!$E$2:$E$4701,$B174)</f>
        <v>61345</v>
      </c>
      <c r="L174" s="7">
        <f>+J174*C174</f>
        <v>4062.3317360000001</v>
      </c>
      <c r="M174" s="7">
        <f t="shared" si="2"/>
        <v>4059.750755</v>
      </c>
    </row>
    <row r="175" spans="2:13" x14ac:dyDescent="0.35">
      <c r="B175" s="1" t="s">
        <v>3052</v>
      </c>
      <c r="C175" s="5">
        <v>0.81520300000000001</v>
      </c>
      <c r="D175" s="5">
        <v>0.99381599999999992</v>
      </c>
      <c r="E175" s="5"/>
      <c r="F175" s="5"/>
      <c r="G175" s="5"/>
      <c r="H175" s="5"/>
      <c r="I175" s="5"/>
      <c r="J175" s="1">
        <f>SUMIFS(PUMA_2022_to_County_2020!$K$2:$K$4701,PUMA_2022_to_County_2020!$E$2:$E$4701,B175)</f>
        <v>61384</v>
      </c>
      <c r="K175" s="1">
        <f>SUMIFS(PUMA_2022_to_County_2020!$L$2:$L$4701,PUMA_2022_to_County_2020!$E$2:$E$4701,$B175)</f>
        <v>61345</v>
      </c>
      <c r="L175" s="7">
        <f>+J175*C175</f>
        <v>50040.420952</v>
      </c>
      <c r="M175" s="7">
        <f t="shared" si="2"/>
        <v>50008.628035000002</v>
      </c>
    </row>
    <row r="176" spans="2:13" x14ac:dyDescent="0.35">
      <c r="B176" s="1" t="s">
        <v>3051</v>
      </c>
      <c r="C176" s="5">
        <v>2</v>
      </c>
      <c r="D176" s="5">
        <v>2.0063619999999998</v>
      </c>
      <c r="E176" s="5"/>
      <c r="F176" s="5"/>
      <c r="G176" s="5"/>
      <c r="H176" s="5"/>
      <c r="I176" s="5"/>
      <c r="J176" s="1">
        <f>SUMIFS(PUMA_2022_to_County_2020!$K$2:$K$4701,PUMA_2022_to_County_2020!$E$2:$E$4701,B176)</f>
        <v>174628</v>
      </c>
      <c r="K176" s="1">
        <f>SUMIFS(PUMA_2022_to_County_2020!$L$2:$L$4701,PUMA_2022_to_County_2020!$E$2:$E$4701,$B176)</f>
        <v>169230</v>
      </c>
      <c r="L176" s="7">
        <f>+J176*C176</f>
        <v>349256</v>
      </c>
      <c r="M176" s="7">
        <f t="shared" si="2"/>
        <v>338460</v>
      </c>
    </row>
    <row r="177" spans="2:13" x14ac:dyDescent="0.35">
      <c r="B177" s="1" t="s">
        <v>3050</v>
      </c>
      <c r="C177" s="5">
        <v>9.8863999999999994E-2</v>
      </c>
      <c r="D177" s="5">
        <v>0.17925999999999997</v>
      </c>
      <c r="E177" s="5"/>
      <c r="F177" s="5"/>
      <c r="G177" s="5"/>
      <c r="H177" s="5"/>
      <c r="I177" s="5"/>
      <c r="J177" s="1">
        <f>SUMIFS(PUMA_2022_to_County_2020!$K$2:$K$4701,PUMA_2022_to_County_2020!$E$2:$E$4701,B177)</f>
        <v>63538</v>
      </c>
      <c r="K177" s="1">
        <f>SUMIFS(PUMA_2022_to_County_2020!$L$2:$L$4701,PUMA_2022_to_County_2020!$E$2:$E$4701,$B177)</f>
        <v>67117</v>
      </c>
      <c r="L177" s="7">
        <f>+J177*C177</f>
        <v>6281.6208319999996</v>
      </c>
      <c r="M177" s="7">
        <f t="shared" si="2"/>
        <v>6635.4550879999997</v>
      </c>
    </row>
    <row r="178" spans="2:13" x14ac:dyDescent="0.35">
      <c r="B178" s="1" t="s">
        <v>3049</v>
      </c>
      <c r="C178" s="5">
        <v>0.109893</v>
      </c>
      <c r="D178" s="5">
        <v>0.19936200000000001</v>
      </c>
      <c r="E178" s="5"/>
      <c r="F178" s="5"/>
      <c r="G178" s="5"/>
      <c r="H178" s="5"/>
      <c r="I178" s="5"/>
      <c r="J178" s="1">
        <f>SUMIFS(PUMA_2022_to_County_2020!$K$2:$K$4701,PUMA_2022_to_County_2020!$E$2:$E$4701,B178)</f>
        <v>63538</v>
      </c>
      <c r="K178" s="1">
        <f>SUMIFS(PUMA_2022_to_County_2020!$L$2:$L$4701,PUMA_2022_to_County_2020!$E$2:$E$4701,$B178)</f>
        <v>67117</v>
      </c>
      <c r="L178" s="7">
        <f>+J178*C178</f>
        <v>6982.3814339999999</v>
      </c>
      <c r="M178" s="7">
        <f t="shared" si="2"/>
        <v>7375.6884810000001</v>
      </c>
    </row>
    <row r="179" spans="2:13" x14ac:dyDescent="0.35">
      <c r="B179" s="1" t="s">
        <v>3048</v>
      </c>
      <c r="C179" s="5">
        <v>6.0791999999999999E-2</v>
      </c>
      <c r="D179" s="5">
        <v>0.110287</v>
      </c>
      <c r="E179" s="5"/>
      <c r="F179" s="5"/>
      <c r="G179" s="5"/>
      <c r="H179" s="5"/>
      <c r="I179" s="5"/>
      <c r="J179" s="1">
        <f>SUMIFS(PUMA_2022_to_County_2020!$K$2:$K$4701,PUMA_2022_to_County_2020!$E$2:$E$4701,B179)</f>
        <v>63538</v>
      </c>
      <c r="K179" s="1">
        <f>SUMIFS(PUMA_2022_to_County_2020!$L$2:$L$4701,PUMA_2022_to_County_2020!$E$2:$E$4701,$B179)</f>
        <v>67117</v>
      </c>
      <c r="L179" s="7">
        <f>+J179*C179</f>
        <v>3862.6020960000001</v>
      </c>
      <c r="M179" s="7">
        <f t="shared" si="2"/>
        <v>4080.1766640000001</v>
      </c>
    </row>
    <row r="180" spans="2:13" x14ac:dyDescent="0.35">
      <c r="B180" s="1" t="s">
        <v>3047</v>
      </c>
      <c r="C180" s="5">
        <v>5.8848999999999999E-2</v>
      </c>
      <c r="D180" s="5">
        <v>0.10676099999999999</v>
      </c>
      <c r="E180" s="5"/>
      <c r="F180" s="5"/>
      <c r="G180" s="5"/>
      <c r="H180" s="5"/>
      <c r="I180" s="5"/>
      <c r="J180" s="1">
        <f>SUMIFS(PUMA_2022_to_County_2020!$K$2:$K$4701,PUMA_2022_to_County_2020!$E$2:$E$4701,B180)</f>
        <v>63538</v>
      </c>
      <c r="K180" s="1">
        <f>SUMIFS(PUMA_2022_to_County_2020!$L$2:$L$4701,PUMA_2022_to_County_2020!$E$2:$E$4701,$B180)</f>
        <v>67117</v>
      </c>
      <c r="L180" s="7">
        <f>+J180*C180</f>
        <v>3739.1477620000001</v>
      </c>
      <c r="M180" s="7">
        <f t="shared" si="2"/>
        <v>3949.768333</v>
      </c>
    </row>
    <row r="181" spans="2:13" x14ac:dyDescent="0.35">
      <c r="B181" s="1" t="s">
        <v>3046</v>
      </c>
      <c r="C181" s="5">
        <v>4.3526000000000002E-2</v>
      </c>
      <c r="D181" s="5">
        <v>7.8960000000000002E-2</v>
      </c>
      <c r="E181" s="5"/>
      <c r="F181" s="5"/>
      <c r="G181" s="5"/>
      <c r="H181" s="5"/>
      <c r="I181" s="5"/>
      <c r="J181" s="1">
        <f>SUMIFS(PUMA_2022_to_County_2020!$K$2:$K$4701,PUMA_2022_to_County_2020!$E$2:$E$4701,B181)</f>
        <v>63538</v>
      </c>
      <c r="K181" s="1">
        <f>SUMIFS(PUMA_2022_to_County_2020!$L$2:$L$4701,PUMA_2022_to_County_2020!$E$2:$E$4701,$B181)</f>
        <v>67117</v>
      </c>
      <c r="L181" s="7">
        <f>+J181*C181</f>
        <v>2765.5549880000003</v>
      </c>
      <c r="M181" s="7">
        <f t="shared" si="2"/>
        <v>2921.3345420000001</v>
      </c>
    </row>
    <row r="182" spans="2:13" x14ac:dyDescent="0.35">
      <c r="B182" s="1" t="s">
        <v>3045</v>
      </c>
      <c r="C182" s="5">
        <v>6.5692E-2</v>
      </c>
      <c r="D182" s="5">
        <v>0.11917699999999999</v>
      </c>
      <c r="E182" s="5"/>
      <c r="F182" s="5"/>
      <c r="G182" s="5"/>
      <c r="H182" s="5"/>
      <c r="I182" s="5"/>
      <c r="J182" s="1">
        <f>SUMIFS(PUMA_2022_to_County_2020!$K$2:$K$4701,PUMA_2022_to_County_2020!$E$2:$E$4701,B182)</f>
        <v>63538</v>
      </c>
      <c r="K182" s="1">
        <f>SUMIFS(PUMA_2022_to_County_2020!$L$2:$L$4701,PUMA_2022_to_County_2020!$E$2:$E$4701,$B182)</f>
        <v>67117</v>
      </c>
      <c r="L182" s="7">
        <f>+J182*C182</f>
        <v>4173.9382960000003</v>
      </c>
      <c r="M182" s="7">
        <f t="shared" si="2"/>
        <v>4409.0499639999998</v>
      </c>
    </row>
    <row r="183" spans="2:13" x14ac:dyDescent="0.35">
      <c r="B183" s="1" t="s">
        <v>3044</v>
      </c>
      <c r="C183" s="5">
        <v>0.100023</v>
      </c>
      <c r="D183" s="5">
        <v>0.18145700000000001</v>
      </c>
      <c r="E183" s="5"/>
      <c r="F183" s="5"/>
      <c r="G183" s="5"/>
      <c r="H183" s="5"/>
      <c r="I183" s="5"/>
      <c r="J183" s="1">
        <f>SUMIFS(PUMA_2022_to_County_2020!$K$2:$K$4701,PUMA_2022_to_County_2020!$E$2:$E$4701,B183)</f>
        <v>63538</v>
      </c>
      <c r="K183" s="1">
        <f>SUMIFS(PUMA_2022_to_County_2020!$L$2:$L$4701,PUMA_2022_to_County_2020!$E$2:$E$4701,$B183)</f>
        <v>67117</v>
      </c>
      <c r="L183" s="7">
        <f>+J183*C183</f>
        <v>6355.2613739999997</v>
      </c>
      <c r="M183" s="7">
        <f t="shared" si="2"/>
        <v>6713.2436909999997</v>
      </c>
    </row>
    <row r="184" spans="2:13" x14ac:dyDescent="0.35">
      <c r="B184" s="1" t="s">
        <v>3043</v>
      </c>
      <c r="C184" s="5">
        <v>0.38775500000000002</v>
      </c>
      <c r="D184" s="5">
        <v>0.70132200000000011</v>
      </c>
      <c r="E184" s="5"/>
      <c r="F184" s="5"/>
      <c r="G184" s="5"/>
      <c r="H184" s="5"/>
      <c r="I184" s="5"/>
      <c r="J184" s="1">
        <f>SUMIFS(PUMA_2022_to_County_2020!$K$2:$K$4701,PUMA_2022_to_County_2020!$E$2:$E$4701,B184)</f>
        <v>63538</v>
      </c>
      <c r="K184" s="1">
        <f>SUMIFS(PUMA_2022_to_County_2020!$L$2:$L$4701,PUMA_2022_to_County_2020!$E$2:$E$4701,$B184)</f>
        <v>67117</v>
      </c>
      <c r="L184" s="7">
        <f>+J184*C184</f>
        <v>24637.177190000002</v>
      </c>
      <c r="M184" s="7">
        <f t="shared" si="2"/>
        <v>26024.952335000002</v>
      </c>
    </row>
    <row r="185" spans="2:13" x14ac:dyDescent="0.35">
      <c r="B185" s="1" t="s">
        <v>3042</v>
      </c>
      <c r="C185" s="5">
        <v>7.4605000000000005E-2</v>
      </c>
      <c r="D185" s="5">
        <v>0.13534399999999999</v>
      </c>
      <c r="E185" s="5"/>
      <c r="F185" s="5"/>
      <c r="G185" s="5"/>
      <c r="H185" s="5"/>
      <c r="I185" s="5"/>
      <c r="J185" s="1">
        <f>SUMIFS(PUMA_2022_to_County_2020!$K$2:$K$4701,PUMA_2022_to_County_2020!$E$2:$E$4701,B185)</f>
        <v>63538</v>
      </c>
      <c r="K185" s="1">
        <f>SUMIFS(PUMA_2022_to_County_2020!$L$2:$L$4701,PUMA_2022_to_County_2020!$E$2:$E$4701,$B185)</f>
        <v>67117</v>
      </c>
      <c r="L185" s="7">
        <f>+J185*C185</f>
        <v>4740.2524899999999</v>
      </c>
      <c r="M185" s="7">
        <f t="shared" si="2"/>
        <v>5007.2637850000001</v>
      </c>
    </row>
    <row r="186" spans="2:13" x14ac:dyDescent="0.35">
      <c r="B186" s="1" t="s">
        <v>3041</v>
      </c>
      <c r="C186" s="5">
        <v>3.6339000000000003E-2</v>
      </c>
      <c r="D186" s="5">
        <v>4.9620999999999998E-2</v>
      </c>
      <c r="E186" s="5"/>
      <c r="F186" s="5"/>
      <c r="G186" s="5"/>
      <c r="H186" s="5"/>
      <c r="I186" s="5"/>
      <c r="J186" s="1">
        <f>SUMIFS(PUMA_2022_to_County_2020!$K$2:$K$4701,PUMA_2022_to_County_2020!$E$2:$E$4701,B186)</f>
        <v>51636</v>
      </c>
      <c r="K186" s="1">
        <f>SUMIFS(PUMA_2022_to_County_2020!$L$2:$L$4701,PUMA_2022_to_County_2020!$E$2:$E$4701,$B186)</f>
        <v>53197</v>
      </c>
      <c r="L186" s="7">
        <f>+J186*C186</f>
        <v>1876.4006040000002</v>
      </c>
      <c r="M186" s="7">
        <f t="shared" si="2"/>
        <v>1933.1257830000002</v>
      </c>
    </row>
    <row r="187" spans="2:13" x14ac:dyDescent="0.35">
      <c r="B187" s="1" t="s">
        <v>3040</v>
      </c>
      <c r="C187" s="5">
        <v>0.174842</v>
      </c>
      <c r="D187" s="5">
        <v>0.238512</v>
      </c>
      <c r="E187" s="5"/>
      <c r="F187" s="5"/>
      <c r="G187" s="5"/>
      <c r="H187" s="5"/>
      <c r="I187" s="5"/>
      <c r="J187" s="1">
        <f>SUMIFS(PUMA_2022_to_County_2020!$K$2:$K$4701,PUMA_2022_to_County_2020!$E$2:$E$4701,B187)</f>
        <v>51636</v>
      </c>
      <c r="K187" s="1">
        <f>SUMIFS(PUMA_2022_to_County_2020!$L$2:$L$4701,PUMA_2022_to_County_2020!$E$2:$E$4701,$B187)</f>
        <v>53197</v>
      </c>
      <c r="L187" s="7">
        <f>+J187*C187</f>
        <v>9028.1415120000001</v>
      </c>
      <c r="M187" s="7">
        <f t="shared" si="2"/>
        <v>9301.0698740000007</v>
      </c>
    </row>
    <row r="188" spans="2:13" x14ac:dyDescent="0.35">
      <c r="B188" s="1" t="s">
        <v>3039</v>
      </c>
      <c r="C188" s="5">
        <v>4.9704999999999999E-2</v>
      </c>
      <c r="D188" s="5">
        <v>6.7547999999999997E-2</v>
      </c>
      <c r="E188" s="5"/>
      <c r="F188" s="5"/>
      <c r="G188" s="5"/>
      <c r="H188" s="5"/>
      <c r="I188" s="5"/>
      <c r="J188" s="1">
        <f>SUMIFS(PUMA_2022_to_County_2020!$K$2:$K$4701,PUMA_2022_to_County_2020!$E$2:$E$4701,B188)</f>
        <v>51636</v>
      </c>
      <c r="K188" s="1">
        <f>SUMIFS(PUMA_2022_to_County_2020!$L$2:$L$4701,PUMA_2022_to_County_2020!$E$2:$E$4701,$B188)</f>
        <v>53197</v>
      </c>
      <c r="L188" s="7">
        <f>+J188*C188</f>
        <v>2566.56738</v>
      </c>
      <c r="M188" s="7">
        <f t="shared" si="2"/>
        <v>2644.1568849999999</v>
      </c>
    </row>
    <row r="189" spans="2:13" x14ac:dyDescent="0.35">
      <c r="B189" s="1" t="s">
        <v>3038</v>
      </c>
      <c r="C189" s="5">
        <v>0.153862</v>
      </c>
      <c r="D189" s="5">
        <v>0.200492</v>
      </c>
      <c r="E189" s="5"/>
      <c r="F189" s="5"/>
      <c r="G189" s="5"/>
      <c r="H189" s="5"/>
      <c r="I189" s="5"/>
      <c r="J189" s="1">
        <f>SUMIFS(PUMA_2022_to_County_2020!$K$2:$K$4701,PUMA_2022_to_County_2020!$E$2:$E$4701,B189)</f>
        <v>51636</v>
      </c>
      <c r="K189" s="1">
        <f>SUMIFS(PUMA_2022_to_County_2020!$L$2:$L$4701,PUMA_2022_to_County_2020!$E$2:$E$4701,$B189)</f>
        <v>53197</v>
      </c>
      <c r="L189" s="7">
        <f>+J189*C189</f>
        <v>7944.8182319999996</v>
      </c>
      <c r="M189" s="7">
        <f t="shared" si="2"/>
        <v>8184.9968140000001</v>
      </c>
    </row>
    <row r="190" spans="2:13" x14ac:dyDescent="0.35">
      <c r="B190" s="1" t="s">
        <v>3037</v>
      </c>
      <c r="C190" s="5">
        <v>4.8370999999999997E-2</v>
      </c>
      <c r="D190" s="5">
        <v>6.3073000000000004E-2</v>
      </c>
      <c r="E190" s="5"/>
      <c r="F190" s="5"/>
      <c r="G190" s="5"/>
      <c r="H190" s="5"/>
      <c r="I190" s="5"/>
      <c r="J190" s="1">
        <f>SUMIFS(PUMA_2022_to_County_2020!$K$2:$K$4701,PUMA_2022_to_County_2020!$E$2:$E$4701,B190)</f>
        <v>51636</v>
      </c>
      <c r="K190" s="1">
        <f>SUMIFS(PUMA_2022_to_County_2020!$L$2:$L$4701,PUMA_2022_to_County_2020!$E$2:$E$4701,$B190)</f>
        <v>53197</v>
      </c>
      <c r="L190" s="7">
        <f>+J190*C190</f>
        <v>2497.6849560000001</v>
      </c>
      <c r="M190" s="7">
        <f t="shared" si="2"/>
        <v>2573.1920869999999</v>
      </c>
    </row>
    <row r="191" spans="2:13" x14ac:dyDescent="0.35">
      <c r="B191" s="1" t="s">
        <v>3036</v>
      </c>
      <c r="C191" s="5">
        <v>6.3723000000000002E-2</v>
      </c>
      <c r="D191" s="5">
        <v>8.2727000000000009E-2</v>
      </c>
      <c r="E191" s="5"/>
      <c r="F191" s="5"/>
      <c r="G191" s="5"/>
      <c r="H191" s="5"/>
      <c r="I191" s="5"/>
      <c r="J191" s="1">
        <f>SUMIFS(PUMA_2022_to_County_2020!$K$2:$K$4701,PUMA_2022_to_County_2020!$E$2:$E$4701,B191)</f>
        <v>51636</v>
      </c>
      <c r="K191" s="1">
        <f>SUMIFS(PUMA_2022_to_County_2020!$L$2:$L$4701,PUMA_2022_to_County_2020!$E$2:$E$4701,$B191)</f>
        <v>53197</v>
      </c>
      <c r="L191" s="7">
        <f>+J191*C191</f>
        <v>3290.4008280000003</v>
      </c>
      <c r="M191" s="7">
        <f t="shared" si="2"/>
        <v>3389.8724310000002</v>
      </c>
    </row>
    <row r="192" spans="2:13" x14ac:dyDescent="0.35">
      <c r="B192" s="1" t="s">
        <v>3035</v>
      </c>
      <c r="C192" s="5">
        <v>0.17368400000000001</v>
      </c>
      <c r="D192" s="5">
        <v>0.23708299999999999</v>
      </c>
      <c r="E192" s="5"/>
      <c r="F192" s="5"/>
      <c r="G192" s="5"/>
      <c r="H192" s="5"/>
      <c r="I192" s="5"/>
      <c r="J192" s="1">
        <f>SUMIFS(PUMA_2022_to_County_2020!$K$2:$K$4701,PUMA_2022_to_County_2020!$E$2:$E$4701,B192)</f>
        <v>51636</v>
      </c>
      <c r="K192" s="1">
        <f>SUMIFS(PUMA_2022_to_County_2020!$L$2:$L$4701,PUMA_2022_to_County_2020!$E$2:$E$4701,$B192)</f>
        <v>53197</v>
      </c>
      <c r="L192" s="7">
        <f>+J192*C192</f>
        <v>8968.3470240000006</v>
      </c>
      <c r="M192" s="7">
        <f t="shared" si="2"/>
        <v>9239.4677480000009</v>
      </c>
    </row>
    <row r="193" spans="2:13" x14ac:dyDescent="0.35">
      <c r="B193" s="1" t="s">
        <v>3034</v>
      </c>
      <c r="C193" s="5">
        <v>0.29947299999999999</v>
      </c>
      <c r="D193" s="5">
        <v>0.40893400000000002</v>
      </c>
      <c r="E193" s="5"/>
      <c r="F193" s="5"/>
      <c r="G193" s="5"/>
      <c r="H193" s="5"/>
      <c r="I193" s="5"/>
      <c r="J193" s="1">
        <f>SUMIFS(PUMA_2022_to_County_2020!$K$2:$K$4701,PUMA_2022_to_County_2020!$E$2:$E$4701,B193)</f>
        <v>51636</v>
      </c>
      <c r="K193" s="1">
        <f>SUMIFS(PUMA_2022_to_County_2020!$L$2:$L$4701,PUMA_2022_to_County_2020!$E$2:$E$4701,$B193)</f>
        <v>53197</v>
      </c>
      <c r="L193" s="7">
        <f>+J193*C193</f>
        <v>15463.587828</v>
      </c>
      <c r="M193" s="7">
        <f t="shared" si="2"/>
        <v>15931.065181</v>
      </c>
    </row>
    <row r="194" spans="2:13" x14ac:dyDescent="0.35">
      <c r="B194" s="1" t="s">
        <v>3033</v>
      </c>
      <c r="C194" s="5">
        <v>14</v>
      </c>
      <c r="D194" s="5">
        <v>9.9942249999999984</v>
      </c>
      <c r="E194" s="5"/>
      <c r="F194" s="5"/>
      <c r="G194" s="5"/>
      <c r="H194" s="5"/>
      <c r="I194" s="5"/>
      <c r="J194" s="1">
        <f>SUMIFS(PUMA_2022_to_County_2020!$K$2:$K$4701,PUMA_2022_to_County_2020!$E$2:$E$4701,B194)</f>
        <v>596614</v>
      </c>
      <c r="K194" s="1">
        <f>SUMIFS(PUMA_2022_to_County_2020!$L$2:$L$4701,PUMA_2022_to_County_2020!$E$2:$E$4701,$B194)</f>
        <v>608534</v>
      </c>
      <c r="L194" s="7">
        <f>+J194*C194</f>
        <v>8352596</v>
      </c>
      <c r="M194" s="7">
        <f t="shared" si="2"/>
        <v>8519476</v>
      </c>
    </row>
    <row r="195" spans="2:13" x14ac:dyDescent="0.35">
      <c r="B195" s="1" t="s">
        <v>3032</v>
      </c>
      <c r="C195" s="5">
        <v>6.2729999999999999E-3</v>
      </c>
      <c r="D195" s="5">
        <v>6.2740000000000001E-3</v>
      </c>
      <c r="E195" s="5"/>
      <c r="F195" s="5"/>
      <c r="G195" s="5"/>
      <c r="H195" s="5"/>
      <c r="I195" s="5"/>
      <c r="J195" s="1">
        <f>SUMIFS(PUMA_2022_to_County_2020!$K$2:$K$4701,PUMA_2022_to_County_2020!$E$2:$E$4701,B195)</f>
        <v>79679</v>
      </c>
      <c r="K195" s="1">
        <f>SUMIFS(PUMA_2022_to_County_2020!$L$2:$L$4701,PUMA_2022_to_County_2020!$E$2:$E$4701,$B195)</f>
        <v>81126</v>
      </c>
      <c r="L195" s="7">
        <f>+J195*C195</f>
        <v>499.826367</v>
      </c>
      <c r="M195" s="7">
        <f t="shared" si="2"/>
        <v>508.90339799999998</v>
      </c>
    </row>
    <row r="196" spans="2:13" x14ac:dyDescent="0.35">
      <c r="B196" s="1" t="s">
        <v>3031</v>
      </c>
      <c r="C196" s="5">
        <v>0.21087700000000001</v>
      </c>
      <c r="D196" s="5">
        <v>0.21090400000000001</v>
      </c>
      <c r="E196" s="5"/>
      <c r="F196" s="5"/>
      <c r="G196" s="5"/>
      <c r="H196" s="5"/>
      <c r="I196" s="5"/>
      <c r="J196" s="1">
        <f>SUMIFS(PUMA_2022_to_County_2020!$K$2:$K$4701,PUMA_2022_to_County_2020!$E$2:$E$4701,B196)</f>
        <v>79679</v>
      </c>
      <c r="K196" s="1">
        <f>SUMIFS(PUMA_2022_to_County_2020!$L$2:$L$4701,PUMA_2022_to_County_2020!$E$2:$E$4701,$B196)</f>
        <v>81126</v>
      </c>
      <c r="L196" s="7">
        <f>+J196*C196</f>
        <v>16802.468483000001</v>
      </c>
      <c r="M196" s="7">
        <f t="shared" si="2"/>
        <v>17107.607501999999</v>
      </c>
    </row>
    <row r="197" spans="2:13" x14ac:dyDescent="0.35">
      <c r="B197" s="1" t="s">
        <v>3030</v>
      </c>
      <c r="C197" s="5">
        <v>0.23597899999999999</v>
      </c>
      <c r="D197" s="5">
        <v>0.23601</v>
      </c>
      <c r="E197" s="5"/>
      <c r="F197" s="5"/>
      <c r="G197" s="5"/>
      <c r="H197" s="5"/>
      <c r="I197" s="5"/>
      <c r="J197" s="1">
        <f>SUMIFS(PUMA_2022_to_County_2020!$K$2:$K$4701,PUMA_2022_to_County_2020!$E$2:$E$4701,B197)</f>
        <v>79679</v>
      </c>
      <c r="K197" s="1">
        <f>SUMIFS(PUMA_2022_to_County_2020!$L$2:$L$4701,PUMA_2022_to_County_2020!$E$2:$E$4701,$B197)</f>
        <v>81126</v>
      </c>
      <c r="L197" s="7">
        <f>+J197*C197</f>
        <v>18802.570741</v>
      </c>
      <c r="M197" s="7">
        <f t="shared" si="2"/>
        <v>19144.032353999999</v>
      </c>
    </row>
    <row r="198" spans="2:13" x14ac:dyDescent="0.35">
      <c r="B198" s="1" t="s">
        <v>3029</v>
      </c>
      <c r="C198" s="5">
        <v>9.9076999999999998E-2</v>
      </c>
      <c r="D198" s="5">
        <v>9.9089999999999998E-2</v>
      </c>
      <c r="E198" s="5"/>
      <c r="F198" s="5"/>
      <c r="G198" s="5"/>
      <c r="H198" s="5"/>
      <c r="I198" s="5"/>
      <c r="J198" s="1">
        <f>SUMIFS(PUMA_2022_to_County_2020!$K$2:$K$4701,PUMA_2022_to_County_2020!$E$2:$E$4701,B198)</f>
        <v>79679</v>
      </c>
      <c r="K198" s="1">
        <f>SUMIFS(PUMA_2022_to_County_2020!$L$2:$L$4701,PUMA_2022_to_County_2020!$E$2:$E$4701,$B198)</f>
        <v>81126</v>
      </c>
      <c r="L198" s="7">
        <f>+J198*C198</f>
        <v>7894.3562830000001</v>
      </c>
      <c r="M198" s="7">
        <f t="shared" si="2"/>
        <v>8037.7207019999996</v>
      </c>
    </row>
    <row r="199" spans="2:13" x14ac:dyDescent="0.35">
      <c r="B199" s="1" t="s">
        <v>3028</v>
      </c>
      <c r="C199" s="5">
        <v>8.9256000000000002E-2</v>
      </c>
      <c r="D199" s="5">
        <v>8.9367000000000002E-2</v>
      </c>
      <c r="E199" s="5"/>
      <c r="F199" s="5"/>
      <c r="G199" s="5"/>
      <c r="H199" s="5"/>
      <c r="I199" s="5"/>
      <c r="J199" s="1">
        <f>SUMIFS(PUMA_2022_to_County_2020!$K$2:$K$4701,PUMA_2022_to_County_2020!$E$2:$E$4701,B199)</f>
        <v>79679</v>
      </c>
      <c r="K199" s="1">
        <f>SUMIFS(PUMA_2022_to_County_2020!$L$2:$L$4701,PUMA_2022_to_County_2020!$E$2:$E$4701,$B199)</f>
        <v>81126</v>
      </c>
      <c r="L199" s="7">
        <f>+J199*C199</f>
        <v>7111.8288240000002</v>
      </c>
      <c r="M199" s="7">
        <f t="shared" ref="M199:M262" si="3">+K199*$C199</f>
        <v>7240.9822560000002</v>
      </c>
    </row>
    <row r="200" spans="2:13" x14ac:dyDescent="0.35">
      <c r="B200" s="1" t="s">
        <v>3027</v>
      </c>
      <c r="C200" s="5">
        <v>6.8748000000000004E-2</v>
      </c>
      <c r="D200" s="5">
        <v>6.8766000000000008E-2</v>
      </c>
      <c r="E200" s="5"/>
      <c r="F200" s="5"/>
      <c r="G200" s="5"/>
      <c r="H200" s="5"/>
      <c r="I200" s="5"/>
      <c r="J200" s="1">
        <f>SUMIFS(PUMA_2022_to_County_2020!$K$2:$K$4701,PUMA_2022_to_County_2020!$E$2:$E$4701,B200)</f>
        <v>79679</v>
      </c>
      <c r="K200" s="1">
        <f>SUMIFS(PUMA_2022_to_County_2020!$L$2:$L$4701,PUMA_2022_to_County_2020!$E$2:$E$4701,$B200)</f>
        <v>81126</v>
      </c>
      <c r="L200" s="7">
        <f>+J200*C200</f>
        <v>5477.7718920000007</v>
      </c>
      <c r="M200" s="7">
        <f t="shared" si="3"/>
        <v>5577.2502480000003</v>
      </c>
    </row>
    <row r="201" spans="2:13" x14ac:dyDescent="0.35">
      <c r="B201" s="1" t="s">
        <v>3026</v>
      </c>
      <c r="C201" s="5">
        <v>0.28978999999999999</v>
      </c>
      <c r="D201" s="5">
        <v>0.28982799999999997</v>
      </c>
      <c r="E201" s="5"/>
      <c r="F201" s="5"/>
      <c r="G201" s="5"/>
      <c r="H201" s="5"/>
      <c r="I201" s="5"/>
      <c r="J201" s="1">
        <f>SUMIFS(PUMA_2022_to_County_2020!$K$2:$K$4701,PUMA_2022_to_County_2020!$E$2:$E$4701,B201)</f>
        <v>79679</v>
      </c>
      <c r="K201" s="1">
        <f>SUMIFS(PUMA_2022_to_County_2020!$L$2:$L$4701,PUMA_2022_to_County_2020!$E$2:$E$4701,$B201)</f>
        <v>81126</v>
      </c>
      <c r="L201" s="7">
        <f>+J201*C201</f>
        <v>23090.17741</v>
      </c>
      <c r="M201" s="7">
        <f t="shared" si="3"/>
        <v>23509.503539999998</v>
      </c>
    </row>
    <row r="202" spans="2:13" x14ac:dyDescent="0.35">
      <c r="B202" s="1" t="s">
        <v>3025</v>
      </c>
      <c r="C202" s="5">
        <v>1</v>
      </c>
      <c r="D202" s="5">
        <v>2.0000330000000002</v>
      </c>
      <c r="E202" s="5"/>
      <c r="F202" s="5"/>
      <c r="G202" s="5"/>
      <c r="H202" s="5"/>
      <c r="I202" s="5"/>
      <c r="J202" s="1">
        <f>SUMIFS(PUMA_2022_to_County_2020!$K$2:$K$4701,PUMA_2022_to_County_2020!$E$2:$E$4701,B202)</f>
        <v>82494</v>
      </c>
      <c r="K202" s="1">
        <f>SUMIFS(PUMA_2022_to_County_2020!$L$2:$L$4701,PUMA_2022_to_County_2020!$E$2:$E$4701,$B202)</f>
        <v>86279</v>
      </c>
      <c r="L202" s="7">
        <f>+J202*C202</f>
        <v>82494</v>
      </c>
      <c r="M202" s="7">
        <f t="shared" si="3"/>
        <v>86279</v>
      </c>
    </row>
    <row r="203" spans="2:13" x14ac:dyDescent="0.35">
      <c r="B203" s="1" t="s">
        <v>3024</v>
      </c>
      <c r="C203" s="5">
        <v>0.164578</v>
      </c>
      <c r="D203" s="5">
        <v>0.16459199999999999</v>
      </c>
      <c r="E203" s="5"/>
      <c r="F203" s="5"/>
      <c r="G203" s="5"/>
      <c r="H203" s="5"/>
      <c r="I203" s="5"/>
      <c r="J203" s="1">
        <f>SUMIFS(PUMA_2022_to_County_2020!$K$2:$K$4701,PUMA_2022_to_County_2020!$E$2:$E$4701,B203)</f>
        <v>47083</v>
      </c>
      <c r="K203" s="1">
        <f>SUMIFS(PUMA_2022_to_County_2020!$L$2:$L$4701,PUMA_2022_to_County_2020!$E$2:$E$4701,$B203)</f>
        <v>46881</v>
      </c>
      <c r="L203" s="7">
        <f>+J203*C203</f>
        <v>7748.8259740000003</v>
      </c>
      <c r="M203" s="7">
        <f t="shared" si="3"/>
        <v>7715.5812180000003</v>
      </c>
    </row>
    <row r="204" spans="2:13" x14ac:dyDescent="0.35">
      <c r="B204" s="1" t="s">
        <v>3023</v>
      </c>
      <c r="C204" s="5">
        <v>0.217917</v>
      </c>
      <c r="D204" s="5">
        <v>0.21793599999999999</v>
      </c>
      <c r="E204" s="5"/>
      <c r="F204" s="5"/>
      <c r="G204" s="5"/>
      <c r="H204" s="5"/>
      <c r="I204" s="5"/>
      <c r="J204" s="1">
        <f>SUMIFS(PUMA_2022_to_County_2020!$K$2:$K$4701,PUMA_2022_to_County_2020!$E$2:$E$4701,B204)</f>
        <v>47083</v>
      </c>
      <c r="K204" s="1">
        <f>SUMIFS(PUMA_2022_to_County_2020!$L$2:$L$4701,PUMA_2022_to_County_2020!$E$2:$E$4701,$B204)</f>
        <v>46881</v>
      </c>
      <c r="L204" s="7">
        <f>+J204*C204</f>
        <v>10260.186110999999</v>
      </c>
      <c r="M204" s="7">
        <f t="shared" si="3"/>
        <v>10216.166877</v>
      </c>
    </row>
    <row r="205" spans="2:13" x14ac:dyDescent="0.35">
      <c r="B205" s="1" t="s">
        <v>3022</v>
      </c>
      <c r="C205" s="5">
        <v>0.496085</v>
      </c>
      <c r="D205" s="5">
        <v>0.49612600000000001</v>
      </c>
      <c r="E205" s="5"/>
      <c r="F205" s="5"/>
      <c r="G205" s="5"/>
      <c r="H205" s="5"/>
      <c r="I205" s="5"/>
      <c r="J205" s="1">
        <f>SUMIFS(PUMA_2022_to_County_2020!$K$2:$K$4701,PUMA_2022_to_County_2020!$E$2:$E$4701,B205)</f>
        <v>47083</v>
      </c>
      <c r="K205" s="1">
        <f>SUMIFS(PUMA_2022_to_County_2020!$L$2:$L$4701,PUMA_2022_to_County_2020!$E$2:$E$4701,$B205)</f>
        <v>46881</v>
      </c>
      <c r="L205" s="7">
        <f>+J205*C205</f>
        <v>23357.170054999999</v>
      </c>
      <c r="M205" s="7">
        <f t="shared" si="3"/>
        <v>23256.960885</v>
      </c>
    </row>
    <row r="206" spans="2:13" x14ac:dyDescent="0.35">
      <c r="B206" s="1" t="s">
        <v>3021</v>
      </c>
      <c r="C206" s="5">
        <v>0.121419</v>
      </c>
      <c r="D206" s="5">
        <v>0.121374</v>
      </c>
      <c r="E206" s="5"/>
      <c r="F206" s="5"/>
      <c r="G206" s="5"/>
      <c r="H206" s="5"/>
      <c r="I206" s="5"/>
      <c r="J206" s="1">
        <f>SUMIFS(PUMA_2022_to_County_2020!$K$2:$K$4701,PUMA_2022_to_County_2020!$E$2:$E$4701,B206)</f>
        <v>47083</v>
      </c>
      <c r="K206" s="1">
        <f>SUMIFS(PUMA_2022_to_County_2020!$L$2:$L$4701,PUMA_2022_to_County_2020!$E$2:$E$4701,$B206)</f>
        <v>46881</v>
      </c>
      <c r="L206" s="7">
        <f>+J206*C206</f>
        <v>5716.7707769999997</v>
      </c>
      <c r="M206" s="7">
        <f t="shared" si="3"/>
        <v>5692.2441390000004</v>
      </c>
    </row>
    <row r="207" spans="2:13" x14ac:dyDescent="0.35">
      <c r="B207" s="1" t="s">
        <v>3020</v>
      </c>
      <c r="C207" s="5">
        <v>9</v>
      </c>
      <c r="D207" s="5">
        <v>9.0078750000000003</v>
      </c>
      <c r="E207" s="5"/>
      <c r="F207" s="5"/>
      <c r="G207" s="5"/>
      <c r="H207" s="5"/>
      <c r="I207" s="5"/>
      <c r="J207" s="1">
        <f>SUMIFS(PUMA_2022_to_County_2020!$K$2:$K$4701,PUMA_2022_to_County_2020!$E$2:$E$4701,B207)</f>
        <v>364402</v>
      </c>
      <c r="K207" s="1">
        <f>SUMIFS(PUMA_2022_to_County_2020!$L$2:$L$4701,PUMA_2022_to_County_2020!$E$2:$E$4701,$B207)</f>
        <v>365521</v>
      </c>
      <c r="L207" s="7">
        <f>+J207*C207</f>
        <v>3279618</v>
      </c>
      <c r="M207" s="7">
        <f t="shared" si="3"/>
        <v>3289689</v>
      </c>
    </row>
    <row r="208" spans="2:13" x14ac:dyDescent="0.35">
      <c r="B208" s="1" t="s">
        <v>3019</v>
      </c>
      <c r="C208" s="5">
        <v>0.208533</v>
      </c>
      <c r="D208" s="5">
        <v>0.208481</v>
      </c>
      <c r="E208" s="5"/>
      <c r="F208" s="5"/>
      <c r="G208" s="5"/>
      <c r="H208" s="5"/>
      <c r="I208" s="5"/>
      <c r="J208" s="1">
        <f>SUMIFS(PUMA_2022_to_County_2020!$K$2:$K$4701,PUMA_2022_to_County_2020!$E$2:$E$4701,B208)</f>
        <v>49935</v>
      </c>
      <c r="K208" s="1">
        <f>SUMIFS(PUMA_2022_to_County_2020!$L$2:$L$4701,PUMA_2022_to_County_2020!$E$2:$E$4701,$B208)</f>
        <v>51267</v>
      </c>
      <c r="L208" s="7">
        <f>+J208*C208</f>
        <v>10413.095354999999</v>
      </c>
      <c r="M208" s="7">
        <f t="shared" si="3"/>
        <v>10690.861311000001</v>
      </c>
    </row>
    <row r="209" spans="2:13" x14ac:dyDescent="0.35">
      <c r="B209" s="1" t="s">
        <v>3018</v>
      </c>
      <c r="C209" s="5">
        <v>0.24601799999999999</v>
      </c>
      <c r="D209" s="5">
        <v>0.24595700000000001</v>
      </c>
      <c r="E209" s="5"/>
      <c r="F209" s="5"/>
      <c r="G209" s="5"/>
      <c r="H209" s="5"/>
      <c r="I209" s="5"/>
      <c r="J209" s="1">
        <f>SUMIFS(PUMA_2022_to_County_2020!$K$2:$K$4701,PUMA_2022_to_County_2020!$E$2:$E$4701,B209)</f>
        <v>49935</v>
      </c>
      <c r="K209" s="1">
        <f>SUMIFS(PUMA_2022_to_County_2020!$L$2:$L$4701,PUMA_2022_to_County_2020!$E$2:$E$4701,$B209)</f>
        <v>51267</v>
      </c>
      <c r="L209" s="7">
        <f>+J209*C209</f>
        <v>12284.908829999998</v>
      </c>
      <c r="M209" s="7">
        <f t="shared" si="3"/>
        <v>12612.604805999999</v>
      </c>
    </row>
    <row r="210" spans="2:13" x14ac:dyDescent="0.35">
      <c r="B210" s="1" t="s">
        <v>3017</v>
      </c>
      <c r="C210" s="5">
        <v>6.5393999999999994E-2</v>
      </c>
      <c r="D210" s="5">
        <v>6.5378000000000006E-2</v>
      </c>
      <c r="E210" s="5"/>
      <c r="F210" s="5"/>
      <c r="G210" s="5"/>
      <c r="H210" s="5"/>
      <c r="I210" s="5"/>
      <c r="J210" s="1">
        <f>SUMIFS(PUMA_2022_to_County_2020!$K$2:$K$4701,PUMA_2022_to_County_2020!$E$2:$E$4701,B210)</f>
        <v>49935</v>
      </c>
      <c r="K210" s="1">
        <f>SUMIFS(PUMA_2022_to_County_2020!$L$2:$L$4701,PUMA_2022_to_County_2020!$E$2:$E$4701,$B210)</f>
        <v>51267</v>
      </c>
      <c r="L210" s="7">
        <f>+J210*C210</f>
        <v>3265.4493899999998</v>
      </c>
      <c r="M210" s="7">
        <f t="shared" si="3"/>
        <v>3352.5541979999998</v>
      </c>
    </row>
    <row r="211" spans="2:13" x14ac:dyDescent="0.35">
      <c r="B211" s="1" t="s">
        <v>3016</v>
      </c>
      <c r="C211" s="5">
        <v>0.148753</v>
      </c>
      <c r="D211" s="5">
        <v>0.14871599999999999</v>
      </c>
      <c r="E211" s="5"/>
      <c r="F211" s="5"/>
      <c r="G211" s="5"/>
      <c r="H211" s="5"/>
      <c r="I211" s="5"/>
      <c r="J211" s="1">
        <f>SUMIFS(PUMA_2022_to_County_2020!$K$2:$K$4701,PUMA_2022_to_County_2020!$E$2:$E$4701,B211)</f>
        <v>49935</v>
      </c>
      <c r="K211" s="1">
        <f>SUMIFS(PUMA_2022_to_County_2020!$L$2:$L$4701,PUMA_2022_to_County_2020!$E$2:$E$4701,$B211)</f>
        <v>51267</v>
      </c>
      <c r="L211" s="7">
        <f>+J211*C211</f>
        <v>7427.9810550000002</v>
      </c>
      <c r="M211" s="7">
        <f t="shared" si="3"/>
        <v>7626.1200509999999</v>
      </c>
    </row>
    <row r="212" spans="2:13" x14ac:dyDescent="0.35">
      <c r="B212" s="1" t="s">
        <v>3015</v>
      </c>
      <c r="C212" s="5">
        <v>0.33130100000000001</v>
      </c>
      <c r="D212" s="5">
        <v>0.33121999999999996</v>
      </c>
      <c r="E212" s="5"/>
      <c r="F212" s="5"/>
      <c r="G212" s="5"/>
      <c r="H212" s="5"/>
      <c r="I212" s="5"/>
      <c r="J212" s="1">
        <f>SUMIFS(PUMA_2022_to_County_2020!$K$2:$K$4701,PUMA_2022_to_County_2020!$E$2:$E$4701,B212)</f>
        <v>49935</v>
      </c>
      <c r="K212" s="1">
        <f>SUMIFS(PUMA_2022_to_County_2020!$L$2:$L$4701,PUMA_2022_to_County_2020!$E$2:$E$4701,$B212)</f>
        <v>51267</v>
      </c>
      <c r="L212" s="7">
        <f>+J212*C212</f>
        <v>16543.515435000001</v>
      </c>
      <c r="M212" s="7">
        <f t="shared" si="3"/>
        <v>16984.808367000001</v>
      </c>
    </row>
    <row r="213" spans="2:13" x14ac:dyDescent="0.35">
      <c r="B213" s="1" t="s">
        <v>3014</v>
      </c>
      <c r="C213" s="5">
        <v>1</v>
      </c>
      <c r="D213" s="5">
        <v>1.003336</v>
      </c>
      <c r="E213" s="5"/>
      <c r="F213" s="5"/>
      <c r="G213" s="5"/>
      <c r="H213" s="5"/>
      <c r="I213" s="5"/>
      <c r="J213" s="1">
        <f>SUMIFS(PUMA_2022_to_County_2020!$K$2:$K$4701,PUMA_2022_to_County_2020!$E$2:$E$4701,B213)</f>
        <v>74376</v>
      </c>
      <c r="K213" s="1">
        <f>SUMIFS(PUMA_2022_to_County_2020!$L$2:$L$4701,PUMA_2022_to_County_2020!$E$2:$E$4701,$B213)</f>
        <v>77904</v>
      </c>
      <c r="L213" s="7">
        <f>+J213*C213</f>
        <v>74376</v>
      </c>
      <c r="M213" s="7">
        <f t="shared" si="3"/>
        <v>77904</v>
      </c>
    </row>
    <row r="214" spans="2:13" x14ac:dyDescent="0.35">
      <c r="B214" s="1" t="s">
        <v>3013</v>
      </c>
      <c r="C214" s="5">
        <v>7</v>
      </c>
      <c r="D214" s="5">
        <v>6.9994440000000004</v>
      </c>
      <c r="E214" s="5"/>
      <c r="F214" s="5"/>
      <c r="G214" s="5"/>
      <c r="H214" s="5"/>
      <c r="I214" s="5"/>
      <c r="J214" s="1">
        <f>SUMIFS(PUMA_2022_to_County_2020!$K$2:$K$4701,PUMA_2022_to_County_2020!$E$2:$E$4701,B214)</f>
        <v>326981</v>
      </c>
      <c r="K214" s="1">
        <f>SUMIFS(PUMA_2022_to_County_2020!$L$2:$L$4701,PUMA_2022_to_County_2020!$E$2:$E$4701,$B214)</f>
        <v>328895</v>
      </c>
      <c r="L214" s="7">
        <f>+J214*C214</f>
        <v>2288867</v>
      </c>
      <c r="M214" s="7">
        <f t="shared" si="3"/>
        <v>2302265</v>
      </c>
    </row>
    <row r="215" spans="2:13" x14ac:dyDescent="0.35">
      <c r="B215" s="1" t="s">
        <v>3012</v>
      </c>
      <c r="C215" s="5">
        <v>1</v>
      </c>
      <c r="D215" s="5">
        <v>1.0000439999999999</v>
      </c>
      <c r="E215" s="5"/>
      <c r="F215" s="5"/>
      <c r="G215" s="5"/>
      <c r="H215" s="5"/>
      <c r="I215" s="5"/>
      <c r="J215" s="1">
        <f>SUMIFS(PUMA_2022_to_County_2020!$K$2:$K$4701,PUMA_2022_to_County_2020!$E$2:$E$4701,B215)</f>
        <v>56785</v>
      </c>
      <c r="K215" s="1">
        <f>SUMIFS(PUMA_2022_to_County_2020!$L$2:$L$4701,PUMA_2022_to_County_2020!$E$2:$E$4701,$B215)</f>
        <v>56130</v>
      </c>
      <c r="L215" s="7">
        <f>+J215*C215</f>
        <v>56785</v>
      </c>
      <c r="M215" s="7">
        <f t="shared" si="3"/>
        <v>56130</v>
      </c>
    </row>
    <row r="216" spans="2:13" x14ac:dyDescent="0.35">
      <c r="B216" s="1" t="s">
        <v>3011</v>
      </c>
      <c r="C216" s="5">
        <v>1</v>
      </c>
      <c r="D216" s="5">
        <v>0.99974399999999997</v>
      </c>
      <c r="E216" s="5"/>
      <c r="F216" s="5"/>
      <c r="G216" s="5"/>
      <c r="H216" s="5"/>
      <c r="I216" s="5"/>
      <c r="J216" s="1">
        <f>SUMIFS(PUMA_2022_to_County_2020!$K$2:$K$4701,PUMA_2022_to_County_2020!$E$2:$E$4701,B216)</f>
        <v>50877</v>
      </c>
      <c r="K216" s="1">
        <f>SUMIFS(PUMA_2022_to_County_2020!$L$2:$L$4701,PUMA_2022_to_County_2020!$E$2:$E$4701,$B216)</f>
        <v>50024</v>
      </c>
      <c r="L216" s="7">
        <f>+J216*C216</f>
        <v>50877</v>
      </c>
      <c r="M216" s="7">
        <f t="shared" si="3"/>
        <v>50024</v>
      </c>
    </row>
    <row r="217" spans="2:13" x14ac:dyDescent="0.35">
      <c r="B217" s="1" t="s">
        <v>3010</v>
      </c>
      <c r="C217" s="5">
        <v>6</v>
      </c>
      <c r="D217" s="5">
        <v>5.0407890000000002</v>
      </c>
      <c r="E217" s="5"/>
      <c r="F217" s="5"/>
      <c r="G217" s="5"/>
      <c r="H217" s="5"/>
      <c r="I217" s="5"/>
      <c r="J217" s="1">
        <f>SUMIFS(PUMA_2022_to_County_2020!$K$2:$K$4701,PUMA_2022_to_County_2020!$E$2:$E$4701,B217)</f>
        <v>283510</v>
      </c>
      <c r="K217" s="1">
        <f>SUMIFS(PUMA_2022_to_County_2020!$L$2:$L$4701,PUMA_2022_to_County_2020!$E$2:$E$4701,$B217)</f>
        <v>289845</v>
      </c>
      <c r="L217" s="7">
        <f>+J217*C217</f>
        <v>1701060</v>
      </c>
      <c r="M217" s="7">
        <f t="shared" si="3"/>
        <v>1739070</v>
      </c>
    </row>
    <row r="218" spans="2:13" x14ac:dyDescent="0.35">
      <c r="B218" s="1" t="s">
        <v>3009</v>
      </c>
      <c r="C218" s="5">
        <v>1</v>
      </c>
      <c r="D218" s="5">
        <v>0.99984499999999998</v>
      </c>
      <c r="E218" s="5"/>
      <c r="F218" s="5"/>
      <c r="G218" s="5"/>
      <c r="H218" s="5"/>
      <c r="I218" s="5"/>
      <c r="J218" s="1">
        <f>SUMIFS(PUMA_2022_to_County_2020!$K$2:$K$4701,PUMA_2022_to_County_2020!$E$2:$E$4701,B218)</f>
        <v>43646</v>
      </c>
      <c r="K218" s="1">
        <f>SUMIFS(PUMA_2022_to_County_2020!$L$2:$L$4701,PUMA_2022_to_County_2020!$E$2:$E$4701,$B218)</f>
        <v>44262</v>
      </c>
      <c r="L218" s="7">
        <f>+J218*C218</f>
        <v>43646</v>
      </c>
      <c r="M218" s="7">
        <f t="shared" si="3"/>
        <v>44262</v>
      </c>
    </row>
    <row r="219" spans="2:13" x14ac:dyDescent="0.35">
      <c r="B219" s="1" t="s">
        <v>3008</v>
      </c>
      <c r="C219" s="5">
        <v>0.42664800000000003</v>
      </c>
      <c r="D219" s="5">
        <v>0.42702499999999999</v>
      </c>
      <c r="E219" s="5"/>
      <c r="F219" s="5"/>
      <c r="G219" s="5"/>
      <c r="H219" s="5"/>
      <c r="I219" s="5"/>
      <c r="J219" s="1">
        <f>SUMIFS(PUMA_2022_to_County_2020!$K$2:$K$4701,PUMA_2022_to_County_2020!$E$2:$E$4701,B219)</f>
        <v>62056</v>
      </c>
      <c r="K219" s="1">
        <f>SUMIFS(PUMA_2022_to_County_2020!$L$2:$L$4701,PUMA_2022_to_County_2020!$E$2:$E$4701,$B219)</f>
        <v>61043</v>
      </c>
      <c r="L219" s="7">
        <f>+J219*C219</f>
        <v>26476.068288000002</v>
      </c>
      <c r="M219" s="7">
        <f t="shared" si="3"/>
        <v>26043.873864000001</v>
      </c>
    </row>
    <row r="220" spans="2:13" x14ac:dyDescent="0.35">
      <c r="B220" s="1" t="s">
        <v>3007</v>
      </c>
      <c r="C220" s="5">
        <v>0.57335199999999997</v>
      </c>
      <c r="D220" s="5">
        <v>0.57359699999999991</v>
      </c>
      <c r="E220" s="5"/>
      <c r="F220" s="5"/>
      <c r="G220" s="5"/>
      <c r="H220" s="5"/>
      <c r="I220" s="5"/>
      <c r="J220" s="1">
        <f>SUMIFS(PUMA_2022_to_County_2020!$K$2:$K$4701,PUMA_2022_to_County_2020!$E$2:$E$4701,B220)</f>
        <v>62056</v>
      </c>
      <c r="K220" s="1">
        <f>SUMIFS(PUMA_2022_to_County_2020!$L$2:$L$4701,PUMA_2022_to_County_2020!$E$2:$E$4701,$B220)</f>
        <v>61043</v>
      </c>
      <c r="L220" s="7">
        <f>+J220*C220</f>
        <v>35579.931711999998</v>
      </c>
      <c r="M220" s="7">
        <f t="shared" si="3"/>
        <v>34999.126135999999</v>
      </c>
    </row>
    <row r="221" spans="2:13" x14ac:dyDescent="0.35">
      <c r="B221" s="1" t="s">
        <v>3006</v>
      </c>
      <c r="C221" s="5">
        <v>71</v>
      </c>
      <c r="D221" s="5">
        <v>68.970024999999993</v>
      </c>
      <c r="E221" s="5"/>
      <c r="F221" s="5"/>
      <c r="G221" s="5"/>
      <c r="H221" s="5"/>
      <c r="I221" s="5"/>
      <c r="J221" s="1">
        <f>SUMIFS(PUMA_2022_to_County_2020!$K$2:$K$4701,PUMA_2022_to_County_2020!$E$2:$E$4701,B221)</f>
        <v>3050944</v>
      </c>
      <c r="K221" s="1">
        <f>SUMIFS(PUMA_2022_to_County_2020!$L$2:$L$4701,PUMA_2022_to_County_2020!$E$2:$E$4701,$B221)</f>
        <v>3080853</v>
      </c>
      <c r="L221" s="7">
        <f>+J221*C221</f>
        <v>216617024</v>
      </c>
      <c r="M221" s="7">
        <f t="shared" si="3"/>
        <v>218740563</v>
      </c>
    </row>
    <row r="222" spans="2:13" x14ac:dyDescent="0.35">
      <c r="B222" s="1" t="s">
        <v>3005</v>
      </c>
      <c r="C222" s="5">
        <v>1</v>
      </c>
      <c r="D222" s="5">
        <v>0.99997399999999992</v>
      </c>
      <c r="E222" s="5"/>
      <c r="F222" s="5"/>
      <c r="G222" s="5"/>
      <c r="H222" s="5"/>
      <c r="I222" s="5"/>
      <c r="J222" s="1">
        <f>SUMIFS(PUMA_2022_to_County_2020!$K$2:$K$4701,PUMA_2022_to_County_2020!$E$2:$E$4701,B222)</f>
        <v>45539</v>
      </c>
      <c r="K222" s="1">
        <f>SUMIFS(PUMA_2022_to_County_2020!$L$2:$L$4701,PUMA_2022_to_County_2020!$E$2:$E$4701,$B222)</f>
        <v>46781</v>
      </c>
      <c r="L222" s="7">
        <f>+J222*C222</f>
        <v>45539</v>
      </c>
      <c r="M222" s="7">
        <f t="shared" si="3"/>
        <v>46781</v>
      </c>
    </row>
    <row r="223" spans="2:13" x14ac:dyDescent="0.35">
      <c r="B223" s="1" t="s">
        <v>3004</v>
      </c>
      <c r="C223" s="5">
        <v>2</v>
      </c>
      <c r="D223" s="5">
        <v>2.0002519999999997</v>
      </c>
      <c r="E223" s="5"/>
      <c r="F223" s="5"/>
      <c r="G223" s="5"/>
      <c r="H223" s="5"/>
      <c r="I223" s="5"/>
      <c r="J223" s="1">
        <f>SUMIFS(PUMA_2022_to_County_2020!$K$2:$K$4701,PUMA_2022_to_County_2020!$E$2:$E$4701,B223)</f>
        <v>103285</v>
      </c>
      <c r="K223" s="1">
        <f>SUMIFS(PUMA_2022_to_County_2020!$L$2:$L$4701,PUMA_2022_to_County_2020!$E$2:$E$4701,$B223)</f>
        <v>101608</v>
      </c>
      <c r="L223" s="7">
        <f>+J223*C223</f>
        <v>206570</v>
      </c>
      <c r="M223" s="7">
        <f t="shared" si="3"/>
        <v>203216</v>
      </c>
    </row>
    <row r="224" spans="2:13" x14ac:dyDescent="0.35">
      <c r="B224" s="1" t="s">
        <v>3003</v>
      </c>
      <c r="C224" s="5">
        <v>2</v>
      </c>
      <c r="D224" s="5">
        <v>1.999422</v>
      </c>
      <c r="E224" s="5"/>
      <c r="F224" s="5"/>
      <c r="G224" s="5"/>
      <c r="H224" s="5"/>
      <c r="I224" s="5"/>
      <c r="J224" s="1">
        <f>SUMIFS(PUMA_2022_to_County_2020!$K$2:$K$4701,PUMA_2022_to_County_2020!$E$2:$E$4701,B224)</f>
        <v>87830</v>
      </c>
      <c r="K224" s="1">
        <f>SUMIFS(PUMA_2022_to_County_2020!$L$2:$L$4701,PUMA_2022_to_County_2020!$E$2:$E$4701,$B224)</f>
        <v>88053</v>
      </c>
      <c r="L224" s="7">
        <f>+J224*C224</f>
        <v>175660</v>
      </c>
      <c r="M224" s="7">
        <f t="shared" si="3"/>
        <v>176106</v>
      </c>
    </row>
    <row r="225" spans="2:13" x14ac:dyDescent="0.35">
      <c r="B225" s="1" t="s">
        <v>3002</v>
      </c>
      <c r="C225" s="5">
        <v>2.5489509999999997</v>
      </c>
      <c r="D225" s="5">
        <v>2.554074</v>
      </c>
      <c r="E225" s="5"/>
      <c r="F225" s="5"/>
      <c r="G225" s="5"/>
      <c r="H225" s="5"/>
      <c r="I225" s="5"/>
      <c r="J225" s="1">
        <f>SUMIFS(PUMA_2022_to_County_2020!$K$2:$K$4701,PUMA_2022_to_County_2020!$E$2:$E$4701,B225)</f>
        <v>87742</v>
      </c>
      <c r="K225" s="1">
        <f>SUMIFS(PUMA_2022_to_County_2020!$L$2:$L$4701,PUMA_2022_to_County_2020!$E$2:$E$4701,$B225)</f>
        <v>84931</v>
      </c>
      <c r="L225" s="7">
        <f>+J225*C225</f>
        <v>223650.05864199999</v>
      </c>
      <c r="M225" s="7">
        <f t="shared" si="3"/>
        <v>216484.95738099999</v>
      </c>
    </row>
    <row r="226" spans="2:13" x14ac:dyDescent="0.35">
      <c r="B226" s="1" t="s">
        <v>3001</v>
      </c>
      <c r="C226" s="5">
        <v>0.451048</v>
      </c>
      <c r="D226" s="5">
        <v>0.45097900000000002</v>
      </c>
      <c r="E226" s="5"/>
      <c r="F226" s="5"/>
      <c r="G226" s="5"/>
      <c r="H226" s="5"/>
      <c r="I226" s="5"/>
      <c r="J226" s="1">
        <f>SUMIFS(PUMA_2022_to_County_2020!$K$2:$K$4701,PUMA_2022_to_County_2020!$E$2:$E$4701,B226)</f>
        <v>38630</v>
      </c>
      <c r="K226" s="1">
        <f>SUMIFS(PUMA_2022_to_County_2020!$L$2:$L$4701,PUMA_2022_to_County_2020!$E$2:$E$4701,$B226)</f>
        <v>38203</v>
      </c>
      <c r="L226" s="7">
        <f>+J226*C226</f>
        <v>17423.984240000002</v>
      </c>
      <c r="M226" s="7">
        <f t="shared" si="3"/>
        <v>17231.386743999999</v>
      </c>
    </row>
    <row r="227" spans="2:13" x14ac:dyDescent="0.35">
      <c r="B227" s="1" t="s">
        <v>3000</v>
      </c>
      <c r="C227" s="5">
        <v>1</v>
      </c>
      <c r="D227" s="5">
        <v>0.98749799999999988</v>
      </c>
      <c r="E227" s="5"/>
      <c r="F227" s="5"/>
      <c r="G227" s="5"/>
      <c r="H227" s="5"/>
      <c r="I227" s="5"/>
      <c r="J227" s="1">
        <f>SUMIFS(PUMA_2022_to_County_2020!$K$2:$K$4701,PUMA_2022_to_County_2020!$E$2:$E$4701,B227)</f>
        <v>51025</v>
      </c>
      <c r="K227" s="1">
        <f>SUMIFS(PUMA_2022_to_County_2020!$L$2:$L$4701,PUMA_2022_to_County_2020!$E$2:$E$4701,$B227)</f>
        <v>51167</v>
      </c>
      <c r="L227" s="7">
        <f>+J227*C227</f>
        <v>51025</v>
      </c>
      <c r="M227" s="7">
        <f t="shared" si="3"/>
        <v>51167</v>
      </c>
    </row>
    <row r="228" spans="2:13" x14ac:dyDescent="0.35">
      <c r="B228" s="1" t="s">
        <v>2999</v>
      </c>
      <c r="C228" s="5">
        <v>0.96931999999999996</v>
      </c>
      <c r="D228" s="5">
        <v>0.96973700000000007</v>
      </c>
      <c r="E228" s="5"/>
      <c r="F228" s="5"/>
      <c r="G228" s="5"/>
      <c r="H228" s="5"/>
      <c r="I228" s="5"/>
      <c r="J228" s="1">
        <f>SUMIFS(PUMA_2022_to_County_2020!$K$2:$K$4701,PUMA_2022_to_County_2020!$E$2:$E$4701,B228)</f>
        <v>45205</v>
      </c>
      <c r="K228" s="1">
        <f>SUMIFS(PUMA_2022_to_County_2020!$L$2:$L$4701,PUMA_2022_to_County_2020!$E$2:$E$4701,$B228)</f>
        <v>44129</v>
      </c>
      <c r="L228" s="7">
        <f>+J228*C228</f>
        <v>43818.1106</v>
      </c>
      <c r="M228" s="7">
        <f t="shared" si="3"/>
        <v>42775.122279999996</v>
      </c>
    </row>
    <row r="229" spans="2:13" x14ac:dyDescent="0.35">
      <c r="B229" s="1" t="s">
        <v>2998</v>
      </c>
      <c r="C229" s="5">
        <v>3.0679999999999999E-2</v>
      </c>
      <c r="D229" s="5">
        <v>3.0695E-2</v>
      </c>
      <c r="E229" s="5"/>
      <c r="F229" s="5"/>
      <c r="G229" s="5"/>
      <c r="H229" s="5"/>
      <c r="I229" s="5"/>
      <c r="J229" s="1">
        <f>SUMIFS(PUMA_2022_to_County_2020!$K$2:$K$4701,PUMA_2022_to_County_2020!$E$2:$E$4701,B229)</f>
        <v>45205</v>
      </c>
      <c r="K229" s="1">
        <f>SUMIFS(PUMA_2022_to_County_2020!$L$2:$L$4701,PUMA_2022_to_County_2020!$E$2:$E$4701,$B229)</f>
        <v>44129</v>
      </c>
      <c r="L229" s="7">
        <f>+J229*C229</f>
        <v>1386.8894</v>
      </c>
      <c r="M229" s="7">
        <f t="shared" si="3"/>
        <v>1353.87772</v>
      </c>
    </row>
    <row r="230" spans="2:13" x14ac:dyDescent="0.35">
      <c r="B230" s="1" t="s">
        <v>2997</v>
      </c>
      <c r="C230" s="5">
        <v>20</v>
      </c>
      <c r="D230" s="5">
        <v>18.006059000000004</v>
      </c>
      <c r="E230" s="5"/>
      <c r="F230" s="5"/>
      <c r="G230" s="5"/>
      <c r="H230" s="5"/>
      <c r="I230" s="5"/>
      <c r="J230" s="1">
        <f>SUMIFS(PUMA_2022_to_County_2020!$K$2:$K$4701,PUMA_2022_to_County_2020!$E$2:$E$4701,B230)</f>
        <v>1014228</v>
      </c>
      <c r="K230" s="1">
        <f>SUMIFS(PUMA_2022_to_County_2020!$L$2:$L$4701,PUMA_2022_to_County_2020!$E$2:$E$4701,$B230)</f>
        <v>1017715</v>
      </c>
      <c r="L230" s="7">
        <f>+J230*C230</f>
        <v>20284560</v>
      </c>
      <c r="M230" s="7">
        <f t="shared" si="3"/>
        <v>20354300</v>
      </c>
    </row>
    <row r="231" spans="2:13" x14ac:dyDescent="0.35">
      <c r="B231" s="1" t="s">
        <v>2996</v>
      </c>
      <c r="C231" s="5">
        <v>3</v>
      </c>
      <c r="D231" s="5">
        <v>3.0016069999999999</v>
      </c>
      <c r="E231" s="5"/>
      <c r="F231" s="5"/>
      <c r="G231" s="5"/>
      <c r="H231" s="5"/>
      <c r="I231" s="5"/>
      <c r="J231" s="1">
        <f>SUMIFS(PUMA_2022_to_County_2020!$K$2:$K$4701,PUMA_2022_to_County_2020!$E$2:$E$4701,B231)</f>
        <v>160203</v>
      </c>
      <c r="K231" s="1">
        <f>SUMIFS(PUMA_2022_to_County_2020!$L$2:$L$4701,PUMA_2022_to_County_2020!$E$2:$E$4701,$B231)</f>
        <v>160315</v>
      </c>
      <c r="L231" s="7">
        <f>+J231*C231</f>
        <v>480609</v>
      </c>
      <c r="M231" s="7">
        <f t="shared" si="3"/>
        <v>480945</v>
      </c>
    </row>
    <row r="232" spans="2:13" x14ac:dyDescent="0.35">
      <c r="B232" s="1" t="s">
        <v>2995</v>
      </c>
      <c r="C232" s="5">
        <v>17</v>
      </c>
      <c r="D232" s="5">
        <v>14.989645000000001</v>
      </c>
      <c r="E232" s="5"/>
      <c r="F232" s="5"/>
      <c r="G232" s="5"/>
      <c r="H232" s="5"/>
      <c r="I232" s="5"/>
      <c r="J232" s="1">
        <f>SUMIFS(PUMA_2022_to_County_2020!$K$2:$K$4701,PUMA_2022_to_County_2020!$E$2:$E$4701,B232)</f>
        <v>712089</v>
      </c>
      <c r="K232" s="1">
        <f>SUMIFS(PUMA_2022_to_County_2020!$L$2:$L$4701,PUMA_2022_to_County_2020!$E$2:$E$4701,$B232)</f>
        <v>730567</v>
      </c>
      <c r="L232" s="7">
        <f>+J232*C232</f>
        <v>12105513</v>
      </c>
      <c r="M232" s="7">
        <f t="shared" si="3"/>
        <v>12419639</v>
      </c>
    </row>
    <row r="233" spans="2:13" x14ac:dyDescent="0.35">
      <c r="B233" s="1" t="s">
        <v>2994</v>
      </c>
      <c r="C233" s="5">
        <v>13</v>
      </c>
      <c r="D233" s="5">
        <v>11.993126999999999</v>
      </c>
      <c r="E233" s="5"/>
      <c r="F233" s="5"/>
      <c r="G233" s="5"/>
      <c r="H233" s="5"/>
      <c r="I233" s="5"/>
      <c r="J233" s="1">
        <f>SUMIFS(PUMA_2022_to_County_2020!$K$2:$K$4701,PUMA_2022_to_County_2020!$E$2:$E$4701,B233)</f>
        <v>520678</v>
      </c>
      <c r="K233" s="1">
        <f>SUMIFS(PUMA_2022_to_County_2020!$L$2:$L$4701,PUMA_2022_to_County_2020!$E$2:$E$4701,$B233)</f>
        <v>525388</v>
      </c>
      <c r="L233" s="7">
        <f>+J233*C233</f>
        <v>6768814</v>
      </c>
      <c r="M233" s="7">
        <f t="shared" si="3"/>
        <v>6830044</v>
      </c>
    </row>
    <row r="234" spans="2:13" x14ac:dyDescent="0.35">
      <c r="B234" s="1" t="s">
        <v>2993</v>
      </c>
      <c r="C234" s="5">
        <v>15</v>
      </c>
      <c r="D234" s="5">
        <v>15.031162999999999</v>
      </c>
      <c r="E234" s="5"/>
      <c r="F234" s="5"/>
      <c r="G234" s="5"/>
      <c r="H234" s="5"/>
      <c r="I234" s="5"/>
      <c r="J234" s="1">
        <f>SUMIFS(PUMA_2022_to_County_2020!$K$2:$K$4701,PUMA_2022_to_County_2020!$E$2:$E$4701,B234)</f>
        <v>674191</v>
      </c>
      <c r="K234" s="1">
        <f>SUMIFS(PUMA_2022_to_County_2020!$L$2:$L$4701,PUMA_2022_to_County_2020!$E$2:$E$4701,$B234)</f>
        <v>682807</v>
      </c>
      <c r="L234" s="7">
        <f>+J234*C234</f>
        <v>10112865</v>
      </c>
      <c r="M234" s="7">
        <f t="shared" si="3"/>
        <v>10242105</v>
      </c>
    </row>
    <row r="235" spans="2:13" x14ac:dyDescent="0.35">
      <c r="B235" s="1" t="s">
        <v>2992</v>
      </c>
      <c r="C235" s="5">
        <v>22</v>
      </c>
      <c r="D235" s="5">
        <v>21.996152000000002</v>
      </c>
      <c r="E235" s="5"/>
      <c r="F235" s="5"/>
      <c r="G235" s="5"/>
      <c r="H235" s="5"/>
      <c r="I235" s="5"/>
      <c r="J235" s="1">
        <f>SUMIFS(PUMA_2022_to_County_2020!$K$2:$K$4701,PUMA_2022_to_County_2020!$E$2:$E$4701,B235)</f>
        <v>1061583</v>
      </c>
      <c r="K235" s="1">
        <f>SUMIFS(PUMA_2022_to_County_2020!$L$2:$L$4701,PUMA_2022_to_County_2020!$E$2:$E$4701,$B235)</f>
        <v>1067268</v>
      </c>
      <c r="L235" s="7">
        <f>+J235*C235</f>
        <v>23354826</v>
      </c>
      <c r="M235" s="7">
        <f t="shared" si="3"/>
        <v>23479896</v>
      </c>
    </row>
    <row r="236" spans="2:13" x14ac:dyDescent="0.35">
      <c r="B236" s="1" t="s">
        <v>2991</v>
      </c>
      <c r="C236" s="5">
        <v>8</v>
      </c>
      <c r="D236" s="5">
        <v>7.0483639999999994</v>
      </c>
      <c r="E236" s="5"/>
      <c r="F236" s="5"/>
      <c r="G236" s="5"/>
      <c r="H236" s="5"/>
      <c r="I236" s="5"/>
      <c r="J236" s="1">
        <f>SUMIFS(PUMA_2022_to_County_2020!$K$2:$K$4701,PUMA_2022_to_County_2020!$E$2:$E$4701,B236)</f>
        <v>361912</v>
      </c>
      <c r="K236" s="1">
        <f>SUMIFS(PUMA_2022_to_County_2020!$L$2:$L$4701,PUMA_2022_to_County_2020!$E$2:$E$4701,$B236)</f>
        <v>372027</v>
      </c>
      <c r="L236" s="7">
        <f>+J236*C236</f>
        <v>2895296</v>
      </c>
      <c r="M236" s="7">
        <f t="shared" si="3"/>
        <v>2976216</v>
      </c>
    </row>
    <row r="237" spans="2:13" x14ac:dyDescent="0.35">
      <c r="B237" s="1" t="s">
        <v>2990</v>
      </c>
      <c r="C237" s="5">
        <v>5</v>
      </c>
      <c r="D237" s="5">
        <v>4.001968999999999</v>
      </c>
      <c r="E237" s="5"/>
      <c r="F237" s="5"/>
      <c r="G237" s="5"/>
      <c r="H237" s="5"/>
      <c r="I237" s="5"/>
      <c r="J237" s="1">
        <f>SUMIFS(PUMA_2022_to_County_2020!$K$2:$K$4701,PUMA_2022_to_County_2020!$E$2:$E$4701,B237)</f>
        <v>241903</v>
      </c>
      <c r="K237" s="1">
        <f>SUMIFS(PUMA_2022_to_County_2020!$L$2:$L$4701,PUMA_2022_to_County_2020!$E$2:$E$4701,$B237)</f>
        <v>251091</v>
      </c>
      <c r="L237" s="7">
        <f>+J237*C237</f>
        <v>1209515</v>
      </c>
      <c r="M237" s="7">
        <f t="shared" si="3"/>
        <v>1255455</v>
      </c>
    </row>
    <row r="238" spans="2:13" x14ac:dyDescent="0.35">
      <c r="B238" s="1" t="s">
        <v>2989</v>
      </c>
      <c r="C238" s="5">
        <v>2</v>
      </c>
      <c r="D238" s="5">
        <v>1.999749</v>
      </c>
      <c r="E238" s="5"/>
      <c r="F238" s="5"/>
      <c r="G238" s="5"/>
      <c r="H238" s="5"/>
      <c r="I238" s="5"/>
      <c r="J238" s="1">
        <f>SUMIFS(PUMA_2022_to_County_2020!$K$2:$K$4701,PUMA_2022_to_County_2020!$E$2:$E$4701,B238)</f>
        <v>111713</v>
      </c>
      <c r="K238" s="1">
        <f>SUMIFS(PUMA_2022_to_County_2020!$L$2:$L$4701,PUMA_2022_to_County_2020!$E$2:$E$4701,$B238)</f>
        <v>110283</v>
      </c>
      <c r="L238" s="7">
        <f>+J238*C238</f>
        <v>223426</v>
      </c>
      <c r="M238" s="7">
        <f t="shared" si="3"/>
        <v>220566</v>
      </c>
    </row>
    <row r="239" spans="2:13" x14ac:dyDescent="0.35">
      <c r="B239" s="1" t="s">
        <v>2988</v>
      </c>
      <c r="C239" s="5">
        <v>6</v>
      </c>
      <c r="D239" s="5">
        <v>5.951975</v>
      </c>
      <c r="E239" s="5"/>
      <c r="F239" s="5"/>
      <c r="G239" s="5"/>
      <c r="H239" s="5"/>
      <c r="I239" s="5"/>
      <c r="J239" s="1">
        <f>SUMIFS(PUMA_2022_to_County_2020!$K$2:$K$4701,PUMA_2022_to_County_2020!$E$2:$E$4701,B239)</f>
        <v>221617</v>
      </c>
      <c r="K239" s="1">
        <f>SUMIFS(PUMA_2022_to_County_2020!$L$2:$L$4701,PUMA_2022_to_County_2020!$E$2:$E$4701,$B239)</f>
        <v>223426</v>
      </c>
      <c r="L239" s="7">
        <f>+J239*C239</f>
        <v>1329702</v>
      </c>
      <c r="M239" s="7">
        <f t="shared" si="3"/>
        <v>1340556</v>
      </c>
    </row>
    <row r="240" spans="2:13" x14ac:dyDescent="0.35">
      <c r="B240" s="1" t="s">
        <v>2987</v>
      </c>
      <c r="C240" s="5">
        <v>3</v>
      </c>
      <c r="D240" s="5">
        <v>2.9998529999999999</v>
      </c>
      <c r="E240" s="5"/>
      <c r="F240" s="5"/>
      <c r="G240" s="5"/>
      <c r="H240" s="5"/>
      <c r="I240" s="5"/>
      <c r="J240" s="1">
        <f>SUMIFS(PUMA_2022_to_County_2020!$K$2:$K$4701,PUMA_2022_to_County_2020!$E$2:$E$4701,B240)</f>
        <v>150851</v>
      </c>
      <c r="K240" s="1">
        <f>SUMIFS(PUMA_2022_to_County_2020!$L$2:$L$4701,PUMA_2022_to_County_2020!$E$2:$E$4701,$B240)</f>
        <v>150932</v>
      </c>
      <c r="L240" s="7">
        <f>+J240*C240</f>
        <v>452553</v>
      </c>
      <c r="M240" s="7">
        <f t="shared" si="3"/>
        <v>452796</v>
      </c>
    </row>
    <row r="241" spans="2:13" x14ac:dyDescent="0.35">
      <c r="B241" s="1" t="s">
        <v>2986</v>
      </c>
      <c r="C241" s="5">
        <v>15</v>
      </c>
      <c r="D241" s="5">
        <v>13.996715999999999</v>
      </c>
      <c r="E241" s="5"/>
      <c r="F241" s="5"/>
      <c r="G241" s="5"/>
      <c r="H241" s="5"/>
      <c r="I241" s="5"/>
      <c r="J241" s="1">
        <f>SUMIFS(PUMA_2022_to_County_2020!$K$2:$K$4701,PUMA_2022_to_County_2020!$E$2:$E$4701,B241)</f>
        <v>619935</v>
      </c>
      <c r="K241" s="1">
        <f>SUMIFS(PUMA_2022_to_County_2020!$L$2:$L$4701,PUMA_2022_to_County_2020!$E$2:$E$4701,$B241)</f>
        <v>627392</v>
      </c>
      <c r="L241" s="7">
        <f>+J241*C241</f>
        <v>9299025</v>
      </c>
      <c r="M241" s="7">
        <f t="shared" si="3"/>
        <v>9410880</v>
      </c>
    </row>
    <row r="242" spans="2:13" x14ac:dyDescent="0.35">
      <c r="B242" s="1" t="s">
        <v>2985</v>
      </c>
      <c r="C242" s="5">
        <v>2</v>
      </c>
      <c r="D242" s="5">
        <v>1.9949060000000001</v>
      </c>
      <c r="E242" s="5"/>
      <c r="F242" s="5"/>
      <c r="G242" s="5"/>
      <c r="H242" s="5"/>
      <c r="I242" s="5"/>
      <c r="J242" s="1">
        <f>SUMIFS(PUMA_2022_to_County_2020!$K$2:$K$4701,PUMA_2022_to_County_2020!$E$2:$E$4701,B242)</f>
        <v>96015</v>
      </c>
      <c r="K242" s="1">
        <f>SUMIFS(PUMA_2022_to_County_2020!$L$2:$L$4701,PUMA_2022_to_County_2020!$E$2:$E$4701,$B242)</f>
        <v>99069</v>
      </c>
      <c r="L242" s="7">
        <f>+J242*C242</f>
        <v>192030</v>
      </c>
      <c r="M242" s="7">
        <f t="shared" si="3"/>
        <v>198138</v>
      </c>
    </row>
    <row r="243" spans="2:13" x14ac:dyDescent="0.35">
      <c r="B243" s="1" t="s">
        <v>2984</v>
      </c>
      <c r="C243" s="5">
        <v>1</v>
      </c>
      <c r="D243" s="5">
        <v>1.0002199999999999</v>
      </c>
      <c r="E243" s="5"/>
      <c r="F243" s="5"/>
      <c r="G243" s="5"/>
      <c r="H243" s="5"/>
      <c r="I243" s="5"/>
      <c r="J243" s="1">
        <f>SUMIFS(PUMA_2022_to_County_2020!$K$2:$K$4701,PUMA_2022_to_County_2020!$E$2:$E$4701,B243)</f>
        <v>71213</v>
      </c>
      <c r="K243" s="1">
        <f>SUMIFS(PUMA_2022_to_County_2020!$L$2:$L$4701,PUMA_2022_to_County_2020!$E$2:$E$4701,$B243)</f>
        <v>72320</v>
      </c>
      <c r="L243" s="7">
        <f>+J243*C243</f>
        <v>71213</v>
      </c>
      <c r="M243" s="7">
        <f t="shared" si="3"/>
        <v>72320</v>
      </c>
    </row>
    <row r="244" spans="2:13" x14ac:dyDescent="0.35">
      <c r="B244" s="1" t="s">
        <v>2983</v>
      </c>
      <c r="C244" s="5">
        <v>3</v>
      </c>
      <c r="D244" s="5">
        <v>3.010243</v>
      </c>
      <c r="E244" s="5"/>
      <c r="F244" s="5"/>
      <c r="G244" s="5"/>
      <c r="H244" s="5"/>
      <c r="I244" s="5"/>
      <c r="J244" s="1">
        <f>SUMIFS(PUMA_2022_to_County_2020!$K$2:$K$4701,PUMA_2022_to_County_2020!$E$2:$E$4701,B244)</f>
        <v>159294</v>
      </c>
      <c r="K244" s="1">
        <f>SUMIFS(PUMA_2022_to_County_2020!$L$2:$L$4701,PUMA_2022_to_County_2020!$E$2:$E$4701,$B244)</f>
        <v>157766</v>
      </c>
      <c r="L244" s="7">
        <f>+J244*C244</f>
        <v>477882</v>
      </c>
      <c r="M244" s="7">
        <f t="shared" si="3"/>
        <v>473298</v>
      </c>
    </row>
    <row r="245" spans="2:13" x14ac:dyDescent="0.35">
      <c r="B245" s="1" t="s">
        <v>2982</v>
      </c>
      <c r="C245" s="5">
        <v>4</v>
      </c>
      <c r="D245" s="5">
        <v>2.9998830000000001</v>
      </c>
      <c r="E245" s="5"/>
      <c r="F245" s="5"/>
      <c r="G245" s="5"/>
      <c r="H245" s="5"/>
      <c r="I245" s="5"/>
      <c r="J245" s="1">
        <f>SUMIFS(PUMA_2022_to_County_2020!$K$2:$K$4701,PUMA_2022_to_County_2020!$E$2:$E$4701,B245)</f>
        <v>194698</v>
      </c>
      <c r="K245" s="1">
        <f>SUMIFS(PUMA_2022_to_County_2020!$L$2:$L$4701,PUMA_2022_to_County_2020!$E$2:$E$4701,$B245)</f>
        <v>192765</v>
      </c>
      <c r="L245" s="7">
        <f>+J245*C245</f>
        <v>778792</v>
      </c>
      <c r="M245" s="7">
        <f t="shared" si="3"/>
        <v>771060</v>
      </c>
    </row>
    <row r="246" spans="2:13" x14ac:dyDescent="0.35">
      <c r="B246" s="1" t="s">
        <v>2981</v>
      </c>
      <c r="C246" s="5">
        <v>4</v>
      </c>
      <c r="D246" s="5">
        <v>3.999377</v>
      </c>
      <c r="E246" s="5"/>
      <c r="F246" s="5"/>
      <c r="G246" s="5"/>
      <c r="H246" s="5"/>
      <c r="I246" s="5"/>
      <c r="J246" s="1">
        <f>SUMIFS(PUMA_2022_to_County_2020!$K$2:$K$4701,PUMA_2022_to_County_2020!$E$2:$E$4701,B246)</f>
        <v>177101</v>
      </c>
      <c r="K246" s="1">
        <f>SUMIFS(PUMA_2022_to_County_2020!$L$2:$L$4701,PUMA_2022_to_County_2020!$E$2:$E$4701,$B246)</f>
        <v>179152</v>
      </c>
      <c r="L246" s="7">
        <f>+J246*C246</f>
        <v>708404</v>
      </c>
      <c r="M246" s="7">
        <f t="shared" si="3"/>
        <v>716608</v>
      </c>
    </row>
    <row r="247" spans="2:13" x14ac:dyDescent="0.35">
      <c r="B247" s="1" t="s">
        <v>2980</v>
      </c>
      <c r="C247" s="5">
        <v>0.54982699999999995</v>
      </c>
      <c r="D247" s="5">
        <v>0.55056499999999997</v>
      </c>
      <c r="E247" s="5"/>
      <c r="F247" s="5"/>
      <c r="G247" s="5"/>
      <c r="H247" s="5"/>
      <c r="I247" s="5"/>
      <c r="J247" s="1">
        <f>SUMIFS(PUMA_2022_to_County_2020!$K$2:$K$4701,PUMA_2022_to_County_2020!$E$2:$E$4701,B247)</f>
        <v>63162</v>
      </c>
      <c r="K247" s="1">
        <f>SUMIFS(PUMA_2022_to_County_2020!$L$2:$L$4701,PUMA_2022_to_County_2020!$E$2:$E$4701,$B247)</f>
        <v>62578</v>
      </c>
      <c r="L247" s="7">
        <f>+J247*C247</f>
        <v>34728.172973999994</v>
      </c>
      <c r="M247" s="7">
        <f t="shared" si="3"/>
        <v>34407.074005999995</v>
      </c>
    </row>
    <row r="248" spans="2:13" x14ac:dyDescent="0.35">
      <c r="B248" s="1" t="s">
        <v>2979</v>
      </c>
      <c r="C248" s="5">
        <v>0.45017299999999999</v>
      </c>
      <c r="D248" s="5">
        <v>0.45102600000000004</v>
      </c>
      <c r="E248" s="5"/>
      <c r="F248" s="5"/>
      <c r="G248" s="5"/>
      <c r="H248" s="5"/>
      <c r="I248" s="5"/>
      <c r="J248" s="1">
        <f>SUMIFS(PUMA_2022_to_County_2020!$K$2:$K$4701,PUMA_2022_to_County_2020!$E$2:$E$4701,B248)</f>
        <v>63162</v>
      </c>
      <c r="K248" s="1">
        <f>SUMIFS(PUMA_2022_to_County_2020!$L$2:$L$4701,PUMA_2022_to_County_2020!$E$2:$E$4701,$B248)</f>
        <v>62578</v>
      </c>
      <c r="L248" s="7">
        <f>+J248*C248</f>
        <v>28433.827025999999</v>
      </c>
      <c r="M248" s="7">
        <f t="shared" si="3"/>
        <v>28170.925994000001</v>
      </c>
    </row>
    <row r="249" spans="2:13" x14ac:dyDescent="0.35">
      <c r="B249" s="1" t="s">
        <v>2978</v>
      </c>
      <c r="C249" s="5">
        <v>3</v>
      </c>
      <c r="D249" s="5">
        <v>2.9659499999999999</v>
      </c>
      <c r="E249" s="5"/>
      <c r="F249" s="5"/>
      <c r="G249" s="5"/>
      <c r="H249" s="5"/>
      <c r="I249" s="5"/>
      <c r="J249" s="1">
        <f>SUMIFS(PUMA_2022_to_County_2020!$K$2:$K$4701,PUMA_2022_to_County_2020!$E$2:$E$4701,B249)</f>
        <v>143129</v>
      </c>
      <c r="K249" s="1">
        <f>SUMIFS(PUMA_2022_to_County_2020!$L$2:$L$4701,PUMA_2022_to_County_2020!$E$2:$E$4701,$B249)</f>
        <v>145442</v>
      </c>
      <c r="L249" s="7">
        <f>+J249*C249</f>
        <v>429387</v>
      </c>
      <c r="M249" s="7">
        <f t="shared" si="3"/>
        <v>436326</v>
      </c>
    </row>
    <row r="250" spans="2:13" x14ac:dyDescent="0.35">
      <c r="B250" s="1" t="s">
        <v>2977</v>
      </c>
      <c r="C250" s="5">
        <v>6</v>
      </c>
      <c r="D250" s="5">
        <v>6.0009889999999997</v>
      </c>
      <c r="E250" s="5"/>
      <c r="F250" s="5"/>
      <c r="G250" s="5"/>
      <c r="H250" s="5"/>
      <c r="I250" s="5"/>
      <c r="J250" s="1">
        <f>SUMIFS(PUMA_2022_to_County_2020!$K$2:$K$4701,PUMA_2022_to_County_2020!$E$2:$E$4701,B250)</f>
        <v>278631</v>
      </c>
      <c r="K250" s="1">
        <f>SUMIFS(PUMA_2022_to_County_2020!$L$2:$L$4701,PUMA_2022_to_County_2020!$E$2:$E$4701,$B250)</f>
        <v>283718</v>
      </c>
      <c r="L250" s="7">
        <f>+J250*C250</f>
        <v>1671786</v>
      </c>
      <c r="M250" s="7">
        <f t="shared" si="3"/>
        <v>1702308</v>
      </c>
    </row>
    <row r="251" spans="2:13" x14ac:dyDescent="0.35">
      <c r="B251" s="1" t="s">
        <v>2976</v>
      </c>
      <c r="C251" s="5">
        <v>2</v>
      </c>
      <c r="D251" s="5">
        <v>1.0018149999999999</v>
      </c>
      <c r="E251" s="5"/>
      <c r="F251" s="5"/>
      <c r="G251" s="5"/>
      <c r="H251" s="5"/>
      <c r="I251" s="5"/>
      <c r="J251" s="1">
        <f>SUMIFS(PUMA_2022_to_County_2020!$K$2:$K$4701,PUMA_2022_to_County_2020!$E$2:$E$4701,B251)</f>
        <v>77323</v>
      </c>
      <c r="K251" s="1">
        <f>SUMIFS(PUMA_2022_to_County_2020!$L$2:$L$4701,PUMA_2022_to_County_2020!$E$2:$E$4701,$B251)</f>
        <v>77230</v>
      </c>
      <c r="L251" s="7">
        <f>+J251*C251</f>
        <v>154646</v>
      </c>
      <c r="M251" s="7">
        <f t="shared" si="3"/>
        <v>154460</v>
      </c>
    </row>
    <row r="252" spans="2:13" x14ac:dyDescent="0.35">
      <c r="B252" s="1" t="s">
        <v>2975</v>
      </c>
      <c r="C252" s="5">
        <v>0.58010099999999998</v>
      </c>
      <c r="D252" s="5">
        <v>0.58068300000000006</v>
      </c>
      <c r="E252" s="5"/>
      <c r="F252" s="5"/>
      <c r="G252" s="5"/>
      <c r="H252" s="5"/>
      <c r="I252" s="5"/>
      <c r="J252" s="1">
        <f>SUMIFS(PUMA_2022_to_County_2020!$K$2:$K$4701,PUMA_2022_to_County_2020!$E$2:$E$4701,B252)</f>
        <v>44445</v>
      </c>
      <c r="K252" s="1">
        <f>SUMIFS(PUMA_2022_to_County_2020!$L$2:$L$4701,PUMA_2022_to_County_2020!$E$2:$E$4701,$B252)</f>
        <v>46100</v>
      </c>
      <c r="L252" s="7">
        <f>+J252*C252</f>
        <v>25782.588945</v>
      </c>
      <c r="M252" s="7">
        <f t="shared" si="3"/>
        <v>26742.6561</v>
      </c>
    </row>
    <row r="253" spans="2:13" x14ac:dyDescent="0.35">
      <c r="B253" s="1" t="s">
        <v>2974</v>
      </c>
      <c r="C253" s="5">
        <v>0.125001</v>
      </c>
      <c r="D253" s="5">
        <v>0.12516099999999999</v>
      </c>
      <c r="E253" s="5"/>
      <c r="F253" s="5"/>
      <c r="G253" s="5"/>
      <c r="H253" s="5"/>
      <c r="I253" s="5"/>
      <c r="J253" s="1">
        <f>SUMIFS(PUMA_2022_to_County_2020!$K$2:$K$4701,PUMA_2022_to_County_2020!$E$2:$E$4701,B253)</f>
        <v>44445</v>
      </c>
      <c r="K253" s="1">
        <f>SUMIFS(PUMA_2022_to_County_2020!$L$2:$L$4701,PUMA_2022_to_County_2020!$E$2:$E$4701,$B253)</f>
        <v>46100</v>
      </c>
      <c r="L253" s="7">
        <f>+J253*C253</f>
        <v>5555.6694450000005</v>
      </c>
      <c r="M253" s="7">
        <f t="shared" si="3"/>
        <v>5762.5461000000005</v>
      </c>
    </row>
    <row r="254" spans="2:13" x14ac:dyDescent="0.35">
      <c r="B254" s="1" t="s">
        <v>2973</v>
      </c>
      <c r="C254" s="5">
        <v>6.1400000000000003E-2</v>
      </c>
      <c r="D254" s="5">
        <v>6.1478999999999999E-2</v>
      </c>
      <c r="E254" s="5"/>
      <c r="F254" s="5"/>
      <c r="G254" s="5"/>
      <c r="H254" s="5"/>
      <c r="I254" s="5"/>
      <c r="J254" s="1">
        <f>SUMIFS(PUMA_2022_to_County_2020!$K$2:$K$4701,PUMA_2022_to_County_2020!$E$2:$E$4701,B254)</f>
        <v>44445</v>
      </c>
      <c r="K254" s="1">
        <f>SUMIFS(PUMA_2022_to_County_2020!$L$2:$L$4701,PUMA_2022_to_County_2020!$E$2:$E$4701,$B254)</f>
        <v>46100</v>
      </c>
      <c r="L254" s="7">
        <f>+J254*C254</f>
        <v>2728.9230000000002</v>
      </c>
      <c r="M254" s="7">
        <f t="shared" si="3"/>
        <v>2830.54</v>
      </c>
    </row>
    <row r="255" spans="2:13" x14ac:dyDescent="0.35">
      <c r="B255" s="1" t="s">
        <v>2972</v>
      </c>
      <c r="C255" s="5">
        <v>0.23349800000000001</v>
      </c>
      <c r="D255" s="5">
        <v>0.233797</v>
      </c>
      <c r="E255" s="5"/>
      <c r="F255" s="5"/>
      <c r="G255" s="5"/>
      <c r="H255" s="5"/>
      <c r="I255" s="5"/>
      <c r="J255" s="1">
        <f>SUMIFS(PUMA_2022_to_County_2020!$K$2:$K$4701,PUMA_2022_to_County_2020!$E$2:$E$4701,B255)</f>
        <v>44445</v>
      </c>
      <c r="K255" s="1">
        <f>SUMIFS(PUMA_2022_to_County_2020!$L$2:$L$4701,PUMA_2022_to_County_2020!$E$2:$E$4701,$B255)</f>
        <v>46100</v>
      </c>
      <c r="L255" s="7">
        <f>+J255*C255</f>
        <v>10377.81861</v>
      </c>
      <c r="M255" s="7">
        <f t="shared" si="3"/>
        <v>10764.257800000001</v>
      </c>
    </row>
    <row r="256" spans="2:13" x14ac:dyDescent="0.35">
      <c r="B256" s="1" t="s">
        <v>2971</v>
      </c>
      <c r="C256" s="5">
        <v>0.459675</v>
      </c>
      <c r="D256" s="5">
        <v>0.45916000000000001</v>
      </c>
      <c r="E256" s="5"/>
      <c r="F256" s="5"/>
      <c r="G256" s="5"/>
      <c r="H256" s="5"/>
      <c r="I256" s="5"/>
      <c r="J256" s="1">
        <f>SUMIFS(PUMA_2022_to_County_2020!$K$2:$K$4701,PUMA_2022_to_County_2020!$E$2:$E$4701,B256)</f>
        <v>52205</v>
      </c>
      <c r="K256" s="1">
        <f>SUMIFS(PUMA_2022_to_County_2020!$L$2:$L$4701,PUMA_2022_to_County_2020!$E$2:$E$4701,$B256)</f>
        <v>52306</v>
      </c>
      <c r="L256" s="7">
        <f>+J256*C256</f>
        <v>23997.333374999998</v>
      </c>
      <c r="M256" s="7">
        <f t="shared" si="3"/>
        <v>24043.760549999999</v>
      </c>
    </row>
    <row r="257" spans="2:13" x14ac:dyDescent="0.35">
      <c r="B257" s="1" t="s">
        <v>2970</v>
      </c>
      <c r="C257" s="5">
        <v>0.129635</v>
      </c>
      <c r="D257" s="5">
        <v>0.12948999999999999</v>
      </c>
      <c r="E257" s="5"/>
      <c r="F257" s="5"/>
      <c r="G257" s="5"/>
      <c r="H257" s="5"/>
      <c r="I257" s="5"/>
      <c r="J257" s="1">
        <f>SUMIFS(PUMA_2022_to_County_2020!$K$2:$K$4701,PUMA_2022_to_County_2020!$E$2:$E$4701,B257)</f>
        <v>52205</v>
      </c>
      <c r="K257" s="1">
        <f>SUMIFS(PUMA_2022_to_County_2020!$L$2:$L$4701,PUMA_2022_to_County_2020!$E$2:$E$4701,$B257)</f>
        <v>52306</v>
      </c>
      <c r="L257" s="7">
        <f>+J257*C257</f>
        <v>6767.5951750000004</v>
      </c>
      <c r="M257" s="7">
        <f t="shared" si="3"/>
        <v>6780.6883100000005</v>
      </c>
    </row>
    <row r="258" spans="2:13" x14ac:dyDescent="0.35">
      <c r="B258" s="1" t="s">
        <v>2969</v>
      </c>
      <c r="C258" s="5">
        <v>1.1374E-2</v>
      </c>
      <c r="D258" s="5">
        <v>1.1361E-2</v>
      </c>
      <c r="E258" s="5"/>
      <c r="F258" s="5"/>
      <c r="G258" s="5"/>
      <c r="H258" s="5"/>
      <c r="I258" s="5"/>
      <c r="J258" s="1">
        <f>SUMIFS(PUMA_2022_to_County_2020!$K$2:$K$4701,PUMA_2022_to_County_2020!$E$2:$E$4701,B258)</f>
        <v>52205</v>
      </c>
      <c r="K258" s="1">
        <f>SUMIFS(PUMA_2022_to_County_2020!$L$2:$L$4701,PUMA_2022_to_County_2020!$E$2:$E$4701,$B258)</f>
        <v>52306</v>
      </c>
      <c r="L258" s="7">
        <f>+J258*C258</f>
        <v>593.77967000000001</v>
      </c>
      <c r="M258" s="7">
        <f t="shared" si="3"/>
        <v>594.92844400000001</v>
      </c>
    </row>
    <row r="259" spans="2:13" x14ac:dyDescent="0.35">
      <c r="B259" s="1" t="s">
        <v>2968</v>
      </c>
      <c r="C259" s="5">
        <v>0.14316999999999999</v>
      </c>
      <c r="D259" s="5">
        <v>0.14301</v>
      </c>
      <c r="E259" s="5"/>
      <c r="F259" s="5"/>
      <c r="G259" s="5"/>
      <c r="H259" s="5"/>
      <c r="I259" s="5"/>
      <c r="J259" s="1">
        <f>SUMIFS(PUMA_2022_to_County_2020!$K$2:$K$4701,PUMA_2022_to_County_2020!$E$2:$E$4701,B259)</f>
        <v>52205</v>
      </c>
      <c r="K259" s="1">
        <f>SUMIFS(PUMA_2022_to_County_2020!$L$2:$L$4701,PUMA_2022_to_County_2020!$E$2:$E$4701,$B259)</f>
        <v>52306</v>
      </c>
      <c r="L259" s="7">
        <f>+J259*C259</f>
        <v>7474.1898499999998</v>
      </c>
      <c r="M259" s="7">
        <f t="shared" si="3"/>
        <v>7488.6500199999991</v>
      </c>
    </row>
    <row r="260" spans="2:13" x14ac:dyDescent="0.35">
      <c r="B260" s="1" t="s">
        <v>2967</v>
      </c>
      <c r="C260" s="5">
        <v>0.25614500000000001</v>
      </c>
      <c r="D260" s="5">
        <v>0.25585799999999997</v>
      </c>
      <c r="E260" s="5"/>
      <c r="F260" s="5"/>
      <c r="G260" s="5"/>
      <c r="H260" s="5"/>
      <c r="I260" s="5"/>
      <c r="J260" s="1">
        <f>SUMIFS(PUMA_2022_to_County_2020!$K$2:$K$4701,PUMA_2022_to_County_2020!$E$2:$E$4701,B260)</f>
        <v>52205</v>
      </c>
      <c r="K260" s="1">
        <f>SUMIFS(PUMA_2022_to_County_2020!$L$2:$L$4701,PUMA_2022_to_County_2020!$E$2:$E$4701,$B260)</f>
        <v>52306</v>
      </c>
      <c r="L260" s="7">
        <f>+J260*C260</f>
        <v>13372.049725000001</v>
      </c>
      <c r="M260" s="7">
        <f t="shared" si="3"/>
        <v>13397.92037</v>
      </c>
    </row>
    <row r="261" spans="2:13" x14ac:dyDescent="0.35">
      <c r="B261" s="1" t="s">
        <v>2966</v>
      </c>
      <c r="C261" s="5">
        <v>3</v>
      </c>
      <c r="D261" s="5">
        <v>1.9993559999999999</v>
      </c>
      <c r="E261" s="5"/>
      <c r="F261" s="5"/>
      <c r="G261" s="5"/>
      <c r="H261" s="5"/>
      <c r="I261" s="5"/>
      <c r="J261" s="1">
        <f>SUMIFS(PUMA_2022_to_County_2020!$K$2:$K$4701,PUMA_2022_to_County_2020!$E$2:$E$4701,B261)</f>
        <v>154391</v>
      </c>
      <c r="K261" s="1">
        <f>SUMIFS(PUMA_2022_to_County_2020!$L$2:$L$4701,PUMA_2022_to_County_2020!$E$2:$E$4701,$B261)</f>
        <v>156498</v>
      </c>
      <c r="L261" s="7">
        <f>+J261*C261</f>
        <v>463173</v>
      </c>
      <c r="M261" s="7">
        <f t="shared" si="3"/>
        <v>469494</v>
      </c>
    </row>
    <row r="262" spans="2:13" x14ac:dyDescent="0.35">
      <c r="B262" s="1" t="s">
        <v>2965</v>
      </c>
      <c r="C262" s="5">
        <v>2.5447550000000003</v>
      </c>
      <c r="D262" s="5">
        <v>2.1693389999999999</v>
      </c>
      <c r="E262" s="5"/>
      <c r="F262" s="5"/>
      <c r="G262" s="5"/>
      <c r="H262" s="5"/>
      <c r="I262" s="5"/>
      <c r="J262" s="1">
        <f>SUMIFS(PUMA_2022_to_County_2020!$K$2:$K$4701,PUMA_2022_to_County_2020!$E$2:$E$4701,B262)</f>
        <v>219003</v>
      </c>
      <c r="K262" s="1">
        <f>SUMIFS(PUMA_2022_to_County_2020!$L$2:$L$4701,PUMA_2022_to_County_2020!$E$2:$E$4701,$B262)</f>
        <v>219922</v>
      </c>
      <c r="L262" s="7">
        <f>+J262*C262</f>
        <v>557308.97926500009</v>
      </c>
      <c r="M262" s="7">
        <f t="shared" si="3"/>
        <v>559647.60911000008</v>
      </c>
    </row>
    <row r="263" spans="2:13" x14ac:dyDescent="0.35">
      <c r="B263" s="1" t="s">
        <v>2964</v>
      </c>
      <c r="C263" s="5">
        <v>8.6487999999999995E-2</v>
      </c>
      <c r="D263" s="5">
        <v>8.9282E-2</v>
      </c>
      <c r="E263" s="5"/>
      <c r="F263" s="5"/>
      <c r="G263" s="5"/>
      <c r="H263" s="5"/>
      <c r="I263" s="5"/>
      <c r="J263" s="1">
        <f>SUMIFS(PUMA_2022_to_County_2020!$K$2:$K$4701,PUMA_2022_to_County_2020!$E$2:$E$4701,B263)</f>
        <v>45895</v>
      </c>
      <c r="K263" s="1">
        <f>SUMIFS(PUMA_2022_to_County_2020!$L$2:$L$4701,PUMA_2022_to_County_2020!$E$2:$E$4701,$B263)</f>
        <v>45554</v>
      </c>
      <c r="L263" s="7">
        <f>+J263*C263</f>
        <v>3969.3667599999999</v>
      </c>
      <c r="M263" s="7">
        <f t="shared" ref="M263:M326" si="4">+K263*$C263</f>
        <v>3939.8743519999998</v>
      </c>
    </row>
    <row r="264" spans="2:13" x14ac:dyDescent="0.35">
      <c r="B264" s="1" t="s">
        <v>2963</v>
      </c>
      <c r="C264" s="5">
        <v>5.3455999999999997E-2</v>
      </c>
      <c r="D264" s="5">
        <v>5.5182000000000002E-2</v>
      </c>
      <c r="E264" s="5"/>
      <c r="F264" s="5"/>
      <c r="G264" s="5"/>
      <c r="H264" s="5"/>
      <c r="I264" s="5"/>
      <c r="J264" s="1">
        <f>SUMIFS(PUMA_2022_to_County_2020!$K$2:$K$4701,PUMA_2022_to_County_2020!$E$2:$E$4701,B264)</f>
        <v>45895</v>
      </c>
      <c r="K264" s="1">
        <f>SUMIFS(PUMA_2022_to_County_2020!$L$2:$L$4701,PUMA_2022_to_County_2020!$E$2:$E$4701,$B264)</f>
        <v>45554</v>
      </c>
      <c r="L264" s="7">
        <f>+J264*C264</f>
        <v>2453.36312</v>
      </c>
      <c r="M264" s="7">
        <f t="shared" si="4"/>
        <v>2435.1346239999998</v>
      </c>
    </row>
    <row r="265" spans="2:13" x14ac:dyDescent="0.35">
      <c r="B265" s="1" t="s">
        <v>2962</v>
      </c>
      <c r="C265" s="5">
        <v>4.4491320000000005</v>
      </c>
      <c r="D265" s="5">
        <v>4.4691680000000007</v>
      </c>
      <c r="E265" s="5"/>
      <c r="F265" s="5"/>
      <c r="G265" s="5"/>
      <c r="H265" s="5"/>
      <c r="I265" s="5"/>
      <c r="J265" s="1">
        <f>SUMIFS(PUMA_2022_to_County_2020!$K$2:$K$4701,PUMA_2022_to_County_2020!$E$2:$E$4701,B265)</f>
        <v>458354</v>
      </c>
      <c r="K265" s="1">
        <f>SUMIFS(PUMA_2022_to_County_2020!$L$2:$L$4701,PUMA_2022_to_County_2020!$E$2:$E$4701,$B265)</f>
        <v>462072</v>
      </c>
      <c r="L265" s="7">
        <f>+J265*C265</f>
        <v>2039277.4487280003</v>
      </c>
      <c r="M265" s="7">
        <f t="shared" si="4"/>
        <v>2055819.3215040003</v>
      </c>
    </row>
    <row r="266" spans="2:13" x14ac:dyDescent="0.35">
      <c r="B266" s="1" t="s">
        <v>2961</v>
      </c>
      <c r="C266" s="5">
        <v>0.44577</v>
      </c>
      <c r="D266" s="5">
        <v>0.43232200000000004</v>
      </c>
      <c r="E266" s="5"/>
      <c r="F266" s="5"/>
      <c r="G266" s="5"/>
      <c r="H266" s="5"/>
      <c r="I266" s="5"/>
      <c r="J266" s="1">
        <f>SUMIFS(PUMA_2022_to_County_2020!$K$2:$K$4701,PUMA_2022_to_County_2020!$E$2:$E$4701,B266)</f>
        <v>68339</v>
      </c>
      <c r="K266" s="1">
        <f>SUMIFS(PUMA_2022_to_County_2020!$L$2:$L$4701,PUMA_2022_to_County_2020!$E$2:$E$4701,$B266)</f>
        <v>67956</v>
      </c>
      <c r="L266" s="7">
        <f>+J266*C266</f>
        <v>30463.476030000002</v>
      </c>
      <c r="M266" s="7">
        <f t="shared" si="4"/>
        <v>30292.74612</v>
      </c>
    </row>
    <row r="267" spans="2:13" x14ac:dyDescent="0.35">
      <c r="B267" s="1" t="s">
        <v>2960</v>
      </c>
      <c r="C267" s="5">
        <v>2.77041</v>
      </c>
      <c r="D267" s="5">
        <v>2.6099750000000004</v>
      </c>
      <c r="E267" s="5"/>
      <c r="F267" s="5"/>
      <c r="G267" s="5"/>
      <c r="H267" s="5"/>
      <c r="I267" s="5"/>
      <c r="J267" s="1">
        <f>SUMIFS(PUMA_2022_to_County_2020!$K$2:$K$4701,PUMA_2022_to_County_2020!$E$2:$E$4701,B267)</f>
        <v>152099</v>
      </c>
      <c r="K267" s="1">
        <f>SUMIFS(PUMA_2022_to_County_2020!$L$2:$L$4701,PUMA_2022_to_County_2020!$E$2:$E$4701,$B267)</f>
        <v>157032</v>
      </c>
      <c r="L267" s="7">
        <f>+J267*C267</f>
        <v>421376.59058999998</v>
      </c>
      <c r="M267" s="7">
        <f t="shared" si="4"/>
        <v>435043.02312000003</v>
      </c>
    </row>
    <row r="268" spans="2:13" x14ac:dyDescent="0.35">
      <c r="B268" s="1" t="s">
        <v>2959</v>
      </c>
      <c r="C268" s="5">
        <v>3</v>
      </c>
      <c r="D268" s="5">
        <v>1.6508410000000002</v>
      </c>
      <c r="E268" s="5"/>
      <c r="F268" s="5"/>
      <c r="G268" s="5"/>
      <c r="H268" s="5"/>
      <c r="I268" s="5"/>
      <c r="J268" s="1">
        <f>SUMIFS(PUMA_2022_to_County_2020!$K$2:$K$4701,PUMA_2022_to_County_2020!$E$2:$E$4701,B268)</f>
        <v>123825</v>
      </c>
      <c r="K268" s="1">
        <f>SUMIFS(PUMA_2022_to_County_2020!$L$2:$L$4701,PUMA_2022_to_County_2020!$E$2:$E$4701,$B268)</f>
        <v>129057</v>
      </c>
      <c r="L268" s="7">
        <f>+J268*C268</f>
        <v>371475</v>
      </c>
      <c r="M268" s="7">
        <f t="shared" si="4"/>
        <v>387171</v>
      </c>
    </row>
    <row r="269" spans="2:13" x14ac:dyDescent="0.35">
      <c r="B269" s="1" t="s">
        <v>2958</v>
      </c>
      <c r="C269" s="5">
        <v>3.3743489999999996</v>
      </c>
      <c r="D269" s="5">
        <v>3.323779</v>
      </c>
      <c r="E269" s="5"/>
      <c r="F269" s="5"/>
      <c r="G269" s="5"/>
      <c r="H269" s="5"/>
      <c r="I269" s="5"/>
      <c r="J269" s="1">
        <f>SUMIFS(PUMA_2022_to_County_2020!$K$2:$K$4701,PUMA_2022_to_County_2020!$E$2:$E$4701,B269)</f>
        <v>263850</v>
      </c>
      <c r="K269" s="1">
        <f>SUMIFS(PUMA_2022_to_County_2020!$L$2:$L$4701,PUMA_2022_to_County_2020!$E$2:$E$4701,$B269)</f>
        <v>270351</v>
      </c>
      <c r="L269" s="7">
        <f>+J269*C269</f>
        <v>890321.98364999995</v>
      </c>
      <c r="M269" s="7">
        <f t="shared" si="4"/>
        <v>912258.62649899989</v>
      </c>
    </row>
    <row r="270" spans="2:13" x14ac:dyDescent="0.35">
      <c r="B270" s="1" t="s">
        <v>2957</v>
      </c>
      <c r="C270" s="5">
        <v>5.4468769999999997</v>
      </c>
      <c r="D270" s="5">
        <v>5.1490100000000005</v>
      </c>
      <c r="E270" s="5"/>
      <c r="F270" s="5"/>
      <c r="G270" s="5"/>
      <c r="H270" s="5"/>
      <c r="I270" s="5"/>
      <c r="J270" s="1">
        <f>SUMIFS(PUMA_2022_to_County_2020!$K$2:$K$4701,PUMA_2022_to_County_2020!$E$2:$E$4701,B270)</f>
        <v>366972</v>
      </c>
      <c r="K270" s="1">
        <f>SUMIFS(PUMA_2022_to_County_2020!$L$2:$L$4701,PUMA_2022_to_County_2020!$E$2:$E$4701,$B270)</f>
        <v>366072</v>
      </c>
      <c r="L270" s="7">
        <f>+J270*C270</f>
        <v>1998851.3464439998</v>
      </c>
      <c r="M270" s="7">
        <f t="shared" si="4"/>
        <v>1993949.1571439998</v>
      </c>
    </row>
    <row r="271" spans="2:13" x14ac:dyDescent="0.35">
      <c r="B271" s="1" t="s">
        <v>2956</v>
      </c>
      <c r="C271" s="5">
        <v>4.8287599999999999</v>
      </c>
      <c r="D271" s="5">
        <v>4.9611419999999997</v>
      </c>
      <c r="E271" s="5"/>
      <c r="F271" s="5"/>
      <c r="G271" s="5"/>
      <c r="H271" s="5"/>
      <c r="I271" s="5"/>
      <c r="J271" s="1">
        <f>SUMIFS(PUMA_2022_to_County_2020!$K$2:$K$4701,PUMA_2022_to_County_2020!$E$2:$E$4701,B271)</f>
        <v>350021</v>
      </c>
      <c r="K271" s="1">
        <f>SUMIFS(PUMA_2022_to_County_2020!$L$2:$L$4701,PUMA_2022_to_County_2020!$E$2:$E$4701,$B271)</f>
        <v>357372</v>
      </c>
      <c r="L271" s="7">
        <f>+J271*C271</f>
        <v>1690167.40396</v>
      </c>
      <c r="M271" s="7">
        <f t="shared" si="4"/>
        <v>1725663.6187199999</v>
      </c>
    </row>
    <row r="272" spans="2:13" x14ac:dyDescent="0.35">
      <c r="B272" s="1" t="s">
        <v>2955</v>
      </c>
      <c r="C272" s="5">
        <v>1.4527999999999999E-2</v>
      </c>
      <c r="D272" s="5">
        <v>1.5900999999999998E-2</v>
      </c>
      <c r="E272" s="5"/>
      <c r="F272" s="5"/>
      <c r="G272" s="5"/>
      <c r="H272" s="5"/>
      <c r="I272" s="5"/>
      <c r="J272" s="1">
        <f>SUMIFS(PUMA_2022_to_County_2020!$K$2:$K$4701,PUMA_2022_to_County_2020!$E$2:$E$4701,B272)</f>
        <v>46989</v>
      </c>
      <c r="K272" s="1">
        <f>SUMIFS(PUMA_2022_to_County_2020!$L$2:$L$4701,PUMA_2022_to_County_2020!$E$2:$E$4701,$B272)</f>
        <v>46287</v>
      </c>
      <c r="L272" s="7">
        <f>+J272*C272</f>
        <v>682.65619199999992</v>
      </c>
      <c r="M272" s="7">
        <f t="shared" si="4"/>
        <v>672.457536</v>
      </c>
    </row>
    <row r="273" spans="2:13" x14ac:dyDescent="0.35">
      <c r="B273" s="1" t="s">
        <v>2954</v>
      </c>
      <c r="C273" s="5">
        <v>4.922E-2</v>
      </c>
      <c r="D273" s="5">
        <v>5.3870000000000001E-2</v>
      </c>
      <c r="E273" s="5"/>
      <c r="F273" s="5"/>
      <c r="G273" s="5"/>
      <c r="H273" s="5"/>
      <c r="I273" s="5"/>
      <c r="J273" s="1">
        <f>SUMIFS(PUMA_2022_to_County_2020!$K$2:$K$4701,PUMA_2022_to_County_2020!$E$2:$E$4701,B273)</f>
        <v>46989</v>
      </c>
      <c r="K273" s="1">
        <f>SUMIFS(PUMA_2022_to_County_2020!$L$2:$L$4701,PUMA_2022_to_County_2020!$E$2:$E$4701,$B273)</f>
        <v>46287</v>
      </c>
      <c r="L273" s="7">
        <f>+J273*C273</f>
        <v>2312.7985800000001</v>
      </c>
      <c r="M273" s="7">
        <f t="shared" si="4"/>
        <v>2278.2461400000002</v>
      </c>
    </row>
    <row r="274" spans="2:13" x14ac:dyDescent="0.35">
      <c r="B274" s="1" t="s">
        <v>2953</v>
      </c>
      <c r="C274" s="5">
        <v>0.216609</v>
      </c>
      <c r="D274" s="5">
        <v>0.18188799999999999</v>
      </c>
      <c r="E274" s="5"/>
      <c r="F274" s="5"/>
      <c r="G274" s="5"/>
      <c r="H274" s="5"/>
      <c r="I274" s="5"/>
      <c r="J274" s="1">
        <f>SUMIFS(PUMA_2022_to_County_2020!$K$2:$K$4701,PUMA_2022_to_County_2020!$E$2:$E$4701,B274)</f>
        <v>46989</v>
      </c>
      <c r="K274" s="1">
        <f>SUMIFS(PUMA_2022_to_County_2020!$L$2:$L$4701,PUMA_2022_to_County_2020!$E$2:$E$4701,$B274)</f>
        <v>46287</v>
      </c>
      <c r="L274" s="7">
        <f>+J274*C274</f>
        <v>10178.240301</v>
      </c>
      <c r="M274" s="7">
        <f t="shared" si="4"/>
        <v>10026.180783</v>
      </c>
    </row>
    <row r="275" spans="2:13" x14ac:dyDescent="0.35">
      <c r="B275" s="1" t="s">
        <v>2952</v>
      </c>
      <c r="C275" s="5">
        <v>1.2017999999999999E-2</v>
      </c>
      <c r="D275" s="5">
        <v>1.3154000000000001E-2</v>
      </c>
      <c r="E275" s="5"/>
      <c r="F275" s="5"/>
      <c r="G275" s="5"/>
      <c r="H275" s="5"/>
      <c r="I275" s="5"/>
      <c r="J275" s="1">
        <f>SUMIFS(PUMA_2022_to_County_2020!$K$2:$K$4701,PUMA_2022_to_County_2020!$E$2:$E$4701,B275)</f>
        <v>46989</v>
      </c>
      <c r="K275" s="1">
        <f>SUMIFS(PUMA_2022_to_County_2020!$L$2:$L$4701,PUMA_2022_to_County_2020!$E$2:$E$4701,$B275)</f>
        <v>46287</v>
      </c>
      <c r="L275" s="7">
        <f>+J275*C275</f>
        <v>564.71380199999999</v>
      </c>
      <c r="M275" s="7">
        <f t="shared" si="4"/>
        <v>556.27716599999997</v>
      </c>
    </row>
    <row r="276" spans="2:13" x14ac:dyDescent="0.35">
      <c r="B276" s="1" t="s">
        <v>2951</v>
      </c>
      <c r="C276" s="5">
        <v>5.8902000000000003E-2</v>
      </c>
      <c r="D276" s="5">
        <v>6.4466999999999997E-2</v>
      </c>
      <c r="E276" s="5"/>
      <c r="F276" s="5"/>
      <c r="G276" s="5"/>
      <c r="H276" s="5"/>
      <c r="I276" s="5"/>
      <c r="J276" s="1">
        <f>SUMIFS(PUMA_2022_to_County_2020!$K$2:$K$4701,PUMA_2022_to_County_2020!$E$2:$E$4701,B276)</f>
        <v>46989</v>
      </c>
      <c r="K276" s="1">
        <f>SUMIFS(PUMA_2022_to_County_2020!$L$2:$L$4701,PUMA_2022_to_County_2020!$E$2:$E$4701,$B276)</f>
        <v>46287</v>
      </c>
      <c r="L276" s="7">
        <f>+J276*C276</f>
        <v>2767.7460780000001</v>
      </c>
      <c r="M276" s="7">
        <f t="shared" si="4"/>
        <v>2726.396874</v>
      </c>
    </row>
    <row r="277" spans="2:13" x14ac:dyDescent="0.35">
      <c r="B277" s="1" t="s">
        <v>2950</v>
      </c>
      <c r="C277" s="5">
        <v>4.7167000000000001E-2</v>
      </c>
      <c r="D277" s="5">
        <v>5.1623000000000002E-2</v>
      </c>
      <c r="E277" s="5"/>
      <c r="F277" s="5"/>
      <c r="G277" s="5"/>
      <c r="H277" s="5"/>
      <c r="I277" s="5"/>
      <c r="J277" s="1">
        <f>SUMIFS(PUMA_2022_to_County_2020!$K$2:$K$4701,PUMA_2022_to_County_2020!$E$2:$E$4701,B277)</f>
        <v>46989</v>
      </c>
      <c r="K277" s="1">
        <f>SUMIFS(PUMA_2022_to_County_2020!$L$2:$L$4701,PUMA_2022_to_County_2020!$E$2:$E$4701,$B277)</f>
        <v>46287</v>
      </c>
      <c r="L277" s="7">
        <f>+J277*C277</f>
        <v>2216.3301630000001</v>
      </c>
      <c r="M277" s="7">
        <f t="shared" si="4"/>
        <v>2183.2189290000001</v>
      </c>
    </row>
    <row r="278" spans="2:13" x14ac:dyDescent="0.35">
      <c r="B278" s="1" t="s">
        <v>2949</v>
      </c>
      <c r="C278" s="5">
        <v>0.178926</v>
      </c>
      <c r="D278" s="5">
        <v>0.19583</v>
      </c>
      <c r="E278" s="5"/>
      <c r="F278" s="5"/>
      <c r="G278" s="5"/>
      <c r="H278" s="5"/>
      <c r="I278" s="5"/>
      <c r="J278" s="1">
        <f>SUMIFS(PUMA_2022_to_County_2020!$K$2:$K$4701,PUMA_2022_to_County_2020!$E$2:$E$4701,B278)</f>
        <v>46989</v>
      </c>
      <c r="K278" s="1">
        <f>SUMIFS(PUMA_2022_to_County_2020!$L$2:$L$4701,PUMA_2022_to_County_2020!$E$2:$E$4701,$B278)</f>
        <v>46287</v>
      </c>
      <c r="L278" s="7">
        <f>+J278*C278</f>
        <v>8407.5538140000008</v>
      </c>
      <c r="M278" s="7">
        <f t="shared" si="4"/>
        <v>8281.9477619999998</v>
      </c>
    </row>
    <row r="279" spans="2:13" x14ac:dyDescent="0.35">
      <c r="B279" s="1" t="s">
        <v>2948</v>
      </c>
      <c r="C279" s="5">
        <v>0.24195</v>
      </c>
      <c r="D279" s="5">
        <v>0.26480900000000002</v>
      </c>
      <c r="E279" s="5"/>
      <c r="F279" s="5"/>
      <c r="G279" s="5"/>
      <c r="H279" s="5"/>
      <c r="I279" s="5"/>
      <c r="J279" s="1">
        <f>SUMIFS(PUMA_2022_to_County_2020!$K$2:$K$4701,PUMA_2022_to_County_2020!$E$2:$E$4701,B279)</f>
        <v>46989</v>
      </c>
      <c r="K279" s="1">
        <f>SUMIFS(PUMA_2022_to_County_2020!$L$2:$L$4701,PUMA_2022_to_County_2020!$E$2:$E$4701,$B279)</f>
        <v>46287</v>
      </c>
      <c r="L279" s="7">
        <f>+J279*C279</f>
        <v>11368.98855</v>
      </c>
      <c r="M279" s="7">
        <f t="shared" si="4"/>
        <v>11199.139649999999</v>
      </c>
    </row>
    <row r="280" spans="2:13" x14ac:dyDescent="0.35">
      <c r="B280" s="1" t="s">
        <v>2947</v>
      </c>
      <c r="C280" s="5">
        <v>3.7650000000000003E-2</v>
      </c>
      <c r="D280" s="5">
        <v>4.1207000000000001E-2</v>
      </c>
      <c r="E280" s="5"/>
      <c r="F280" s="5"/>
      <c r="G280" s="5"/>
      <c r="H280" s="5"/>
      <c r="I280" s="5"/>
      <c r="J280" s="1">
        <f>SUMIFS(PUMA_2022_to_County_2020!$K$2:$K$4701,PUMA_2022_to_County_2020!$E$2:$E$4701,B280)</f>
        <v>46989</v>
      </c>
      <c r="K280" s="1">
        <f>SUMIFS(PUMA_2022_to_County_2020!$L$2:$L$4701,PUMA_2022_to_County_2020!$E$2:$E$4701,$B280)</f>
        <v>46287</v>
      </c>
      <c r="L280" s="7">
        <f>+J280*C280</f>
        <v>1769.1358500000001</v>
      </c>
      <c r="M280" s="7">
        <f t="shared" si="4"/>
        <v>1742.7055500000001</v>
      </c>
    </row>
    <row r="281" spans="2:13" x14ac:dyDescent="0.35">
      <c r="B281" s="1" t="s">
        <v>2946</v>
      </c>
      <c r="C281" s="5">
        <v>1.9980000000000001E-2</v>
      </c>
      <c r="D281" s="5">
        <v>2.1867999999999999E-2</v>
      </c>
      <c r="E281" s="5"/>
      <c r="F281" s="5"/>
      <c r="G281" s="5"/>
      <c r="H281" s="5"/>
      <c r="I281" s="5"/>
      <c r="J281" s="1">
        <f>SUMIFS(PUMA_2022_to_County_2020!$K$2:$K$4701,PUMA_2022_to_County_2020!$E$2:$E$4701,B281)</f>
        <v>46989</v>
      </c>
      <c r="K281" s="1">
        <f>SUMIFS(PUMA_2022_to_County_2020!$L$2:$L$4701,PUMA_2022_to_County_2020!$E$2:$E$4701,$B281)</f>
        <v>46287</v>
      </c>
      <c r="L281" s="7">
        <f>+J281*C281</f>
        <v>938.84022000000004</v>
      </c>
      <c r="M281" s="7">
        <f t="shared" si="4"/>
        <v>924.8142600000001</v>
      </c>
    </row>
    <row r="282" spans="2:13" x14ac:dyDescent="0.35">
      <c r="B282" s="1" t="s">
        <v>2945</v>
      </c>
      <c r="C282" s="5">
        <v>4.0036000000000002E-2</v>
      </c>
      <c r="D282" s="5">
        <v>4.3818000000000003E-2</v>
      </c>
      <c r="E282" s="5"/>
      <c r="F282" s="5"/>
      <c r="G282" s="5"/>
      <c r="H282" s="5"/>
      <c r="I282" s="5"/>
      <c r="J282" s="1">
        <f>SUMIFS(PUMA_2022_to_County_2020!$K$2:$K$4701,PUMA_2022_to_County_2020!$E$2:$E$4701,B282)</f>
        <v>46989</v>
      </c>
      <c r="K282" s="1">
        <f>SUMIFS(PUMA_2022_to_County_2020!$L$2:$L$4701,PUMA_2022_to_County_2020!$E$2:$E$4701,$B282)</f>
        <v>46287</v>
      </c>
      <c r="L282" s="7">
        <f>+J282*C282</f>
        <v>1881.251604</v>
      </c>
      <c r="M282" s="7">
        <f t="shared" si="4"/>
        <v>1853.146332</v>
      </c>
    </row>
    <row r="283" spans="2:13" x14ac:dyDescent="0.35">
      <c r="B283" s="1" t="s">
        <v>2944</v>
      </c>
      <c r="C283" s="5">
        <v>8.3013000000000003E-2</v>
      </c>
      <c r="D283" s="5">
        <v>9.0856000000000006E-2</v>
      </c>
      <c r="E283" s="5"/>
      <c r="F283" s="5"/>
      <c r="G283" s="5"/>
      <c r="H283" s="5"/>
      <c r="I283" s="5"/>
      <c r="J283" s="1">
        <f>SUMIFS(PUMA_2022_to_County_2020!$K$2:$K$4701,PUMA_2022_to_County_2020!$E$2:$E$4701,B283)</f>
        <v>46989</v>
      </c>
      <c r="K283" s="1">
        <f>SUMIFS(PUMA_2022_to_County_2020!$L$2:$L$4701,PUMA_2022_to_County_2020!$E$2:$E$4701,$B283)</f>
        <v>46287</v>
      </c>
      <c r="L283" s="7">
        <f>+J283*C283</f>
        <v>3900.6978570000001</v>
      </c>
      <c r="M283" s="7">
        <f t="shared" si="4"/>
        <v>3842.4227310000001</v>
      </c>
    </row>
    <row r="284" spans="2:13" x14ac:dyDescent="0.35">
      <c r="B284" s="1" t="s">
        <v>2943</v>
      </c>
      <c r="C284" s="5">
        <v>0.16293199999999999</v>
      </c>
      <c r="D284" s="5">
        <v>0.16683300000000001</v>
      </c>
      <c r="E284" s="5"/>
      <c r="F284" s="5"/>
      <c r="G284" s="5"/>
      <c r="H284" s="5"/>
      <c r="I284" s="5"/>
      <c r="J284" s="1">
        <f>SUMIFS(PUMA_2022_to_County_2020!$K$2:$K$4701,PUMA_2022_to_County_2020!$E$2:$E$4701,B284)</f>
        <v>45047</v>
      </c>
      <c r="K284" s="1">
        <f>SUMIFS(PUMA_2022_to_County_2020!$L$2:$L$4701,PUMA_2022_to_County_2020!$E$2:$E$4701,$B284)</f>
        <v>46333</v>
      </c>
      <c r="L284" s="7">
        <f>+J284*C284</f>
        <v>7339.597804</v>
      </c>
      <c r="M284" s="7">
        <f t="shared" si="4"/>
        <v>7549.1283559999993</v>
      </c>
    </row>
    <row r="285" spans="2:13" x14ac:dyDescent="0.35">
      <c r="B285" s="1" t="s">
        <v>2942</v>
      </c>
      <c r="C285" s="5">
        <v>3.4882999999999997E-2</v>
      </c>
      <c r="D285" s="5">
        <v>3.5718E-2</v>
      </c>
      <c r="E285" s="5"/>
      <c r="F285" s="5"/>
      <c r="G285" s="5"/>
      <c r="H285" s="5"/>
      <c r="I285" s="5"/>
      <c r="J285" s="1">
        <f>SUMIFS(PUMA_2022_to_County_2020!$K$2:$K$4701,PUMA_2022_to_County_2020!$E$2:$E$4701,B285)</f>
        <v>45047</v>
      </c>
      <c r="K285" s="1">
        <f>SUMIFS(PUMA_2022_to_County_2020!$L$2:$L$4701,PUMA_2022_to_County_2020!$E$2:$E$4701,$B285)</f>
        <v>46333</v>
      </c>
      <c r="L285" s="7">
        <f>+J285*C285</f>
        <v>1571.3745009999998</v>
      </c>
      <c r="M285" s="7">
        <f t="shared" si="4"/>
        <v>1616.2340389999999</v>
      </c>
    </row>
    <row r="286" spans="2:13" x14ac:dyDescent="0.35">
      <c r="B286" s="1" t="s">
        <v>2941</v>
      </c>
      <c r="C286" s="5">
        <v>5.6214E-2</v>
      </c>
      <c r="D286" s="5">
        <v>5.1395000000000003E-2</v>
      </c>
      <c r="E286" s="5"/>
      <c r="F286" s="5"/>
      <c r="G286" s="5"/>
      <c r="H286" s="5"/>
      <c r="I286" s="5"/>
      <c r="J286" s="1">
        <f>SUMIFS(PUMA_2022_to_County_2020!$K$2:$K$4701,PUMA_2022_to_County_2020!$E$2:$E$4701,B286)</f>
        <v>45047</v>
      </c>
      <c r="K286" s="1">
        <f>SUMIFS(PUMA_2022_to_County_2020!$L$2:$L$4701,PUMA_2022_to_County_2020!$E$2:$E$4701,$B286)</f>
        <v>46333</v>
      </c>
      <c r="L286" s="7">
        <f>+J286*C286</f>
        <v>2532.272058</v>
      </c>
      <c r="M286" s="7">
        <f t="shared" si="4"/>
        <v>2604.5632620000001</v>
      </c>
    </row>
    <row r="287" spans="2:13" x14ac:dyDescent="0.35">
      <c r="B287" s="1" t="s">
        <v>2940</v>
      </c>
      <c r="C287" s="5">
        <v>7.4232999999999993E-2</v>
      </c>
      <c r="D287" s="5">
        <v>7.6009999999999994E-2</v>
      </c>
      <c r="E287" s="5"/>
      <c r="F287" s="5"/>
      <c r="G287" s="5"/>
      <c r="H287" s="5"/>
      <c r="I287" s="5"/>
      <c r="J287" s="1">
        <f>SUMIFS(PUMA_2022_to_County_2020!$K$2:$K$4701,PUMA_2022_to_County_2020!$E$2:$E$4701,B287)</f>
        <v>45047</v>
      </c>
      <c r="K287" s="1">
        <f>SUMIFS(PUMA_2022_to_County_2020!$L$2:$L$4701,PUMA_2022_to_County_2020!$E$2:$E$4701,$B287)</f>
        <v>46333</v>
      </c>
      <c r="L287" s="7">
        <f>+J287*C287</f>
        <v>3343.9739509999995</v>
      </c>
      <c r="M287" s="7">
        <f t="shared" si="4"/>
        <v>3439.4375889999997</v>
      </c>
    </row>
    <row r="288" spans="2:13" x14ac:dyDescent="0.35">
      <c r="B288" s="1" t="s">
        <v>2939</v>
      </c>
      <c r="C288" s="5">
        <v>3.4812999999999997E-2</v>
      </c>
      <c r="D288" s="5">
        <v>3.5646999999999998E-2</v>
      </c>
      <c r="E288" s="5"/>
      <c r="F288" s="5"/>
      <c r="G288" s="5"/>
      <c r="H288" s="5"/>
      <c r="I288" s="5"/>
      <c r="J288" s="1">
        <f>SUMIFS(PUMA_2022_to_County_2020!$K$2:$K$4701,PUMA_2022_to_County_2020!$E$2:$E$4701,B288)</f>
        <v>45047</v>
      </c>
      <c r="K288" s="1">
        <f>SUMIFS(PUMA_2022_to_County_2020!$L$2:$L$4701,PUMA_2022_to_County_2020!$E$2:$E$4701,$B288)</f>
        <v>46333</v>
      </c>
      <c r="L288" s="7">
        <f>+J288*C288</f>
        <v>1568.2212109999998</v>
      </c>
      <c r="M288" s="7">
        <f t="shared" si="4"/>
        <v>1612.9907289999999</v>
      </c>
    </row>
    <row r="289" spans="2:13" x14ac:dyDescent="0.35">
      <c r="B289" s="1" t="s">
        <v>2938</v>
      </c>
      <c r="C289" s="5">
        <v>0.144814</v>
      </c>
      <c r="D289" s="5">
        <v>0.14821999999999999</v>
      </c>
      <c r="E289" s="5"/>
      <c r="F289" s="5"/>
      <c r="G289" s="5"/>
      <c r="H289" s="5"/>
      <c r="I289" s="5"/>
      <c r="J289" s="1">
        <f>SUMIFS(PUMA_2022_to_County_2020!$K$2:$K$4701,PUMA_2022_to_County_2020!$E$2:$E$4701,B289)</f>
        <v>45047</v>
      </c>
      <c r="K289" s="1">
        <f>SUMIFS(PUMA_2022_to_County_2020!$L$2:$L$4701,PUMA_2022_to_County_2020!$E$2:$E$4701,$B289)</f>
        <v>46333</v>
      </c>
      <c r="L289" s="7">
        <f>+J289*C289</f>
        <v>6523.4362579999997</v>
      </c>
      <c r="M289" s="7">
        <f t="shared" si="4"/>
        <v>6709.6670619999995</v>
      </c>
    </row>
    <row r="290" spans="2:13" x14ac:dyDescent="0.35">
      <c r="B290" s="1" t="s">
        <v>2937</v>
      </c>
      <c r="C290" s="5">
        <v>8.6060000000000008E-3</v>
      </c>
      <c r="D290" s="5">
        <v>8.8120000000000004E-3</v>
      </c>
      <c r="E290" s="5"/>
      <c r="F290" s="5"/>
      <c r="G290" s="5"/>
      <c r="H290" s="5"/>
      <c r="I290" s="5"/>
      <c r="J290" s="1">
        <f>SUMIFS(PUMA_2022_to_County_2020!$K$2:$K$4701,PUMA_2022_to_County_2020!$E$2:$E$4701,B290)</f>
        <v>45047</v>
      </c>
      <c r="K290" s="1">
        <f>SUMIFS(PUMA_2022_to_County_2020!$L$2:$L$4701,PUMA_2022_to_County_2020!$E$2:$E$4701,$B290)</f>
        <v>46333</v>
      </c>
      <c r="L290" s="7">
        <f>+J290*C290</f>
        <v>387.67448200000001</v>
      </c>
      <c r="M290" s="7">
        <f t="shared" si="4"/>
        <v>398.74179800000002</v>
      </c>
    </row>
    <row r="291" spans="2:13" x14ac:dyDescent="0.35">
      <c r="B291" s="1" t="s">
        <v>2936</v>
      </c>
      <c r="C291" s="5">
        <v>0.18595500000000001</v>
      </c>
      <c r="D291" s="5">
        <v>0.19040699999999999</v>
      </c>
      <c r="E291" s="5"/>
      <c r="F291" s="5"/>
      <c r="G291" s="5"/>
      <c r="H291" s="5"/>
      <c r="I291" s="5"/>
      <c r="J291" s="1">
        <f>SUMIFS(PUMA_2022_to_County_2020!$K$2:$K$4701,PUMA_2022_to_County_2020!$E$2:$E$4701,B291)</f>
        <v>45047</v>
      </c>
      <c r="K291" s="1">
        <f>SUMIFS(PUMA_2022_to_County_2020!$L$2:$L$4701,PUMA_2022_to_County_2020!$E$2:$E$4701,$B291)</f>
        <v>46333</v>
      </c>
      <c r="L291" s="7">
        <f>+J291*C291</f>
        <v>8376.7148850000012</v>
      </c>
      <c r="M291" s="7">
        <f t="shared" si="4"/>
        <v>8615.8530150000006</v>
      </c>
    </row>
    <row r="292" spans="2:13" x14ac:dyDescent="0.35">
      <c r="B292" s="1" t="s">
        <v>2935</v>
      </c>
      <c r="C292" s="5">
        <v>0.119384</v>
      </c>
      <c r="D292" s="5">
        <v>0.122242</v>
      </c>
      <c r="E292" s="5"/>
      <c r="F292" s="5"/>
      <c r="G292" s="5"/>
      <c r="H292" s="5"/>
      <c r="I292" s="5"/>
      <c r="J292" s="1">
        <f>SUMIFS(PUMA_2022_to_County_2020!$K$2:$K$4701,PUMA_2022_to_County_2020!$E$2:$E$4701,B292)</f>
        <v>45047</v>
      </c>
      <c r="K292" s="1">
        <f>SUMIFS(PUMA_2022_to_County_2020!$L$2:$L$4701,PUMA_2022_to_County_2020!$E$2:$E$4701,$B292)</f>
        <v>46333</v>
      </c>
      <c r="L292" s="7">
        <f>+J292*C292</f>
        <v>5377.8910480000004</v>
      </c>
      <c r="M292" s="7">
        <f t="shared" si="4"/>
        <v>5531.4188720000002</v>
      </c>
    </row>
    <row r="293" spans="2:13" x14ac:dyDescent="0.35">
      <c r="B293" s="1" t="s">
        <v>2934</v>
      </c>
      <c r="C293" s="5">
        <v>0.11480700000000001</v>
      </c>
      <c r="D293" s="5">
        <v>0.11755500000000001</v>
      </c>
      <c r="E293" s="5"/>
      <c r="F293" s="5"/>
      <c r="G293" s="5"/>
      <c r="H293" s="5"/>
      <c r="I293" s="5"/>
      <c r="J293" s="1">
        <f>SUMIFS(PUMA_2022_to_County_2020!$K$2:$K$4701,PUMA_2022_to_County_2020!$E$2:$E$4701,B293)</f>
        <v>45047</v>
      </c>
      <c r="K293" s="1">
        <f>SUMIFS(PUMA_2022_to_County_2020!$L$2:$L$4701,PUMA_2022_to_County_2020!$E$2:$E$4701,$B293)</f>
        <v>46333</v>
      </c>
      <c r="L293" s="7">
        <f>+J293*C293</f>
        <v>5171.7109289999999</v>
      </c>
      <c r="M293" s="7">
        <f t="shared" si="4"/>
        <v>5319.3527309999999</v>
      </c>
    </row>
    <row r="294" spans="2:13" x14ac:dyDescent="0.35">
      <c r="B294" s="1" t="s">
        <v>2933</v>
      </c>
      <c r="C294" s="5">
        <v>6.3357999999999998E-2</v>
      </c>
      <c r="D294" s="5">
        <v>6.4875000000000002E-2</v>
      </c>
      <c r="E294" s="5"/>
      <c r="F294" s="5"/>
      <c r="G294" s="5"/>
      <c r="H294" s="5"/>
      <c r="I294" s="5"/>
      <c r="J294" s="1">
        <f>SUMIFS(PUMA_2022_to_County_2020!$K$2:$K$4701,PUMA_2022_to_County_2020!$E$2:$E$4701,B294)</f>
        <v>45047</v>
      </c>
      <c r="K294" s="1">
        <f>SUMIFS(PUMA_2022_to_County_2020!$L$2:$L$4701,PUMA_2022_to_County_2020!$E$2:$E$4701,$B294)</f>
        <v>46333</v>
      </c>
      <c r="L294" s="7">
        <f>+J294*C294</f>
        <v>2854.0878259999999</v>
      </c>
      <c r="M294" s="7">
        <f t="shared" si="4"/>
        <v>2935.5662139999999</v>
      </c>
    </row>
    <row r="295" spans="2:13" x14ac:dyDescent="0.35">
      <c r="B295" s="1" t="s">
        <v>2932</v>
      </c>
      <c r="C295" s="5">
        <v>5.7766020000000005</v>
      </c>
      <c r="D295" s="5">
        <v>5.8303820000000002</v>
      </c>
      <c r="E295" s="5"/>
      <c r="F295" s="5"/>
      <c r="G295" s="5"/>
      <c r="H295" s="5"/>
      <c r="I295" s="5"/>
      <c r="J295" s="1">
        <f>SUMIFS(PUMA_2022_to_County_2020!$K$2:$K$4701,PUMA_2022_to_County_2020!$E$2:$E$4701,B295)</f>
        <v>306162</v>
      </c>
      <c r="K295" s="1">
        <f>SUMIFS(PUMA_2022_to_County_2020!$L$2:$L$4701,PUMA_2022_to_County_2020!$E$2:$E$4701,$B295)</f>
        <v>311530</v>
      </c>
      <c r="L295" s="7">
        <f>+J295*C295</f>
        <v>1768576.0215240002</v>
      </c>
      <c r="M295" s="7">
        <f t="shared" si="4"/>
        <v>1799584.8210600002</v>
      </c>
    </row>
    <row r="296" spans="2:13" x14ac:dyDescent="0.35">
      <c r="B296" s="1" t="s">
        <v>2931</v>
      </c>
      <c r="C296" s="5">
        <v>0.22339700000000001</v>
      </c>
      <c r="D296" s="5">
        <v>0.17761299999999999</v>
      </c>
      <c r="E296" s="5"/>
      <c r="F296" s="5"/>
      <c r="G296" s="5"/>
      <c r="H296" s="5"/>
      <c r="I296" s="5"/>
      <c r="J296" s="1">
        <f>SUMIFS(PUMA_2022_to_County_2020!$K$2:$K$4701,PUMA_2022_to_County_2020!$E$2:$E$4701,B296)</f>
        <v>39012</v>
      </c>
      <c r="K296" s="1">
        <f>SUMIFS(PUMA_2022_to_County_2020!$L$2:$L$4701,PUMA_2022_to_County_2020!$E$2:$E$4701,$B296)</f>
        <v>40849</v>
      </c>
      <c r="L296" s="7">
        <f>+J296*C296</f>
        <v>8715.1637640000008</v>
      </c>
      <c r="M296" s="7">
        <f t="shared" si="4"/>
        <v>9125.5440529999996</v>
      </c>
    </row>
    <row r="297" spans="2:13" x14ac:dyDescent="0.35">
      <c r="B297" s="1" t="s">
        <v>2930</v>
      </c>
      <c r="C297" s="5">
        <v>0.166854</v>
      </c>
      <c r="D297" s="5">
        <v>0.176566</v>
      </c>
      <c r="E297" s="5"/>
      <c r="F297" s="5"/>
      <c r="G297" s="5"/>
      <c r="H297" s="5"/>
      <c r="I297" s="5"/>
      <c r="J297" s="1">
        <f>SUMIFS(PUMA_2022_to_County_2020!$K$2:$K$4701,PUMA_2022_to_County_2020!$E$2:$E$4701,B297)</f>
        <v>49366</v>
      </c>
      <c r="K297" s="1">
        <f>SUMIFS(PUMA_2022_to_County_2020!$L$2:$L$4701,PUMA_2022_to_County_2020!$E$2:$E$4701,$B297)</f>
        <v>52461</v>
      </c>
      <c r="L297" s="7">
        <f>+J297*C297</f>
        <v>8236.9145640000006</v>
      </c>
      <c r="M297" s="7">
        <f t="shared" si="4"/>
        <v>8753.3276939999996</v>
      </c>
    </row>
    <row r="298" spans="2:13" x14ac:dyDescent="0.35">
      <c r="B298" s="1" t="s">
        <v>2929</v>
      </c>
      <c r="C298" s="5">
        <v>4.0300000000000002E-2</v>
      </c>
      <c r="D298" s="5">
        <v>4.2377000000000005E-2</v>
      </c>
      <c r="E298" s="5"/>
      <c r="F298" s="5"/>
      <c r="G298" s="5"/>
      <c r="H298" s="5"/>
      <c r="I298" s="5"/>
      <c r="J298" s="1">
        <f>SUMIFS(PUMA_2022_to_County_2020!$K$2:$K$4701,PUMA_2022_to_County_2020!$E$2:$E$4701,B298)</f>
        <v>49366</v>
      </c>
      <c r="K298" s="1">
        <f>SUMIFS(PUMA_2022_to_County_2020!$L$2:$L$4701,PUMA_2022_to_County_2020!$E$2:$E$4701,$B298)</f>
        <v>52461</v>
      </c>
      <c r="L298" s="7">
        <f>+J298*C298</f>
        <v>1989.4498000000001</v>
      </c>
      <c r="M298" s="7">
        <f t="shared" si="4"/>
        <v>2114.1783</v>
      </c>
    </row>
    <row r="299" spans="2:13" x14ac:dyDescent="0.35">
      <c r="B299" s="1" t="s">
        <v>2928</v>
      </c>
      <c r="C299" s="5">
        <v>0.419267</v>
      </c>
      <c r="D299" s="5">
        <v>0.44329200000000002</v>
      </c>
      <c r="E299" s="5"/>
      <c r="F299" s="5"/>
      <c r="G299" s="5"/>
      <c r="H299" s="5"/>
      <c r="I299" s="5"/>
      <c r="J299" s="1">
        <f>SUMIFS(PUMA_2022_to_County_2020!$K$2:$K$4701,PUMA_2022_to_County_2020!$E$2:$E$4701,B299)</f>
        <v>49366</v>
      </c>
      <c r="K299" s="1">
        <f>SUMIFS(PUMA_2022_to_County_2020!$L$2:$L$4701,PUMA_2022_to_County_2020!$E$2:$E$4701,$B299)</f>
        <v>52461</v>
      </c>
      <c r="L299" s="7">
        <f>+J299*C299</f>
        <v>20697.534722</v>
      </c>
      <c r="M299" s="7">
        <f t="shared" si="4"/>
        <v>21995.166087000001</v>
      </c>
    </row>
    <row r="300" spans="2:13" x14ac:dyDescent="0.35">
      <c r="B300" s="1" t="s">
        <v>2927</v>
      </c>
      <c r="C300" s="5">
        <v>5.8428000000000001E-2</v>
      </c>
      <c r="D300" s="5">
        <v>6.1829000000000002E-2</v>
      </c>
      <c r="E300" s="5"/>
      <c r="F300" s="5"/>
      <c r="G300" s="5"/>
      <c r="H300" s="5"/>
      <c r="I300" s="5"/>
      <c r="J300" s="1">
        <f>SUMIFS(PUMA_2022_to_County_2020!$K$2:$K$4701,PUMA_2022_to_County_2020!$E$2:$E$4701,B300)</f>
        <v>49366</v>
      </c>
      <c r="K300" s="1">
        <f>SUMIFS(PUMA_2022_to_County_2020!$L$2:$L$4701,PUMA_2022_to_County_2020!$E$2:$E$4701,$B300)</f>
        <v>52461</v>
      </c>
      <c r="L300" s="7">
        <f>+J300*C300</f>
        <v>2884.356648</v>
      </c>
      <c r="M300" s="7">
        <f t="shared" si="4"/>
        <v>3065.1913079999999</v>
      </c>
    </row>
    <row r="301" spans="2:13" x14ac:dyDescent="0.35">
      <c r="B301" s="1" t="s">
        <v>2926</v>
      </c>
      <c r="C301" s="5">
        <v>6.3704999999999998E-2</v>
      </c>
      <c r="D301" s="5">
        <v>6.7414000000000002E-2</v>
      </c>
      <c r="E301" s="5"/>
      <c r="F301" s="5"/>
      <c r="G301" s="5"/>
      <c r="H301" s="5"/>
      <c r="I301" s="5"/>
      <c r="J301" s="1">
        <f>SUMIFS(PUMA_2022_to_County_2020!$K$2:$K$4701,PUMA_2022_to_County_2020!$E$2:$E$4701,B301)</f>
        <v>49366</v>
      </c>
      <c r="K301" s="1">
        <f>SUMIFS(PUMA_2022_to_County_2020!$L$2:$L$4701,PUMA_2022_to_County_2020!$E$2:$E$4701,$B301)</f>
        <v>52461</v>
      </c>
      <c r="L301" s="7">
        <f>+J301*C301</f>
        <v>3144.86103</v>
      </c>
      <c r="M301" s="7">
        <f t="shared" si="4"/>
        <v>3342.0280049999997</v>
      </c>
    </row>
    <row r="302" spans="2:13" x14ac:dyDescent="0.35">
      <c r="B302" s="1" t="s">
        <v>2925</v>
      </c>
      <c r="C302" s="5">
        <v>0.148983</v>
      </c>
      <c r="D302" s="5">
        <v>0.15734100000000001</v>
      </c>
      <c r="E302" s="5"/>
      <c r="F302" s="5"/>
      <c r="G302" s="5"/>
      <c r="H302" s="5"/>
      <c r="I302" s="5"/>
      <c r="J302" s="1">
        <f>SUMIFS(PUMA_2022_to_County_2020!$K$2:$K$4701,PUMA_2022_to_County_2020!$E$2:$E$4701,B302)</f>
        <v>49366</v>
      </c>
      <c r="K302" s="1">
        <f>SUMIFS(PUMA_2022_to_County_2020!$L$2:$L$4701,PUMA_2022_to_County_2020!$E$2:$E$4701,$B302)</f>
        <v>52461</v>
      </c>
      <c r="L302" s="7">
        <f>+J302*C302</f>
        <v>7354.694778</v>
      </c>
      <c r="M302" s="7">
        <f t="shared" si="4"/>
        <v>7815.7971630000002</v>
      </c>
    </row>
    <row r="303" spans="2:13" x14ac:dyDescent="0.35">
      <c r="B303" s="1" t="s">
        <v>2924</v>
      </c>
      <c r="C303" s="5">
        <v>1.102463</v>
      </c>
      <c r="D303" s="5">
        <v>1.0767800000000001</v>
      </c>
      <c r="E303" s="5"/>
      <c r="F303" s="5"/>
      <c r="G303" s="5"/>
      <c r="H303" s="5"/>
      <c r="I303" s="5"/>
      <c r="J303" s="1">
        <f>SUMIFS(PUMA_2022_to_County_2020!$K$2:$K$4701,PUMA_2022_to_County_2020!$E$2:$E$4701,B303)</f>
        <v>112645</v>
      </c>
      <c r="K303" s="1">
        <f>SUMIFS(PUMA_2022_to_County_2020!$L$2:$L$4701,PUMA_2022_to_County_2020!$E$2:$E$4701,$B303)</f>
        <v>115815</v>
      </c>
      <c r="L303" s="7">
        <f>+J303*C303</f>
        <v>124186.94463499999</v>
      </c>
      <c r="M303" s="7">
        <f t="shared" si="4"/>
        <v>127681.752345</v>
      </c>
    </row>
    <row r="304" spans="2:13" x14ac:dyDescent="0.35">
      <c r="B304" s="1" t="s">
        <v>2923</v>
      </c>
      <c r="C304" s="5">
        <v>0.115579</v>
      </c>
      <c r="D304" s="5">
        <v>0.115579</v>
      </c>
      <c r="E304" s="5"/>
      <c r="F304" s="5"/>
      <c r="G304" s="5"/>
      <c r="H304" s="5"/>
      <c r="I304" s="5"/>
      <c r="J304" s="1">
        <f>SUMIFS(PUMA_2022_to_County_2020!$K$2:$K$4701,PUMA_2022_to_County_2020!$E$2:$E$4701,B304)</f>
        <v>53677</v>
      </c>
      <c r="K304" s="1">
        <f>SUMIFS(PUMA_2022_to_County_2020!$L$2:$L$4701,PUMA_2022_to_County_2020!$E$2:$E$4701,$B304)</f>
        <v>53888</v>
      </c>
      <c r="L304" s="7">
        <f>+J304*C304</f>
        <v>6203.9339829999999</v>
      </c>
      <c r="M304" s="7">
        <f t="shared" si="4"/>
        <v>6228.3211520000004</v>
      </c>
    </row>
    <row r="305" spans="2:13" x14ac:dyDescent="0.35">
      <c r="B305" s="1" t="s">
        <v>2922</v>
      </c>
      <c r="C305" s="5">
        <v>2.0124E-2</v>
      </c>
      <c r="D305" s="5">
        <v>2.0124E-2</v>
      </c>
      <c r="E305" s="5"/>
      <c r="F305" s="5"/>
      <c r="G305" s="5"/>
      <c r="H305" s="5"/>
      <c r="I305" s="5"/>
      <c r="J305" s="1">
        <f>SUMIFS(PUMA_2022_to_County_2020!$K$2:$K$4701,PUMA_2022_to_County_2020!$E$2:$E$4701,B305)</f>
        <v>53677</v>
      </c>
      <c r="K305" s="1">
        <f>SUMIFS(PUMA_2022_to_County_2020!$L$2:$L$4701,PUMA_2022_to_County_2020!$E$2:$E$4701,$B305)</f>
        <v>53888</v>
      </c>
      <c r="L305" s="7">
        <f>+J305*C305</f>
        <v>1080.195948</v>
      </c>
      <c r="M305" s="7">
        <f t="shared" si="4"/>
        <v>1084.442112</v>
      </c>
    </row>
    <row r="306" spans="2:13" x14ac:dyDescent="0.35">
      <c r="B306" s="1" t="s">
        <v>2921</v>
      </c>
      <c r="C306" s="5">
        <v>0.146371</v>
      </c>
      <c r="D306" s="5">
        <v>0.146371</v>
      </c>
      <c r="E306" s="5"/>
      <c r="F306" s="5"/>
      <c r="G306" s="5"/>
      <c r="H306" s="5"/>
      <c r="I306" s="5"/>
      <c r="J306" s="1">
        <f>SUMIFS(PUMA_2022_to_County_2020!$K$2:$K$4701,PUMA_2022_to_County_2020!$E$2:$E$4701,B306)</f>
        <v>53677</v>
      </c>
      <c r="K306" s="1">
        <f>SUMIFS(PUMA_2022_to_County_2020!$L$2:$L$4701,PUMA_2022_to_County_2020!$E$2:$E$4701,$B306)</f>
        <v>53888</v>
      </c>
      <c r="L306" s="7">
        <f>+J306*C306</f>
        <v>7856.7561670000005</v>
      </c>
      <c r="M306" s="7">
        <f t="shared" si="4"/>
        <v>7887.6404480000001</v>
      </c>
    </row>
    <row r="307" spans="2:13" x14ac:dyDescent="0.35">
      <c r="B307" s="1" t="s">
        <v>2920</v>
      </c>
      <c r="C307" s="5">
        <v>6.8180000000000003E-3</v>
      </c>
      <c r="D307" s="5">
        <v>6.8180000000000003E-3</v>
      </c>
      <c r="E307" s="5"/>
      <c r="F307" s="5"/>
      <c r="G307" s="5"/>
      <c r="H307" s="5"/>
      <c r="I307" s="5"/>
      <c r="J307" s="1">
        <f>SUMIFS(PUMA_2022_to_County_2020!$K$2:$K$4701,PUMA_2022_to_County_2020!$E$2:$E$4701,B307)</f>
        <v>53677</v>
      </c>
      <c r="K307" s="1">
        <f>SUMIFS(PUMA_2022_to_County_2020!$L$2:$L$4701,PUMA_2022_to_County_2020!$E$2:$E$4701,$B307)</f>
        <v>53888</v>
      </c>
      <c r="L307" s="7">
        <f>+J307*C307</f>
        <v>365.969786</v>
      </c>
      <c r="M307" s="7">
        <f t="shared" si="4"/>
        <v>367.40838400000001</v>
      </c>
    </row>
    <row r="308" spans="2:13" x14ac:dyDescent="0.35">
      <c r="B308" s="1" t="s">
        <v>2919</v>
      </c>
      <c r="C308" s="5">
        <v>0.48136800000000002</v>
      </c>
      <c r="D308" s="5">
        <v>0.48136800000000002</v>
      </c>
      <c r="E308" s="5"/>
      <c r="F308" s="5"/>
      <c r="G308" s="5"/>
      <c r="H308" s="5"/>
      <c r="I308" s="5"/>
      <c r="J308" s="1">
        <f>SUMIFS(PUMA_2022_to_County_2020!$K$2:$K$4701,PUMA_2022_to_County_2020!$E$2:$E$4701,B308)</f>
        <v>53677</v>
      </c>
      <c r="K308" s="1">
        <f>SUMIFS(PUMA_2022_to_County_2020!$L$2:$L$4701,PUMA_2022_to_County_2020!$E$2:$E$4701,$B308)</f>
        <v>53888</v>
      </c>
      <c r="L308" s="7">
        <f>+J308*C308</f>
        <v>25838.390136000002</v>
      </c>
      <c r="M308" s="7">
        <f t="shared" si="4"/>
        <v>25939.958784000002</v>
      </c>
    </row>
    <row r="309" spans="2:13" x14ac:dyDescent="0.35">
      <c r="B309" s="1" t="s">
        <v>2918</v>
      </c>
      <c r="C309" s="5">
        <v>0.22364000000000001</v>
      </c>
      <c r="D309" s="5">
        <v>0.22364000000000001</v>
      </c>
      <c r="E309" s="5"/>
      <c r="F309" s="5"/>
      <c r="G309" s="5"/>
      <c r="H309" s="5"/>
      <c r="I309" s="5"/>
      <c r="J309" s="1">
        <f>SUMIFS(PUMA_2022_to_County_2020!$K$2:$K$4701,PUMA_2022_to_County_2020!$E$2:$E$4701,B309)</f>
        <v>53677</v>
      </c>
      <c r="K309" s="1">
        <f>SUMIFS(PUMA_2022_to_County_2020!$L$2:$L$4701,PUMA_2022_to_County_2020!$E$2:$E$4701,$B309)</f>
        <v>53888</v>
      </c>
      <c r="L309" s="7">
        <f>+J309*C309</f>
        <v>12004.324280000001</v>
      </c>
      <c r="M309" s="7">
        <f t="shared" si="4"/>
        <v>12051.51232</v>
      </c>
    </row>
    <row r="310" spans="2:13" x14ac:dyDescent="0.35">
      <c r="B310" s="1" t="s">
        <v>2917</v>
      </c>
      <c r="C310" s="5">
        <v>6.1000000000000004E-3</v>
      </c>
      <c r="D310" s="5">
        <v>6.1000000000000004E-3</v>
      </c>
      <c r="E310" s="5"/>
      <c r="F310" s="5"/>
      <c r="G310" s="5"/>
      <c r="H310" s="5"/>
      <c r="I310" s="5"/>
      <c r="J310" s="1">
        <f>SUMIFS(PUMA_2022_to_County_2020!$K$2:$K$4701,PUMA_2022_to_County_2020!$E$2:$E$4701,B310)</f>
        <v>53677</v>
      </c>
      <c r="K310" s="1">
        <f>SUMIFS(PUMA_2022_to_County_2020!$L$2:$L$4701,PUMA_2022_to_County_2020!$E$2:$E$4701,$B310)</f>
        <v>53888</v>
      </c>
      <c r="L310" s="7">
        <f>+J310*C310</f>
        <v>327.42970000000003</v>
      </c>
      <c r="M310" s="7">
        <f t="shared" si="4"/>
        <v>328.71680000000003</v>
      </c>
    </row>
    <row r="311" spans="2:13" x14ac:dyDescent="0.35">
      <c r="B311" s="1" t="s">
        <v>2916</v>
      </c>
      <c r="C311" s="5">
        <v>0.302319</v>
      </c>
      <c r="D311" s="5">
        <v>0.29530699999999999</v>
      </c>
      <c r="E311" s="5"/>
      <c r="F311" s="5"/>
      <c r="G311" s="5"/>
      <c r="H311" s="5"/>
      <c r="I311" s="5"/>
      <c r="J311" s="1">
        <f>SUMIFS(PUMA_2022_to_County_2020!$K$2:$K$4701,PUMA_2022_to_County_2020!$E$2:$E$4701,B311)</f>
        <v>43738</v>
      </c>
      <c r="K311" s="1">
        <f>SUMIFS(PUMA_2022_to_County_2020!$L$2:$L$4701,PUMA_2022_to_County_2020!$E$2:$E$4701,$B311)</f>
        <v>44641</v>
      </c>
      <c r="L311" s="7">
        <f>+J311*C311</f>
        <v>13222.828422000001</v>
      </c>
      <c r="M311" s="7">
        <f t="shared" si="4"/>
        <v>13495.822479</v>
      </c>
    </row>
    <row r="312" spans="2:13" x14ac:dyDescent="0.35">
      <c r="B312" s="1" t="s">
        <v>2915</v>
      </c>
      <c r="C312" s="5">
        <v>1.158622</v>
      </c>
      <c r="D312" s="5">
        <v>1.1781349999999999</v>
      </c>
      <c r="E312" s="5"/>
      <c r="F312" s="5"/>
      <c r="G312" s="5"/>
      <c r="H312" s="5"/>
      <c r="I312" s="5"/>
      <c r="J312" s="1">
        <f>SUMIFS(PUMA_2022_to_County_2020!$K$2:$K$4701,PUMA_2022_to_County_2020!$E$2:$E$4701,B312)</f>
        <v>102763</v>
      </c>
      <c r="K312" s="1">
        <f>SUMIFS(PUMA_2022_to_County_2020!$L$2:$L$4701,PUMA_2022_to_County_2020!$E$2:$E$4701,$B312)</f>
        <v>106862</v>
      </c>
      <c r="L312" s="7">
        <f>+J312*C312</f>
        <v>119063.472586</v>
      </c>
      <c r="M312" s="7">
        <f t="shared" si="4"/>
        <v>123812.664164</v>
      </c>
    </row>
    <row r="313" spans="2:13" x14ac:dyDescent="0.35">
      <c r="B313" s="1" t="s">
        <v>2914</v>
      </c>
      <c r="C313" s="5">
        <v>0.41360000000000002</v>
      </c>
      <c r="D313" s="5">
        <v>0.40400799999999998</v>
      </c>
      <c r="E313" s="5"/>
      <c r="F313" s="5"/>
      <c r="G313" s="5"/>
      <c r="H313" s="5"/>
      <c r="I313" s="5"/>
      <c r="J313" s="1">
        <f>SUMIFS(PUMA_2022_to_County_2020!$K$2:$K$4701,PUMA_2022_to_County_2020!$E$2:$E$4701,B313)</f>
        <v>43738</v>
      </c>
      <c r="K313" s="1">
        <f>SUMIFS(PUMA_2022_to_County_2020!$L$2:$L$4701,PUMA_2022_to_County_2020!$E$2:$E$4701,$B313)</f>
        <v>44641</v>
      </c>
      <c r="L313" s="7">
        <f>+J313*C313</f>
        <v>18090.036800000002</v>
      </c>
      <c r="M313" s="7">
        <f t="shared" si="4"/>
        <v>18463.517599999999</v>
      </c>
    </row>
    <row r="314" spans="2:13" x14ac:dyDescent="0.35">
      <c r="B314" s="1" t="s">
        <v>2913</v>
      </c>
      <c r="C314" s="5">
        <v>4.7233999999999998E-2</v>
      </c>
      <c r="D314" s="5">
        <v>4.6137999999999998E-2</v>
      </c>
      <c r="E314" s="5"/>
      <c r="F314" s="5"/>
      <c r="G314" s="5"/>
      <c r="H314" s="5"/>
      <c r="I314" s="5"/>
      <c r="J314" s="1">
        <f>SUMIFS(PUMA_2022_to_County_2020!$K$2:$K$4701,PUMA_2022_to_County_2020!$E$2:$E$4701,B314)</f>
        <v>43738</v>
      </c>
      <c r="K314" s="1">
        <f>SUMIFS(PUMA_2022_to_County_2020!$L$2:$L$4701,PUMA_2022_to_County_2020!$E$2:$E$4701,$B314)</f>
        <v>44641</v>
      </c>
      <c r="L314" s="7">
        <f>+J314*C314</f>
        <v>2065.9206920000001</v>
      </c>
      <c r="M314" s="7">
        <f t="shared" si="4"/>
        <v>2108.5729940000001</v>
      </c>
    </row>
    <row r="315" spans="2:13" x14ac:dyDescent="0.35">
      <c r="B315" s="1" t="s">
        <v>2912</v>
      </c>
      <c r="C315" s="5">
        <v>7.8225000000000003E-2</v>
      </c>
      <c r="D315" s="5">
        <v>7.6411000000000007E-2</v>
      </c>
      <c r="E315" s="5"/>
      <c r="F315" s="5"/>
      <c r="G315" s="5"/>
      <c r="H315" s="5"/>
      <c r="I315" s="5"/>
      <c r="J315" s="1">
        <f>SUMIFS(PUMA_2022_to_County_2020!$K$2:$K$4701,PUMA_2022_to_County_2020!$E$2:$E$4701,B315)</f>
        <v>43738</v>
      </c>
      <c r="K315" s="1">
        <f>SUMIFS(PUMA_2022_to_County_2020!$L$2:$L$4701,PUMA_2022_to_County_2020!$E$2:$E$4701,$B315)</f>
        <v>44641</v>
      </c>
      <c r="L315" s="7">
        <f>+J315*C315</f>
        <v>3421.4050500000003</v>
      </c>
      <c r="M315" s="7">
        <f t="shared" si="4"/>
        <v>3492.0422250000001</v>
      </c>
    </row>
    <row r="316" spans="2:13" x14ac:dyDescent="0.35">
      <c r="B316" s="1" t="s">
        <v>2911</v>
      </c>
      <c r="C316" s="5">
        <v>6.2828059999999999</v>
      </c>
      <c r="D316" s="5">
        <v>7.0103460000000002</v>
      </c>
      <c r="E316" s="5"/>
      <c r="F316" s="5"/>
      <c r="G316" s="5"/>
      <c r="H316" s="5"/>
      <c r="I316" s="5"/>
      <c r="J316" s="1">
        <f>SUMIFS(PUMA_2022_to_County_2020!$K$2:$K$4701,PUMA_2022_to_County_2020!$E$2:$E$4701,B316)</f>
        <v>508087</v>
      </c>
      <c r="K316" s="1">
        <f>SUMIFS(PUMA_2022_to_County_2020!$L$2:$L$4701,PUMA_2022_to_County_2020!$E$2:$E$4701,$B316)</f>
        <v>507262</v>
      </c>
      <c r="L316" s="7">
        <f>+J316*C316</f>
        <v>3192212.0521220001</v>
      </c>
      <c r="M316" s="7">
        <f t="shared" si="4"/>
        <v>3187028.7371720001</v>
      </c>
    </row>
    <row r="317" spans="2:13" x14ac:dyDescent="0.35">
      <c r="B317" s="1" t="s">
        <v>2910</v>
      </c>
      <c r="C317" s="5">
        <v>1.3535649999999999</v>
      </c>
      <c r="D317" s="5">
        <v>1.0029269999999999</v>
      </c>
      <c r="E317" s="5"/>
      <c r="F317" s="5"/>
      <c r="G317" s="5"/>
      <c r="H317" s="5"/>
      <c r="I317" s="5"/>
      <c r="J317" s="1">
        <f>SUMIFS(PUMA_2022_to_County_2020!$K$2:$K$4701,PUMA_2022_to_County_2020!$E$2:$E$4701,B317)</f>
        <v>193724</v>
      </c>
      <c r="K317" s="1">
        <f>SUMIFS(PUMA_2022_to_County_2020!$L$2:$L$4701,PUMA_2022_to_County_2020!$E$2:$E$4701,$B317)</f>
        <v>195185</v>
      </c>
      <c r="L317" s="7">
        <f>+J317*C317</f>
        <v>262218.02606</v>
      </c>
      <c r="M317" s="7">
        <f t="shared" si="4"/>
        <v>264195.58452499995</v>
      </c>
    </row>
    <row r="318" spans="2:13" x14ac:dyDescent="0.35">
      <c r="B318" s="1" t="s">
        <v>2909</v>
      </c>
      <c r="C318" s="5">
        <v>1.2750159999999999</v>
      </c>
      <c r="D318" s="5">
        <v>1.000041</v>
      </c>
      <c r="E318" s="5"/>
      <c r="F318" s="5"/>
      <c r="G318" s="5"/>
      <c r="H318" s="5"/>
      <c r="I318" s="5"/>
      <c r="J318" s="1">
        <f>SUMIFS(PUMA_2022_to_County_2020!$K$2:$K$4701,PUMA_2022_to_County_2020!$E$2:$E$4701,B318)</f>
        <v>143933</v>
      </c>
      <c r="K318" s="1">
        <f>SUMIFS(PUMA_2022_to_County_2020!$L$2:$L$4701,PUMA_2022_to_County_2020!$E$2:$E$4701,$B318)</f>
        <v>147820</v>
      </c>
      <c r="L318" s="7">
        <f>+J318*C318</f>
        <v>183516.877928</v>
      </c>
      <c r="M318" s="7">
        <f t="shared" si="4"/>
        <v>188472.86512</v>
      </c>
    </row>
    <row r="319" spans="2:13" x14ac:dyDescent="0.35">
      <c r="B319" s="1" t="s">
        <v>2908</v>
      </c>
      <c r="C319" s="5">
        <v>1.9267960000000002</v>
      </c>
      <c r="D319" s="5">
        <v>2.0028900000000003</v>
      </c>
      <c r="E319" s="5"/>
      <c r="F319" s="5"/>
      <c r="G319" s="5"/>
      <c r="H319" s="5"/>
      <c r="I319" s="5"/>
      <c r="J319" s="1">
        <f>SUMIFS(PUMA_2022_to_County_2020!$K$2:$K$4701,PUMA_2022_to_County_2020!$E$2:$E$4701,B319)</f>
        <v>234231</v>
      </c>
      <c r="K319" s="1">
        <f>SUMIFS(PUMA_2022_to_County_2020!$L$2:$L$4701,PUMA_2022_to_County_2020!$E$2:$E$4701,$B319)</f>
        <v>235631</v>
      </c>
      <c r="L319" s="7">
        <f>+J319*C319</f>
        <v>451315.35387600004</v>
      </c>
      <c r="M319" s="7">
        <f t="shared" si="4"/>
        <v>454012.86827600002</v>
      </c>
    </row>
    <row r="320" spans="2:13" x14ac:dyDescent="0.35">
      <c r="B320" s="1" t="s">
        <v>2907</v>
      </c>
      <c r="C320" s="5">
        <v>1.0157399999999999</v>
      </c>
      <c r="D320" s="5">
        <v>0.99706899999999998</v>
      </c>
      <c r="E320" s="5"/>
      <c r="F320" s="5"/>
      <c r="G320" s="5"/>
      <c r="H320" s="5"/>
      <c r="I320" s="5"/>
      <c r="J320" s="1">
        <f>SUMIFS(PUMA_2022_to_County_2020!$K$2:$K$4701,PUMA_2022_to_County_2020!$E$2:$E$4701,B320)</f>
        <v>106386</v>
      </c>
      <c r="K320" s="1">
        <f>SUMIFS(PUMA_2022_to_County_2020!$L$2:$L$4701,PUMA_2022_to_County_2020!$E$2:$E$4701,$B320)</f>
        <v>105720</v>
      </c>
      <c r="L320" s="7">
        <f>+J320*C320</f>
        <v>108060.51563999998</v>
      </c>
      <c r="M320" s="7">
        <f t="shared" si="4"/>
        <v>107384.03279999999</v>
      </c>
    </row>
    <row r="321" spans="2:13" x14ac:dyDescent="0.35">
      <c r="B321" s="1" t="s">
        <v>2906</v>
      </c>
      <c r="C321" s="5">
        <v>0.94271799999999994</v>
      </c>
      <c r="D321" s="5">
        <v>0.99987199999999998</v>
      </c>
      <c r="E321" s="5"/>
      <c r="F321" s="5"/>
      <c r="G321" s="5"/>
      <c r="H321" s="5"/>
      <c r="I321" s="5"/>
      <c r="J321" s="1">
        <f>SUMIFS(PUMA_2022_to_County_2020!$K$2:$K$4701,PUMA_2022_to_County_2020!$E$2:$E$4701,B321)</f>
        <v>74514</v>
      </c>
      <c r="K321" s="1">
        <f>SUMIFS(PUMA_2022_to_County_2020!$L$2:$L$4701,PUMA_2022_to_County_2020!$E$2:$E$4701,$B321)</f>
        <v>75959</v>
      </c>
      <c r="L321" s="7">
        <f>+J321*C321</f>
        <v>70245.689052000002</v>
      </c>
      <c r="M321" s="7">
        <f t="shared" si="4"/>
        <v>71607.916561999999</v>
      </c>
    </row>
    <row r="322" spans="2:13" x14ac:dyDescent="0.35">
      <c r="B322" s="1" t="s">
        <v>2905</v>
      </c>
      <c r="C322" s="5">
        <v>6.0962990000000001</v>
      </c>
      <c r="D322" s="5">
        <v>6.9856160000000003</v>
      </c>
      <c r="E322" s="5"/>
      <c r="F322" s="5"/>
      <c r="G322" s="5"/>
      <c r="H322" s="5"/>
      <c r="I322" s="5"/>
      <c r="J322" s="1">
        <f>SUMIFS(PUMA_2022_to_County_2020!$K$2:$K$4701,PUMA_2022_to_County_2020!$E$2:$E$4701,B322)</f>
        <v>410260</v>
      </c>
      <c r="K322" s="1">
        <f>SUMIFS(PUMA_2022_to_County_2020!$L$2:$L$4701,PUMA_2022_to_County_2020!$E$2:$E$4701,$B322)</f>
        <v>413855</v>
      </c>
      <c r="L322" s="7">
        <f>+J322*C322</f>
        <v>2501067.6277399999</v>
      </c>
      <c r="M322" s="7">
        <f t="shared" si="4"/>
        <v>2522983.8226450002</v>
      </c>
    </row>
    <row r="323" spans="2:13" x14ac:dyDescent="0.35">
      <c r="B323" s="1" t="s">
        <v>2904</v>
      </c>
      <c r="C323" s="5">
        <v>6.1070549999999999</v>
      </c>
      <c r="D323" s="5">
        <v>6.0012379999999999</v>
      </c>
      <c r="E323" s="5"/>
      <c r="F323" s="5"/>
      <c r="G323" s="5"/>
      <c r="H323" s="5"/>
      <c r="I323" s="5"/>
      <c r="J323" s="1">
        <f>SUMIFS(PUMA_2022_to_County_2020!$K$2:$K$4701,PUMA_2022_to_County_2020!$E$2:$E$4701,B323)</f>
        <v>417446</v>
      </c>
      <c r="K323" s="1">
        <f>SUMIFS(PUMA_2022_to_County_2020!$L$2:$L$4701,PUMA_2022_to_County_2020!$E$2:$E$4701,$B323)</f>
        <v>421174</v>
      </c>
      <c r="L323" s="7">
        <f>+J323*C323</f>
        <v>2549365.6815300002</v>
      </c>
      <c r="M323" s="7">
        <f t="shared" si="4"/>
        <v>2572132.7825699998</v>
      </c>
    </row>
    <row r="324" spans="2:13" x14ac:dyDescent="0.35">
      <c r="B324" s="1" t="s">
        <v>2903</v>
      </c>
      <c r="C324" s="5">
        <v>5</v>
      </c>
      <c r="D324" s="5">
        <v>3.99614</v>
      </c>
      <c r="E324" s="5"/>
      <c r="F324" s="5"/>
      <c r="G324" s="5"/>
      <c r="H324" s="5"/>
      <c r="I324" s="5"/>
      <c r="J324" s="1">
        <f>SUMIFS(PUMA_2022_to_County_2020!$K$2:$K$4701,PUMA_2022_to_County_2020!$E$2:$E$4701,B324)</f>
        <v>223989</v>
      </c>
      <c r="K324" s="1">
        <f>SUMIFS(PUMA_2022_to_County_2020!$L$2:$L$4701,PUMA_2022_to_County_2020!$E$2:$E$4701,$B324)</f>
        <v>226373</v>
      </c>
      <c r="L324" s="7">
        <f>+J324*C324</f>
        <v>1119945</v>
      </c>
      <c r="M324" s="7">
        <f t="shared" si="4"/>
        <v>1131865</v>
      </c>
    </row>
    <row r="325" spans="2:13" x14ac:dyDescent="0.35">
      <c r="B325" s="1" t="s">
        <v>2902</v>
      </c>
      <c r="C325" s="5">
        <v>1</v>
      </c>
      <c r="D325" s="5">
        <v>1.0039020000000001</v>
      </c>
      <c r="E325" s="5"/>
      <c r="F325" s="5"/>
      <c r="G325" s="5"/>
      <c r="H325" s="5"/>
      <c r="I325" s="5"/>
      <c r="J325" s="1">
        <f>SUMIFS(PUMA_2022_to_County_2020!$K$2:$K$4701,PUMA_2022_to_County_2020!$E$2:$E$4701,B325)</f>
        <v>73497</v>
      </c>
      <c r="K325" s="1">
        <f>SUMIFS(PUMA_2022_to_County_2020!$L$2:$L$4701,PUMA_2022_to_County_2020!$E$2:$E$4701,$B325)</f>
        <v>74183</v>
      </c>
      <c r="L325" s="7">
        <f>+J325*C325</f>
        <v>73497</v>
      </c>
      <c r="M325" s="7">
        <f t="shared" si="4"/>
        <v>74183</v>
      </c>
    </row>
    <row r="326" spans="2:13" x14ac:dyDescent="0.35">
      <c r="B326" s="1" t="s">
        <v>2901</v>
      </c>
      <c r="C326" s="5">
        <v>2</v>
      </c>
      <c r="D326" s="5">
        <v>0.99995800000000001</v>
      </c>
      <c r="E326" s="5"/>
      <c r="F326" s="5"/>
      <c r="G326" s="5"/>
      <c r="H326" s="5"/>
      <c r="I326" s="5"/>
      <c r="J326" s="1">
        <f>SUMIFS(PUMA_2022_to_County_2020!$K$2:$K$4701,PUMA_2022_to_County_2020!$E$2:$E$4701,B326)</f>
        <v>104848</v>
      </c>
      <c r="K326" s="1">
        <f>SUMIFS(PUMA_2022_to_County_2020!$L$2:$L$4701,PUMA_2022_to_County_2020!$E$2:$E$4701,$B326)</f>
        <v>111492</v>
      </c>
      <c r="L326" s="7">
        <f>+J326*C326</f>
        <v>209696</v>
      </c>
      <c r="M326" s="7">
        <f t="shared" si="4"/>
        <v>222984</v>
      </c>
    </row>
    <row r="327" spans="2:13" x14ac:dyDescent="0.35">
      <c r="B327" s="1" t="s">
        <v>2900</v>
      </c>
      <c r="C327" s="5">
        <v>6</v>
      </c>
      <c r="D327" s="5">
        <v>5</v>
      </c>
      <c r="E327" s="5"/>
      <c r="F327" s="5"/>
      <c r="G327" s="5"/>
      <c r="H327" s="5"/>
      <c r="I327" s="5"/>
      <c r="J327" s="1">
        <f>SUMIFS(PUMA_2022_to_County_2020!$K$2:$K$4701,PUMA_2022_to_County_2020!$E$2:$E$4701,B327)</f>
        <v>326970</v>
      </c>
      <c r="K327" s="1">
        <f>SUMIFS(PUMA_2022_to_County_2020!$L$2:$L$4701,PUMA_2022_to_County_2020!$E$2:$E$4701,$B327)</f>
        <v>334673</v>
      </c>
      <c r="L327" s="7">
        <f>+J327*C327</f>
        <v>1961820</v>
      </c>
      <c r="M327" s="7">
        <f t="shared" ref="M327:M390" si="5">+K327*$C327</f>
        <v>2008038</v>
      </c>
    </row>
    <row r="328" spans="2:13" x14ac:dyDescent="0.35">
      <c r="B328" s="1" t="s">
        <v>2899</v>
      </c>
      <c r="C328" s="5">
        <v>2</v>
      </c>
      <c r="D328" s="5">
        <v>2.0008529999999998</v>
      </c>
      <c r="E328" s="5"/>
      <c r="F328" s="5"/>
      <c r="G328" s="5"/>
      <c r="H328" s="5"/>
      <c r="I328" s="5"/>
      <c r="J328" s="1">
        <f>SUMIFS(PUMA_2022_to_County_2020!$K$2:$K$4701,PUMA_2022_to_County_2020!$E$2:$E$4701,B328)</f>
        <v>116507</v>
      </c>
      <c r="K328" s="1">
        <f>SUMIFS(PUMA_2022_to_County_2020!$L$2:$L$4701,PUMA_2022_to_County_2020!$E$2:$E$4701,$B328)</f>
        <v>121753</v>
      </c>
      <c r="L328" s="7">
        <f>+J328*C328</f>
        <v>233014</v>
      </c>
      <c r="M328" s="7">
        <f t="shared" si="5"/>
        <v>243506</v>
      </c>
    </row>
    <row r="329" spans="2:13" x14ac:dyDescent="0.35">
      <c r="B329" s="1" t="s">
        <v>2898</v>
      </c>
      <c r="C329" s="5">
        <v>0.23824899999999999</v>
      </c>
      <c r="D329" s="5">
        <v>0.23824899999999999</v>
      </c>
      <c r="E329" s="5"/>
      <c r="F329" s="5"/>
      <c r="G329" s="5"/>
      <c r="H329" s="5"/>
      <c r="I329" s="5"/>
      <c r="J329" s="1">
        <f>SUMIFS(PUMA_2022_to_County_2020!$K$2:$K$4701,PUMA_2022_to_County_2020!$E$2:$E$4701,B329)</f>
        <v>51146</v>
      </c>
      <c r="K329" s="1">
        <f>SUMIFS(PUMA_2022_to_County_2020!$L$2:$L$4701,PUMA_2022_to_County_2020!$E$2:$E$4701,$B329)</f>
        <v>51875</v>
      </c>
      <c r="L329" s="7">
        <f>+J329*C329</f>
        <v>12185.483354</v>
      </c>
      <c r="M329" s="7">
        <f t="shared" si="5"/>
        <v>12359.166874999999</v>
      </c>
    </row>
    <row r="330" spans="2:13" x14ac:dyDescent="0.35">
      <c r="B330" s="1" t="s">
        <v>2897</v>
      </c>
      <c r="C330" s="5">
        <v>0.76175000000000004</v>
      </c>
      <c r="D330" s="5">
        <v>0.76175000000000004</v>
      </c>
      <c r="E330" s="5"/>
      <c r="F330" s="5"/>
      <c r="G330" s="5"/>
      <c r="H330" s="5"/>
      <c r="I330" s="5"/>
      <c r="J330" s="1">
        <f>SUMIFS(PUMA_2022_to_County_2020!$K$2:$K$4701,PUMA_2022_to_County_2020!$E$2:$E$4701,B330)</f>
        <v>51146</v>
      </c>
      <c r="K330" s="1">
        <f>SUMIFS(PUMA_2022_to_County_2020!$L$2:$L$4701,PUMA_2022_to_County_2020!$E$2:$E$4701,$B330)</f>
        <v>51875</v>
      </c>
      <c r="L330" s="7">
        <f>+J330*C330</f>
        <v>38960.465499999998</v>
      </c>
      <c r="M330" s="7">
        <f t="shared" si="5"/>
        <v>39515.78125</v>
      </c>
    </row>
    <row r="331" spans="2:13" x14ac:dyDescent="0.35">
      <c r="B331" s="1" t="s">
        <v>2896</v>
      </c>
      <c r="C331" s="5">
        <v>1</v>
      </c>
      <c r="D331" s="5">
        <v>0.59445800000000004</v>
      </c>
      <c r="E331" s="5"/>
      <c r="F331" s="5"/>
      <c r="G331" s="5"/>
      <c r="H331" s="5"/>
      <c r="I331" s="5"/>
      <c r="J331" s="1">
        <f>SUMIFS(PUMA_2022_to_County_2020!$K$2:$K$4701,PUMA_2022_to_County_2020!$E$2:$E$4701,B331)</f>
        <v>79044</v>
      </c>
      <c r="K331" s="1">
        <f>SUMIFS(PUMA_2022_to_County_2020!$L$2:$L$4701,PUMA_2022_to_County_2020!$E$2:$E$4701,$B331)</f>
        <v>80689</v>
      </c>
      <c r="L331" s="7">
        <f>+J331*C331</f>
        <v>79044</v>
      </c>
      <c r="M331" s="7">
        <f t="shared" si="5"/>
        <v>80689</v>
      </c>
    </row>
    <row r="332" spans="2:13" x14ac:dyDescent="0.35">
      <c r="B332" s="1" t="s">
        <v>2895</v>
      </c>
      <c r="C332" s="5">
        <v>0.14765300000000001</v>
      </c>
      <c r="D332" s="5">
        <v>0.14760799999999999</v>
      </c>
      <c r="E332" s="5"/>
      <c r="F332" s="5"/>
      <c r="G332" s="5"/>
      <c r="H332" s="5"/>
      <c r="I332" s="5"/>
      <c r="J332" s="1">
        <f>SUMIFS(PUMA_2022_to_County_2020!$K$2:$K$4701,PUMA_2022_to_County_2020!$E$2:$E$4701,B332)</f>
        <v>73584</v>
      </c>
      <c r="K332" s="1">
        <f>SUMIFS(PUMA_2022_to_County_2020!$L$2:$L$4701,PUMA_2022_to_County_2020!$E$2:$E$4701,$B332)</f>
        <v>71842</v>
      </c>
      <c r="L332" s="7">
        <f>+J332*C332</f>
        <v>10864.898352</v>
      </c>
      <c r="M332" s="7">
        <f t="shared" si="5"/>
        <v>10607.686826000001</v>
      </c>
    </row>
    <row r="333" spans="2:13" x14ac:dyDescent="0.35">
      <c r="B333" s="1" t="s">
        <v>2894</v>
      </c>
      <c r="C333" s="5">
        <v>0.36360500000000001</v>
      </c>
      <c r="D333" s="5">
        <v>0.36349500000000001</v>
      </c>
      <c r="E333" s="5"/>
      <c r="F333" s="5"/>
      <c r="G333" s="5"/>
      <c r="H333" s="5"/>
      <c r="I333" s="5"/>
      <c r="J333" s="1">
        <f>SUMIFS(PUMA_2022_to_County_2020!$K$2:$K$4701,PUMA_2022_to_County_2020!$E$2:$E$4701,B333)</f>
        <v>73584</v>
      </c>
      <c r="K333" s="1">
        <f>SUMIFS(PUMA_2022_to_County_2020!$L$2:$L$4701,PUMA_2022_to_County_2020!$E$2:$E$4701,$B333)</f>
        <v>71842</v>
      </c>
      <c r="L333" s="7">
        <f>+J333*C333</f>
        <v>26755.510320000001</v>
      </c>
      <c r="M333" s="7">
        <f t="shared" si="5"/>
        <v>26122.110410000001</v>
      </c>
    </row>
    <row r="334" spans="2:13" x14ac:dyDescent="0.35">
      <c r="B334" s="1" t="s">
        <v>2893</v>
      </c>
      <c r="C334" s="5">
        <v>8.7429000000000007E-2</v>
      </c>
      <c r="D334" s="5">
        <v>8.7402999999999995E-2</v>
      </c>
      <c r="E334" s="5"/>
      <c r="F334" s="5"/>
      <c r="G334" s="5"/>
      <c r="H334" s="5"/>
      <c r="I334" s="5"/>
      <c r="J334" s="1">
        <f>SUMIFS(PUMA_2022_to_County_2020!$K$2:$K$4701,PUMA_2022_to_County_2020!$E$2:$E$4701,B334)</f>
        <v>73584</v>
      </c>
      <c r="K334" s="1">
        <f>SUMIFS(PUMA_2022_to_County_2020!$L$2:$L$4701,PUMA_2022_to_County_2020!$E$2:$E$4701,$B334)</f>
        <v>71842</v>
      </c>
      <c r="L334" s="7">
        <f>+J334*C334</f>
        <v>6433.3755360000005</v>
      </c>
      <c r="M334" s="7">
        <f t="shared" si="5"/>
        <v>6281.0742180000007</v>
      </c>
    </row>
    <row r="335" spans="2:13" x14ac:dyDescent="0.35">
      <c r="B335" s="1" t="s">
        <v>2892</v>
      </c>
      <c r="C335" s="5">
        <v>9.3193999999999999E-2</v>
      </c>
      <c r="D335" s="5">
        <v>9.3227000000000004E-2</v>
      </c>
      <c r="E335" s="5"/>
      <c r="F335" s="5"/>
      <c r="G335" s="5"/>
      <c r="H335" s="5"/>
      <c r="I335" s="5"/>
      <c r="J335" s="1">
        <f>SUMIFS(PUMA_2022_to_County_2020!$K$2:$K$4701,PUMA_2022_to_County_2020!$E$2:$E$4701,B335)</f>
        <v>73584</v>
      </c>
      <c r="K335" s="1">
        <f>SUMIFS(PUMA_2022_to_County_2020!$L$2:$L$4701,PUMA_2022_to_County_2020!$E$2:$E$4701,$B335)</f>
        <v>71842</v>
      </c>
      <c r="L335" s="7">
        <f>+J335*C335</f>
        <v>6857.5872959999997</v>
      </c>
      <c r="M335" s="7">
        <f t="shared" si="5"/>
        <v>6695.243348</v>
      </c>
    </row>
    <row r="336" spans="2:13" x14ac:dyDescent="0.35">
      <c r="B336" s="1" t="s">
        <v>2891</v>
      </c>
      <c r="C336" s="5">
        <v>0.223882</v>
      </c>
      <c r="D336" s="5">
        <v>0.22465299999999999</v>
      </c>
      <c r="E336" s="5"/>
      <c r="F336" s="5"/>
      <c r="G336" s="5"/>
      <c r="H336" s="5"/>
      <c r="I336" s="5"/>
      <c r="J336" s="1">
        <f>SUMIFS(PUMA_2022_to_County_2020!$K$2:$K$4701,PUMA_2022_to_County_2020!$E$2:$E$4701,B336)</f>
        <v>73584</v>
      </c>
      <c r="K336" s="1">
        <f>SUMIFS(PUMA_2022_to_County_2020!$L$2:$L$4701,PUMA_2022_to_County_2020!$E$2:$E$4701,$B336)</f>
        <v>71842</v>
      </c>
      <c r="L336" s="7">
        <f>+J336*C336</f>
        <v>16474.133087999999</v>
      </c>
      <c r="M336" s="7">
        <f t="shared" si="5"/>
        <v>16084.130643999999</v>
      </c>
    </row>
    <row r="337" spans="2:13" x14ac:dyDescent="0.35">
      <c r="B337" s="1" t="s">
        <v>2890</v>
      </c>
      <c r="C337" s="5">
        <v>8.4237000000000006E-2</v>
      </c>
      <c r="D337" s="5">
        <v>8.4210999999999994E-2</v>
      </c>
      <c r="E337" s="5"/>
      <c r="F337" s="5"/>
      <c r="G337" s="5"/>
      <c r="H337" s="5"/>
      <c r="I337" s="5"/>
      <c r="J337" s="1">
        <f>SUMIFS(PUMA_2022_to_County_2020!$K$2:$K$4701,PUMA_2022_to_County_2020!$E$2:$E$4701,B337)</f>
        <v>73584</v>
      </c>
      <c r="K337" s="1">
        <f>SUMIFS(PUMA_2022_to_County_2020!$L$2:$L$4701,PUMA_2022_to_County_2020!$E$2:$E$4701,$B337)</f>
        <v>71842</v>
      </c>
      <c r="L337" s="7">
        <f>+J337*C337</f>
        <v>6198.4954080000007</v>
      </c>
      <c r="M337" s="7">
        <f t="shared" si="5"/>
        <v>6051.7545540000001</v>
      </c>
    </row>
    <row r="338" spans="2:13" x14ac:dyDescent="0.35">
      <c r="B338" s="1" t="s">
        <v>2889</v>
      </c>
      <c r="C338" s="5">
        <v>5</v>
      </c>
      <c r="D338" s="5">
        <v>4.0057460000000003</v>
      </c>
      <c r="E338" s="5"/>
      <c r="F338" s="5"/>
      <c r="G338" s="5"/>
      <c r="H338" s="5"/>
      <c r="I338" s="5"/>
      <c r="J338" s="1">
        <f>SUMIFS(PUMA_2022_to_County_2020!$K$2:$K$4701,PUMA_2022_to_County_2020!$E$2:$E$4701,B338)</f>
        <v>255723</v>
      </c>
      <c r="K338" s="1">
        <f>SUMIFS(PUMA_2022_to_County_2020!$L$2:$L$4701,PUMA_2022_to_County_2020!$E$2:$E$4701,$B338)</f>
        <v>258656</v>
      </c>
      <c r="L338" s="7">
        <f>+J338*C338</f>
        <v>1278615</v>
      </c>
      <c r="M338" s="7">
        <f t="shared" si="5"/>
        <v>1293280</v>
      </c>
    </row>
    <row r="339" spans="2:13" x14ac:dyDescent="0.35">
      <c r="B339" s="1" t="s">
        <v>2888</v>
      </c>
      <c r="C339" s="5">
        <v>17</v>
      </c>
      <c r="D339" s="5">
        <v>13.980756</v>
      </c>
      <c r="E339" s="5"/>
      <c r="F339" s="5"/>
      <c r="G339" s="5"/>
      <c r="H339" s="5"/>
      <c r="I339" s="5"/>
      <c r="J339" s="1">
        <f>SUMIFS(PUMA_2022_to_County_2020!$K$2:$K$4701,PUMA_2022_to_County_2020!$E$2:$E$4701,B339)</f>
        <v>697209</v>
      </c>
      <c r="K339" s="1">
        <f>SUMIFS(PUMA_2022_to_County_2020!$L$2:$L$4701,PUMA_2022_to_County_2020!$E$2:$E$4701,$B339)</f>
        <v>707631</v>
      </c>
      <c r="L339" s="7">
        <f>+J339*C339</f>
        <v>11852553</v>
      </c>
      <c r="M339" s="7">
        <f t="shared" si="5"/>
        <v>12029727</v>
      </c>
    </row>
    <row r="340" spans="2:13" x14ac:dyDescent="0.35">
      <c r="B340" s="1" t="s">
        <v>2887</v>
      </c>
      <c r="C340" s="5">
        <v>7.2718000000000005E-2</v>
      </c>
      <c r="D340" s="5">
        <v>7.2667999999999996E-2</v>
      </c>
      <c r="E340" s="5"/>
      <c r="F340" s="5"/>
      <c r="G340" s="5"/>
      <c r="H340" s="5"/>
      <c r="I340" s="5"/>
      <c r="J340" s="1">
        <f>SUMIFS(PUMA_2022_to_County_2020!$K$2:$K$4701,PUMA_2022_to_County_2020!$E$2:$E$4701,B340)</f>
        <v>0</v>
      </c>
      <c r="K340" s="1">
        <f>SUMIFS(PUMA_2022_to_County_2020!$L$2:$L$4701,PUMA_2022_to_County_2020!$E$2:$E$4701,$B340)</f>
        <v>0</v>
      </c>
      <c r="L340" s="7">
        <f>+J340*C340</f>
        <v>0</v>
      </c>
      <c r="M340" s="7">
        <f t="shared" si="5"/>
        <v>0</v>
      </c>
    </row>
    <row r="341" spans="2:13" x14ac:dyDescent="0.35">
      <c r="B341" s="1" t="s">
        <v>2886</v>
      </c>
      <c r="C341" s="5">
        <v>6.6339999999999996E-2</v>
      </c>
      <c r="D341" s="5">
        <v>6.6295000000000007E-2</v>
      </c>
      <c r="E341" s="5"/>
      <c r="F341" s="5"/>
      <c r="G341" s="5"/>
      <c r="H341" s="5"/>
      <c r="I341" s="5"/>
      <c r="J341" s="1">
        <f>SUMIFS(PUMA_2022_to_County_2020!$K$2:$K$4701,PUMA_2022_to_County_2020!$E$2:$E$4701,B341)</f>
        <v>0</v>
      </c>
      <c r="K341" s="1">
        <f>SUMIFS(PUMA_2022_to_County_2020!$L$2:$L$4701,PUMA_2022_to_County_2020!$E$2:$E$4701,$B341)</f>
        <v>0</v>
      </c>
      <c r="L341" s="7">
        <f>+J341*C341</f>
        <v>0</v>
      </c>
      <c r="M341" s="7">
        <f t="shared" si="5"/>
        <v>0</v>
      </c>
    </row>
    <row r="342" spans="2:13" x14ac:dyDescent="0.35">
      <c r="B342" s="1" t="s">
        <v>2885</v>
      </c>
      <c r="C342" s="5">
        <v>0.23350899999999999</v>
      </c>
      <c r="D342" s="5">
        <v>0.23335</v>
      </c>
      <c r="E342" s="5"/>
      <c r="F342" s="5"/>
      <c r="G342" s="5"/>
      <c r="H342" s="5"/>
      <c r="I342" s="5"/>
      <c r="J342" s="1">
        <f>SUMIFS(PUMA_2022_to_County_2020!$K$2:$K$4701,PUMA_2022_to_County_2020!$E$2:$E$4701,B342)</f>
        <v>0</v>
      </c>
      <c r="K342" s="1">
        <f>SUMIFS(PUMA_2022_to_County_2020!$L$2:$L$4701,PUMA_2022_to_County_2020!$E$2:$E$4701,$B342)</f>
        <v>0</v>
      </c>
      <c r="L342" s="7">
        <f>+J342*C342</f>
        <v>0</v>
      </c>
      <c r="M342" s="7">
        <f t="shared" si="5"/>
        <v>0</v>
      </c>
    </row>
    <row r="343" spans="2:13" x14ac:dyDescent="0.35">
      <c r="B343" s="1" t="s">
        <v>2884</v>
      </c>
      <c r="C343" s="5">
        <v>7.5616000000000003E-2</v>
      </c>
      <c r="D343" s="5">
        <v>7.5564999999999993E-2</v>
      </c>
      <c r="E343" s="5"/>
      <c r="F343" s="5"/>
      <c r="G343" s="5"/>
      <c r="H343" s="5"/>
      <c r="I343" s="5"/>
      <c r="J343" s="1">
        <f>SUMIFS(PUMA_2022_to_County_2020!$K$2:$K$4701,PUMA_2022_to_County_2020!$E$2:$E$4701,B343)</f>
        <v>0</v>
      </c>
      <c r="K343" s="1">
        <f>SUMIFS(PUMA_2022_to_County_2020!$L$2:$L$4701,PUMA_2022_to_County_2020!$E$2:$E$4701,$B343)</f>
        <v>0</v>
      </c>
      <c r="L343" s="7">
        <f>+J343*C343</f>
        <v>0</v>
      </c>
      <c r="M343" s="7">
        <f t="shared" si="5"/>
        <v>0</v>
      </c>
    </row>
    <row r="344" spans="2:13" x14ac:dyDescent="0.35">
      <c r="B344" s="1" t="s">
        <v>2883</v>
      </c>
      <c r="C344" s="5">
        <v>0.25212000000000001</v>
      </c>
      <c r="D344" s="5">
        <v>0.25188900000000003</v>
      </c>
      <c r="E344" s="5"/>
      <c r="F344" s="5"/>
      <c r="G344" s="5"/>
      <c r="H344" s="5"/>
      <c r="I344" s="5"/>
      <c r="J344" s="1">
        <f>SUMIFS(PUMA_2022_to_County_2020!$K$2:$K$4701,PUMA_2022_to_County_2020!$E$2:$E$4701,B344)</f>
        <v>0</v>
      </c>
      <c r="K344" s="1">
        <f>SUMIFS(PUMA_2022_to_County_2020!$L$2:$L$4701,PUMA_2022_to_County_2020!$E$2:$E$4701,$B344)</f>
        <v>0</v>
      </c>
      <c r="L344" s="7">
        <f>+J344*C344</f>
        <v>0</v>
      </c>
      <c r="M344" s="7">
        <f t="shared" si="5"/>
        <v>0</v>
      </c>
    </row>
    <row r="345" spans="2:13" x14ac:dyDescent="0.35">
      <c r="B345" s="1" t="s">
        <v>2882</v>
      </c>
      <c r="C345" s="5">
        <v>7.7311000000000005E-2</v>
      </c>
      <c r="D345" s="5">
        <v>7.7296000000000004E-2</v>
      </c>
      <c r="E345" s="5"/>
      <c r="F345" s="5"/>
      <c r="G345" s="5"/>
      <c r="H345" s="5"/>
      <c r="I345" s="5"/>
      <c r="J345" s="1">
        <f>SUMIFS(PUMA_2022_to_County_2020!$K$2:$K$4701,PUMA_2022_to_County_2020!$E$2:$E$4701,B345)</f>
        <v>0</v>
      </c>
      <c r="K345" s="1">
        <f>SUMIFS(PUMA_2022_to_County_2020!$L$2:$L$4701,PUMA_2022_to_County_2020!$E$2:$E$4701,$B345)</f>
        <v>0</v>
      </c>
      <c r="L345" s="7">
        <f>+J345*C345</f>
        <v>0</v>
      </c>
      <c r="M345" s="7">
        <f t="shared" si="5"/>
        <v>0</v>
      </c>
    </row>
    <row r="346" spans="2:13" x14ac:dyDescent="0.35">
      <c r="B346" s="1" t="s">
        <v>2881</v>
      </c>
      <c r="C346" s="5">
        <v>4.2486000000000003E-2</v>
      </c>
      <c r="D346" s="5">
        <v>4.2457000000000002E-2</v>
      </c>
      <c r="E346" s="5"/>
      <c r="F346" s="5"/>
      <c r="G346" s="5"/>
      <c r="H346" s="5"/>
      <c r="I346" s="5"/>
      <c r="J346" s="1">
        <f>SUMIFS(PUMA_2022_to_County_2020!$K$2:$K$4701,PUMA_2022_to_County_2020!$E$2:$E$4701,B346)</f>
        <v>0</v>
      </c>
      <c r="K346" s="1">
        <f>SUMIFS(PUMA_2022_to_County_2020!$L$2:$L$4701,PUMA_2022_to_County_2020!$E$2:$E$4701,$B346)</f>
        <v>0</v>
      </c>
      <c r="L346" s="7">
        <f>+J346*C346</f>
        <v>0</v>
      </c>
      <c r="M346" s="7">
        <f t="shared" si="5"/>
        <v>0</v>
      </c>
    </row>
    <row r="347" spans="2:13" x14ac:dyDescent="0.35">
      <c r="B347" s="1" t="s">
        <v>2880</v>
      </c>
      <c r="C347" s="5">
        <v>0.179898</v>
      </c>
      <c r="D347" s="5">
        <v>0.17977499999999999</v>
      </c>
      <c r="E347" s="5"/>
      <c r="F347" s="5"/>
      <c r="G347" s="5"/>
      <c r="H347" s="5"/>
      <c r="I347" s="5"/>
      <c r="J347" s="1">
        <f>SUMIFS(PUMA_2022_to_County_2020!$K$2:$K$4701,PUMA_2022_to_County_2020!$E$2:$E$4701,B347)</f>
        <v>0</v>
      </c>
      <c r="K347" s="1">
        <f>SUMIFS(PUMA_2022_to_County_2020!$L$2:$L$4701,PUMA_2022_to_County_2020!$E$2:$E$4701,$B347)</f>
        <v>0</v>
      </c>
      <c r="L347" s="7">
        <f>+J347*C347</f>
        <v>0</v>
      </c>
      <c r="M347" s="7">
        <f t="shared" si="5"/>
        <v>0</v>
      </c>
    </row>
    <row r="348" spans="2:13" x14ac:dyDescent="0.35">
      <c r="B348" s="1" t="s">
        <v>2879</v>
      </c>
      <c r="C348" s="5">
        <v>1</v>
      </c>
      <c r="D348" s="5">
        <v>1.0095430000000001</v>
      </c>
      <c r="E348" s="5"/>
      <c r="F348" s="5"/>
      <c r="G348" s="5"/>
      <c r="H348" s="5"/>
      <c r="I348" s="5"/>
      <c r="J348" s="1">
        <f>SUMIFS(PUMA_2022_to_County_2020!$K$2:$K$4701,PUMA_2022_to_County_2020!$E$2:$E$4701,B348)</f>
        <v>90457</v>
      </c>
      <c r="K348" s="1">
        <f>SUMIFS(PUMA_2022_to_County_2020!$L$2:$L$4701,PUMA_2022_to_County_2020!$E$2:$E$4701,$B348)</f>
        <v>90367</v>
      </c>
      <c r="L348" s="7">
        <f>+J348*C348</f>
        <v>90457</v>
      </c>
      <c r="M348" s="7">
        <f t="shared" si="5"/>
        <v>90367</v>
      </c>
    </row>
    <row r="349" spans="2:13" x14ac:dyDescent="0.35">
      <c r="B349" s="1" t="s">
        <v>2878</v>
      </c>
      <c r="C349" s="5">
        <v>1</v>
      </c>
      <c r="D349" s="5">
        <v>1.0007379999999999</v>
      </c>
      <c r="E349" s="5"/>
      <c r="F349" s="5"/>
      <c r="G349" s="5"/>
      <c r="H349" s="5"/>
      <c r="I349" s="5"/>
      <c r="J349" s="1">
        <f>SUMIFS(PUMA_2022_to_County_2020!$K$2:$K$4701,PUMA_2022_to_County_2020!$E$2:$E$4701,B349)</f>
        <v>71493</v>
      </c>
      <c r="K349" s="1">
        <f>SUMIFS(PUMA_2022_to_County_2020!$L$2:$L$4701,PUMA_2022_to_County_2020!$E$2:$E$4701,$B349)</f>
        <v>75745</v>
      </c>
      <c r="L349" s="7">
        <f>+J349*C349</f>
        <v>71493</v>
      </c>
      <c r="M349" s="7">
        <f t="shared" si="5"/>
        <v>75745</v>
      </c>
    </row>
    <row r="350" spans="2:13" x14ac:dyDescent="0.35">
      <c r="B350" s="1" t="s">
        <v>2877</v>
      </c>
      <c r="C350" s="5">
        <v>2</v>
      </c>
      <c r="D350" s="5">
        <v>0.99953499999999995</v>
      </c>
      <c r="E350" s="5"/>
      <c r="F350" s="5"/>
      <c r="G350" s="5"/>
      <c r="H350" s="5"/>
      <c r="I350" s="5"/>
      <c r="J350" s="1">
        <f>SUMIFS(PUMA_2022_to_County_2020!$K$2:$K$4701,PUMA_2022_to_County_2020!$E$2:$E$4701,B350)</f>
        <v>85253</v>
      </c>
      <c r="K350" s="1">
        <f>SUMIFS(PUMA_2022_to_County_2020!$L$2:$L$4701,PUMA_2022_to_County_2020!$E$2:$E$4701,$B350)</f>
        <v>86946</v>
      </c>
      <c r="L350" s="7">
        <f>+J350*C350</f>
        <v>170506</v>
      </c>
      <c r="M350" s="7">
        <f t="shared" si="5"/>
        <v>173892</v>
      </c>
    </row>
    <row r="351" spans="2:13" x14ac:dyDescent="0.35">
      <c r="B351" s="1" t="s">
        <v>2876</v>
      </c>
      <c r="C351" s="5">
        <v>3</v>
      </c>
      <c r="D351" s="5">
        <v>2.9867569999999999</v>
      </c>
      <c r="E351" s="5"/>
      <c r="F351" s="5"/>
      <c r="G351" s="5"/>
      <c r="H351" s="5"/>
      <c r="I351" s="5"/>
      <c r="J351" s="1">
        <f>SUMIFS(PUMA_2022_to_County_2020!$K$2:$K$4701,PUMA_2022_to_County_2020!$E$2:$E$4701,B351)</f>
        <v>166206</v>
      </c>
      <c r="K351" s="1">
        <f>SUMIFS(PUMA_2022_to_County_2020!$L$2:$L$4701,PUMA_2022_to_County_2020!$E$2:$E$4701,$B351)</f>
        <v>166192</v>
      </c>
      <c r="L351" s="7">
        <f>+J351*C351</f>
        <v>498618</v>
      </c>
      <c r="M351" s="7">
        <f t="shared" si="5"/>
        <v>498576</v>
      </c>
    </row>
    <row r="352" spans="2:13" x14ac:dyDescent="0.35">
      <c r="B352" s="1" t="s">
        <v>2875</v>
      </c>
      <c r="C352" s="5">
        <v>0.227106</v>
      </c>
      <c r="D352" s="5">
        <v>0.22733500000000001</v>
      </c>
      <c r="E352" s="5"/>
      <c r="F352" s="5"/>
      <c r="G352" s="5"/>
      <c r="H352" s="5"/>
      <c r="I352" s="5"/>
      <c r="J352" s="1">
        <f>SUMIFS(PUMA_2022_to_County_2020!$K$2:$K$4701,PUMA_2022_to_County_2020!$E$2:$E$4701,B352)</f>
        <v>63509</v>
      </c>
      <c r="K352" s="1">
        <f>SUMIFS(PUMA_2022_to_County_2020!$L$2:$L$4701,PUMA_2022_to_County_2020!$E$2:$E$4701,$B352)</f>
        <v>63021</v>
      </c>
      <c r="L352" s="7">
        <f>+J352*C352</f>
        <v>14423.274954</v>
      </c>
      <c r="M352" s="7">
        <f t="shared" si="5"/>
        <v>14312.447226</v>
      </c>
    </row>
    <row r="353" spans="2:13" x14ac:dyDescent="0.35">
      <c r="B353" s="1" t="s">
        <v>2874</v>
      </c>
      <c r="C353" s="5">
        <v>0.169294</v>
      </c>
      <c r="D353" s="5">
        <v>0.16953799999999999</v>
      </c>
      <c r="E353" s="5"/>
      <c r="F353" s="5"/>
      <c r="G353" s="5"/>
      <c r="H353" s="5"/>
      <c r="I353" s="5"/>
      <c r="J353" s="1">
        <f>SUMIFS(PUMA_2022_to_County_2020!$K$2:$K$4701,PUMA_2022_to_County_2020!$E$2:$E$4701,B353)</f>
        <v>63509</v>
      </c>
      <c r="K353" s="1">
        <f>SUMIFS(PUMA_2022_to_County_2020!$L$2:$L$4701,PUMA_2022_to_County_2020!$E$2:$E$4701,$B353)</f>
        <v>63021</v>
      </c>
      <c r="L353" s="7">
        <f>+J353*C353</f>
        <v>10751.692646</v>
      </c>
      <c r="M353" s="7">
        <f t="shared" si="5"/>
        <v>10669.077174</v>
      </c>
    </row>
    <row r="354" spans="2:13" x14ac:dyDescent="0.35">
      <c r="B354" s="1" t="s">
        <v>2873</v>
      </c>
      <c r="C354" s="5">
        <v>0.71045800000000003</v>
      </c>
      <c r="D354" s="5">
        <v>0.71109299999999998</v>
      </c>
      <c r="E354" s="5"/>
      <c r="F354" s="5"/>
      <c r="G354" s="5"/>
      <c r="H354" s="5"/>
      <c r="I354" s="5"/>
      <c r="J354" s="1">
        <f>SUMIFS(PUMA_2022_to_County_2020!$K$2:$K$4701,PUMA_2022_to_County_2020!$E$2:$E$4701,B354)</f>
        <v>101812</v>
      </c>
      <c r="K354" s="1">
        <f>SUMIFS(PUMA_2022_to_County_2020!$L$2:$L$4701,PUMA_2022_to_County_2020!$E$2:$E$4701,$B354)</f>
        <v>105429</v>
      </c>
      <c r="L354" s="7">
        <f>+J354*C354</f>
        <v>72333.149896000003</v>
      </c>
      <c r="M354" s="7">
        <f t="shared" si="5"/>
        <v>74902.876482000007</v>
      </c>
    </row>
    <row r="355" spans="2:13" x14ac:dyDescent="0.35">
      <c r="B355" s="1" t="s">
        <v>2872</v>
      </c>
      <c r="C355" s="5">
        <v>7</v>
      </c>
      <c r="D355" s="5">
        <v>7.0082750000000003</v>
      </c>
      <c r="E355" s="5"/>
      <c r="F355" s="5"/>
      <c r="G355" s="5"/>
      <c r="H355" s="5"/>
      <c r="I355" s="5"/>
      <c r="J355" s="1">
        <f>SUMIFS(PUMA_2022_to_County_2020!$K$2:$K$4701,PUMA_2022_to_County_2020!$E$2:$E$4701,B355)</f>
        <v>416112</v>
      </c>
      <c r="K355" s="1">
        <f>SUMIFS(PUMA_2022_to_County_2020!$L$2:$L$4701,PUMA_2022_to_County_2020!$E$2:$E$4701,$B355)</f>
        <v>428020</v>
      </c>
      <c r="L355" s="7">
        <f>+J355*C355</f>
        <v>2912784</v>
      </c>
      <c r="M355" s="7">
        <f t="shared" si="5"/>
        <v>2996140</v>
      </c>
    </row>
    <row r="356" spans="2:13" x14ac:dyDescent="0.35">
      <c r="B356" s="1" t="s">
        <v>2871</v>
      </c>
      <c r="C356" s="5">
        <v>3</v>
      </c>
      <c r="D356" s="5">
        <v>2.0021100000000001</v>
      </c>
      <c r="E356" s="5"/>
      <c r="F356" s="5"/>
      <c r="G356" s="5"/>
      <c r="H356" s="5"/>
      <c r="I356" s="5"/>
      <c r="J356" s="1">
        <f>SUMIFS(PUMA_2022_to_County_2020!$K$2:$K$4701,PUMA_2022_to_County_2020!$E$2:$E$4701,B356)</f>
        <v>133784</v>
      </c>
      <c r="K356" s="1">
        <f>SUMIFS(PUMA_2022_to_County_2020!$L$2:$L$4701,PUMA_2022_to_County_2020!$E$2:$E$4701,$B356)</f>
        <v>131375</v>
      </c>
      <c r="L356" s="7">
        <f>+J356*C356</f>
        <v>401352</v>
      </c>
      <c r="M356" s="7">
        <f t="shared" si="5"/>
        <v>394125</v>
      </c>
    </row>
    <row r="357" spans="2:13" x14ac:dyDescent="0.35">
      <c r="B357" s="1" t="s">
        <v>2870</v>
      </c>
      <c r="C357" s="5">
        <v>1</v>
      </c>
      <c r="D357" s="5">
        <v>0.92396299999999998</v>
      </c>
      <c r="E357" s="5"/>
      <c r="F357" s="5"/>
      <c r="G357" s="5"/>
      <c r="H357" s="5"/>
      <c r="I357" s="5"/>
      <c r="J357" s="1">
        <f>SUMIFS(PUMA_2022_to_County_2020!$K$2:$K$4701,PUMA_2022_to_County_2020!$E$2:$E$4701,B357)</f>
        <v>54364</v>
      </c>
      <c r="K357" s="1">
        <f>SUMIFS(PUMA_2022_to_County_2020!$L$2:$L$4701,PUMA_2022_to_County_2020!$E$2:$E$4701,$B357)</f>
        <v>56177</v>
      </c>
      <c r="L357" s="7">
        <f>+J357*C357</f>
        <v>54364</v>
      </c>
      <c r="M357" s="7">
        <f t="shared" si="5"/>
        <v>56177</v>
      </c>
    </row>
    <row r="358" spans="2:13" x14ac:dyDescent="0.35">
      <c r="B358" s="1" t="s">
        <v>2869</v>
      </c>
      <c r="C358" s="5">
        <v>0.13278000000000001</v>
      </c>
      <c r="D358" s="5">
        <v>0.133127</v>
      </c>
      <c r="E358" s="5"/>
      <c r="F358" s="5"/>
      <c r="G358" s="5"/>
      <c r="H358" s="5"/>
      <c r="I358" s="5"/>
      <c r="J358" s="1">
        <f>SUMIFS(PUMA_2022_to_County_2020!$K$2:$K$4701,PUMA_2022_to_County_2020!$E$2:$E$4701,B358)</f>
        <v>39060</v>
      </c>
      <c r="K358" s="1">
        <f>SUMIFS(PUMA_2022_to_County_2020!$L$2:$L$4701,PUMA_2022_to_County_2020!$E$2:$E$4701,$B358)</f>
        <v>38851</v>
      </c>
      <c r="L358" s="7">
        <f>+J358*C358</f>
        <v>5186.3868000000002</v>
      </c>
      <c r="M358" s="7">
        <f t="shared" si="5"/>
        <v>5158.6357800000005</v>
      </c>
    </row>
    <row r="359" spans="2:13" x14ac:dyDescent="0.35">
      <c r="B359" s="1" t="s">
        <v>2868</v>
      </c>
      <c r="C359" s="5">
        <v>7.7994999999999995E-2</v>
      </c>
      <c r="D359" s="5">
        <v>7.8199000000000005E-2</v>
      </c>
      <c r="E359" s="5"/>
      <c r="F359" s="5"/>
      <c r="G359" s="5"/>
      <c r="H359" s="5"/>
      <c r="I359" s="5"/>
      <c r="J359" s="1">
        <f>SUMIFS(PUMA_2022_to_County_2020!$K$2:$K$4701,PUMA_2022_to_County_2020!$E$2:$E$4701,B359)</f>
        <v>39060</v>
      </c>
      <c r="K359" s="1">
        <f>SUMIFS(PUMA_2022_to_County_2020!$L$2:$L$4701,PUMA_2022_to_County_2020!$E$2:$E$4701,$B359)</f>
        <v>38851</v>
      </c>
      <c r="L359" s="7">
        <f>+J359*C359</f>
        <v>3046.4847</v>
      </c>
      <c r="M359" s="7">
        <f t="shared" si="5"/>
        <v>3030.1837449999998</v>
      </c>
    </row>
    <row r="360" spans="2:13" x14ac:dyDescent="0.35">
      <c r="B360" s="1" t="s">
        <v>2867</v>
      </c>
      <c r="C360" s="5">
        <v>0.17036399999999999</v>
      </c>
      <c r="D360" s="5">
        <v>0.17080999999999999</v>
      </c>
      <c r="E360" s="5"/>
      <c r="F360" s="5"/>
      <c r="G360" s="5"/>
      <c r="H360" s="5"/>
      <c r="I360" s="5"/>
      <c r="J360" s="1">
        <f>SUMIFS(PUMA_2022_to_County_2020!$K$2:$K$4701,PUMA_2022_to_County_2020!$E$2:$E$4701,B360)</f>
        <v>39060</v>
      </c>
      <c r="K360" s="1">
        <f>SUMIFS(PUMA_2022_to_County_2020!$L$2:$L$4701,PUMA_2022_to_County_2020!$E$2:$E$4701,$B360)</f>
        <v>38851</v>
      </c>
      <c r="L360" s="7">
        <f>+J360*C360</f>
        <v>6654.4178399999992</v>
      </c>
      <c r="M360" s="7">
        <f t="shared" si="5"/>
        <v>6618.8117639999991</v>
      </c>
    </row>
    <row r="361" spans="2:13" x14ac:dyDescent="0.35">
      <c r="B361" s="1" t="s">
        <v>2866</v>
      </c>
      <c r="C361" s="5">
        <v>0.41220099999999998</v>
      </c>
      <c r="D361" s="5">
        <v>0.41230899999999998</v>
      </c>
      <c r="E361" s="5"/>
      <c r="F361" s="5"/>
      <c r="G361" s="5"/>
      <c r="H361" s="5"/>
      <c r="I361" s="5"/>
      <c r="J361" s="1">
        <f>SUMIFS(PUMA_2022_to_County_2020!$K$2:$K$4701,PUMA_2022_to_County_2020!$E$2:$E$4701,B361)</f>
        <v>39060</v>
      </c>
      <c r="K361" s="1">
        <f>SUMIFS(PUMA_2022_to_County_2020!$L$2:$L$4701,PUMA_2022_to_County_2020!$E$2:$E$4701,$B361)</f>
        <v>38851</v>
      </c>
      <c r="L361" s="7">
        <f>+J361*C361</f>
        <v>16100.57106</v>
      </c>
      <c r="M361" s="7">
        <f t="shared" si="5"/>
        <v>16014.421050999999</v>
      </c>
    </row>
    <row r="362" spans="2:13" x14ac:dyDescent="0.35">
      <c r="B362" s="1" t="s">
        <v>2865</v>
      </c>
      <c r="C362" s="5">
        <v>0.20666000000000001</v>
      </c>
      <c r="D362" s="5">
        <v>0.206958</v>
      </c>
      <c r="E362" s="5"/>
      <c r="F362" s="5"/>
      <c r="G362" s="5"/>
      <c r="H362" s="5"/>
      <c r="I362" s="5"/>
      <c r="J362" s="1">
        <f>SUMIFS(PUMA_2022_to_County_2020!$K$2:$K$4701,PUMA_2022_to_County_2020!$E$2:$E$4701,B362)</f>
        <v>39060</v>
      </c>
      <c r="K362" s="1">
        <f>SUMIFS(PUMA_2022_to_County_2020!$L$2:$L$4701,PUMA_2022_to_County_2020!$E$2:$E$4701,$B362)</f>
        <v>38851</v>
      </c>
      <c r="L362" s="7">
        <f>+J362*C362</f>
        <v>8072.1396000000004</v>
      </c>
      <c r="M362" s="7">
        <f t="shared" si="5"/>
        <v>8028.9476600000007</v>
      </c>
    </row>
    <row r="363" spans="2:13" x14ac:dyDescent="0.35">
      <c r="B363" s="1" t="s">
        <v>2864</v>
      </c>
      <c r="C363" s="5">
        <v>0.118507</v>
      </c>
      <c r="D363" s="5">
        <v>0.118287</v>
      </c>
      <c r="E363" s="5"/>
      <c r="F363" s="5"/>
      <c r="G363" s="5"/>
      <c r="H363" s="5"/>
      <c r="I363" s="5"/>
      <c r="J363" s="1">
        <f>SUMIFS(PUMA_2022_to_County_2020!$K$2:$K$4701,PUMA_2022_to_County_2020!$E$2:$E$4701,B363)</f>
        <v>38303</v>
      </c>
      <c r="K363" s="1">
        <f>SUMIFS(PUMA_2022_to_County_2020!$L$2:$L$4701,PUMA_2022_to_County_2020!$E$2:$E$4701,$B363)</f>
        <v>42408</v>
      </c>
      <c r="L363" s="7">
        <f>+J363*C363</f>
        <v>4539.1736209999999</v>
      </c>
      <c r="M363" s="7">
        <f t="shared" si="5"/>
        <v>5025.6448559999999</v>
      </c>
    </row>
    <row r="364" spans="2:13" x14ac:dyDescent="0.35">
      <c r="B364" s="1" t="s">
        <v>2863</v>
      </c>
      <c r="C364" s="5">
        <v>0.38719500000000001</v>
      </c>
      <c r="D364" s="5">
        <v>0.38375500000000001</v>
      </c>
      <c r="E364" s="5"/>
      <c r="F364" s="5"/>
      <c r="G364" s="5"/>
      <c r="H364" s="5"/>
      <c r="I364" s="5"/>
      <c r="J364" s="1">
        <f>SUMIFS(PUMA_2022_to_County_2020!$K$2:$K$4701,PUMA_2022_to_County_2020!$E$2:$E$4701,B364)</f>
        <v>38303</v>
      </c>
      <c r="K364" s="1">
        <f>SUMIFS(PUMA_2022_to_County_2020!$L$2:$L$4701,PUMA_2022_to_County_2020!$E$2:$E$4701,$B364)</f>
        <v>42408</v>
      </c>
      <c r="L364" s="7">
        <f>+J364*C364</f>
        <v>14830.730085000001</v>
      </c>
      <c r="M364" s="7">
        <f t="shared" si="5"/>
        <v>16420.165560000001</v>
      </c>
    </row>
    <row r="365" spans="2:13" x14ac:dyDescent="0.35">
      <c r="B365" s="1" t="s">
        <v>2862</v>
      </c>
      <c r="C365" s="5">
        <v>0.38744000000000001</v>
      </c>
      <c r="D365" s="5">
        <v>0.38652500000000001</v>
      </c>
      <c r="E365" s="5"/>
      <c r="F365" s="5"/>
      <c r="G365" s="5"/>
      <c r="H365" s="5"/>
      <c r="I365" s="5"/>
      <c r="J365" s="1">
        <f>SUMIFS(PUMA_2022_to_County_2020!$K$2:$K$4701,PUMA_2022_to_County_2020!$E$2:$E$4701,B365)</f>
        <v>38303</v>
      </c>
      <c r="K365" s="1">
        <f>SUMIFS(PUMA_2022_to_County_2020!$L$2:$L$4701,PUMA_2022_to_County_2020!$E$2:$E$4701,$B365)</f>
        <v>42408</v>
      </c>
      <c r="L365" s="7">
        <f>+J365*C365</f>
        <v>14840.114320000001</v>
      </c>
      <c r="M365" s="7">
        <f t="shared" si="5"/>
        <v>16430.555520000002</v>
      </c>
    </row>
    <row r="366" spans="2:13" x14ac:dyDescent="0.35">
      <c r="B366" s="1" t="s">
        <v>2861</v>
      </c>
      <c r="C366" s="5">
        <v>1</v>
      </c>
      <c r="D366" s="5">
        <v>0.99760900000000008</v>
      </c>
      <c r="E366" s="5"/>
      <c r="F366" s="5"/>
      <c r="G366" s="5"/>
      <c r="H366" s="5"/>
      <c r="I366" s="5"/>
      <c r="J366" s="1">
        <f>SUMIFS(PUMA_2022_to_County_2020!$K$2:$K$4701,PUMA_2022_to_County_2020!$E$2:$E$4701,B366)</f>
        <v>80211</v>
      </c>
      <c r="K366" s="1">
        <f>SUMIFS(PUMA_2022_to_County_2020!$L$2:$L$4701,PUMA_2022_to_County_2020!$E$2:$E$4701,$B366)</f>
        <v>85911</v>
      </c>
      <c r="L366" s="7">
        <f>+J366*C366</f>
        <v>80211</v>
      </c>
      <c r="M366" s="7">
        <f t="shared" si="5"/>
        <v>85911</v>
      </c>
    </row>
    <row r="367" spans="2:13" x14ac:dyDescent="0.35">
      <c r="B367" s="1" t="s">
        <v>2860</v>
      </c>
      <c r="C367" s="5">
        <v>11</v>
      </c>
      <c r="D367" s="5">
        <v>8.0019169999999988</v>
      </c>
      <c r="E367" s="5"/>
      <c r="F367" s="5"/>
      <c r="G367" s="5"/>
      <c r="H367" s="5"/>
      <c r="I367" s="5"/>
      <c r="J367" s="1">
        <f>SUMIFS(PUMA_2022_to_County_2020!$K$2:$K$4701,PUMA_2022_to_County_2020!$E$2:$E$4701,B367)</f>
        <v>582824</v>
      </c>
      <c r="K367" s="1">
        <f>SUMIFS(PUMA_2022_to_County_2020!$L$2:$L$4701,PUMA_2022_to_County_2020!$E$2:$E$4701,$B367)</f>
        <v>593029</v>
      </c>
      <c r="L367" s="7">
        <f>+J367*C367</f>
        <v>6411064</v>
      </c>
      <c r="M367" s="7">
        <f t="shared" si="5"/>
        <v>6523319</v>
      </c>
    </row>
    <row r="368" spans="2:13" x14ac:dyDescent="0.35">
      <c r="B368" s="1" t="s">
        <v>2859</v>
      </c>
      <c r="C368" s="5">
        <v>0.16339899999999999</v>
      </c>
      <c r="D368" s="5">
        <v>6.6677E-2</v>
      </c>
      <c r="E368" s="5"/>
      <c r="F368" s="5"/>
      <c r="G368" s="5"/>
      <c r="H368" s="5"/>
      <c r="I368" s="5"/>
      <c r="J368" s="1">
        <f>SUMIFS(PUMA_2022_to_County_2020!$K$2:$K$4701,PUMA_2022_to_County_2020!$E$2:$E$4701,B368)</f>
        <v>53887</v>
      </c>
      <c r="K368" s="1">
        <f>SUMIFS(PUMA_2022_to_County_2020!$L$2:$L$4701,PUMA_2022_to_County_2020!$E$2:$E$4701,$B368)</f>
        <v>51682</v>
      </c>
      <c r="L368" s="7">
        <f>+J368*C368</f>
        <v>8805.081913</v>
      </c>
      <c r="M368" s="7">
        <f t="shared" si="5"/>
        <v>8444.7871180000002</v>
      </c>
    </row>
    <row r="369" spans="2:13" x14ac:dyDescent="0.35">
      <c r="B369" s="1" t="s">
        <v>2858</v>
      </c>
      <c r="C369" s="5">
        <v>0.62610100000000002</v>
      </c>
      <c r="D369" s="5">
        <v>0.25650899999999999</v>
      </c>
      <c r="E369" s="5"/>
      <c r="F369" s="5"/>
      <c r="G369" s="5"/>
      <c r="H369" s="5"/>
      <c r="I369" s="5"/>
      <c r="J369" s="1">
        <f>SUMIFS(PUMA_2022_to_County_2020!$K$2:$K$4701,PUMA_2022_to_County_2020!$E$2:$E$4701,B369)</f>
        <v>53887</v>
      </c>
      <c r="K369" s="1">
        <f>SUMIFS(PUMA_2022_to_County_2020!$L$2:$L$4701,PUMA_2022_to_County_2020!$E$2:$E$4701,$B369)</f>
        <v>51682</v>
      </c>
      <c r="L369" s="7">
        <f>+J369*C369</f>
        <v>33738.704587</v>
      </c>
      <c r="M369" s="7">
        <f t="shared" si="5"/>
        <v>32358.151882000002</v>
      </c>
    </row>
    <row r="370" spans="2:13" x14ac:dyDescent="0.35">
      <c r="B370" s="1" t="s">
        <v>2857</v>
      </c>
      <c r="C370" s="5">
        <v>0.21049899999999999</v>
      </c>
      <c r="D370" s="5">
        <v>8.5897000000000001E-2</v>
      </c>
      <c r="E370" s="5"/>
      <c r="F370" s="5"/>
      <c r="G370" s="5"/>
      <c r="H370" s="5"/>
      <c r="I370" s="5"/>
      <c r="J370" s="1">
        <f>SUMIFS(PUMA_2022_to_County_2020!$K$2:$K$4701,PUMA_2022_to_County_2020!$E$2:$E$4701,B370)</f>
        <v>53887</v>
      </c>
      <c r="K370" s="1">
        <f>SUMIFS(PUMA_2022_to_County_2020!$L$2:$L$4701,PUMA_2022_to_County_2020!$E$2:$E$4701,$B370)</f>
        <v>51682</v>
      </c>
      <c r="L370" s="7">
        <f>+J370*C370</f>
        <v>11343.159613</v>
      </c>
      <c r="M370" s="7">
        <f t="shared" si="5"/>
        <v>10879.009318</v>
      </c>
    </row>
    <row r="371" spans="2:13" x14ac:dyDescent="0.35">
      <c r="B371" s="1" t="s">
        <v>2856</v>
      </c>
      <c r="C371" s="5">
        <v>1</v>
      </c>
      <c r="D371" s="5">
        <v>0.98931199999999997</v>
      </c>
      <c r="E371" s="5"/>
      <c r="F371" s="5"/>
      <c r="G371" s="5"/>
      <c r="H371" s="5"/>
      <c r="I371" s="5"/>
      <c r="J371" s="1">
        <f>SUMIFS(PUMA_2022_to_County_2020!$K$2:$K$4701,PUMA_2022_to_County_2020!$E$2:$E$4701,B371)</f>
        <v>72199</v>
      </c>
      <c r="K371" s="1">
        <f>SUMIFS(PUMA_2022_to_County_2020!$L$2:$L$4701,PUMA_2022_to_County_2020!$E$2:$E$4701,$B371)</f>
        <v>72833</v>
      </c>
      <c r="L371" s="7">
        <f>+J371*C371</f>
        <v>72199</v>
      </c>
      <c r="M371" s="7">
        <f t="shared" si="5"/>
        <v>72833</v>
      </c>
    </row>
    <row r="372" spans="2:13" x14ac:dyDescent="0.35">
      <c r="B372" s="1" t="s">
        <v>2855</v>
      </c>
      <c r="C372" s="5">
        <v>3</v>
      </c>
      <c r="D372" s="5">
        <v>2.3255129999999999</v>
      </c>
      <c r="E372" s="5"/>
      <c r="F372" s="5"/>
      <c r="G372" s="5"/>
      <c r="H372" s="5"/>
      <c r="I372" s="5"/>
      <c r="J372" s="1">
        <f>SUMIFS(PUMA_2022_to_County_2020!$K$2:$K$4701,PUMA_2022_to_County_2020!$E$2:$E$4701,B372)</f>
        <v>167485</v>
      </c>
      <c r="K372" s="1">
        <f>SUMIFS(PUMA_2022_to_County_2020!$L$2:$L$4701,PUMA_2022_to_County_2020!$E$2:$E$4701,$B372)</f>
        <v>172803</v>
      </c>
      <c r="L372" s="7">
        <f>+J372*C372</f>
        <v>502455</v>
      </c>
      <c r="M372" s="7">
        <f t="shared" si="5"/>
        <v>518409</v>
      </c>
    </row>
    <row r="373" spans="2:13" x14ac:dyDescent="0.35">
      <c r="B373" s="1" t="s">
        <v>2854</v>
      </c>
      <c r="C373" s="5">
        <v>6</v>
      </c>
      <c r="D373" s="5">
        <v>5.0121479999999998</v>
      </c>
      <c r="E373" s="5"/>
      <c r="F373" s="5"/>
      <c r="G373" s="5"/>
      <c r="H373" s="5"/>
      <c r="I373" s="5"/>
      <c r="J373" s="1">
        <f>SUMIFS(PUMA_2022_to_County_2020!$K$2:$K$4701,PUMA_2022_to_County_2020!$E$2:$E$4701,B373)</f>
        <v>339269</v>
      </c>
      <c r="K373" s="1">
        <f>SUMIFS(PUMA_2022_to_County_2020!$L$2:$L$4701,PUMA_2022_to_County_2020!$E$2:$E$4701,$B373)</f>
        <v>326338</v>
      </c>
      <c r="L373" s="7">
        <f>+J373*C373</f>
        <v>2035614</v>
      </c>
      <c r="M373" s="7">
        <f t="shared" si="5"/>
        <v>1958028</v>
      </c>
    </row>
    <row r="374" spans="2:13" x14ac:dyDescent="0.35">
      <c r="B374" s="1" t="s">
        <v>2853</v>
      </c>
      <c r="C374" s="5">
        <v>2</v>
      </c>
      <c r="D374" s="5">
        <v>2.0005860000000002</v>
      </c>
      <c r="E374" s="5"/>
      <c r="F374" s="5"/>
      <c r="G374" s="5"/>
      <c r="H374" s="5"/>
      <c r="I374" s="5"/>
      <c r="J374" s="1">
        <f>SUMIFS(PUMA_2022_to_County_2020!$K$2:$K$4701,PUMA_2022_to_County_2020!$E$2:$E$4701,B374)</f>
        <v>120220</v>
      </c>
      <c r="K374" s="1">
        <f>SUMIFS(PUMA_2022_to_County_2020!$L$2:$L$4701,PUMA_2022_to_County_2020!$E$2:$E$4701,$B374)</f>
        <v>124867</v>
      </c>
      <c r="L374" s="7">
        <f>+J374*C374</f>
        <v>240440</v>
      </c>
      <c r="M374" s="7">
        <f t="shared" si="5"/>
        <v>249734</v>
      </c>
    </row>
    <row r="375" spans="2:13" x14ac:dyDescent="0.35">
      <c r="B375" s="1" t="s">
        <v>2852</v>
      </c>
      <c r="C375" s="5">
        <v>3</v>
      </c>
      <c r="D375" s="5">
        <v>3.005163</v>
      </c>
      <c r="E375" s="5"/>
      <c r="F375" s="5"/>
      <c r="G375" s="5"/>
      <c r="H375" s="5"/>
      <c r="I375" s="5"/>
      <c r="J375" s="1">
        <f>SUMIFS(PUMA_2022_to_County_2020!$K$2:$K$4701,PUMA_2022_to_County_2020!$E$2:$E$4701,B375)</f>
        <v>176772</v>
      </c>
      <c r="K375" s="1">
        <f>SUMIFS(PUMA_2022_to_County_2020!$L$2:$L$4701,PUMA_2022_to_County_2020!$E$2:$E$4701,$B375)</f>
        <v>190091</v>
      </c>
      <c r="L375" s="7">
        <f>+J375*C375</f>
        <v>530316</v>
      </c>
      <c r="M375" s="7">
        <f t="shared" si="5"/>
        <v>570273</v>
      </c>
    </row>
    <row r="376" spans="2:13" x14ac:dyDescent="0.35">
      <c r="B376" s="1" t="s">
        <v>2851</v>
      </c>
      <c r="C376" s="5">
        <v>3</v>
      </c>
      <c r="D376" s="5">
        <v>3.0001329999999999</v>
      </c>
      <c r="E376" s="5"/>
      <c r="F376" s="5"/>
      <c r="G376" s="5"/>
      <c r="H376" s="5"/>
      <c r="I376" s="5"/>
      <c r="J376" s="1">
        <f>SUMIFS(PUMA_2022_to_County_2020!$K$2:$K$4701,PUMA_2022_to_County_2020!$E$2:$E$4701,B376)</f>
        <v>163513</v>
      </c>
      <c r="K376" s="1">
        <f>SUMIFS(PUMA_2022_to_County_2020!$L$2:$L$4701,PUMA_2022_to_County_2020!$E$2:$E$4701,$B376)</f>
        <v>171369</v>
      </c>
      <c r="L376" s="7">
        <f>+J376*C376</f>
        <v>490539</v>
      </c>
      <c r="M376" s="7">
        <f t="shared" si="5"/>
        <v>514107</v>
      </c>
    </row>
    <row r="377" spans="2:13" x14ac:dyDescent="0.35">
      <c r="B377" s="1" t="s">
        <v>2850</v>
      </c>
      <c r="C377" s="5">
        <v>1</v>
      </c>
      <c r="D377" s="5">
        <v>0.99439100000000002</v>
      </c>
      <c r="E377" s="5"/>
      <c r="F377" s="5"/>
      <c r="G377" s="5"/>
      <c r="H377" s="5"/>
      <c r="I377" s="5"/>
      <c r="J377" s="1">
        <f>SUMIFS(PUMA_2022_to_County_2020!$K$2:$K$4701,PUMA_2022_to_County_2020!$E$2:$E$4701,B377)</f>
        <v>66871</v>
      </c>
      <c r="K377" s="1">
        <f>SUMIFS(PUMA_2022_to_County_2020!$L$2:$L$4701,PUMA_2022_to_County_2020!$E$2:$E$4701,$B377)</f>
        <v>69169</v>
      </c>
      <c r="L377" s="7">
        <f>+J377*C377</f>
        <v>66871</v>
      </c>
      <c r="M377" s="7">
        <f t="shared" si="5"/>
        <v>69169</v>
      </c>
    </row>
    <row r="378" spans="2:13" x14ac:dyDescent="0.35">
      <c r="B378" s="1" t="s">
        <v>2849</v>
      </c>
      <c r="C378" s="5">
        <v>24.302800000000001</v>
      </c>
      <c r="D378" s="5">
        <v>24.335850000000001</v>
      </c>
      <c r="E378" s="5"/>
      <c r="F378" s="5"/>
      <c r="G378" s="5"/>
      <c r="H378" s="5"/>
      <c r="I378" s="5"/>
      <c r="J378" s="1">
        <f>SUMIFS(PUMA_2022_to_County_2020!$K$2:$K$4701,PUMA_2022_to_County_2020!$E$2:$E$4701,B378)</f>
        <v>1017829</v>
      </c>
      <c r="K378" s="1">
        <f>SUMIFS(PUMA_2022_to_County_2020!$L$2:$L$4701,PUMA_2022_to_County_2020!$E$2:$E$4701,$B378)</f>
        <v>1018494</v>
      </c>
      <c r="L378" s="7">
        <f>+J378*C378</f>
        <v>24736094.621200003</v>
      </c>
      <c r="M378" s="7">
        <f t="shared" si="5"/>
        <v>24752255.983200002</v>
      </c>
    </row>
    <row r="379" spans="2:13" x14ac:dyDescent="0.35">
      <c r="B379" s="1" t="s">
        <v>2848</v>
      </c>
      <c r="C379" s="5">
        <v>0.69719900000000001</v>
      </c>
      <c r="D379" s="5">
        <v>0.68332800000000005</v>
      </c>
      <c r="E379" s="5"/>
      <c r="F379" s="5"/>
      <c r="G379" s="5"/>
      <c r="H379" s="5"/>
      <c r="I379" s="5"/>
      <c r="J379" s="1">
        <f>SUMIFS(PUMA_2022_to_County_2020!$K$2:$K$4701,PUMA_2022_to_County_2020!$E$2:$E$4701,B379)</f>
        <v>46164</v>
      </c>
      <c r="K379" s="1">
        <f>SUMIFS(PUMA_2022_to_County_2020!$L$2:$L$4701,PUMA_2022_to_County_2020!$E$2:$E$4701,$B379)</f>
        <v>43929</v>
      </c>
      <c r="L379" s="7">
        <f>+J379*C379</f>
        <v>32185.494635999999</v>
      </c>
      <c r="M379" s="7">
        <f t="shared" si="5"/>
        <v>30627.254871000001</v>
      </c>
    </row>
    <row r="380" spans="2:13" x14ac:dyDescent="0.35">
      <c r="B380" s="1" t="s">
        <v>2847</v>
      </c>
      <c r="C380" s="5">
        <v>2</v>
      </c>
      <c r="D380" s="5">
        <v>0.99739200000000006</v>
      </c>
      <c r="E380" s="5"/>
      <c r="F380" s="5"/>
      <c r="G380" s="5"/>
      <c r="H380" s="5"/>
      <c r="I380" s="5"/>
      <c r="J380" s="1">
        <f>SUMIFS(PUMA_2022_to_County_2020!$K$2:$K$4701,PUMA_2022_to_County_2020!$E$2:$E$4701,B380)</f>
        <v>86848</v>
      </c>
      <c r="K380" s="1">
        <f>SUMIFS(PUMA_2022_to_County_2020!$L$2:$L$4701,PUMA_2022_to_County_2020!$E$2:$E$4701,$B380)</f>
        <v>86541</v>
      </c>
      <c r="L380" s="7">
        <f>+J380*C380</f>
        <v>173696</v>
      </c>
      <c r="M380" s="7">
        <f t="shared" si="5"/>
        <v>173082</v>
      </c>
    </row>
    <row r="381" spans="2:13" x14ac:dyDescent="0.35">
      <c r="B381" s="1" t="s">
        <v>2846</v>
      </c>
      <c r="C381" s="5">
        <v>10</v>
      </c>
      <c r="D381" s="5">
        <v>9.9964479999999991</v>
      </c>
      <c r="E381" s="5"/>
      <c r="F381" s="5"/>
      <c r="G381" s="5"/>
      <c r="H381" s="5"/>
      <c r="I381" s="5"/>
      <c r="J381" s="1">
        <f>SUMIFS(PUMA_2022_to_County_2020!$K$2:$K$4701,PUMA_2022_to_County_2020!$E$2:$E$4701,B381)</f>
        <v>433583</v>
      </c>
      <c r="K381" s="1">
        <f>SUMIFS(PUMA_2022_to_County_2020!$L$2:$L$4701,PUMA_2022_to_County_2020!$E$2:$E$4701,$B381)</f>
        <v>448322</v>
      </c>
      <c r="L381" s="7">
        <f>+J381*C381</f>
        <v>4335830</v>
      </c>
      <c r="M381" s="7">
        <f t="shared" si="5"/>
        <v>4483220</v>
      </c>
    </row>
    <row r="382" spans="2:13" x14ac:dyDescent="0.35">
      <c r="B382" s="1" t="s">
        <v>2845</v>
      </c>
      <c r="C382" s="5">
        <v>3</v>
      </c>
      <c r="D382" s="5">
        <v>1.9722300000000001</v>
      </c>
      <c r="E382" s="5"/>
      <c r="F382" s="5"/>
      <c r="G382" s="5"/>
      <c r="H382" s="5"/>
      <c r="I382" s="5"/>
      <c r="J382" s="1">
        <f>SUMIFS(PUMA_2022_to_County_2020!$K$2:$K$4701,PUMA_2022_to_County_2020!$E$2:$E$4701,B382)</f>
        <v>151618</v>
      </c>
      <c r="K382" s="1">
        <f>SUMIFS(PUMA_2022_to_County_2020!$L$2:$L$4701,PUMA_2022_to_County_2020!$E$2:$E$4701,$B382)</f>
        <v>154722</v>
      </c>
      <c r="L382" s="7">
        <f>+J382*C382</f>
        <v>454854</v>
      </c>
      <c r="M382" s="7">
        <f t="shared" si="5"/>
        <v>464166</v>
      </c>
    </row>
    <row r="383" spans="2:13" x14ac:dyDescent="0.35">
      <c r="B383" s="1" t="s">
        <v>2844</v>
      </c>
      <c r="C383" s="5">
        <v>11</v>
      </c>
      <c r="D383" s="5">
        <v>11.003954999999999</v>
      </c>
      <c r="E383" s="5"/>
      <c r="F383" s="5"/>
      <c r="G383" s="5"/>
      <c r="H383" s="5"/>
      <c r="I383" s="5"/>
      <c r="J383" s="1">
        <f>SUMIFS(PUMA_2022_to_County_2020!$K$2:$K$4701,PUMA_2022_to_County_2020!$E$2:$E$4701,B383)</f>
        <v>607453</v>
      </c>
      <c r="K383" s="1">
        <f>SUMIFS(PUMA_2022_to_County_2020!$L$2:$L$4701,PUMA_2022_to_County_2020!$E$2:$E$4701,$B383)</f>
        <v>605132</v>
      </c>
      <c r="L383" s="7">
        <f>+J383*C383</f>
        <v>6681983</v>
      </c>
      <c r="M383" s="7">
        <f t="shared" si="5"/>
        <v>6656452</v>
      </c>
    </row>
    <row r="384" spans="2:13" x14ac:dyDescent="0.35">
      <c r="B384" s="1" t="s">
        <v>2843</v>
      </c>
      <c r="C384" s="5">
        <v>4</v>
      </c>
      <c r="D384" s="5">
        <v>4.0183609999999996</v>
      </c>
      <c r="E384" s="5"/>
      <c r="F384" s="5"/>
      <c r="G384" s="5"/>
      <c r="H384" s="5"/>
      <c r="I384" s="5"/>
      <c r="J384" s="1">
        <f>SUMIFS(PUMA_2022_to_County_2020!$K$2:$K$4701,PUMA_2022_to_County_2020!$E$2:$E$4701,B384)</f>
        <v>240785</v>
      </c>
      <c r="K384" s="1">
        <f>SUMIFS(PUMA_2022_to_County_2020!$L$2:$L$4701,PUMA_2022_to_County_2020!$E$2:$E$4701,$B384)</f>
        <v>239952</v>
      </c>
      <c r="L384" s="7">
        <f>+J384*C384</f>
        <v>963140</v>
      </c>
      <c r="M384" s="7">
        <f t="shared" si="5"/>
        <v>959808</v>
      </c>
    </row>
    <row r="385" spans="2:13" x14ac:dyDescent="0.35">
      <c r="B385" s="1" t="s">
        <v>2842</v>
      </c>
      <c r="C385" s="5">
        <v>8</v>
      </c>
      <c r="D385" s="5">
        <v>7.9793529999999997</v>
      </c>
      <c r="E385" s="5"/>
      <c r="F385" s="5"/>
      <c r="G385" s="5"/>
      <c r="H385" s="5"/>
      <c r="I385" s="5"/>
      <c r="J385" s="1">
        <f>SUMIFS(PUMA_2022_to_County_2020!$K$2:$K$4701,PUMA_2022_to_County_2020!$E$2:$E$4701,B385)</f>
        <v>425255</v>
      </c>
      <c r="K385" s="1">
        <f>SUMIFS(PUMA_2022_to_County_2020!$L$2:$L$4701,PUMA_2022_to_County_2020!$E$2:$E$4701,$B385)</f>
        <v>439896</v>
      </c>
      <c r="L385" s="7">
        <f>+J385*C385</f>
        <v>3402040</v>
      </c>
      <c r="M385" s="7">
        <f t="shared" si="5"/>
        <v>3519168</v>
      </c>
    </row>
    <row r="386" spans="2:13" x14ac:dyDescent="0.35">
      <c r="B386" s="1" t="s">
        <v>2841</v>
      </c>
      <c r="C386" s="5">
        <v>5</v>
      </c>
      <c r="D386" s="5">
        <v>4.0078580000000006</v>
      </c>
      <c r="E386" s="5"/>
      <c r="F386" s="5"/>
      <c r="G386" s="5"/>
      <c r="H386" s="5"/>
      <c r="I386" s="5"/>
      <c r="J386" s="1">
        <f>SUMIFS(PUMA_2022_to_County_2020!$K$2:$K$4701,PUMA_2022_to_County_2020!$E$2:$E$4701,B386)</f>
        <v>291994</v>
      </c>
      <c r="K386" s="1">
        <f>SUMIFS(PUMA_2022_to_County_2020!$L$2:$L$4701,PUMA_2022_to_County_2020!$E$2:$E$4701,$B386)</f>
        <v>306915</v>
      </c>
      <c r="L386" s="7">
        <f>+J386*C386</f>
        <v>1459970</v>
      </c>
      <c r="M386" s="7">
        <f t="shared" si="5"/>
        <v>1534575</v>
      </c>
    </row>
    <row r="387" spans="2:13" x14ac:dyDescent="0.35">
      <c r="B387" s="1" t="s">
        <v>2840</v>
      </c>
      <c r="C387" s="5">
        <v>0.68935299999999999</v>
      </c>
      <c r="D387" s="5">
        <v>0.69108199999999997</v>
      </c>
      <c r="E387" s="5"/>
      <c r="F387" s="5"/>
      <c r="G387" s="5"/>
      <c r="H387" s="5"/>
      <c r="I387" s="5"/>
      <c r="J387" s="1">
        <f>SUMIFS(PUMA_2022_to_County_2020!$K$2:$K$4701,PUMA_2022_to_County_2020!$E$2:$E$4701,B387)</f>
        <v>47409</v>
      </c>
      <c r="K387" s="1">
        <f>SUMIFS(PUMA_2022_to_County_2020!$L$2:$L$4701,PUMA_2022_to_County_2020!$E$2:$E$4701,$B387)</f>
        <v>47499</v>
      </c>
      <c r="L387" s="7">
        <f>+J387*C387</f>
        <v>32681.536377</v>
      </c>
      <c r="M387" s="7">
        <f t="shared" si="5"/>
        <v>32743.578147</v>
      </c>
    </row>
    <row r="388" spans="2:13" x14ac:dyDescent="0.35">
      <c r="B388" s="1" t="s">
        <v>2839</v>
      </c>
      <c r="C388" s="5">
        <v>2.3106469999999999</v>
      </c>
      <c r="D388" s="5">
        <v>1.3005879999999999</v>
      </c>
      <c r="E388" s="5"/>
      <c r="F388" s="5"/>
      <c r="G388" s="5"/>
      <c r="H388" s="5"/>
      <c r="I388" s="5"/>
      <c r="J388" s="1">
        <f>SUMIFS(PUMA_2022_to_County_2020!$K$2:$K$4701,PUMA_2022_to_County_2020!$E$2:$E$4701,B388)</f>
        <v>150602</v>
      </c>
      <c r="K388" s="1">
        <f>SUMIFS(PUMA_2022_to_County_2020!$L$2:$L$4701,PUMA_2022_to_County_2020!$E$2:$E$4701,$B388)</f>
        <v>158727</v>
      </c>
      <c r="L388" s="7">
        <f>+J388*C388</f>
        <v>347988.05949399999</v>
      </c>
      <c r="M388" s="7">
        <f t="shared" si="5"/>
        <v>366762.06636900001</v>
      </c>
    </row>
    <row r="389" spans="2:13" x14ac:dyDescent="0.35">
      <c r="B389" s="1" t="s">
        <v>2838</v>
      </c>
      <c r="C389" s="5">
        <v>3</v>
      </c>
      <c r="D389" s="5">
        <v>2.0091770000000002</v>
      </c>
      <c r="E389" s="5"/>
      <c r="F389" s="5"/>
      <c r="G389" s="5"/>
      <c r="H389" s="5"/>
      <c r="I389" s="5"/>
      <c r="J389" s="1">
        <f>SUMIFS(PUMA_2022_to_County_2020!$K$2:$K$4701,PUMA_2022_to_County_2020!$E$2:$E$4701,B389)</f>
        <v>134215</v>
      </c>
      <c r="K389" s="1">
        <f>SUMIFS(PUMA_2022_to_County_2020!$L$2:$L$4701,PUMA_2022_to_County_2020!$E$2:$E$4701,$B389)</f>
        <v>145735</v>
      </c>
      <c r="L389" s="7">
        <f>+J389*C389</f>
        <v>402645</v>
      </c>
      <c r="M389" s="7">
        <f t="shared" si="5"/>
        <v>437205</v>
      </c>
    </row>
    <row r="390" spans="2:13" x14ac:dyDescent="0.35">
      <c r="B390" s="1" t="s">
        <v>2837</v>
      </c>
      <c r="C390" s="5">
        <v>1</v>
      </c>
      <c r="D390" s="5">
        <v>0.99685000000000001</v>
      </c>
      <c r="E390" s="5"/>
      <c r="F390" s="5"/>
      <c r="G390" s="5"/>
      <c r="H390" s="5"/>
      <c r="I390" s="5"/>
      <c r="J390" s="1">
        <f>SUMIFS(PUMA_2022_to_County_2020!$K$2:$K$4701,PUMA_2022_to_County_2020!$E$2:$E$4701,B390)</f>
        <v>73545</v>
      </c>
      <c r="K390" s="1">
        <f>SUMIFS(PUMA_2022_to_County_2020!$L$2:$L$4701,PUMA_2022_to_County_2020!$E$2:$E$4701,$B390)</f>
        <v>72969</v>
      </c>
      <c r="L390" s="7">
        <f>+J390*C390</f>
        <v>73545</v>
      </c>
      <c r="M390" s="7">
        <f t="shared" si="5"/>
        <v>72969</v>
      </c>
    </row>
    <row r="391" spans="2:13" x14ac:dyDescent="0.35">
      <c r="B391" s="1" t="s">
        <v>2836</v>
      </c>
      <c r="C391" s="5">
        <v>3</v>
      </c>
      <c r="D391" s="5">
        <v>2.9930859999999999</v>
      </c>
      <c r="E391" s="5"/>
      <c r="F391" s="5"/>
      <c r="G391" s="5"/>
      <c r="H391" s="5"/>
      <c r="I391" s="5"/>
      <c r="J391" s="1">
        <f>SUMIFS(PUMA_2022_to_County_2020!$K$2:$K$4701,PUMA_2022_to_County_2020!$E$2:$E$4701,B391)</f>
        <v>215125</v>
      </c>
      <c r="K391" s="1">
        <f>SUMIFS(PUMA_2022_to_County_2020!$L$2:$L$4701,PUMA_2022_to_County_2020!$E$2:$E$4701,$B391)</f>
        <v>218010</v>
      </c>
      <c r="L391" s="7">
        <f>+J391*C391</f>
        <v>645375</v>
      </c>
      <c r="M391" s="7">
        <f t="shared" ref="M391:M454" si="6">+K391*$C391</f>
        <v>654030</v>
      </c>
    </row>
    <row r="392" spans="2:13" x14ac:dyDescent="0.35">
      <c r="B392" s="1" t="s">
        <v>2835</v>
      </c>
      <c r="C392" s="5">
        <v>4</v>
      </c>
      <c r="D392" s="5">
        <v>3.9880909999999998</v>
      </c>
      <c r="E392" s="5"/>
      <c r="F392" s="5"/>
      <c r="G392" s="5"/>
      <c r="H392" s="5"/>
      <c r="I392" s="5"/>
      <c r="J392" s="1">
        <f>SUMIFS(PUMA_2022_to_County_2020!$K$2:$K$4701,PUMA_2022_to_County_2020!$E$2:$E$4701,B392)</f>
        <v>189482</v>
      </c>
      <c r="K392" s="1">
        <f>SUMIFS(PUMA_2022_to_County_2020!$L$2:$L$4701,PUMA_2022_to_County_2020!$E$2:$E$4701,$B392)</f>
        <v>189580</v>
      </c>
      <c r="L392" s="7">
        <f>+J392*C392</f>
        <v>757928</v>
      </c>
      <c r="M392" s="7">
        <f t="shared" si="6"/>
        <v>758320</v>
      </c>
    </row>
    <row r="393" spans="2:13" x14ac:dyDescent="0.35">
      <c r="B393" s="1" t="s">
        <v>2834</v>
      </c>
      <c r="C393" s="5">
        <v>1</v>
      </c>
      <c r="D393" s="5">
        <v>0.70408999999999999</v>
      </c>
      <c r="E393" s="5"/>
      <c r="F393" s="5"/>
      <c r="G393" s="5"/>
      <c r="H393" s="5"/>
      <c r="I393" s="5"/>
      <c r="J393" s="1">
        <f>SUMIFS(PUMA_2022_to_County_2020!$K$2:$K$4701,PUMA_2022_to_County_2020!$E$2:$E$4701,B393)</f>
        <v>71378</v>
      </c>
      <c r="K393" s="1">
        <f>SUMIFS(PUMA_2022_to_County_2020!$L$2:$L$4701,PUMA_2022_to_County_2020!$E$2:$E$4701,$B393)</f>
        <v>73238</v>
      </c>
      <c r="L393" s="7">
        <f>+J393*C393</f>
        <v>71378</v>
      </c>
      <c r="M393" s="7">
        <f t="shared" si="6"/>
        <v>73238</v>
      </c>
    </row>
    <row r="394" spans="2:13" x14ac:dyDescent="0.35">
      <c r="B394" s="1" t="s">
        <v>2833</v>
      </c>
      <c r="C394" s="5">
        <v>4</v>
      </c>
      <c r="D394" s="5">
        <v>4.0758289999999997</v>
      </c>
      <c r="E394" s="5"/>
      <c r="F394" s="5"/>
      <c r="G394" s="5"/>
      <c r="H394" s="5"/>
      <c r="I394" s="5"/>
      <c r="J394" s="1">
        <f>SUMIFS(PUMA_2022_to_County_2020!$K$2:$K$4701,PUMA_2022_to_County_2020!$E$2:$E$4701,B394)</f>
        <v>174327</v>
      </c>
      <c r="K394" s="1">
        <f>SUMIFS(PUMA_2022_to_County_2020!$L$2:$L$4701,PUMA_2022_to_County_2020!$E$2:$E$4701,$B394)</f>
        <v>177362</v>
      </c>
      <c r="L394" s="7">
        <f>+J394*C394</f>
        <v>697308</v>
      </c>
      <c r="M394" s="7">
        <f t="shared" si="6"/>
        <v>709448</v>
      </c>
    </row>
    <row r="395" spans="2:13" x14ac:dyDescent="0.35">
      <c r="B395" s="1" t="s">
        <v>2832</v>
      </c>
      <c r="C395" s="5">
        <v>0.384017</v>
      </c>
      <c r="D395" s="5">
        <v>0.38437499999999997</v>
      </c>
      <c r="E395" s="5"/>
      <c r="F395" s="5"/>
      <c r="G395" s="5"/>
      <c r="H395" s="5"/>
      <c r="I395" s="5"/>
      <c r="J395" s="1">
        <f>SUMIFS(PUMA_2022_to_County_2020!$K$2:$K$4701,PUMA_2022_to_County_2020!$E$2:$E$4701,B395)</f>
        <v>0</v>
      </c>
      <c r="K395" s="1">
        <f>SUMIFS(PUMA_2022_to_County_2020!$L$2:$L$4701,PUMA_2022_to_County_2020!$E$2:$E$4701,$B395)</f>
        <v>0</v>
      </c>
      <c r="L395" s="7">
        <f>+J395*C395</f>
        <v>0</v>
      </c>
      <c r="M395" s="7">
        <f t="shared" si="6"/>
        <v>0</v>
      </c>
    </row>
    <row r="396" spans="2:13" x14ac:dyDescent="0.35">
      <c r="B396" s="1" t="s">
        <v>2831</v>
      </c>
      <c r="C396" s="5">
        <v>0.14125099999999999</v>
      </c>
      <c r="D396" s="5">
        <v>0.14125699999999999</v>
      </c>
      <c r="E396" s="5"/>
      <c r="F396" s="5"/>
      <c r="G396" s="5"/>
      <c r="H396" s="5"/>
      <c r="I396" s="5"/>
      <c r="J396" s="1">
        <f>SUMIFS(PUMA_2022_to_County_2020!$K$2:$K$4701,PUMA_2022_to_County_2020!$E$2:$E$4701,B396)</f>
        <v>0</v>
      </c>
      <c r="K396" s="1">
        <f>SUMIFS(PUMA_2022_to_County_2020!$L$2:$L$4701,PUMA_2022_to_County_2020!$E$2:$E$4701,$B396)</f>
        <v>0</v>
      </c>
      <c r="L396" s="7">
        <f>+J396*C396</f>
        <v>0</v>
      </c>
      <c r="M396" s="7">
        <f t="shared" si="6"/>
        <v>0</v>
      </c>
    </row>
    <row r="397" spans="2:13" x14ac:dyDescent="0.35">
      <c r="B397" s="1" t="s">
        <v>2830</v>
      </c>
      <c r="C397" s="5">
        <v>9.1948000000000002E-2</v>
      </c>
      <c r="D397" s="5">
        <v>9.1951000000000005E-2</v>
      </c>
      <c r="E397" s="5"/>
      <c r="F397" s="5"/>
      <c r="G397" s="5"/>
      <c r="H397" s="5"/>
      <c r="I397" s="5"/>
      <c r="J397" s="1">
        <f>SUMIFS(PUMA_2022_to_County_2020!$K$2:$K$4701,PUMA_2022_to_County_2020!$E$2:$E$4701,B397)</f>
        <v>0</v>
      </c>
      <c r="K397" s="1">
        <f>SUMIFS(PUMA_2022_to_County_2020!$L$2:$L$4701,PUMA_2022_to_County_2020!$E$2:$E$4701,$B397)</f>
        <v>0</v>
      </c>
      <c r="L397" s="7">
        <f>+J397*C397</f>
        <v>0</v>
      </c>
      <c r="M397" s="7">
        <f t="shared" si="6"/>
        <v>0</v>
      </c>
    </row>
    <row r="398" spans="2:13" x14ac:dyDescent="0.35">
      <c r="B398" s="1" t="s">
        <v>2829</v>
      </c>
      <c r="C398" s="5">
        <v>0.38278400000000001</v>
      </c>
      <c r="D398" s="5">
        <v>0.382799</v>
      </c>
      <c r="E398" s="5"/>
      <c r="F398" s="5"/>
      <c r="G398" s="5"/>
      <c r="H398" s="5"/>
      <c r="I398" s="5"/>
      <c r="J398" s="1">
        <f>SUMIFS(PUMA_2022_to_County_2020!$K$2:$K$4701,PUMA_2022_to_County_2020!$E$2:$E$4701,B398)</f>
        <v>0</v>
      </c>
      <c r="K398" s="1">
        <f>SUMIFS(PUMA_2022_to_County_2020!$L$2:$L$4701,PUMA_2022_to_County_2020!$E$2:$E$4701,$B398)</f>
        <v>0</v>
      </c>
      <c r="L398" s="7">
        <f>+J398*C398</f>
        <v>0</v>
      </c>
      <c r="M398" s="7">
        <f t="shared" si="6"/>
        <v>0</v>
      </c>
    </row>
    <row r="399" spans="2:13" x14ac:dyDescent="0.35">
      <c r="B399" s="1" t="s">
        <v>2828</v>
      </c>
      <c r="C399" s="5">
        <v>1</v>
      </c>
      <c r="D399" s="5">
        <v>1.000292</v>
      </c>
      <c r="E399" s="5"/>
      <c r="F399" s="5"/>
      <c r="G399" s="5"/>
      <c r="H399" s="5"/>
      <c r="I399" s="5"/>
      <c r="J399" s="1">
        <f>SUMIFS(PUMA_2022_to_County_2020!$K$2:$K$4701,PUMA_2022_to_County_2020!$E$2:$E$4701,B399)</f>
        <v>36757</v>
      </c>
      <c r="K399" s="1">
        <f>SUMIFS(PUMA_2022_to_County_2020!$L$2:$L$4701,PUMA_2022_to_County_2020!$E$2:$E$4701,$B399)</f>
        <v>37316</v>
      </c>
      <c r="L399" s="7">
        <f>+J399*C399</f>
        <v>36757</v>
      </c>
      <c r="M399" s="7">
        <f t="shared" si="6"/>
        <v>37316</v>
      </c>
    </row>
    <row r="400" spans="2:13" x14ac:dyDescent="0.35">
      <c r="B400" s="1" t="s">
        <v>2827</v>
      </c>
      <c r="C400" s="5">
        <v>0.135103</v>
      </c>
      <c r="D400" s="5">
        <v>0.13550000000000001</v>
      </c>
      <c r="E400" s="5"/>
      <c r="F400" s="5"/>
      <c r="G400" s="5"/>
      <c r="H400" s="5"/>
      <c r="I400" s="5"/>
      <c r="J400" s="1">
        <f>SUMIFS(PUMA_2022_to_County_2020!$K$2:$K$4701,PUMA_2022_to_County_2020!$E$2:$E$4701,B400)</f>
        <v>74868</v>
      </c>
      <c r="K400" s="1">
        <f>SUMIFS(PUMA_2022_to_County_2020!$L$2:$L$4701,PUMA_2022_to_County_2020!$E$2:$E$4701,$B400)</f>
        <v>77160</v>
      </c>
      <c r="L400" s="7">
        <f>+J400*C400</f>
        <v>10114.891404</v>
      </c>
      <c r="M400" s="7">
        <f t="shared" si="6"/>
        <v>10424.547479999999</v>
      </c>
    </row>
    <row r="401" spans="2:13" x14ac:dyDescent="0.35">
      <c r="B401" s="1" t="s">
        <v>2826</v>
      </c>
      <c r="C401" s="5">
        <v>0.16730100000000001</v>
      </c>
      <c r="D401" s="5">
        <v>0.167792</v>
      </c>
      <c r="E401" s="5"/>
      <c r="F401" s="5"/>
      <c r="G401" s="5"/>
      <c r="H401" s="5"/>
      <c r="I401" s="5"/>
      <c r="J401" s="1">
        <f>SUMIFS(PUMA_2022_to_County_2020!$K$2:$K$4701,PUMA_2022_to_County_2020!$E$2:$E$4701,B401)</f>
        <v>74868</v>
      </c>
      <c r="K401" s="1">
        <f>SUMIFS(PUMA_2022_to_County_2020!$L$2:$L$4701,PUMA_2022_to_County_2020!$E$2:$E$4701,$B401)</f>
        <v>77160</v>
      </c>
      <c r="L401" s="7">
        <f>+J401*C401</f>
        <v>12525.491268</v>
      </c>
      <c r="M401" s="7">
        <f t="shared" si="6"/>
        <v>12908.945160000001</v>
      </c>
    </row>
    <row r="402" spans="2:13" x14ac:dyDescent="0.35">
      <c r="B402" s="1" t="s">
        <v>2825</v>
      </c>
      <c r="C402" s="5">
        <v>0.30705700000000002</v>
      </c>
      <c r="D402" s="5">
        <v>0.30990499999999999</v>
      </c>
      <c r="E402" s="5"/>
      <c r="F402" s="5"/>
      <c r="G402" s="5"/>
      <c r="H402" s="5"/>
      <c r="I402" s="5"/>
      <c r="J402" s="1">
        <f>SUMIFS(PUMA_2022_to_County_2020!$K$2:$K$4701,PUMA_2022_to_County_2020!$E$2:$E$4701,B402)</f>
        <v>74868</v>
      </c>
      <c r="K402" s="1">
        <f>SUMIFS(PUMA_2022_to_County_2020!$L$2:$L$4701,PUMA_2022_to_County_2020!$E$2:$E$4701,$B402)</f>
        <v>77160</v>
      </c>
      <c r="L402" s="7">
        <f>+J402*C402</f>
        <v>22988.743476000003</v>
      </c>
      <c r="M402" s="7">
        <f t="shared" si="6"/>
        <v>23692.518120000001</v>
      </c>
    </row>
    <row r="403" spans="2:13" x14ac:dyDescent="0.35">
      <c r="B403" s="1" t="s">
        <v>2824</v>
      </c>
      <c r="C403" s="5">
        <v>0.21329699999999999</v>
      </c>
      <c r="D403" s="5">
        <v>0.213924</v>
      </c>
      <c r="E403" s="5"/>
      <c r="F403" s="5"/>
      <c r="G403" s="5"/>
      <c r="H403" s="5"/>
      <c r="I403" s="5"/>
      <c r="J403" s="1">
        <f>SUMIFS(PUMA_2022_to_County_2020!$K$2:$K$4701,PUMA_2022_to_County_2020!$E$2:$E$4701,B403)</f>
        <v>74868</v>
      </c>
      <c r="K403" s="1">
        <f>SUMIFS(PUMA_2022_to_County_2020!$L$2:$L$4701,PUMA_2022_to_County_2020!$E$2:$E$4701,$B403)</f>
        <v>77160</v>
      </c>
      <c r="L403" s="7">
        <f>+J403*C403</f>
        <v>15969.119795999999</v>
      </c>
      <c r="M403" s="7">
        <f t="shared" si="6"/>
        <v>16457.996520000001</v>
      </c>
    </row>
    <row r="404" spans="2:13" x14ac:dyDescent="0.35">
      <c r="B404" s="1" t="s">
        <v>2823</v>
      </c>
      <c r="C404" s="5">
        <v>0.17724200000000001</v>
      </c>
      <c r="D404" s="5">
        <v>0.17804400000000001</v>
      </c>
      <c r="E404" s="5"/>
      <c r="F404" s="5"/>
      <c r="G404" s="5"/>
      <c r="H404" s="5"/>
      <c r="I404" s="5"/>
      <c r="J404" s="1">
        <f>SUMIFS(PUMA_2022_to_County_2020!$K$2:$K$4701,PUMA_2022_to_County_2020!$E$2:$E$4701,B404)</f>
        <v>74868</v>
      </c>
      <c r="K404" s="1">
        <f>SUMIFS(PUMA_2022_to_County_2020!$L$2:$L$4701,PUMA_2022_to_County_2020!$E$2:$E$4701,$B404)</f>
        <v>77160</v>
      </c>
      <c r="L404" s="7">
        <f>+J404*C404</f>
        <v>13269.754056000002</v>
      </c>
      <c r="M404" s="7">
        <f t="shared" si="6"/>
        <v>13675.99272</v>
      </c>
    </row>
    <row r="405" spans="2:13" x14ac:dyDescent="0.35">
      <c r="B405" s="1" t="s">
        <v>2822</v>
      </c>
      <c r="C405" s="5">
        <v>0.18832399999999999</v>
      </c>
      <c r="D405" s="5">
        <v>0.18818799999999999</v>
      </c>
      <c r="E405" s="5"/>
      <c r="F405" s="5"/>
      <c r="G405" s="5"/>
      <c r="H405" s="5"/>
      <c r="I405" s="5"/>
      <c r="J405" s="1">
        <f>SUMIFS(PUMA_2022_to_County_2020!$K$2:$K$4701,PUMA_2022_to_County_2020!$E$2:$E$4701,B405)</f>
        <v>60150</v>
      </c>
      <c r="K405" s="1">
        <f>SUMIFS(PUMA_2022_to_County_2020!$L$2:$L$4701,PUMA_2022_to_County_2020!$E$2:$E$4701,$B405)</f>
        <v>62199</v>
      </c>
      <c r="L405" s="7">
        <f>+J405*C405</f>
        <v>11327.688599999999</v>
      </c>
      <c r="M405" s="7">
        <f t="shared" si="6"/>
        <v>11713.564476</v>
      </c>
    </row>
    <row r="406" spans="2:13" x14ac:dyDescent="0.35">
      <c r="B406" s="1" t="s">
        <v>2821</v>
      </c>
      <c r="C406" s="5">
        <v>0.23533899999999999</v>
      </c>
      <c r="D406" s="5">
        <v>0.23551900000000001</v>
      </c>
      <c r="E406" s="5"/>
      <c r="F406" s="5"/>
      <c r="G406" s="5"/>
      <c r="H406" s="5"/>
      <c r="I406" s="5"/>
      <c r="J406" s="1">
        <f>SUMIFS(PUMA_2022_to_County_2020!$K$2:$K$4701,PUMA_2022_to_County_2020!$E$2:$E$4701,B406)</f>
        <v>60150</v>
      </c>
      <c r="K406" s="1">
        <f>SUMIFS(PUMA_2022_to_County_2020!$L$2:$L$4701,PUMA_2022_to_County_2020!$E$2:$E$4701,$B406)</f>
        <v>62199</v>
      </c>
      <c r="L406" s="7">
        <f>+J406*C406</f>
        <v>14155.64085</v>
      </c>
      <c r="M406" s="7">
        <f t="shared" si="6"/>
        <v>14637.850461</v>
      </c>
    </row>
    <row r="407" spans="2:13" x14ac:dyDescent="0.35">
      <c r="B407" s="1" t="s">
        <v>2820</v>
      </c>
      <c r="C407" s="5">
        <v>0.118646</v>
      </c>
      <c r="D407" s="5">
        <v>0.118752</v>
      </c>
      <c r="E407" s="5"/>
      <c r="F407" s="5"/>
      <c r="G407" s="5"/>
      <c r="H407" s="5"/>
      <c r="I407" s="5"/>
      <c r="J407" s="1">
        <f>SUMIFS(PUMA_2022_to_County_2020!$K$2:$K$4701,PUMA_2022_to_County_2020!$E$2:$E$4701,B407)</f>
        <v>60150</v>
      </c>
      <c r="K407" s="1">
        <f>SUMIFS(PUMA_2022_to_County_2020!$L$2:$L$4701,PUMA_2022_to_County_2020!$E$2:$E$4701,$B407)</f>
        <v>62199</v>
      </c>
      <c r="L407" s="7">
        <f>+J407*C407</f>
        <v>7136.5569000000005</v>
      </c>
      <c r="M407" s="7">
        <f t="shared" si="6"/>
        <v>7379.6625540000005</v>
      </c>
    </row>
    <row r="408" spans="2:13" x14ac:dyDescent="0.35">
      <c r="B408" s="1" t="s">
        <v>2819</v>
      </c>
      <c r="C408" s="5">
        <v>8.7794999999999998E-2</v>
      </c>
      <c r="D408" s="5">
        <v>8.7861999999999996E-2</v>
      </c>
      <c r="E408" s="5"/>
      <c r="F408" s="5"/>
      <c r="G408" s="5"/>
      <c r="H408" s="5"/>
      <c r="I408" s="5"/>
      <c r="J408" s="1">
        <f>SUMIFS(PUMA_2022_to_County_2020!$K$2:$K$4701,PUMA_2022_to_County_2020!$E$2:$E$4701,B408)</f>
        <v>60150</v>
      </c>
      <c r="K408" s="1">
        <f>SUMIFS(PUMA_2022_to_County_2020!$L$2:$L$4701,PUMA_2022_to_County_2020!$E$2:$E$4701,$B408)</f>
        <v>62199</v>
      </c>
      <c r="L408" s="7">
        <f>+J408*C408</f>
        <v>5280.8692499999997</v>
      </c>
      <c r="M408" s="7">
        <f t="shared" si="6"/>
        <v>5460.7612049999998</v>
      </c>
    </row>
    <row r="409" spans="2:13" x14ac:dyDescent="0.35">
      <c r="B409" s="1" t="s">
        <v>2818</v>
      </c>
      <c r="C409" s="5">
        <v>0.17310300000000001</v>
      </c>
      <c r="D409" s="5">
        <v>0.173235</v>
      </c>
      <c r="E409" s="5"/>
      <c r="F409" s="5"/>
      <c r="G409" s="5"/>
      <c r="H409" s="5"/>
      <c r="I409" s="5"/>
      <c r="J409" s="1">
        <f>SUMIFS(PUMA_2022_to_County_2020!$K$2:$K$4701,PUMA_2022_to_County_2020!$E$2:$E$4701,B409)</f>
        <v>60150</v>
      </c>
      <c r="K409" s="1">
        <f>SUMIFS(PUMA_2022_to_County_2020!$L$2:$L$4701,PUMA_2022_to_County_2020!$E$2:$E$4701,$B409)</f>
        <v>62199</v>
      </c>
      <c r="L409" s="7">
        <f>+J409*C409</f>
        <v>10412.14545</v>
      </c>
      <c r="M409" s="7">
        <f t="shared" si="6"/>
        <v>10766.833497</v>
      </c>
    </row>
    <row r="410" spans="2:13" x14ac:dyDescent="0.35">
      <c r="B410" s="1" t="s">
        <v>2817</v>
      </c>
      <c r="C410" s="5">
        <v>0.196793</v>
      </c>
      <c r="D410" s="5">
        <v>0.19695300000000002</v>
      </c>
      <c r="E410" s="5"/>
      <c r="F410" s="5"/>
      <c r="G410" s="5"/>
      <c r="H410" s="5"/>
      <c r="I410" s="5"/>
      <c r="J410" s="1">
        <f>SUMIFS(PUMA_2022_to_County_2020!$K$2:$K$4701,PUMA_2022_to_County_2020!$E$2:$E$4701,B410)</f>
        <v>60150</v>
      </c>
      <c r="K410" s="1">
        <f>SUMIFS(PUMA_2022_to_County_2020!$L$2:$L$4701,PUMA_2022_to_County_2020!$E$2:$E$4701,$B410)</f>
        <v>62199</v>
      </c>
      <c r="L410" s="7">
        <f>+J410*C410</f>
        <v>11837.09895</v>
      </c>
      <c r="M410" s="7">
        <f t="shared" si="6"/>
        <v>12240.327807</v>
      </c>
    </row>
    <row r="411" spans="2:13" x14ac:dyDescent="0.35">
      <c r="B411" s="1" t="s">
        <v>2816</v>
      </c>
      <c r="C411" s="5">
        <v>0.12872800000000001</v>
      </c>
      <c r="D411" s="5">
        <v>0.127364</v>
      </c>
      <c r="E411" s="5"/>
      <c r="F411" s="5"/>
      <c r="G411" s="5"/>
      <c r="H411" s="5"/>
      <c r="I411" s="5"/>
      <c r="J411" s="1">
        <f>SUMIFS(PUMA_2022_to_County_2020!$K$2:$K$4701,PUMA_2022_to_County_2020!$E$2:$E$4701,B411)</f>
        <v>54533</v>
      </c>
      <c r="K411" s="1">
        <f>SUMIFS(PUMA_2022_to_County_2020!$L$2:$L$4701,PUMA_2022_to_County_2020!$E$2:$E$4701,$B411)</f>
        <v>56619</v>
      </c>
      <c r="L411" s="7">
        <f>+J411*C411</f>
        <v>7019.9240240000008</v>
      </c>
      <c r="M411" s="7">
        <f t="shared" si="6"/>
        <v>7288.450632000001</v>
      </c>
    </row>
    <row r="412" spans="2:13" x14ac:dyDescent="0.35">
      <c r="B412" s="1" t="s">
        <v>2815</v>
      </c>
      <c r="C412" s="5">
        <v>0.16719200000000001</v>
      </c>
      <c r="D412" s="5">
        <v>0.16772199999999998</v>
      </c>
      <c r="E412" s="5"/>
      <c r="F412" s="5"/>
      <c r="G412" s="5"/>
      <c r="H412" s="5"/>
      <c r="I412" s="5"/>
      <c r="J412" s="1">
        <f>SUMIFS(PUMA_2022_to_County_2020!$K$2:$K$4701,PUMA_2022_to_County_2020!$E$2:$E$4701,B412)</f>
        <v>54533</v>
      </c>
      <c r="K412" s="1">
        <f>SUMIFS(PUMA_2022_to_County_2020!$L$2:$L$4701,PUMA_2022_to_County_2020!$E$2:$E$4701,$B412)</f>
        <v>56619</v>
      </c>
      <c r="L412" s="7">
        <f>+J412*C412</f>
        <v>9117.4813360000007</v>
      </c>
      <c r="M412" s="7">
        <f t="shared" si="6"/>
        <v>9466.2438480000001</v>
      </c>
    </row>
    <row r="413" spans="2:13" x14ac:dyDescent="0.35">
      <c r="B413" s="1" t="s">
        <v>2814</v>
      </c>
      <c r="C413" s="5">
        <v>0.32855299999999998</v>
      </c>
      <c r="D413" s="5">
        <v>0.32955100000000004</v>
      </c>
      <c r="E413" s="5"/>
      <c r="F413" s="5"/>
      <c r="G413" s="5"/>
      <c r="H413" s="5"/>
      <c r="I413" s="5"/>
      <c r="J413" s="1">
        <f>SUMIFS(PUMA_2022_to_County_2020!$K$2:$K$4701,PUMA_2022_to_County_2020!$E$2:$E$4701,B413)</f>
        <v>54533</v>
      </c>
      <c r="K413" s="1">
        <f>SUMIFS(PUMA_2022_to_County_2020!$L$2:$L$4701,PUMA_2022_to_County_2020!$E$2:$E$4701,$B413)</f>
        <v>56619</v>
      </c>
      <c r="L413" s="7">
        <f>+J413*C413</f>
        <v>17916.980748999998</v>
      </c>
      <c r="M413" s="7">
        <f t="shared" si="6"/>
        <v>18602.342306999999</v>
      </c>
    </row>
    <row r="414" spans="2:13" x14ac:dyDescent="0.35">
      <c r="B414" s="1" t="s">
        <v>2813</v>
      </c>
      <c r="C414" s="5">
        <v>0.18435099999999999</v>
      </c>
      <c r="D414" s="5">
        <v>0.18503799999999998</v>
      </c>
      <c r="E414" s="5"/>
      <c r="F414" s="5"/>
      <c r="G414" s="5"/>
      <c r="H414" s="5"/>
      <c r="I414" s="5"/>
      <c r="J414" s="1">
        <f>SUMIFS(PUMA_2022_to_County_2020!$K$2:$K$4701,PUMA_2022_to_County_2020!$E$2:$E$4701,B414)</f>
        <v>54533</v>
      </c>
      <c r="K414" s="1">
        <f>SUMIFS(PUMA_2022_to_County_2020!$L$2:$L$4701,PUMA_2022_to_County_2020!$E$2:$E$4701,$B414)</f>
        <v>56619</v>
      </c>
      <c r="L414" s="7">
        <f>+J414*C414</f>
        <v>10053.213082999999</v>
      </c>
      <c r="M414" s="7">
        <f t="shared" si="6"/>
        <v>10437.769268999999</v>
      </c>
    </row>
    <row r="415" spans="2:13" x14ac:dyDescent="0.35">
      <c r="B415" s="1" t="s">
        <v>2812</v>
      </c>
      <c r="C415" s="5">
        <v>0.19117500000000001</v>
      </c>
      <c r="D415" s="5">
        <v>0.19176199999999999</v>
      </c>
      <c r="E415" s="5"/>
      <c r="F415" s="5"/>
      <c r="G415" s="5"/>
      <c r="H415" s="5"/>
      <c r="I415" s="5"/>
      <c r="J415" s="1">
        <f>SUMIFS(PUMA_2022_to_County_2020!$K$2:$K$4701,PUMA_2022_to_County_2020!$E$2:$E$4701,B415)</f>
        <v>54533</v>
      </c>
      <c r="K415" s="1">
        <f>SUMIFS(PUMA_2022_to_County_2020!$L$2:$L$4701,PUMA_2022_to_County_2020!$E$2:$E$4701,$B415)</f>
        <v>56619</v>
      </c>
      <c r="L415" s="7">
        <f>+J415*C415</f>
        <v>10425.346275</v>
      </c>
      <c r="M415" s="7">
        <f t="shared" si="6"/>
        <v>10824.137325000002</v>
      </c>
    </row>
    <row r="416" spans="2:13" x14ac:dyDescent="0.35">
      <c r="B416" s="1" t="s">
        <v>2811</v>
      </c>
      <c r="C416" s="5">
        <v>2</v>
      </c>
      <c r="D416" s="5">
        <v>0.99132599999999993</v>
      </c>
      <c r="E416" s="5"/>
      <c r="F416" s="5"/>
      <c r="G416" s="5"/>
      <c r="H416" s="5"/>
      <c r="I416" s="5"/>
      <c r="J416" s="1">
        <f>SUMIFS(PUMA_2022_to_County_2020!$K$2:$K$4701,PUMA_2022_to_County_2020!$E$2:$E$4701,B416)</f>
        <v>74331</v>
      </c>
      <c r="K416" s="1">
        <f>SUMIFS(PUMA_2022_to_County_2020!$L$2:$L$4701,PUMA_2022_to_County_2020!$E$2:$E$4701,$B416)</f>
        <v>76681</v>
      </c>
      <c r="L416" s="7">
        <f>+J416*C416</f>
        <v>148662</v>
      </c>
      <c r="M416" s="7">
        <f t="shared" si="6"/>
        <v>153362</v>
      </c>
    </row>
    <row r="417" spans="2:13" x14ac:dyDescent="0.35">
      <c r="B417" s="1" t="s">
        <v>2810</v>
      </c>
      <c r="C417" s="5">
        <v>2</v>
      </c>
      <c r="D417" s="5">
        <v>1.024783</v>
      </c>
      <c r="E417" s="5"/>
      <c r="F417" s="5"/>
      <c r="G417" s="5"/>
      <c r="H417" s="5"/>
      <c r="I417" s="5"/>
      <c r="J417" s="1">
        <f>SUMIFS(PUMA_2022_to_County_2020!$K$2:$K$4701,PUMA_2022_to_County_2020!$E$2:$E$4701,B417)</f>
        <v>88874</v>
      </c>
      <c r="K417" s="1">
        <f>SUMIFS(PUMA_2022_to_County_2020!$L$2:$L$4701,PUMA_2022_to_County_2020!$E$2:$E$4701,$B417)</f>
        <v>90635</v>
      </c>
      <c r="L417" s="7">
        <f>+J417*C417</f>
        <v>177748</v>
      </c>
      <c r="M417" s="7">
        <f t="shared" si="6"/>
        <v>181270</v>
      </c>
    </row>
    <row r="418" spans="2:13" x14ac:dyDescent="0.35">
      <c r="B418" s="1" t="s">
        <v>2809</v>
      </c>
      <c r="C418" s="5">
        <v>2</v>
      </c>
      <c r="D418" s="5">
        <v>1.9978370000000001</v>
      </c>
      <c r="E418" s="5"/>
      <c r="F418" s="5"/>
      <c r="G418" s="5"/>
      <c r="H418" s="5"/>
      <c r="I418" s="5"/>
      <c r="J418" s="1">
        <f>SUMIFS(PUMA_2022_to_County_2020!$K$2:$K$4701,PUMA_2022_to_County_2020!$E$2:$E$4701,B418)</f>
        <v>41663</v>
      </c>
      <c r="K418" s="1">
        <f>SUMIFS(PUMA_2022_to_County_2020!$L$2:$L$4701,PUMA_2022_to_County_2020!$E$2:$E$4701,$B418)</f>
        <v>41249</v>
      </c>
      <c r="L418" s="7">
        <f>+J418*C418</f>
        <v>83326</v>
      </c>
      <c r="M418" s="7">
        <f t="shared" si="6"/>
        <v>82498</v>
      </c>
    </row>
    <row r="419" spans="2:13" x14ac:dyDescent="0.35">
      <c r="B419" s="1" t="s">
        <v>2808</v>
      </c>
      <c r="C419" s="5">
        <v>1</v>
      </c>
      <c r="D419" s="5">
        <v>0.99041799999999991</v>
      </c>
      <c r="E419" s="5"/>
      <c r="F419" s="5"/>
      <c r="G419" s="5"/>
      <c r="H419" s="5"/>
      <c r="I419" s="5"/>
      <c r="J419" s="1">
        <f>SUMIFS(PUMA_2022_to_County_2020!$K$2:$K$4701,PUMA_2022_to_County_2020!$E$2:$E$4701,B419)</f>
        <v>40620</v>
      </c>
      <c r="K419" s="1">
        <f>SUMIFS(PUMA_2022_to_County_2020!$L$2:$L$4701,PUMA_2022_to_County_2020!$E$2:$E$4701,$B419)</f>
        <v>42225</v>
      </c>
      <c r="L419" s="7">
        <f>+J419*C419</f>
        <v>40620</v>
      </c>
      <c r="M419" s="7">
        <f t="shared" si="6"/>
        <v>42225</v>
      </c>
    </row>
    <row r="420" spans="2:13" x14ac:dyDescent="0.35">
      <c r="B420" s="1" t="s">
        <v>2807</v>
      </c>
      <c r="C420" s="5">
        <v>0.57531600000000005</v>
      </c>
      <c r="D420" s="5">
        <v>0.57618200000000008</v>
      </c>
      <c r="E420" s="5"/>
      <c r="F420" s="5"/>
      <c r="G420" s="5"/>
      <c r="H420" s="5"/>
      <c r="I420" s="5"/>
      <c r="J420" s="1">
        <f>SUMIFS(PUMA_2022_to_County_2020!$K$2:$K$4701,PUMA_2022_to_County_2020!$E$2:$E$4701,B420)</f>
        <v>0</v>
      </c>
      <c r="K420" s="1">
        <f>SUMIFS(PUMA_2022_to_County_2020!$L$2:$L$4701,PUMA_2022_to_County_2020!$E$2:$E$4701,$B420)</f>
        <v>0</v>
      </c>
      <c r="L420" s="7">
        <f>+J420*C420</f>
        <v>0</v>
      </c>
      <c r="M420" s="7">
        <f t="shared" si="6"/>
        <v>0</v>
      </c>
    </row>
    <row r="421" spans="2:13" x14ac:dyDescent="0.35">
      <c r="B421" s="1" t="s">
        <v>2806</v>
      </c>
      <c r="C421" s="5">
        <v>0.17460100000000001</v>
      </c>
      <c r="D421" s="5">
        <v>0.17474499999999998</v>
      </c>
      <c r="E421" s="5"/>
      <c r="F421" s="5"/>
      <c r="G421" s="5"/>
      <c r="H421" s="5"/>
      <c r="I421" s="5"/>
      <c r="J421" s="1">
        <f>SUMIFS(PUMA_2022_to_County_2020!$K$2:$K$4701,PUMA_2022_to_County_2020!$E$2:$E$4701,B421)</f>
        <v>0</v>
      </c>
      <c r="K421" s="1">
        <f>SUMIFS(PUMA_2022_to_County_2020!$L$2:$L$4701,PUMA_2022_to_County_2020!$E$2:$E$4701,$B421)</f>
        <v>0</v>
      </c>
      <c r="L421" s="7">
        <f>+J421*C421</f>
        <v>0</v>
      </c>
      <c r="M421" s="7">
        <f t="shared" si="6"/>
        <v>0</v>
      </c>
    </row>
    <row r="422" spans="2:13" x14ac:dyDescent="0.35">
      <c r="B422" s="1" t="s">
        <v>2805</v>
      </c>
      <c r="C422" s="5">
        <v>0.25008200000000003</v>
      </c>
      <c r="D422" s="5">
        <v>0.25028600000000001</v>
      </c>
      <c r="E422" s="5"/>
      <c r="F422" s="5"/>
      <c r="G422" s="5"/>
      <c r="H422" s="5"/>
      <c r="I422" s="5"/>
      <c r="J422" s="1">
        <f>SUMIFS(PUMA_2022_to_County_2020!$K$2:$K$4701,PUMA_2022_to_County_2020!$E$2:$E$4701,B422)</f>
        <v>0</v>
      </c>
      <c r="K422" s="1">
        <f>SUMIFS(PUMA_2022_to_County_2020!$L$2:$L$4701,PUMA_2022_to_County_2020!$E$2:$E$4701,$B422)</f>
        <v>0</v>
      </c>
      <c r="L422" s="7">
        <f>+J422*C422</f>
        <v>0</v>
      </c>
      <c r="M422" s="7">
        <f t="shared" si="6"/>
        <v>0</v>
      </c>
    </row>
    <row r="423" spans="2:13" x14ac:dyDescent="0.35">
      <c r="B423" s="1" t="s">
        <v>2804</v>
      </c>
      <c r="C423" s="5">
        <v>1</v>
      </c>
      <c r="D423" s="5">
        <v>1.0048269999999999</v>
      </c>
      <c r="E423" s="5"/>
      <c r="F423" s="5"/>
      <c r="G423" s="5"/>
      <c r="H423" s="5"/>
      <c r="I423" s="5"/>
      <c r="J423" s="1">
        <f>SUMIFS(PUMA_2022_to_County_2020!$K$2:$K$4701,PUMA_2022_to_County_2020!$E$2:$E$4701,B423)</f>
        <v>60903</v>
      </c>
      <c r="K423" s="1">
        <f>SUMIFS(PUMA_2022_to_County_2020!$L$2:$L$4701,PUMA_2022_to_County_2020!$E$2:$E$4701,$B423)</f>
        <v>61401</v>
      </c>
      <c r="L423" s="7">
        <f>+J423*C423</f>
        <v>60903</v>
      </c>
      <c r="M423" s="7">
        <f t="shared" si="6"/>
        <v>61401</v>
      </c>
    </row>
    <row r="424" spans="2:13" x14ac:dyDescent="0.35">
      <c r="B424" s="1" t="s">
        <v>2803</v>
      </c>
      <c r="C424" s="5">
        <v>1</v>
      </c>
      <c r="D424" s="5">
        <v>0.98659600000000003</v>
      </c>
      <c r="E424" s="5"/>
      <c r="F424" s="5"/>
      <c r="G424" s="5"/>
      <c r="H424" s="5"/>
      <c r="I424" s="5"/>
      <c r="J424" s="1">
        <f>SUMIFS(PUMA_2022_to_County_2020!$K$2:$K$4701,PUMA_2022_to_County_2020!$E$2:$E$4701,B424)</f>
        <v>52654</v>
      </c>
      <c r="K424" s="1">
        <f>SUMIFS(PUMA_2022_to_County_2020!$L$2:$L$4701,PUMA_2022_to_County_2020!$E$2:$E$4701,$B424)</f>
        <v>53350</v>
      </c>
      <c r="L424" s="7">
        <f>+J424*C424</f>
        <v>52654</v>
      </c>
      <c r="M424" s="7">
        <f t="shared" si="6"/>
        <v>53350</v>
      </c>
    </row>
    <row r="425" spans="2:13" x14ac:dyDescent="0.35">
      <c r="B425" s="1" t="s">
        <v>2802</v>
      </c>
      <c r="C425" s="5">
        <v>5</v>
      </c>
      <c r="D425" s="5">
        <v>5.0063000000000004</v>
      </c>
      <c r="E425" s="5"/>
      <c r="F425" s="5"/>
      <c r="G425" s="5"/>
      <c r="H425" s="5"/>
      <c r="I425" s="5"/>
      <c r="J425" s="1">
        <f>SUMIFS(PUMA_2022_to_County_2020!$K$2:$K$4701,PUMA_2022_to_County_2020!$E$2:$E$4701,B425)</f>
        <v>298239</v>
      </c>
      <c r="K425" s="1">
        <f>SUMIFS(PUMA_2022_to_County_2020!$L$2:$L$4701,PUMA_2022_to_County_2020!$E$2:$E$4701,$B425)</f>
        <v>299074</v>
      </c>
      <c r="L425" s="7">
        <f>+J425*C425</f>
        <v>1491195</v>
      </c>
      <c r="M425" s="7">
        <f t="shared" si="6"/>
        <v>1495370</v>
      </c>
    </row>
    <row r="426" spans="2:13" x14ac:dyDescent="0.35">
      <c r="B426" s="1" t="s">
        <v>2801</v>
      </c>
      <c r="C426" s="5">
        <v>8</v>
      </c>
      <c r="D426" s="5">
        <v>7.7941900000000004</v>
      </c>
      <c r="E426" s="5"/>
      <c r="F426" s="5"/>
      <c r="G426" s="5"/>
      <c r="H426" s="5"/>
      <c r="I426" s="5"/>
      <c r="J426" s="1">
        <f>SUMIFS(PUMA_2022_to_County_2020!$K$2:$K$4701,PUMA_2022_to_County_2020!$E$2:$E$4701,B426)</f>
        <v>288795</v>
      </c>
      <c r="K426" s="1">
        <f>SUMIFS(PUMA_2022_to_County_2020!$L$2:$L$4701,PUMA_2022_to_County_2020!$E$2:$E$4701,$B426)</f>
        <v>284932</v>
      </c>
      <c r="L426" s="7">
        <f>+J426*C426</f>
        <v>2310360</v>
      </c>
      <c r="M426" s="7">
        <f t="shared" si="6"/>
        <v>2279456</v>
      </c>
    </row>
    <row r="427" spans="2:13" x14ac:dyDescent="0.35">
      <c r="B427" s="1" t="s">
        <v>2800</v>
      </c>
      <c r="C427" s="5">
        <v>6</v>
      </c>
      <c r="D427" s="5">
        <v>5.1643619999999997</v>
      </c>
      <c r="E427" s="5"/>
      <c r="F427" s="5"/>
      <c r="G427" s="5"/>
      <c r="H427" s="5"/>
      <c r="I427" s="5"/>
      <c r="J427" s="1">
        <f>SUMIFS(PUMA_2022_to_County_2020!$K$2:$K$4701,PUMA_2022_to_County_2020!$E$2:$E$4701,B427)</f>
        <v>235780</v>
      </c>
      <c r="K427" s="1">
        <f>SUMIFS(PUMA_2022_to_County_2020!$L$2:$L$4701,PUMA_2022_to_County_2020!$E$2:$E$4701,$B427)</f>
        <v>241815</v>
      </c>
      <c r="L427" s="7">
        <f>+J427*C427</f>
        <v>1414680</v>
      </c>
      <c r="M427" s="7">
        <f t="shared" si="6"/>
        <v>1450890</v>
      </c>
    </row>
    <row r="428" spans="2:13" x14ac:dyDescent="0.35">
      <c r="B428" s="1" t="s">
        <v>2799</v>
      </c>
      <c r="C428" s="5">
        <v>7</v>
      </c>
      <c r="D428" s="5">
        <v>6.0323879999999992</v>
      </c>
      <c r="E428" s="5"/>
      <c r="F428" s="5"/>
      <c r="G428" s="5"/>
      <c r="H428" s="5"/>
      <c r="I428" s="5"/>
      <c r="J428" s="1">
        <f>SUMIFS(PUMA_2022_to_County_2020!$K$2:$K$4701,PUMA_2022_to_County_2020!$E$2:$E$4701,B428)</f>
        <v>193338</v>
      </c>
      <c r="K428" s="1">
        <f>SUMIFS(PUMA_2022_to_County_2020!$L$2:$L$4701,PUMA_2022_to_County_2020!$E$2:$E$4701,$B428)</f>
        <v>191678</v>
      </c>
      <c r="L428" s="7">
        <f>+J428*C428</f>
        <v>1353366</v>
      </c>
      <c r="M428" s="7">
        <f t="shared" si="6"/>
        <v>1341746</v>
      </c>
    </row>
    <row r="429" spans="2:13" x14ac:dyDescent="0.35">
      <c r="B429" s="1" t="s">
        <v>2798</v>
      </c>
      <c r="C429" s="5">
        <v>0.52383100000000005</v>
      </c>
      <c r="D429" s="5">
        <v>0.52334599999999998</v>
      </c>
      <c r="E429" s="5"/>
      <c r="F429" s="5"/>
      <c r="G429" s="5"/>
      <c r="H429" s="5"/>
      <c r="I429" s="5"/>
      <c r="J429" s="1">
        <f>SUMIFS(PUMA_2022_to_County_2020!$K$2:$K$4701,PUMA_2022_to_County_2020!$E$2:$E$4701,B429)</f>
        <v>59095</v>
      </c>
      <c r="K429" s="1">
        <f>SUMIFS(PUMA_2022_to_County_2020!$L$2:$L$4701,PUMA_2022_to_County_2020!$E$2:$E$4701,$B429)</f>
        <v>62517</v>
      </c>
      <c r="L429" s="7">
        <f>+J429*C429</f>
        <v>30955.792945000001</v>
      </c>
      <c r="M429" s="7">
        <f t="shared" si="6"/>
        <v>32748.342627000002</v>
      </c>
    </row>
    <row r="430" spans="2:13" x14ac:dyDescent="0.35">
      <c r="B430" s="1" t="s">
        <v>2797</v>
      </c>
      <c r="C430" s="5">
        <v>0.47616900000000001</v>
      </c>
      <c r="D430" s="5">
        <v>0.476796</v>
      </c>
      <c r="E430" s="5"/>
      <c r="F430" s="5"/>
      <c r="G430" s="5"/>
      <c r="H430" s="5"/>
      <c r="I430" s="5"/>
      <c r="J430" s="1">
        <f>SUMIFS(PUMA_2022_to_County_2020!$K$2:$K$4701,PUMA_2022_to_County_2020!$E$2:$E$4701,B430)</f>
        <v>59095</v>
      </c>
      <c r="K430" s="1">
        <f>SUMIFS(PUMA_2022_to_County_2020!$L$2:$L$4701,PUMA_2022_to_County_2020!$E$2:$E$4701,$B430)</f>
        <v>62517</v>
      </c>
      <c r="L430" s="7">
        <f>+J430*C430</f>
        <v>28139.207054999999</v>
      </c>
      <c r="M430" s="7">
        <f t="shared" si="6"/>
        <v>29768.657373000002</v>
      </c>
    </row>
    <row r="431" spans="2:13" x14ac:dyDescent="0.35">
      <c r="B431" s="1" t="s">
        <v>2796</v>
      </c>
      <c r="C431" s="5">
        <v>1</v>
      </c>
      <c r="D431" s="5">
        <v>0.99872099999999997</v>
      </c>
      <c r="E431" s="5"/>
      <c r="F431" s="5"/>
      <c r="G431" s="5"/>
      <c r="H431" s="5"/>
      <c r="I431" s="5"/>
      <c r="J431" s="1">
        <f>SUMIFS(PUMA_2022_to_County_2020!$K$2:$K$4701,PUMA_2022_to_County_2020!$E$2:$E$4701,B431)</f>
        <v>53504</v>
      </c>
      <c r="K431" s="1">
        <f>SUMIFS(PUMA_2022_to_County_2020!$L$2:$L$4701,PUMA_2022_to_County_2020!$E$2:$E$4701,$B431)</f>
        <v>55505</v>
      </c>
      <c r="L431" s="7">
        <f>+J431*C431</f>
        <v>53504</v>
      </c>
      <c r="M431" s="7">
        <f t="shared" si="6"/>
        <v>55505</v>
      </c>
    </row>
    <row r="432" spans="2:13" x14ac:dyDescent="0.35">
      <c r="B432" s="1" t="s">
        <v>2795</v>
      </c>
      <c r="C432" s="5">
        <v>0.156725</v>
      </c>
      <c r="D432" s="5">
        <v>0.156389</v>
      </c>
      <c r="E432" s="5"/>
      <c r="F432" s="5"/>
      <c r="G432" s="5"/>
      <c r="H432" s="5"/>
      <c r="I432" s="5"/>
      <c r="J432" s="1">
        <f>SUMIFS(PUMA_2022_to_County_2020!$K$2:$K$4701,PUMA_2022_to_County_2020!$E$2:$E$4701,B432)</f>
        <v>48381</v>
      </c>
      <c r="K432" s="1">
        <f>SUMIFS(PUMA_2022_to_County_2020!$L$2:$L$4701,PUMA_2022_to_County_2020!$E$2:$E$4701,$B432)</f>
        <v>49352</v>
      </c>
      <c r="L432" s="7">
        <f>+J432*C432</f>
        <v>7582.5122250000004</v>
      </c>
      <c r="M432" s="7">
        <f t="shared" si="6"/>
        <v>7734.6922000000004</v>
      </c>
    </row>
    <row r="433" spans="2:13" x14ac:dyDescent="0.35">
      <c r="B433" s="1" t="s">
        <v>2794</v>
      </c>
      <c r="C433" s="5">
        <v>0.15096200000000001</v>
      </c>
      <c r="D433" s="5">
        <v>0.150639</v>
      </c>
      <c r="E433" s="5"/>
      <c r="F433" s="5"/>
      <c r="G433" s="5"/>
      <c r="H433" s="5"/>
      <c r="I433" s="5"/>
      <c r="J433" s="1">
        <f>SUMIFS(PUMA_2022_to_County_2020!$K$2:$K$4701,PUMA_2022_to_County_2020!$E$2:$E$4701,B433)</f>
        <v>48381</v>
      </c>
      <c r="K433" s="1">
        <f>SUMIFS(PUMA_2022_to_County_2020!$L$2:$L$4701,PUMA_2022_to_County_2020!$E$2:$E$4701,$B433)</f>
        <v>49352</v>
      </c>
      <c r="L433" s="7">
        <f>+J433*C433</f>
        <v>7303.6925220000003</v>
      </c>
      <c r="M433" s="7">
        <f t="shared" si="6"/>
        <v>7450.276624000001</v>
      </c>
    </row>
    <row r="434" spans="2:13" x14ac:dyDescent="0.35">
      <c r="B434" s="1" t="s">
        <v>2793</v>
      </c>
      <c r="C434" s="5">
        <v>0.24039099999999999</v>
      </c>
      <c r="D434" s="5">
        <v>0.239728</v>
      </c>
      <c r="E434" s="5"/>
      <c r="F434" s="5"/>
      <c r="G434" s="5"/>
      <c r="H434" s="5"/>
      <c r="I434" s="5"/>
      <c r="J434" s="1">
        <f>SUMIFS(PUMA_2022_to_County_2020!$K$2:$K$4701,PUMA_2022_to_County_2020!$E$2:$E$4701,B434)</f>
        <v>48381</v>
      </c>
      <c r="K434" s="1">
        <f>SUMIFS(PUMA_2022_to_County_2020!$L$2:$L$4701,PUMA_2022_to_County_2020!$E$2:$E$4701,$B434)</f>
        <v>49352</v>
      </c>
      <c r="L434" s="7">
        <f>+J434*C434</f>
        <v>11630.356970999999</v>
      </c>
      <c r="M434" s="7">
        <f t="shared" si="6"/>
        <v>11863.776631999999</v>
      </c>
    </row>
    <row r="435" spans="2:13" x14ac:dyDescent="0.35">
      <c r="B435" s="1" t="s">
        <v>2792</v>
      </c>
      <c r="C435" s="5">
        <v>0.33360200000000001</v>
      </c>
      <c r="D435" s="5">
        <v>0.33288699999999999</v>
      </c>
      <c r="E435" s="5"/>
      <c r="F435" s="5"/>
      <c r="G435" s="5"/>
      <c r="H435" s="5"/>
      <c r="I435" s="5"/>
      <c r="J435" s="1">
        <f>SUMIFS(PUMA_2022_to_County_2020!$K$2:$K$4701,PUMA_2022_to_County_2020!$E$2:$E$4701,B435)</f>
        <v>48381</v>
      </c>
      <c r="K435" s="1">
        <f>SUMIFS(PUMA_2022_to_County_2020!$L$2:$L$4701,PUMA_2022_to_County_2020!$E$2:$E$4701,$B435)</f>
        <v>49352</v>
      </c>
      <c r="L435" s="7">
        <f>+J435*C435</f>
        <v>16139.998362</v>
      </c>
      <c r="M435" s="7">
        <f t="shared" si="6"/>
        <v>16463.925904</v>
      </c>
    </row>
    <row r="436" spans="2:13" x14ac:dyDescent="0.35">
      <c r="B436" s="1" t="s">
        <v>2791</v>
      </c>
      <c r="C436" s="5">
        <v>0.11831999999999999</v>
      </c>
      <c r="D436" s="5">
        <v>0.118066</v>
      </c>
      <c r="E436" s="5"/>
      <c r="F436" s="5"/>
      <c r="G436" s="5"/>
      <c r="H436" s="5"/>
      <c r="I436" s="5"/>
      <c r="J436" s="1">
        <f>SUMIFS(PUMA_2022_to_County_2020!$K$2:$K$4701,PUMA_2022_to_County_2020!$E$2:$E$4701,B436)</f>
        <v>48381</v>
      </c>
      <c r="K436" s="1">
        <f>SUMIFS(PUMA_2022_to_County_2020!$L$2:$L$4701,PUMA_2022_to_County_2020!$E$2:$E$4701,$B436)</f>
        <v>49352</v>
      </c>
      <c r="L436" s="7">
        <f>+J436*C436</f>
        <v>5724.4399199999998</v>
      </c>
      <c r="M436" s="7">
        <f t="shared" si="6"/>
        <v>5839.3286399999997</v>
      </c>
    </row>
    <row r="437" spans="2:13" x14ac:dyDescent="0.35">
      <c r="B437" s="1" t="s">
        <v>2790</v>
      </c>
      <c r="C437" s="5">
        <v>0.111055</v>
      </c>
      <c r="D437" s="5">
        <v>0.111096</v>
      </c>
      <c r="E437" s="5"/>
      <c r="F437" s="5"/>
      <c r="G437" s="5"/>
      <c r="H437" s="5"/>
      <c r="I437" s="5"/>
      <c r="J437" s="1">
        <f>SUMIFS(PUMA_2022_to_County_2020!$K$2:$K$4701,PUMA_2022_to_County_2020!$E$2:$E$4701,B437)</f>
        <v>0</v>
      </c>
      <c r="K437" s="1">
        <f>SUMIFS(PUMA_2022_to_County_2020!$L$2:$L$4701,PUMA_2022_to_County_2020!$E$2:$E$4701,$B437)</f>
        <v>0</v>
      </c>
      <c r="L437" s="7">
        <f>+J437*C437</f>
        <v>0</v>
      </c>
      <c r="M437" s="7">
        <f t="shared" si="6"/>
        <v>0</v>
      </c>
    </row>
    <row r="438" spans="2:13" x14ac:dyDescent="0.35">
      <c r="B438" s="1" t="s">
        <v>2789</v>
      </c>
      <c r="C438" s="5">
        <v>0.15299399999999999</v>
      </c>
      <c r="D438" s="5">
        <v>0.15298299999999998</v>
      </c>
      <c r="E438" s="5"/>
      <c r="F438" s="5"/>
      <c r="G438" s="5"/>
      <c r="H438" s="5"/>
      <c r="I438" s="5"/>
      <c r="J438" s="1">
        <f>SUMIFS(PUMA_2022_to_County_2020!$K$2:$K$4701,PUMA_2022_to_County_2020!$E$2:$E$4701,B438)</f>
        <v>0</v>
      </c>
      <c r="K438" s="1">
        <f>SUMIFS(PUMA_2022_to_County_2020!$L$2:$L$4701,PUMA_2022_to_County_2020!$E$2:$E$4701,$B438)</f>
        <v>0</v>
      </c>
      <c r="L438" s="7">
        <f>+J438*C438</f>
        <v>0</v>
      </c>
      <c r="M438" s="7">
        <f t="shared" si="6"/>
        <v>0</v>
      </c>
    </row>
    <row r="439" spans="2:13" x14ac:dyDescent="0.35">
      <c r="B439" s="1" t="s">
        <v>2788</v>
      </c>
      <c r="C439" s="5">
        <v>0.73594999999999999</v>
      </c>
      <c r="D439" s="5">
        <v>0.736178</v>
      </c>
      <c r="E439" s="5"/>
      <c r="F439" s="5"/>
      <c r="G439" s="5"/>
      <c r="H439" s="5"/>
      <c r="I439" s="5"/>
      <c r="J439" s="1">
        <f>SUMIFS(PUMA_2022_to_County_2020!$K$2:$K$4701,PUMA_2022_to_County_2020!$E$2:$E$4701,B439)</f>
        <v>0</v>
      </c>
      <c r="K439" s="1">
        <f>SUMIFS(PUMA_2022_to_County_2020!$L$2:$L$4701,PUMA_2022_to_County_2020!$E$2:$E$4701,$B439)</f>
        <v>0</v>
      </c>
      <c r="L439" s="7">
        <f>+J439*C439</f>
        <v>0</v>
      </c>
      <c r="M439" s="7">
        <f t="shared" si="6"/>
        <v>0</v>
      </c>
    </row>
    <row r="440" spans="2:13" x14ac:dyDescent="0.35">
      <c r="B440" s="1" t="s">
        <v>2787</v>
      </c>
      <c r="C440" s="5">
        <v>0.54589299999999996</v>
      </c>
      <c r="D440" s="5">
        <v>0.54469100000000004</v>
      </c>
      <c r="E440" s="5"/>
      <c r="F440" s="5"/>
      <c r="G440" s="5"/>
      <c r="H440" s="5"/>
      <c r="I440" s="5"/>
      <c r="J440" s="1">
        <f>SUMIFS(PUMA_2022_to_County_2020!$K$2:$K$4701,PUMA_2022_to_County_2020!$E$2:$E$4701,B440)</f>
        <v>74870</v>
      </c>
      <c r="K440" s="1">
        <f>SUMIFS(PUMA_2022_to_County_2020!$L$2:$L$4701,PUMA_2022_to_County_2020!$E$2:$E$4701,$B440)</f>
        <v>78092</v>
      </c>
      <c r="L440" s="7">
        <f>+J440*C440</f>
        <v>40871.008909999997</v>
      </c>
      <c r="M440" s="7">
        <f t="shared" si="6"/>
        <v>42629.876155999998</v>
      </c>
    </row>
    <row r="441" spans="2:13" x14ac:dyDescent="0.35">
      <c r="B441" s="1" t="s">
        <v>2786</v>
      </c>
      <c r="C441" s="5">
        <v>0.45410600000000001</v>
      </c>
      <c r="D441" s="5">
        <v>0.45310600000000001</v>
      </c>
      <c r="E441" s="5"/>
      <c r="F441" s="5"/>
      <c r="G441" s="5"/>
      <c r="H441" s="5"/>
      <c r="I441" s="5"/>
      <c r="J441" s="1">
        <f>SUMIFS(PUMA_2022_to_County_2020!$K$2:$K$4701,PUMA_2022_to_County_2020!$E$2:$E$4701,B441)</f>
        <v>74870</v>
      </c>
      <c r="K441" s="1">
        <f>SUMIFS(PUMA_2022_to_County_2020!$L$2:$L$4701,PUMA_2022_to_County_2020!$E$2:$E$4701,$B441)</f>
        <v>78092</v>
      </c>
      <c r="L441" s="7">
        <f>+J441*C441</f>
        <v>33998.916219999999</v>
      </c>
      <c r="M441" s="7">
        <f t="shared" si="6"/>
        <v>35462.045751999998</v>
      </c>
    </row>
    <row r="442" spans="2:13" x14ac:dyDescent="0.35">
      <c r="B442" s="1" t="s">
        <v>2785</v>
      </c>
      <c r="C442" s="5">
        <v>2</v>
      </c>
      <c r="D442" s="5">
        <v>1.9984769999999998</v>
      </c>
      <c r="E442" s="5"/>
      <c r="F442" s="5"/>
      <c r="G442" s="5"/>
      <c r="H442" s="5"/>
      <c r="I442" s="5"/>
      <c r="J442" s="1">
        <f>SUMIFS(PUMA_2022_to_County_2020!$K$2:$K$4701,PUMA_2022_to_County_2020!$E$2:$E$4701,B442)</f>
        <v>86344</v>
      </c>
      <c r="K442" s="1">
        <f>SUMIFS(PUMA_2022_to_County_2020!$L$2:$L$4701,PUMA_2022_to_County_2020!$E$2:$E$4701,$B442)</f>
        <v>89313</v>
      </c>
      <c r="L442" s="7">
        <f>+J442*C442</f>
        <v>172688</v>
      </c>
      <c r="M442" s="7">
        <f t="shared" si="6"/>
        <v>178626</v>
      </c>
    </row>
    <row r="443" spans="2:13" x14ac:dyDescent="0.35">
      <c r="B443" s="1" t="s">
        <v>2784</v>
      </c>
      <c r="C443" s="5">
        <v>2</v>
      </c>
      <c r="D443" s="5">
        <v>2.0132379999999999</v>
      </c>
      <c r="E443" s="5"/>
      <c r="F443" s="5"/>
      <c r="G443" s="5"/>
      <c r="H443" s="5"/>
      <c r="I443" s="5"/>
      <c r="J443" s="1">
        <f>SUMIFS(PUMA_2022_to_County_2020!$K$2:$K$4701,PUMA_2022_to_County_2020!$E$2:$E$4701,B443)</f>
        <v>108274</v>
      </c>
      <c r="K443" s="1">
        <f>SUMIFS(PUMA_2022_to_County_2020!$L$2:$L$4701,PUMA_2022_to_County_2020!$E$2:$E$4701,$B443)</f>
        <v>106914</v>
      </c>
      <c r="L443" s="7">
        <f>+J443*C443</f>
        <v>216548</v>
      </c>
      <c r="M443" s="7">
        <f t="shared" si="6"/>
        <v>213828</v>
      </c>
    </row>
    <row r="444" spans="2:13" x14ac:dyDescent="0.35">
      <c r="B444" s="1" t="s">
        <v>2783</v>
      </c>
      <c r="C444" s="5">
        <v>1</v>
      </c>
      <c r="D444" s="5">
        <v>0.9979380000000001</v>
      </c>
      <c r="E444" s="5"/>
      <c r="F444" s="5"/>
      <c r="G444" s="5"/>
      <c r="H444" s="5"/>
      <c r="I444" s="5"/>
      <c r="J444" s="1">
        <f>SUMIFS(PUMA_2022_to_County_2020!$K$2:$K$4701,PUMA_2022_to_County_2020!$E$2:$E$4701,B444)</f>
        <v>44353</v>
      </c>
      <c r="K444" s="1">
        <f>SUMIFS(PUMA_2022_to_County_2020!$L$2:$L$4701,PUMA_2022_to_County_2020!$E$2:$E$4701,$B444)</f>
        <v>45095</v>
      </c>
      <c r="L444" s="7">
        <f>+J444*C444</f>
        <v>44353</v>
      </c>
      <c r="M444" s="7">
        <f t="shared" si="6"/>
        <v>45095</v>
      </c>
    </row>
    <row r="445" spans="2:13" x14ac:dyDescent="0.35">
      <c r="B445" s="1" t="s">
        <v>2782</v>
      </c>
      <c r="C445" s="5">
        <v>1</v>
      </c>
      <c r="D445" s="5">
        <v>0.99539500000000003</v>
      </c>
      <c r="E445" s="5"/>
      <c r="F445" s="5"/>
      <c r="G445" s="5"/>
      <c r="H445" s="5"/>
      <c r="I445" s="5"/>
      <c r="J445" s="1">
        <f>SUMIFS(PUMA_2022_to_County_2020!$K$2:$K$4701,PUMA_2022_to_County_2020!$E$2:$E$4701,B445)</f>
        <v>56409</v>
      </c>
      <c r="K445" s="1">
        <f>SUMIFS(PUMA_2022_to_County_2020!$L$2:$L$4701,PUMA_2022_to_County_2020!$E$2:$E$4701,$B445)</f>
        <v>57325</v>
      </c>
      <c r="L445" s="7">
        <f>+J445*C445</f>
        <v>56409</v>
      </c>
      <c r="M445" s="7">
        <f t="shared" si="6"/>
        <v>57325</v>
      </c>
    </row>
    <row r="446" spans="2:13" x14ac:dyDescent="0.35">
      <c r="B446" s="1" t="s">
        <v>2781</v>
      </c>
      <c r="C446" s="5">
        <v>1</v>
      </c>
      <c r="D446" s="5">
        <v>1.000246</v>
      </c>
      <c r="E446" s="5"/>
      <c r="F446" s="5"/>
      <c r="G446" s="5"/>
      <c r="H446" s="5"/>
      <c r="I446" s="5"/>
      <c r="J446" s="1">
        <f>SUMIFS(PUMA_2022_to_County_2020!$K$2:$K$4701,PUMA_2022_to_County_2020!$E$2:$E$4701,B446)</f>
        <v>44841</v>
      </c>
      <c r="K446" s="1">
        <f>SUMIFS(PUMA_2022_to_County_2020!$L$2:$L$4701,PUMA_2022_to_County_2020!$E$2:$E$4701,$B446)</f>
        <v>44515</v>
      </c>
      <c r="L446" s="7">
        <f>+J446*C446</f>
        <v>44841</v>
      </c>
      <c r="M446" s="7">
        <f t="shared" si="6"/>
        <v>44515</v>
      </c>
    </row>
    <row r="447" spans="2:13" x14ac:dyDescent="0.35">
      <c r="B447" s="1" t="s">
        <v>2780</v>
      </c>
      <c r="C447" s="5">
        <v>0.112488</v>
      </c>
      <c r="D447" s="5">
        <v>0.112553</v>
      </c>
      <c r="E447" s="5"/>
      <c r="F447" s="5"/>
      <c r="G447" s="5"/>
      <c r="H447" s="5"/>
      <c r="I447" s="5"/>
      <c r="J447" s="1">
        <f>SUMIFS(PUMA_2022_to_County_2020!$K$2:$K$4701,PUMA_2022_to_County_2020!$E$2:$E$4701,B447)</f>
        <v>40689</v>
      </c>
      <c r="K447" s="1">
        <f>SUMIFS(PUMA_2022_to_County_2020!$L$2:$L$4701,PUMA_2022_to_County_2020!$E$2:$E$4701,$B447)</f>
        <v>40830</v>
      </c>
      <c r="L447" s="7">
        <f>+J447*C447</f>
        <v>4577.0242319999998</v>
      </c>
      <c r="M447" s="7">
        <f t="shared" si="6"/>
        <v>4592.8850400000001</v>
      </c>
    </row>
    <row r="448" spans="2:13" x14ac:dyDescent="0.35">
      <c r="B448" s="1" t="s">
        <v>2779</v>
      </c>
      <c r="C448" s="5">
        <v>0.203182</v>
      </c>
      <c r="D448" s="5">
        <v>0.20272099999999998</v>
      </c>
      <c r="E448" s="5"/>
      <c r="F448" s="5"/>
      <c r="G448" s="5"/>
      <c r="H448" s="5"/>
      <c r="I448" s="5"/>
      <c r="J448" s="1">
        <f>SUMIFS(PUMA_2022_to_County_2020!$K$2:$K$4701,PUMA_2022_to_County_2020!$E$2:$E$4701,B448)</f>
        <v>40689</v>
      </c>
      <c r="K448" s="1">
        <f>SUMIFS(PUMA_2022_to_County_2020!$L$2:$L$4701,PUMA_2022_to_County_2020!$E$2:$E$4701,$B448)</f>
        <v>40830</v>
      </c>
      <c r="L448" s="7">
        <f>+J448*C448</f>
        <v>8267.2723979999992</v>
      </c>
      <c r="M448" s="7">
        <f t="shared" si="6"/>
        <v>8295.9210600000006</v>
      </c>
    </row>
    <row r="449" spans="2:13" x14ac:dyDescent="0.35">
      <c r="B449" s="1" t="s">
        <v>2778</v>
      </c>
      <c r="C449" s="5">
        <v>0.68432999999999999</v>
      </c>
      <c r="D449" s="5">
        <v>0.684728</v>
      </c>
      <c r="E449" s="5"/>
      <c r="F449" s="5"/>
      <c r="G449" s="5"/>
      <c r="H449" s="5"/>
      <c r="I449" s="5"/>
      <c r="J449" s="1">
        <f>SUMIFS(PUMA_2022_to_County_2020!$K$2:$K$4701,PUMA_2022_to_County_2020!$E$2:$E$4701,B449)</f>
        <v>40689</v>
      </c>
      <c r="K449" s="1">
        <f>SUMIFS(PUMA_2022_to_County_2020!$L$2:$L$4701,PUMA_2022_to_County_2020!$E$2:$E$4701,$B449)</f>
        <v>40830</v>
      </c>
      <c r="L449" s="7">
        <f>+J449*C449</f>
        <v>27844.703369999999</v>
      </c>
      <c r="M449" s="7">
        <f t="shared" si="6"/>
        <v>27941.193899999998</v>
      </c>
    </row>
    <row r="450" spans="2:13" x14ac:dyDescent="0.35">
      <c r="B450" s="1" t="s">
        <v>2777</v>
      </c>
      <c r="C450" s="5">
        <v>0.16114899999999999</v>
      </c>
      <c r="D450" s="5">
        <v>0.16084000000000001</v>
      </c>
      <c r="E450" s="5"/>
      <c r="F450" s="5"/>
      <c r="G450" s="5"/>
      <c r="H450" s="5"/>
      <c r="I450" s="5"/>
      <c r="J450" s="1">
        <f>SUMIFS(PUMA_2022_to_County_2020!$K$2:$K$4701,PUMA_2022_to_County_2020!$E$2:$E$4701,B450)</f>
        <v>62135</v>
      </c>
      <c r="K450" s="1">
        <f>SUMIFS(PUMA_2022_to_County_2020!$L$2:$L$4701,PUMA_2022_to_County_2020!$E$2:$E$4701,$B450)</f>
        <v>61396</v>
      </c>
      <c r="L450" s="7">
        <f>+J450*C450</f>
        <v>10012.993114999999</v>
      </c>
      <c r="M450" s="7">
        <f t="shared" si="6"/>
        <v>9893.904004</v>
      </c>
    </row>
    <row r="451" spans="2:13" x14ac:dyDescent="0.35">
      <c r="B451" s="1" t="s">
        <v>2776</v>
      </c>
      <c r="C451" s="5">
        <v>0.117215</v>
      </c>
      <c r="D451" s="5">
        <v>0.116991</v>
      </c>
      <c r="E451" s="5"/>
      <c r="F451" s="5"/>
      <c r="G451" s="5"/>
      <c r="H451" s="5"/>
      <c r="I451" s="5"/>
      <c r="J451" s="1">
        <f>SUMIFS(PUMA_2022_to_County_2020!$K$2:$K$4701,PUMA_2022_to_County_2020!$E$2:$E$4701,B451)</f>
        <v>62135</v>
      </c>
      <c r="K451" s="1">
        <f>SUMIFS(PUMA_2022_to_County_2020!$L$2:$L$4701,PUMA_2022_to_County_2020!$E$2:$E$4701,$B451)</f>
        <v>61396</v>
      </c>
      <c r="L451" s="7">
        <f>+J451*C451</f>
        <v>7283.1540249999998</v>
      </c>
      <c r="M451" s="7">
        <f t="shared" si="6"/>
        <v>7196.5321400000003</v>
      </c>
    </row>
    <row r="452" spans="2:13" x14ac:dyDescent="0.35">
      <c r="B452" s="1" t="s">
        <v>2775</v>
      </c>
      <c r="C452" s="5">
        <v>0.11967999999999999</v>
      </c>
      <c r="D452" s="5">
        <v>0.119451</v>
      </c>
      <c r="E452" s="5"/>
      <c r="F452" s="5"/>
      <c r="G452" s="5"/>
      <c r="H452" s="5"/>
      <c r="I452" s="5"/>
      <c r="J452" s="1">
        <f>SUMIFS(PUMA_2022_to_County_2020!$K$2:$K$4701,PUMA_2022_to_County_2020!$E$2:$E$4701,B452)</f>
        <v>62135</v>
      </c>
      <c r="K452" s="1">
        <f>SUMIFS(PUMA_2022_to_County_2020!$L$2:$L$4701,PUMA_2022_to_County_2020!$E$2:$E$4701,$B452)</f>
        <v>61396</v>
      </c>
      <c r="L452" s="7">
        <f>+J452*C452</f>
        <v>7436.3167999999996</v>
      </c>
      <c r="M452" s="7">
        <f t="shared" si="6"/>
        <v>7347.8732799999998</v>
      </c>
    </row>
    <row r="453" spans="2:13" x14ac:dyDescent="0.35">
      <c r="B453" s="1" t="s">
        <v>2774</v>
      </c>
      <c r="C453" s="5">
        <v>0.42644900000000002</v>
      </c>
      <c r="D453" s="5">
        <v>0.42577200000000004</v>
      </c>
      <c r="E453" s="5"/>
      <c r="F453" s="5"/>
      <c r="G453" s="5"/>
      <c r="H453" s="5"/>
      <c r="I453" s="5"/>
      <c r="J453" s="1">
        <f>SUMIFS(PUMA_2022_to_County_2020!$K$2:$K$4701,PUMA_2022_to_County_2020!$E$2:$E$4701,B453)</f>
        <v>62135</v>
      </c>
      <c r="K453" s="1">
        <f>SUMIFS(PUMA_2022_to_County_2020!$L$2:$L$4701,PUMA_2022_to_County_2020!$E$2:$E$4701,$B453)</f>
        <v>61396</v>
      </c>
      <c r="L453" s="7">
        <f>+J453*C453</f>
        <v>26497.408615</v>
      </c>
      <c r="M453" s="7">
        <f t="shared" si="6"/>
        <v>26182.262804000002</v>
      </c>
    </row>
    <row r="454" spans="2:13" x14ac:dyDescent="0.35">
      <c r="B454" s="1" t="s">
        <v>2773</v>
      </c>
      <c r="C454" s="5">
        <v>0.175506</v>
      </c>
      <c r="D454" s="5">
        <v>0.17516999999999999</v>
      </c>
      <c r="E454" s="5"/>
      <c r="F454" s="5"/>
      <c r="G454" s="5"/>
      <c r="H454" s="5"/>
      <c r="I454" s="5"/>
      <c r="J454" s="1">
        <f>SUMIFS(PUMA_2022_to_County_2020!$K$2:$K$4701,PUMA_2022_to_County_2020!$E$2:$E$4701,B454)</f>
        <v>62135</v>
      </c>
      <c r="K454" s="1">
        <f>SUMIFS(PUMA_2022_to_County_2020!$L$2:$L$4701,PUMA_2022_to_County_2020!$E$2:$E$4701,$B454)</f>
        <v>61396</v>
      </c>
      <c r="L454" s="7">
        <f>+J454*C454</f>
        <v>10905.06531</v>
      </c>
      <c r="M454" s="7">
        <f t="shared" si="6"/>
        <v>10775.366376</v>
      </c>
    </row>
    <row r="455" spans="2:13" x14ac:dyDescent="0.35">
      <c r="B455" s="1" t="s">
        <v>2772</v>
      </c>
      <c r="C455" s="5">
        <v>0.24446899999999999</v>
      </c>
      <c r="D455" s="5">
        <v>0.245145</v>
      </c>
      <c r="E455" s="5"/>
      <c r="F455" s="5"/>
      <c r="G455" s="5"/>
      <c r="H455" s="5"/>
      <c r="I455" s="5"/>
      <c r="J455" s="1">
        <f>SUMIFS(PUMA_2022_to_County_2020!$K$2:$K$4701,PUMA_2022_to_County_2020!$E$2:$E$4701,B455)</f>
        <v>72006</v>
      </c>
      <c r="K455" s="1">
        <f>SUMIFS(PUMA_2022_to_County_2020!$L$2:$L$4701,PUMA_2022_to_County_2020!$E$2:$E$4701,$B455)</f>
        <v>72260</v>
      </c>
      <c r="L455" s="7">
        <f>+J455*C455</f>
        <v>17603.234813999999</v>
      </c>
      <c r="M455" s="7">
        <f t="shared" ref="M455:M518" si="7">+K455*$C455</f>
        <v>17665.32994</v>
      </c>
    </row>
    <row r="456" spans="2:13" x14ac:dyDescent="0.35">
      <c r="B456" s="1" t="s">
        <v>2771</v>
      </c>
      <c r="C456" s="5">
        <v>6.7705000000000001E-2</v>
      </c>
      <c r="D456" s="5">
        <v>6.7572999999999994E-2</v>
      </c>
      <c r="E456" s="5"/>
      <c r="F456" s="5"/>
      <c r="G456" s="5"/>
      <c r="H456" s="5"/>
      <c r="I456" s="5"/>
      <c r="J456" s="1">
        <f>SUMIFS(PUMA_2022_to_County_2020!$K$2:$K$4701,PUMA_2022_to_County_2020!$E$2:$E$4701,B456)</f>
        <v>72006</v>
      </c>
      <c r="K456" s="1">
        <f>SUMIFS(PUMA_2022_to_County_2020!$L$2:$L$4701,PUMA_2022_to_County_2020!$E$2:$E$4701,$B456)</f>
        <v>72260</v>
      </c>
      <c r="L456" s="7">
        <f>+J456*C456</f>
        <v>4875.1662299999998</v>
      </c>
      <c r="M456" s="7">
        <f t="shared" si="7"/>
        <v>4892.3633</v>
      </c>
    </row>
    <row r="457" spans="2:13" x14ac:dyDescent="0.35">
      <c r="B457" s="1" t="s">
        <v>2770</v>
      </c>
      <c r="C457" s="5">
        <v>0.158222</v>
      </c>
      <c r="D457" s="5">
        <v>0.157913</v>
      </c>
      <c r="E457" s="5"/>
      <c r="F457" s="5"/>
      <c r="G457" s="5"/>
      <c r="H457" s="5"/>
      <c r="I457" s="5"/>
      <c r="J457" s="1">
        <f>SUMIFS(PUMA_2022_to_County_2020!$K$2:$K$4701,PUMA_2022_to_County_2020!$E$2:$E$4701,B457)</f>
        <v>72006</v>
      </c>
      <c r="K457" s="1">
        <f>SUMIFS(PUMA_2022_to_County_2020!$L$2:$L$4701,PUMA_2022_to_County_2020!$E$2:$E$4701,$B457)</f>
        <v>72260</v>
      </c>
      <c r="L457" s="7">
        <f>+J457*C457</f>
        <v>11392.933332000001</v>
      </c>
      <c r="M457" s="7">
        <f t="shared" si="7"/>
        <v>11433.121720000001</v>
      </c>
    </row>
    <row r="458" spans="2:13" x14ac:dyDescent="0.35">
      <c r="B458" s="1" t="s">
        <v>2769</v>
      </c>
      <c r="C458" s="5">
        <v>0.15604499999999999</v>
      </c>
      <c r="D458" s="5">
        <v>0.155808</v>
      </c>
      <c r="E458" s="5"/>
      <c r="F458" s="5"/>
      <c r="G458" s="5"/>
      <c r="H458" s="5"/>
      <c r="I458" s="5"/>
      <c r="J458" s="1">
        <f>SUMIFS(PUMA_2022_to_County_2020!$K$2:$K$4701,PUMA_2022_to_County_2020!$E$2:$E$4701,B458)</f>
        <v>72006</v>
      </c>
      <c r="K458" s="1">
        <f>SUMIFS(PUMA_2022_to_County_2020!$L$2:$L$4701,PUMA_2022_to_County_2020!$E$2:$E$4701,$B458)</f>
        <v>72260</v>
      </c>
      <c r="L458" s="7">
        <f>+J458*C458</f>
        <v>11236.17627</v>
      </c>
      <c r="M458" s="7">
        <f t="shared" si="7"/>
        <v>11275.811699999998</v>
      </c>
    </row>
    <row r="459" spans="2:13" x14ac:dyDescent="0.35">
      <c r="B459" s="1" t="s">
        <v>2768</v>
      </c>
      <c r="C459" s="5">
        <v>0.15617900000000001</v>
      </c>
      <c r="D459" s="5">
        <v>0.15587999999999999</v>
      </c>
      <c r="E459" s="5"/>
      <c r="F459" s="5"/>
      <c r="G459" s="5"/>
      <c r="H459" s="5"/>
      <c r="I459" s="5"/>
      <c r="J459" s="1">
        <f>SUMIFS(PUMA_2022_to_County_2020!$K$2:$K$4701,PUMA_2022_to_County_2020!$E$2:$E$4701,B459)</f>
        <v>72006</v>
      </c>
      <c r="K459" s="1">
        <f>SUMIFS(PUMA_2022_to_County_2020!$L$2:$L$4701,PUMA_2022_to_County_2020!$E$2:$E$4701,$B459)</f>
        <v>72260</v>
      </c>
      <c r="L459" s="7">
        <f>+J459*C459</f>
        <v>11245.825074</v>
      </c>
      <c r="M459" s="7">
        <f t="shared" si="7"/>
        <v>11285.494540000002</v>
      </c>
    </row>
    <row r="460" spans="2:13" x14ac:dyDescent="0.35">
      <c r="B460" s="1" t="s">
        <v>2767</v>
      </c>
      <c r="C460" s="5">
        <v>0.123058</v>
      </c>
      <c r="D460" s="5">
        <v>0.122818</v>
      </c>
      <c r="E460" s="5"/>
      <c r="F460" s="5"/>
      <c r="G460" s="5"/>
      <c r="H460" s="5"/>
      <c r="I460" s="5"/>
      <c r="J460" s="1">
        <f>SUMIFS(PUMA_2022_to_County_2020!$K$2:$K$4701,PUMA_2022_to_County_2020!$E$2:$E$4701,B460)</f>
        <v>72006</v>
      </c>
      <c r="K460" s="1">
        <f>SUMIFS(PUMA_2022_to_County_2020!$L$2:$L$4701,PUMA_2022_to_County_2020!$E$2:$E$4701,$B460)</f>
        <v>72260</v>
      </c>
      <c r="L460" s="7">
        <f>+J460*C460</f>
        <v>8860.9143480000002</v>
      </c>
      <c r="M460" s="7">
        <f t="shared" si="7"/>
        <v>8892.1710800000001</v>
      </c>
    </row>
    <row r="461" spans="2:13" x14ac:dyDescent="0.35">
      <c r="B461" s="1" t="s">
        <v>2766</v>
      </c>
      <c r="C461" s="5">
        <v>4.4776000000000003E-2</v>
      </c>
      <c r="D461" s="5">
        <v>4.4687999999999999E-2</v>
      </c>
      <c r="E461" s="5"/>
      <c r="F461" s="5"/>
      <c r="G461" s="5"/>
      <c r="H461" s="5"/>
      <c r="I461" s="5"/>
      <c r="J461" s="1">
        <f>SUMIFS(PUMA_2022_to_County_2020!$K$2:$K$4701,PUMA_2022_to_County_2020!$E$2:$E$4701,B461)</f>
        <v>72006</v>
      </c>
      <c r="K461" s="1">
        <f>SUMIFS(PUMA_2022_to_County_2020!$L$2:$L$4701,PUMA_2022_to_County_2020!$E$2:$E$4701,$B461)</f>
        <v>72260</v>
      </c>
      <c r="L461" s="7">
        <f>+J461*C461</f>
        <v>3224.140656</v>
      </c>
      <c r="M461" s="7">
        <f t="shared" si="7"/>
        <v>3235.5137600000003</v>
      </c>
    </row>
    <row r="462" spans="2:13" x14ac:dyDescent="0.35">
      <c r="B462" s="1" t="s">
        <v>2765</v>
      </c>
      <c r="C462" s="5">
        <v>4.9548000000000002E-2</v>
      </c>
      <c r="D462" s="5">
        <v>4.9451000000000002E-2</v>
      </c>
      <c r="E462" s="5"/>
      <c r="F462" s="5"/>
      <c r="G462" s="5"/>
      <c r="H462" s="5"/>
      <c r="I462" s="5"/>
      <c r="J462" s="1">
        <f>SUMIFS(PUMA_2022_to_County_2020!$K$2:$K$4701,PUMA_2022_to_County_2020!$E$2:$E$4701,B462)</f>
        <v>72006</v>
      </c>
      <c r="K462" s="1">
        <f>SUMIFS(PUMA_2022_to_County_2020!$L$2:$L$4701,PUMA_2022_to_County_2020!$E$2:$E$4701,$B462)</f>
        <v>72260</v>
      </c>
      <c r="L462" s="7">
        <f>+J462*C462</f>
        <v>3567.7532880000003</v>
      </c>
      <c r="M462" s="7">
        <f t="shared" si="7"/>
        <v>3580.3384800000003</v>
      </c>
    </row>
    <row r="463" spans="2:13" x14ac:dyDescent="0.35">
      <c r="B463" s="1" t="s">
        <v>2764</v>
      </c>
      <c r="C463" s="5">
        <v>1</v>
      </c>
      <c r="D463" s="5">
        <v>1.0046110000000001</v>
      </c>
      <c r="E463" s="5"/>
      <c r="F463" s="5"/>
      <c r="G463" s="5"/>
      <c r="H463" s="5"/>
      <c r="I463" s="5"/>
      <c r="J463" s="1">
        <f>SUMIFS(PUMA_2022_to_County_2020!$K$2:$K$4701,PUMA_2022_to_County_2020!$E$2:$E$4701,B463)</f>
        <v>62061</v>
      </c>
      <c r="K463" s="1">
        <f>SUMIFS(PUMA_2022_to_County_2020!$L$2:$L$4701,PUMA_2022_to_County_2020!$E$2:$E$4701,$B463)</f>
        <v>60919</v>
      </c>
      <c r="L463" s="7">
        <f>+J463*C463</f>
        <v>62061</v>
      </c>
      <c r="M463" s="7">
        <f t="shared" si="7"/>
        <v>60919</v>
      </c>
    </row>
    <row r="464" spans="2:13" x14ac:dyDescent="0.35">
      <c r="B464" s="1" t="s">
        <v>2763</v>
      </c>
      <c r="C464" s="5">
        <v>0.194824</v>
      </c>
      <c r="D464" s="5">
        <v>0.19384599999999999</v>
      </c>
      <c r="E464" s="5"/>
      <c r="F464" s="5"/>
      <c r="G464" s="5"/>
      <c r="H464" s="5"/>
      <c r="I464" s="5"/>
      <c r="J464" s="1">
        <f>SUMIFS(PUMA_2022_to_County_2020!$K$2:$K$4701,PUMA_2022_to_County_2020!$E$2:$E$4701,B464)</f>
        <v>46245</v>
      </c>
      <c r="K464" s="1">
        <f>SUMIFS(PUMA_2022_to_County_2020!$L$2:$L$4701,PUMA_2022_to_County_2020!$E$2:$E$4701,$B464)</f>
        <v>46708</v>
      </c>
      <c r="L464" s="7">
        <f>+J464*C464</f>
        <v>9009.6358799999998</v>
      </c>
      <c r="M464" s="7">
        <f t="shared" si="7"/>
        <v>9099.8393919999999</v>
      </c>
    </row>
    <row r="465" spans="2:13" x14ac:dyDescent="0.35">
      <c r="B465" s="1" t="s">
        <v>2762</v>
      </c>
      <c r="C465" s="5">
        <v>2.2844E-2</v>
      </c>
      <c r="D465" s="5">
        <v>2.2728999999999999E-2</v>
      </c>
      <c r="E465" s="5"/>
      <c r="F465" s="5"/>
      <c r="G465" s="5"/>
      <c r="H465" s="5"/>
      <c r="I465" s="5"/>
      <c r="J465" s="1">
        <f>SUMIFS(PUMA_2022_to_County_2020!$K$2:$K$4701,PUMA_2022_to_County_2020!$E$2:$E$4701,B465)</f>
        <v>46245</v>
      </c>
      <c r="K465" s="1">
        <f>SUMIFS(PUMA_2022_to_County_2020!$L$2:$L$4701,PUMA_2022_to_County_2020!$E$2:$E$4701,$B465)</f>
        <v>46708</v>
      </c>
      <c r="L465" s="7">
        <f>+J465*C465</f>
        <v>1056.4207799999999</v>
      </c>
      <c r="M465" s="7">
        <f t="shared" si="7"/>
        <v>1066.997552</v>
      </c>
    </row>
    <row r="466" spans="2:13" x14ac:dyDescent="0.35">
      <c r="B466" s="1" t="s">
        <v>2761</v>
      </c>
      <c r="C466" s="5">
        <v>6.9190000000000002E-2</v>
      </c>
      <c r="D466" s="5">
        <v>6.8842E-2</v>
      </c>
      <c r="E466" s="5"/>
      <c r="F466" s="5"/>
      <c r="G466" s="5"/>
      <c r="H466" s="5"/>
      <c r="I466" s="5"/>
      <c r="J466" s="1">
        <f>SUMIFS(PUMA_2022_to_County_2020!$K$2:$K$4701,PUMA_2022_to_County_2020!$E$2:$E$4701,B466)</f>
        <v>46245</v>
      </c>
      <c r="K466" s="1">
        <f>SUMIFS(PUMA_2022_to_County_2020!$L$2:$L$4701,PUMA_2022_to_County_2020!$E$2:$E$4701,$B466)</f>
        <v>46708</v>
      </c>
      <c r="L466" s="7">
        <f>+J466*C466</f>
        <v>3199.69155</v>
      </c>
      <c r="M466" s="7">
        <f t="shared" si="7"/>
        <v>3231.7265200000002</v>
      </c>
    </row>
    <row r="467" spans="2:13" x14ac:dyDescent="0.35">
      <c r="B467" s="1" t="s">
        <v>2760</v>
      </c>
      <c r="C467" s="5">
        <v>0.124431</v>
      </c>
      <c r="D467" s="5">
        <v>0.123806</v>
      </c>
      <c r="E467" s="5"/>
      <c r="F467" s="5"/>
      <c r="G467" s="5"/>
      <c r="H467" s="5"/>
      <c r="I467" s="5"/>
      <c r="J467" s="1">
        <f>SUMIFS(PUMA_2022_to_County_2020!$K$2:$K$4701,PUMA_2022_to_County_2020!$E$2:$E$4701,B467)</f>
        <v>46245</v>
      </c>
      <c r="K467" s="1">
        <f>SUMIFS(PUMA_2022_to_County_2020!$L$2:$L$4701,PUMA_2022_to_County_2020!$E$2:$E$4701,$B467)</f>
        <v>46708</v>
      </c>
      <c r="L467" s="7">
        <f>+J467*C467</f>
        <v>5754.3115950000001</v>
      </c>
      <c r="M467" s="7">
        <f t="shared" si="7"/>
        <v>5811.9231479999999</v>
      </c>
    </row>
    <row r="468" spans="2:13" x14ac:dyDescent="0.35">
      <c r="B468" s="1" t="s">
        <v>2759</v>
      </c>
      <c r="C468" s="5">
        <v>6.8707000000000004E-2</v>
      </c>
      <c r="D468" s="5">
        <v>6.8362000000000006E-2</v>
      </c>
      <c r="E468" s="5"/>
      <c r="F468" s="5"/>
      <c r="G468" s="5"/>
      <c r="H468" s="5"/>
      <c r="I468" s="5"/>
      <c r="J468" s="1">
        <f>SUMIFS(PUMA_2022_to_County_2020!$K$2:$K$4701,PUMA_2022_to_County_2020!$E$2:$E$4701,B468)</f>
        <v>46245</v>
      </c>
      <c r="K468" s="1">
        <f>SUMIFS(PUMA_2022_to_County_2020!$L$2:$L$4701,PUMA_2022_to_County_2020!$E$2:$E$4701,$B468)</f>
        <v>46708</v>
      </c>
      <c r="L468" s="7">
        <f>+J468*C468</f>
        <v>3177.355215</v>
      </c>
      <c r="M468" s="7">
        <f t="shared" si="7"/>
        <v>3209.1665560000001</v>
      </c>
    </row>
    <row r="469" spans="2:13" x14ac:dyDescent="0.35">
      <c r="B469" s="1" t="s">
        <v>2758</v>
      </c>
      <c r="C469" s="5">
        <v>6.0912000000000001E-2</v>
      </c>
      <c r="D469" s="5">
        <v>6.0607000000000001E-2</v>
      </c>
      <c r="E469" s="5"/>
      <c r="F469" s="5"/>
      <c r="G469" s="5"/>
      <c r="H469" s="5"/>
      <c r="I469" s="5"/>
      <c r="J469" s="1">
        <f>SUMIFS(PUMA_2022_to_County_2020!$K$2:$K$4701,PUMA_2022_to_County_2020!$E$2:$E$4701,B469)</f>
        <v>46245</v>
      </c>
      <c r="K469" s="1">
        <f>SUMIFS(PUMA_2022_to_County_2020!$L$2:$L$4701,PUMA_2022_to_County_2020!$E$2:$E$4701,$B469)</f>
        <v>46708</v>
      </c>
      <c r="L469" s="7">
        <f>+J469*C469</f>
        <v>2816.8754400000003</v>
      </c>
      <c r="M469" s="7">
        <f t="shared" si="7"/>
        <v>2845.0776959999998</v>
      </c>
    </row>
    <row r="470" spans="2:13" x14ac:dyDescent="0.35">
      <c r="B470" s="1" t="s">
        <v>2757</v>
      </c>
      <c r="C470" s="5">
        <v>0.171347</v>
      </c>
      <c r="D470" s="5">
        <v>0.17035799999999998</v>
      </c>
      <c r="E470" s="5"/>
      <c r="F470" s="5"/>
      <c r="G470" s="5"/>
      <c r="H470" s="5"/>
      <c r="I470" s="5"/>
      <c r="J470" s="1">
        <f>SUMIFS(PUMA_2022_to_County_2020!$K$2:$K$4701,PUMA_2022_to_County_2020!$E$2:$E$4701,B470)</f>
        <v>46245</v>
      </c>
      <c r="K470" s="1">
        <f>SUMIFS(PUMA_2022_to_County_2020!$L$2:$L$4701,PUMA_2022_to_County_2020!$E$2:$E$4701,$B470)</f>
        <v>46708</v>
      </c>
      <c r="L470" s="7">
        <f>+J470*C470</f>
        <v>7923.9420149999996</v>
      </c>
      <c r="M470" s="7">
        <f t="shared" si="7"/>
        <v>8003.2756760000002</v>
      </c>
    </row>
    <row r="471" spans="2:13" x14ac:dyDescent="0.35">
      <c r="B471" s="1" t="s">
        <v>2756</v>
      </c>
      <c r="C471" s="5">
        <v>1.2349000000000001E-2</v>
      </c>
      <c r="D471" s="5">
        <v>1.2286999999999999E-2</v>
      </c>
      <c r="E471" s="5"/>
      <c r="F471" s="5"/>
      <c r="G471" s="5"/>
      <c r="H471" s="5"/>
      <c r="I471" s="5"/>
      <c r="J471" s="1">
        <f>SUMIFS(PUMA_2022_to_County_2020!$K$2:$K$4701,PUMA_2022_to_County_2020!$E$2:$E$4701,B471)</f>
        <v>46245</v>
      </c>
      <c r="K471" s="1">
        <f>SUMIFS(PUMA_2022_to_County_2020!$L$2:$L$4701,PUMA_2022_to_County_2020!$E$2:$E$4701,$B471)</f>
        <v>46708</v>
      </c>
      <c r="L471" s="7">
        <f>+J471*C471</f>
        <v>571.07950500000004</v>
      </c>
      <c r="M471" s="7">
        <f t="shared" si="7"/>
        <v>576.79709200000002</v>
      </c>
    </row>
    <row r="472" spans="2:13" x14ac:dyDescent="0.35">
      <c r="B472" s="1" t="s">
        <v>2755</v>
      </c>
      <c r="C472" s="5">
        <v>4.1307999999999997E-2</v>
      </c>
      <c r="D472" s="5">
        <v>4.1100999999999999E-2</v>
      </c>
      <c r="E472" s="5"/>
      <c r="F472" s="5"/>
      <c r="G472" s="5"/>
      <c r="H472" s="5"/>
      <c r="I472" s="5"/>
      <c r="J472" s="1">
        <f>SUMIFS(PUMA_2022_to_County_2020!$K$2:$K$4701,PUMA_2022_to_County_2020!$E$2:$E$4701,B472)</f>
        <v>46245</v>
      </c>
      <c r="K472" s="1">
        <f>SUMIFS(PUMA_2022_to_County_2020!$L$2:$L$4701,PUMA_2022_to_County_2020!$E$2:$E$4701,$B472)</f>
        <v>46708</v>
      </c>
      <c r="L472" s="7">
        <f>+J472*C472</f>
        <v>1910.28846</v>
      </c>
      <c r="M472" s="7">
        <f t="shared" si="7"/>
        <v>1929.4140639999998</v>
      </c>
    </row>
    <row r="473" spans="2:13" x14ac:dyDescent="0.35">
      <c r="B473" s="1" t="s">
        <v>2754</v>
      </c>
      <c r="C473" s="5">
        <v>0.15832399999999999</v>
      </c>
      <c r="D473" s="5">
        <v>0.15753</v>
      </c>
      <c r="E473" s="5"/>
      <c r="F473" s="5"/>
      <c r="G473" s="5"/>
      <c r="H473" s="5"/>
      <c r="I473" s="5"/>
      <c r="J473" s="1">
        <f>SUMIFS(PUMA_2022_to_County_2020!$K$2:$K$4701,PUMA_2022_to_County_2020!$E$2:$E$4701,B473)</f>
        <v>46245</v>
      </c>
      <c r="K473" s="1">
        <f>SUMIFS(PUMA_2022_to_County_2020!$L$2:$L$4701,PUMA_2022_to_County_2020!$E$2:$E$4701,$B473)</f>
        <v>46708</v>
      </c>
      <c r="L473" s="7">
        <f>+J473*C473</f>
        <v>7321.6933799999997</v>
      </c>
      <c r="M473" s="7">
        <f t="shared" si="7"/>
        <v>7394.9973919999993</v>
      </c>
    </row>
    <row r="474" spans="2:13" x14ac:dyDescent="0.35">
      <c r="B474" s="1" t="s">
        <v>2753</v>
      </c>
      <c r="C474" s="5">
        <v>7.5763999999999998E-2</v>
      </c>
      <c r="D474" s="5">
        <v>7.5384000000000007E-2</v>
      </c>
      <c r="E474" s="5"/>
      <c r="F474" s="5"/>
      <c r="G474" s="5"/>
      <c r="H474" s="5"/>
      <c r="I474" s="5"/>
      <c r="J474" s="1">
        <f>SUMIFS(PUMA_2022_to_County_2020!$K$2:$K$4701,PUMA_2022_to_County_2020!$E$2:$E$4701,B474)</f>
        <v>46245</v>
      </c>
      <c r="K474" s="1">
        <f>SUMIFS(PUMA_2022_to_County_2020!$L$2:$L$4701,PUMA_2022_to_County_2020!$E$2:$E$4701,$B474)</f>
        <v>46708</v>
      </c>
      <c r="L474" s="7">
        <f>+J474*C474</f>
        <v>3503.7061800000001</v>
      </c>
      <c r="M474" s="7">
        <f t="shared" si="7"/>
        <v>3538.7849120000001</v>
      </c>
    </row>
    <row r="475" spans="2:13" x14ac:dyDescent="0.35">
      <c r="B475" s="1" t="s">
        <v>2752</v>
      </c>
      <c r="C475" s="5">
        <v>1</v>
      </c>
      <c r="D475" s="5">
        <v>0.99556500000000003</v>
      </c>
      <c r="E475" s="5"/>
      <c r="F475" s="5"/>
      <c r="G475" s="5"/>
      <c r="H475" s="5"/>
      <c r="I475" s="5"/>
      <c r="J475" s="1">
        <f>SUMIFS(PUMA_2022_to_County_2020!$K$2:$K$4701,PUMA_2022_to_County_2020!$E$2:$E$4701,B475)</f>
        <v>55346</v>
      </c>
      <c r="K475" s="1">
        <f>SUMIFS(PUMA_2022_to_County_2020!$L$2:$L$4701,PUMA_2022_to_County_2020!$E$2:$E$4701,$B475)</f>
        <v>57807</v>
      </c>
      <c r="L475" s="7">
        <f>+J475*C475</f>
        <v>55346</v>
      </c>
      <c r="M475" s="7">
        <f t="shared" si="7"/>
        <v>57807</v>
      </c>
    </row>
    <row r="476" spans="2:13" x14ac:dyDescent="0.35">
      <c r="B476" s="1" t="s">
        <v>2751</v>
      </c>
      <c r="C476" s="5">
        <v>2</v>
      </c>
      <c r="D476" s="5">
        <v>1.0056510000000001</v>
      </c>
      <c r="E476" s="5"/>
      <c r="F476" s="5"/>
      <c r="G476" s="5"/>
      <c r="H476" s="5"/>
      <c r="I476" s="5"/>
      <c r="J476" s="1">
        <f>SUMIFS(PUMA_2022_to_County_2020!$K$2:$K$4701,PUMA_2022_to_County_2020!$E$2:$E$4701,B476)</f>
        <v>75848</v>
      </c>
      <c r="K476" s="1">
        <f>SUMIFS(PUMA_2022_to_County_2020!$L$2:$L$4701,PUMA_2022_to_County_2020!$E$2:$E$4701,$B476)</f>
        <v>77202</v>
      </c>
      <c r="L476" s="7">
        <f>+J476*C476</f>
        <v>151696</v>
      </c>
      <c r="M476" s="7">
        <f t="shared" si="7"/>
        <v>154404</v>
      </c>
    </row>
    <row r="477" spans="2:13" x14ac:dyDescent="0.35">
      <c r="B477" s="1" t="s">
        <v>2750</v>
      </c>
      <c r="C477" s="5">
        <v>0.50707400000000002</v>
      </c>
      <c r="D477" s="5">
        <v>0.50763899999999995</v>
      </c>
      <c r="E477" s="5"/>
      <c r="F477" s="5"/>
      <c r="G477" s="5"/>
      <c r="H477" s="5"/>
      <c r="I477" s="5"/>
      <c r="J477" s="1">
        <f>SUMIFS(PUMA_2022_to_County_2020!$K$2:$K$4701,PUMA_2022_to_County_2020!$E$2:$E$4701,B477)</f>
        <v>61811</v>
      </c>
      <c r="K477" s="1">
        <f>SUMIFS(PUMA_2022_to_County_2020!$L$2:$L$4701,PUMA_2022_to_County_2020!$E$2:$E$4701,$B477)</f>
        <v>62419</v>
      </c>
      <c r="L477" s="7">
        <f>+J477*C477</f>
        <v>31342.751014000001</v>
      </c>
      <c r="M477" s="7">
        <f t="shared" si="7"/>
        <v>31651.052006000002</v>
      </c>
    </row>
    <row r="478" spans="2:13" x14ac:dyDescent="0.35">
      <c r="B478" s="1" t="s">
        <v>2749</v>
      </c>
      <c r="C478" s="5">
        <v>0.40497100000000003</v>
      </c>
      <c r="D478" s="5">
        <v>0.40529700000000002</v>
      </c>
      <c r="E478" s="5"/>
      <c r="F478" s="5"/>
      <c r="G478" s="5"/>
      <c r="H478" s="5"/>
      <c r="I478" s="5"/>
      <c r="J478" s="1">
        <f>SUMIFS(PUMA_2022_to_County_2020!$K$2:$K$4701,PUMA_2022_to_County_2020!$E$2:$E$4701,B478)</f>
        <v>61811</v>
      </c>
      <c r="K478" s="1">
        <f>SUMIFS(PUMA_2022_to_County_2020!$L$2:$L$4701,PUMA_2022_to_County_2020!$E$2:$E$4701,$B478)</f>
        <v>62419</v>
      </c>
      <c r="L478" s="7">
        <f>+J478*C478</f>
        <v>25031.662481000003</v>
      </c>
      <c r="M478" s="7">
        <f t="shared" si="7"/>
        <v>25277.884849000002</v>
      </c>
    </row>
    <row r="479" spans="2:13" x14ac:dyDescent="0.35">
      <c r="B479" s="1" t="s">
        <v>2748</v>
      </c>
      <c r="C479" s="5">
        <v>8.7954000000000004E-2</v>
      </c>
      <c r="D479" s="5">
        <v>8.8029999999999997E-2</v>
      </c>
      <c r="E479" s="5"/>
      <c r="F479" s="5"/>
      <c r="G479" s="5"/>
      <c r="H479" s="5"/>
      <c r="I479" s="5"/>
      <c r="J479" s="1">
        <f>SUMIFS(PUMA_2022_to_County_2020!$K$2:$K$4701,PUMA_2022_to_County_2020!$E$2:$E$4701,B479)</f>
        <v>61811</v>
      </c>
      <c r="K479" s="1">
        <f>SUMIFS(PUMA_2022_to_County_2020!$L$2:$L$4701,PUMA_2022_to_County_2020!$E$2:$E$4701,$B479)</f>
        <v>62419</v>
      </c>
      <c r="L479" s="7">
        <f>+J479*C479</f>
        <v>5436.5246940000006</v>
      </c>
      <c r="M479" s="7">
        <f t="shared" si="7"/>
        <v>5490.0007260000002</v>
      </c>
    </row>
    <row r="480" spans="2:13" x14ac:dyDescent="0.35">
      <c r="B480" s="1" t="s">
        <v>2747</v>
      </c>
      <c r="C480" s="5">
        <v>8.9758000000000004E-2</v>
      </c>
      <c r="D480" s="5">
        <v>8.9771000000000004E-2</v>
      </c>
      <c r="E480" s="5"/>
      <c r="F480" s="5"/>
      <c r="G480" s="5"/>
      <c r="H480" s="5"/>
      <c r="I480" s="5"/>
      <c r="J480" s="1">
        <f>SUMIFS(PUMA_2022_to_County_2020!$K$2:$K$4701,PUMA_2022_to_County_2020!$E$2:$E$4701,B480)</f>
        <v>51913</v>
      </c>
      <c r="K480" s="1">
        <f>SUMIFS(PUMA_2022_to_County_2020!$L$2:$L$4701,PUMA_2022_to_County_2020!$E$2:$E$4701,$B480)</f>
        <v>51436</v>
      </c>
      <c r="L480" s="7">
        <f>+J480*C480</f>
        <v>4659.6070540000001</v>
      </c>
      <c r="M480" s="7">
        <f t="shared" si="7"/>
        <v>4616.792488</v>
      </c>
    </row>
    <row r="481" spans="2:13" x14ac:dyDescent="0.35">
      <c r="B481" s="1" t="s">
        <v>2746</v>
      </c>
      <c r="C481" s="5">
        <v>7.8330999999999998E-2</v>
      </c>
      <c r="D481" s="5">
        <v>7.8329999999999997E-2</v>
      </c>
      <c r="E481" s="5"/>
      <c r="F481" s="5"/>
      <c r="G481" s="5"/>
      <c r="H481" s="5"/>
      <c r="I481" s="5"/>
      <c r="J481" s="1">
        <f>SUMIFS(PUMA_2022_to_County_2020!$K$2:$K$4701,PUMA_2022_to_County_2020!$E$2:$E$4701,B481)</f>
        <v>51913</v>
      </c>
      <c r="K481" s="1">
        <f>SUMIFS(PUMA_2022_to_County_2020!$L$2:$L$4701,PUMA_2022_to_County_2020!$E$2:$E$4701,$B481)</f>
        <v>51436</v>
      </c>
      <c r="L481" s="7">
        <f>+J481*C481</f>
        <v>4066.397203</v>
      </c>
      <c r="M481" s="7">
        <f t="shared" si="7"/>
        <v>4029.033316</v>
      </c>
    </row>
    <row r="482" spans="2:13" x14ac:dyDescent="0.35">
      <c r="B482" s="1" t="s">
        <v>2745</v>
      </c>
      <c r="C482" s="5">
        <v>0.14213000000000001</v>
      </c>
      <c r="D482" s="5">
        <v>0.142152</v>
      </c>
      <c r="E482" s="5"/>
      <c r="F482" s="5"/>
      <c r="G482" s="5"/>
      <c r="H482" s="5"/>
      <c r="I482" s="5"/>
      <c r="J482" s="1">
        <f>SUMIFS(PUMA_2022_to_County_2020!$K$2:$K$4701,PUMA_2022_to_County_2020!$E$2:$E$4701,B482)</f>
        <v>51913</v>
      </c>
      <c r="K482" s="1">
        <f>SUMIFS(PUMA_2022_to_County_2020!$L$2:$L$4701,PUMA_2022_to_County_2020!$E$2:$E$4701,$B482)</f>
        <v>51436</v>
      </c>
      <c r="L482" s="7">
        <f>+J482*C482</f>
        <v>7378.3946900000001</v>
      </c>
      <c r="M482" s="7">
        <f t="shared" si="7"/>
        <v>7310.5986800000001</v>
      </c>
    </row>
    <row r="483" spans="2:13" x14ac:dyDescent="0.35">
      <c r="B483" s="1" t="s">
        <v>2744</v>
      </c>
      <c r="C483" s="5">
        <v>0.16241</v>
      </c>
      <c r="D483" s="5">
        <v>0.162435</v>
      </c>
      <c r="E483" s="5"/>
      <c r="F483" s="5"/>
      <c r="G483" s="5"/>
      <c r="H483" s="5"/>
      <c r="I483" s="5"/>
      <c r="J483" s="1">
        <f>SUMIFS(PUMA_2022_to_County_2020!$K$2:$K$4701,PUMA_2022_to_County_2020!$E$2:$E$4701,B483)</f>
        <v>51913</v>
      </c>
      <c r="K483" s="1">
        <f>SUMIFS(PUMA_2022_to_County_2020!$L$2:$L$4701,PUMA_2022_to_County_2020!$E$2:$E$4701,$B483)</f>
        <v>51436</v>
      </c>
      <c r="L483" s="7">
        <f>+J483*C483</f>
        <v>8431.1903299999994</v>
      </c>
      <c r="M483" s="7">
        <f t="shared" si="7"/>
        <v>8353.7207600000002</v>
      </c>
    </row>
    <row r="484" spans="2:13" x14ac:dyDescent="0.35">
      <c r="B484" s="1" t="s">
        <v>2743</v>
      </c>
      <c r="C484" s="5">
        <v>6.5547999999999995E-2</v>
      </c>
      <c r="D484" s="5">
        <v>6.5557000000000004E-2</v>
      </c>
      <c r="E484" s="5"/>
      <c r="F484" s="5"/>
      <c r="G484" s="5"/>
      <c r="H484" s="5"/>
      <c r="I484" s="5"/>
      <c r="J484" s="1">
        <f>SUMIFS(PUMA_2022_to_County_2020!$K$2:$K$4701,PUMA_2022_to_County_2020!$E$2:$E$4701,B484)</f>
        <v>51913</v>
      </c>
      <c r="K484" s="1">
        <f>SUMIFS(PUMA_2022_to_County_2020!$L$2:$L$4701,PUMA_2022_to_County_2020!$E$2:$E$4701,$B484)</f>
        <v>51436</v>
      </c>
      <c r="L484" s="7">
        <f>+J484*C484</f>
        <v>3402.7933239999998</v>
      </c>
      <c r="M484" s="7">
        <f t="shared" si="7"/>
        <v>3371.5269279999998</v>
      </c>
    </row>
    <row r="485" spans="2:13" x14ac:dyDescent="0.35">
      <c r="B485" s="1" t="s">
        <v>2742</v>
      </c>
      <c r="C485" s="5">
        <v>0.35359600000000002</v>
      </c>
      <c r="D485" s="5">
        <v>0.35364899999999999</v>
      </c>
      <c r="E485" s="5"/>
      <c r="F485" s="5"/>
      <c r="G485" s="5"/>
      <c r="H485" s="5"/>
      <c r="I485" s="5"/>
      <c r="J485" s="1">
        <f>SUMIFS(PUMA_2022_to_County_2020!$K$2:$K$4701,PUMA_2022_to_County_2020!$E$2:$E$4701,B485)</f>
        <v>51913</v>
      </c>
      <c r="K485" s="1">
        <f>SUMIFS(PUMA_2022_to_County_2020!$L$2:$L$4701,PUMA_2022_to_County_2020!$E$2:$E$4701,$B485)</f>
        <v>51436</v>
      </c>
      <c r="L485" s="7">
        <f>+J485*C485</f>
        <v>18356.229148000002</v>
      </c>
      <c r="M485" s="7">
        <f t="shared" si="7"/>
        <v>18187.563856000001</v>
      </c>
    </row>
    <row r="486" spans="2:13" x14ac:dyDescent="0.35">
      <c r="B486" s="1" t="s">
        <v>2741</v>
      </c>
      <c r="C486" s="5">
        <v>4.5696000000000001E-2</v>
      </c>
      <c r="D486" s="5">
        <v>4.5703000000000001E-2</v>
      </c>
      <c r="E486" s="5"/>
      <c r="F486" s="5"/>
      <c r="G486" s="5"/>
      <c r="H486" s="5"/>
      <c r="I486" s="5"/>
      <c r="J486" s="1">
        <f>SUMIFS(PUMA_2022_to_County_2020!$K$2:$K$4701,PUMA_2022_to_County_2020!$E$2:$E$4701,B486)</f>
        <v>51913</v>
      </c>
      <c r="K486" s="1">
        <f>SUMIFS(PUMA_2022_to_County_2020!$L$2:$L$4701,PUMA_2022_to_County_2020!$E$2:$E$4701,$B486)</f>
        <v>51436</v>
      </c>
      <c r="L486" s="7">
        <f>+J486*C486</f>
        <v>2372.2164480000001</v>
      </c>
      <c r="M486" s="7">
        <f t="shared" si="7"/>
        <v>2350.4194560000001</v>
      </c>
    </row>
    <row r="487" spans="2:13" x14ac:dyDescent="0.35">
      <c r="B487" s="1" t="s">
        <v>2740</v>
      </c>
      <c r="C487" s="5">
        <v>6.2530000000000002E-2</v>
      </c>
      <c r="D487" s="5">
        <v>6.2539999999999998E-2</v>
      </c>
      <c r="E487" s="5"/>
      <c r="F487" s="5"/>
      <c r="G487" s="5"/>
      <c r="H487" s="5"/>
      <c r="I487" s="5"/>
      <c r="J487" s="1">
        <f>SUMIFS(PUMA_2022_to_County_2020!$K$2:$K$4701,PUMA_2022_to_County_2020!$E$2:$E$4701,B487)</f>
        <v>51913</v>
      </c>
      <c r="K487" s="1">
        <f>SUMIFS(PUMA_2022_to_County_2020!$L$2:$L$4701,PUMA_2022_to_County_2020!$E$2:$E$4701,$B487)</f>
        <v>51436</v>
      </c>
      <c r="L487" s="7">
        <f>+J487*C487</f>
        <v>3246.1198899999999</v>
      </c>
      <c r="M487" s="7">
        <f t="shared" si="7"/>
        <v>3216.2930799999999</v>
      </c>
    </row>
    <row r="488" spans="2:13" x14ac:dyDescent="0.35">
      <c r="B488" s="1" t="s">
        <v>2739</v>
      </c>
      <c r="C488" s="5">
        <v>0.94319500000000001</v>
      </c>
      <c r="D488" s="5">
        <v>0.94335799999999992</v>
      </c>
      <c r="E488" s="5"/>
      <c r="F488" s="5"/>
      <c r="G488" s="5"/>
      <c r="H488" s="5"/>
      <c r="I488" s="5"/>
      <c r="J488" s="1">
        <f>SUMIFS(PUMA_2022_to_County_2020!$K$2:$K$4701,PUMA_2022_to_County_2020!$E$2:$E$4701,B488)</f>
        <v>66726</v>
      </c>
      <c r="K488" s="1">
        <f>SUMIFS(PUMA_2022_to_County_2020!$L$2:$L$4701,PUMA_2022_to_County_2020!$E$2:$E$4701,$B488)</f>
        <v>69455</v>
      </c>
      <c r="L488" s="7">
        <f>+J488*C488</f>
        <v>62935.629569999997</v>
      </c>
      <c r="M488" s="7">
        <f t="shared" si="7"/>
        <v>65509.608724999998</v>
      </c>
    </row>
    <row r="489" spans="2:13" x14ac:dyDescent="0.35">
      <c r="B489" s="1" t="s">
        <v>2738</v>
      </c>
      <c r="C489" s="5">
        <v>5.6805000000000001E-2</v>
      </c>
      <c r="D489" s="5">
        <v>5.6813000000000002E-2</v>
      </c>
      <c r="E489" s="5"/>
      <c r="F489" s="5"/>
      <c r="G489" s="5"/>
      <c r="H489" s="5"/>
      <c r="I489" s="5"/>
      <c r="J489" s="1">
        <f>SUMIFS(PUMA_2022_to_County_2020!$K$2:$K$4701,PUMA_2022_to_County_2020!$E$2:$E$4701,B489)</f>
        <v>66726</v>
      </c>
      <c r="K489" s="1">
        <f>SUMIFS(PUMA_2022_to_County_2020!$L$2:$L$4701,PUMA_2022_to_County_2020!$E$2:$E$4701,$B489)</f>
        <v>69455</v>
      </c>
      <c r="L489" s="7">
        <f>+J489*C489</f>
        <v>3790.3704299999999</v>
      </c>
      <c r="M489" s="7">
        <f t="shared" si="7"/>
        <v>3945.391275</v>
      </c>
    </row>
    <row r="490" spans="2:13" x14ac:dyDescent="0.35">
      <c r="B490" s="1" t="s">
        <v>2737</v>
      </c>
      <c r="C490" s="5">
        <v>1.8679999999999999E-2</v>
      </c>
      <c r="D490" s="5">
        <v>1.8848E-2</v>
      </c>
      <c r="E490" s="5"/>
      <c r="F490" s="5"/>
      <c r="G490" s="5"/>
      <c r="H490" s="5"/>
      <c r="I490" s="5"/>
      <c r="J490" s="1">
        <f>SUMIFS(PUMA_2022_to_County_2020!$K$2:$K$4701,PUMA_2022_to_County_2020!$E$2:$E$4701,B490)</f>
        <v>55452</v>
      </c>
      <c r="K490" s="1">
        <f>SUMIFS(PUMA_2022_to_County_2020!$L$2:$L$4701,PUMA_2022_to_County_2020!$E$2:$E$4701,$B490)</f>
        <v>58548</v>
      </c>
      <c r="L490" s="7">
        <f>+J490*C490</f>
        <v>1035.8433599999998</v>
      </c>
      <c r="M490" s="7">
        <f t="shared" si="7"/>
        <v>1093.6766399999999</v>
      </c>
    </row>
    <row r="491" spans="2:13" x14ac:dyDescent="0.35">
      <c r="B491" s="1" t="s">
        <v>2736</v>
      </c>
      <c r="C491" s="5">
        <v>0.13201599999999999</v>
      </c>
      <c r="D491" s="5">
        <v>0.13320799999999999</v>
      </c>
      <c r="E491" s="5"/>
      <c r="F491" s="5"/>
      <c r="G491" s="5"/>
      <c r="H491" s="5"/>
      <c r="I491" s="5"/>
      <c r="J491" s="1">
        <f>SUMIFS(PUMA_2022_to_County_2020!$K$2:$K$4701,PUMA_2022_to_County_2020!$E$2:$E$4701,B491)</f>
        <v>55452</v>
      </c>
      <c r="K491" s="1">
        <f>SUMIFS(PUMA_2022_to_County_2020!$L$2:$L$4701,PUMA_2022_to_County_2020!$E$2:$E$4701,$B491)</f>
        <v>58548</v>
      </c>
      <c r="L491" s="7">
        <f>+J491*C491</f>
        <v>7320.5512319999998</v>
      </c>
      <c r="M491" s="7">
        <f t="shared" si="7"/>
        <v>7729.2727679999998</v>
      </c>
    </row>
    <row r="492" spans="2:13" x14ac:dyDescent="0.35">
      <c r="B492" s="1" t="s">
        <v>2735</v>
      </c>
      <c r="C492" s="5">
        <v>7.3511000000000007E-2</v>
      </c>
      <c r="D492" s="5">
        <v>7.4175000000000005E-2</v>
      </c>
      <c r="E492" s="5"/>
      <c r="F492" s="5"/>
      <c r="G492" s="5"/>
      <c r="H492" s="5"/>
      <c r="I492" s="5"/>
      <c r="J492" s="1">
        <f>SUMIFS(PUMA_2022_to_County_2020!$K$2:$K$4701,PUMA_2022_to_County_2020!$E$2:$E$4701,B492)</f>
        <v>55452</v>
      </c>
      <c r="K492" s="1">
        <f>SUMIFS(PUMA_2022_to_County_2020!$L$2:$L$4701,PUMA_2022_to_County_2020!$E$2:$E$4701,$B492)</f>
        <v>58548</v>
      </c>
      <c r="L492" s="7">
        <f>+J492*C492</f>
        <v>4076.3319720000004</v>
      </c>
      <c r="M492" s="7">
        <f t="shared" si="7"/>
        <v>4303.922028</v>
      </c>
    </row>
    <row r="493" spans="2:13" x14ac:dyDescent="0.35">
      <c r="B493" s="1" t="s">
        <v>2734</v>
      </c>
      <c r="C493" s="5">
        <v>0.227382</v>
      </c>
      <c r="D493" s="5">
        <v>0.22657200000000002</v>
      </c>
      <c r="E493" s="5"/>
      <c r="F493" s="5"/>
      <c r="G493" s="5"/>
      <c r="H493" s="5"/>
      <c r="I493" s="5"/>
      <c r="J493" s="1">
        <f>SUMIFS(PUMA_2022_to_County_2020!$K$2:$K$4701,PUMA_2022_to_County_2020!$E$2:$E$4701,B493)</f>
        <v>55452</v>
      </c>
      <c r="K493" s="1">
        <f>SUMIFS(PUMA_2022_to_County_2020!$L$2:$L$4701,PUMA_2022_to_County_2020!$E$2:$E$4701,$B493)</f>
        <v>58548</v>
      </c>
      <c r="L493" s="7">
        <f>+J493*C493</f>
        <v>12608.786663999999</v>
      </c>
      <c r="M493" s="7">
        <f t="shared" si="7"/>
        <v>13312.761336</v>
      </c>
    </row>
    <row r="494" spans="2:13" x14ac:dyDescent="0.35">
      <c r="B494" s="1" t="s">
        <v>2733</v>
      </c>
      <c r="C494" s="5">
        <v>7.9243999999999995E-2</v>
      </c>
      <c r="D494" s="5">
        <v>7.9959000000000002E-2</v>
      </c>
      <c r="E494" s="5"/>
      <c r="F494" s="5"/>
      <c r="G494" s="5"/>
      <c r="H494" s="5"/>
      <c r="I494" s="5"/>
      <c r="J494" s="1">
        <f>SUMIFS(PUMA_2022_to_County_2020!$K$2:$K$4701,PUMA_2022_to_County_2020!$E$2:$E$4701,B494)</f>
        <v>55452</v>
      </c>
      <c r="K494" s="1">
        <f>SUMIFS(PUMA_2022_to_County_2020!$L$2:$L$4701,PUMA_2022_to_County_2020!$E$2:$E$4701,$B494)</f>
        <v>58548</v>
      </c>
      <c r="L494" s="7">
        <f>+J494*C494</f>
        <v>4394.2382879999996</v>
      </c>
      <c r="M494" s="7">
        <f t="shared" si="7"/>
        <v>4639.5777119999993</v>
      </c>
    </row>
    <row r="495" spans="2:13" x14ac:dyDescent="0.35">
      <c r="B495" s="1" t="s">
        <v>2732</v>
      </c>
      <c r="C495" s="5">
        <v>4.9177999999999999E-2</v>
      </c>
      <c r="D495" s="5">
        <v>4.9621999999999999E-2</v>
      </c>
      <c r="E495" s="5"/>
      <c r="F495" s="5"/>
      <c r="G495" s="5"/>
      <c r="H495" s="5"/>
      <c r="I495" s="5"/>
      <c r="J495" s="1">
        <f>SUMIFS(PUMA_2022_to_County_2020!$K$2:$K$4701,PUMA_2022_to_County_2020!$E$2:$E$4701,B495)</f>
        <v>55452</v>
      </c>
      <c r="K495" s="1">
        <f>SUMIFS(PUMA_2022_to_County_2020!$L$2:$L$4701,PUMA_2022_to_County_2020!$E$2:$E$4701,$B495)</f>
        <v>58548</v>
      </c>
      <c r="L495" s="7">
        <f>+J495*C495</f>
        <v>2727.0184559999998</v>
      </c>
      <c r="M495" s="7">
        <f t="shared" si="7"/>
        <v>2879.2735440000001</v>
      </c>
    </row>
    <row r="496" spans="2:13" x14ac:dyDescent="0.35">
      <c r="B496" s="1" t="s">
        <v>2731</v>
      </c>
      <c r="C496" s="5">
        <v>1.4659E-2</v>
      </c>
      <c r="D496" s="5">
        <v>1.4791E-2</v>
      </c>
      <c r="E496" s="5"/>
      <c r="F496" s="5"/>
      <c r="G496" s="5"/>
      <c r="H496" s="5"/>
      <c r="I496" s="5"/>
      <c r="J496" s="1">
        <f>SUMIFS(PUMA_2022_to_County_2020!$K$2:$K$4701,PUMA_2022_to_County_2020!$E$2:$E$4701,B496)</f>
        <v>55452</v>
      </c>
      <c r="K496" s="1">
        <f>SUMIFS(PUMA_2022_to_County_2020!$L$2:$L$4701,PUMA_2022_to_County_2020!$E$2:$E$4701,$B496)</f>
        <v>58548</v>
      </c>
      <c r="L496" s="7">
        <f>+J496*C496</f>
        <v>812.87086799999997</v>
      </c>
      <c r="M496" s="7">
        <f t="shared" si="7"/>
        <v>858.255132</v>
      </c>
    </row>
    <row r="497" spans="2:13" x14ac:dyDescent="0.35">
      <c r="B497" s="1" t="s">
        <v>2730</v>
      </c>
      <c r="C497" s="5">
        <v>4.2140999999999998E-2</v>
      </c>
      <c r="D497" s="5">
        <v>4.2521000000000003E-2</v>
      </c>
      <c r="E497" s="5"/>
      <c r="F497" s="5"/>
      <c r="G497" s="5"/>
      <c r="H497" s="5"/>
      <c r="I497" s="5"/>
      <c r="J497" s="1">
        <f>SUMIFS(PUMA_2022_to_County_2020!$K$2:$K$4701,PUMA_2022_to_County_2020!$E$2:$E$4701,B497)</f>
        <v>55452</v>
      </c>
      <c r="K497" s="1">
        <f>SUMIFS(PUMA_2022_to_County_2020!$L$2:$L$4701,PUMA_2022_to_County_2020!$E$2:$E$4701,$B497)</f>
        <v>58548</v>
      </c>
      <c r="L497" s="7">
        <f>+J497*C497</f>
        <v>2336.8027320000001</v>
      </c>
      <c r="M497" s="7">
        <f t="shared" si="7"/>
        <v>2467.271268</v>
      </c>
    </row>
    <row r="498" spans="2:13" x14ac:dyDescent="0.35">
      <c r="B498" s="1" t="s">
        <v>2729</v>
      </c>
      <c r="C498" s="5">
        <v>2.9822999999999999E-2</v>
      </c>
      <c r="D498" s="5">
        <v>3.0092000000000001E-2</v>
      </c>
      <c r="E498" s="5"/>
      <c r="F498" s="5"/>
      <c r="G498" s="5"/>
      <c r="H498" s="5"/>
      <c r="I498" s="5"/>
      <c r="J498" s="1">
        <f>SUMIFS(PUMA_2022_to_County_2020!$K$2:$K$4701,PUMA_2022_to_County_2020!$E$2:$E$4701,B498)</f>
        <v>55452</v>
      </c>
      <c r="K498" s="1">
        <f>SUMIFS(PUMA_2022_to_County_2020!$L$2:$L$4701,PUMA_2022_to_County_2020!$E$2:$E$4701,$B498)</f>
        <v>58548</v>
      </c>
      <c r="L498" s="7">
        <f>+J498*C498</f>
        <v>1653.7449959999999</v>
      </c>
      <c r="M498" s="7">
        <f t="shared" si="7"/>
        <v>1746.077004</v>
      </c>
    </row>
    <row r="499" spans="2:13" x14ac:dyDescent="0.35">
      <c r="B499" s="1" t="s">
        <v>2728</v>
      </c>
      <c r="C499" s="5">
        <v>3.4854000000000003E-2</v>
      </c>
      <c r="D499" s="5">
        <v>3.5167999999999998E-2</v>
      </c>
      <c r="E499" s="5"/>
      <c r="F499" s="5"/>
      <c r="G499" s="5"/>
      <c r="H499" s="5"/>
      <c r="I499" s="5"/>
      <c r="J499" s="1">
        <f>SUMIFS(PUMA_2022_to_County_2020!$K$2:$K$4701,PUMA_2022_to_County_2020!$E$2:$E$4701,B499)</f>
        <v>55452</v>
      </c>
      <c r="K499" s="1">
        <f>SUMIFS(PUMA_2022_to_County_2020!$L$2:$L$4701,PUMA_2022_to_County_2020!$E$2:$E$4701,$B499)</f>
        <v>58548</v>
      </c>
      <c r="L499" s="7">
        <f>+J499*C499</f>
        <v>1932.7240080000001</v>
      </c>
      <c r="M499" s="7">
        <f t="shared" si="7"/>
        <v>2040.6319920000001</v>
      </c>
    </row>
    <row r="500" spans="2:13" x14ac:dyDescent="0.35">
      <c r="B500" s="1" t="s">
        <v>2727</v>
      </c>
      <c r="C500" s="5">
        <v>0.194247</v>
      </c>
      <c r="D500" s="5">
        <v>0.19600000000000001</v>
      </c>
      <c r="E500" s="5"/>
      <c r="F500" s="5"/>
      <c r="G500" s="5"/>
      <c r="H500" s="5"/>
      <c r="I500" s="5"/>
      <c r="J500" s="1">
        <f>SUMIFS(PUMA_2022_to_County_2020!$K$2:$K$4701,PUMA_2022_to_County_2020!$E$2:$E$4701,B500)</f>
        <v>55452</v>
      </c>
      <c r="K500" s="1">
        <f>SUMIFS(PUMA_2022_to_County_2020!$L$2:$L$4701,PUMA_2022_to_County_2020!$E$2:$E$4701,$B500)</f>
        <v>58548</v>
      </c>
      <c r="L500" s="7">
        <f>+J500*C500</f>
        <v>10771.384644</v>
      </c>
      <c r="M500" s="7">
        <f t="shared" si="7"/>
        <v>11372.773356</v>
      </c>
    </row>
    <row r="501" spans="2:13" x14ac:dyDescent="0.35">
      <c r="B501" s="1" t="s">
        <v>2726</v>
      </c>
      <c r="C501" s="5">
        <v>3.7601999999999997E-2</v>
      </c>
      <c r="D501" s="5">
        <v>3.7941000000000003E-2</v>
      </c>
      <c r="E501" s="5"/>
      <c r="F501" s="5"/>
      <c r="G501" s="5"/>
      <c r="H501" s="5"/>
      <c r="I501" s="5"/>
      <c r="J501" s="1">
        <f>SUMIFS(PUMA_2022_to_County_2020!$K$2:$K$4701,PUMA_2022_to_County_2020!$E$2:$E$4701,B501)</f>
        <v>55452</v>
      </c>
      <c r="K501" s="1">
        <f>SUMIFS(PUMA_2022_to_County_2020!$L$2:$L$4701,PUMA_2022_to_County_2020!$E$2:$E$4701,$B501)</f>
        <v>58548</v>
      </c>
      <c r="L501" s="7">
        <f>+J501*C501</f>
        <v>2085.106104</v>
      </c>
      <c r="M501" s="7">
        <f t="shared" si="7"/>
        <v>2201.5218959999997</v>
      </c>
    </row>
    <row r="502" spans="2:13" x14ac:dyDescent="0.35">
      <c r="B502" s="1" t="s">
        <v>2725</v>
      </c>
      <c r="C502" s="5">
        <v>5.1263999999999997E-2</v>
      </c>
      <c r="D502" s="5">
        <v>5.1727000000000002E-2</v>
      </c>
      <c r="E502" s="5"/>
      <c r="F502" s="5"/>
      <c r="G502" s="5"/>
      <c r="H502" s="5"/>
      <c r="I502" s="5"/>
      <c r="J502" s="1">
        <f>SUMIFS(PUMA_2022_to_County_2020!$K$2:$K$4701,PUMA_2022_to_County_2020!$E$2:$E$4701,B502)</f>
        <v>55452</v>
      </c>
      <c r="K502" s="1">
        <f>SUMIFS(PUMA_2022_to_County_2020!$L$2:$L$4701,PUMA_2022_to_County_2020!$E$2:$E$4701,$B502)</f>
        <v>58548</v>
      </c>
      <c r="L502" s="7">
        <f>+J502*C502</f>
        <v>2842.6913279999999</v>
      </c>
      <c r="M502" s="7">
        <f t="shared" si="7"/>
        <v>3001.4046719999997</v>
      </c>
    </row>
    <row r="503" spans="2:13" x14ac:dyDescent="0.35">
      <c r="B503" s="1" t="s">
        <v>2724</v>
      </c>
      <c r="C503" s="5">
        <v>1.54E-2</v>
      </c>
      <c r="D503" s="5">
        <v>1.5539000000000001E-2</v>
      </c>
      <c r="E503" s="5"/>
      <c r="F503" s="5"/>
      <c r="G503" s="5"/>
      <c r="H503" s="5"/>
      <c r="I503" s="5"/>
      <c r="J503" s="1">
        <f>SUMIFS(PUMA_2022_to_County_2020!$K$2:$K$4701,PUMA_2022_to_County_2020!$E$2:$E$4701,B503)</f>
        <v>55452</v>
      </c>
      <c r="K503" s="1">
        <f>SUMIFS(PUMA_2022_to_County_2020!$L$2:$L$4701,PUMA_2022_to_County_2020!$E$2:$E$4701,$B503)</f>
        <v>58548</v>
      </c>
      <c r="L503" s="7">
        <f>+J503*C503</f>
        <v>853.96080000000006</v>
      </c>
      <c r="M503" s="7">
        <f t="shared" si="7"/>
        <v>901.63920000000007</v>
      </c>
    </row>
    <row r="504" spans="2:13" x14ac:dyDescent="0.35">
      <c r="B504" s="1" t="s">
        <v>2723</v>
      </c>
      <c r="C504" s="5">
        <v>4.4183E-2</v>
      </c>
      <c r="D504" s="5">
        <v>4.3896999999999999E-2</v>
      </c>
      <c r="E504" s="5"/>
      <c r="F504" s="5"/>
      <c r="G504" s="5"/>
      <c r="H504" s="5"/>
      <c r="I504" s="5"/>
      <c r="J504" s="1">
        <f>SUMIFS(PUMA_2022_to_County_2020!$K$2:$K$4701,PUMA_2022_to_County_2020!$E$2:$E$4701,B504)</f>
        <v>0</v>
      </c>
      <c r="K504" s="1">
        <f>SUMIFS(PUMA_2022_to_County_2020!$L$2:$L$4701,PUMA_2022_to_County_2020!$E$2:$E$4701,$B504)</f>
        <v>0</v>
      </c>
      <c r="L504" s="7">
        <f>+J504*C504</f>
        <v>0</v>
      </c>
      <c r="M504" s="7">
        <f t="shared" si="7"/>
        <v>0</v>
      </c>
    </row>
    <row r="505" spans="2:13" x14ac:dyDescent="0.35">
      <c r="B505" s="1" t="s">
        <v>2722</v>
      </c>
      <c r="C505" s="5">
        <v>0.95581700000000003</v>
      </c>
      <c r="D505" s="5">
        <v>0.949627</v>
      </c>
      <c r="E505" s="5"/>
      <c r="F505" s="5"/>
      <c r="G505" s="5"/>
      <c r="H505" s="5"/>
      <c r="I505" s="5"/>
      <c r="J505" s="1">
        <f>SUMIFS(PUMA_2022_to_County_2020!$K$2:$K$4701,PUMA_2022_to_County_2020!$E$2:$E$4701,B505)</f>
        <v>0</v>
      </c>
      <c r="K505" s="1">
        <f>SUMIFS(PUMA_2022_to_County_2020!$L$2:$L$4701,PUMA_2022_to_County_2020!$E$2:$E$4701,$B505)</f>
        <v>0</v>
      </c>
      <c r="L505" s="7">
        <f>+J505*C505</f>
        <v>0</v>
      </c>
      <c r="M505" s="7">
        <f t="shared" si="7"/>
        <v>0</v>
      </c>
    </row>
    <row r="506" spans="2:13" x14ac:dyDescent="0.35">
      <c r="B506" s="1" t="s">
        <v>2721</v>
      </c>
      <c r="C506" s="5">
        <v>2.3769999999999999E-2</v>
      </c>
      <c r="D506" s="5">
        <v>2.3769999999999999E-2</v>
      </c>
      <c r="E506" s="5"/>
      <c r="F506" s="5"/>
      <c r="G506" s="5"/>
      <c r="H506" s="5"/>
      <c r="I506" s="5"/>
      <c r="J506" s="1">
        <f>SUMIFS(PUMA_2022_to_County_2020!$K$2:$K$4701,PUMA_2022_to_County_2020!$E$2:$E$4701,B506)</f>
        <v>46149</v>
      </c>
      <c r="K506" s="1">
        <f>SUMIFS(PUMA_2022_to_County_2020!$L$2:$L$4701,PUMA_2022_to_County_2020!$E$2:$E$4701,$B506)</f>
        <v>47385</v>
      </c>
      <c r="L506" s="7">
        <f>+J506*C506</f>
        <v>1096.96173</v>
      </c>
      <c r="M506" s="7">
        <f t="shared" si="7"/>
        <v>1126.3414499999999</v>
      </c>
    </row>
    <row r="507" spans="2:13" x14ac:dyDescent="0.35">
      <c r="B507" s="1" t="s">
        <v>2720</v>
      </c>
      <c r="C507" s="5">
        <v>4.6060999999999998E-2</v>
      </c>
      <c r="D507" s="5">
        <v>4.6060999999999998E-2</v>
      </c>
      <c r="E507" s="5"/>
      <c r="F507" s="5"/>
      <c r="G507" s="5"/>
      <c r="H507" s="5"/>
      <c r="I507" s="5"/>
      <c r="J507" s="1">
        <f>SUMIFS(PUMA_2022_to_County_2020!$K$2:$K$4701,PUMA_2022_to_County_2020!$E$2:$E$4701,B507)</f>
        <v>46149</v>
      </c>
      <c r="K507" s="1">
        <f>SUMIFS(PUMA_2022_to_County_2020!$L$2:$L$4701,PUMA_2022_to_County_2020!$E$2:$E$4701,$B507)</f>
        <v>47385</v>
      </c>
      <c r="L507" s="7">
        <f>+J507*C507</f>
        <v>2125.669089</v>
      </c>
      <c r="M507" s="7">
        <f t="shared" si="7"/>
        <v>2182.6004849999999</v>
      </c>
    </row>
    <row r="508" spans="2:13" x14ac:dyDescent="0.35">
      <c r="B508" s="1" t="s">
        <v>2719</v>
      </c>
      <c r="C508" s="5">
        <v>0.24271599999999999</v>
      </c>
      <c r="D508" s="5">
        <v>0.24271599999999999</v>
      </c>
      <c r="E508" s="5"/>
      <c r="F508" s="5"/>
      <c r="G508" s="5"/>
      <c r="H508" s="5"/>
      <c r="I508" s="5"/>
      <c r="J508" s="1">
        <f>SUMIFS(PUMA_2022_to_County_2020!$K$2:$K$4701,PUMA_2022_to_County_2020!$E$2:$E$4701,B508)</f>
        <v>46149</v>
      </c>
      <c r="K508" s="1">
        <f>SUMIFS(PUMA_2022_to_County_2020!$L$2:$L$4701,PUMA_2022_to_County_2020!$E$2:$E$4701,$B508)</f>
        <v>47385</v>
      </c>
      <c r="L508" s="7">
        <f>+J508*C508</f>
        <v>11201.100683999999</v>
      </c>
      <c r="M508" s="7">
        <f t="shared" si="7"/>
        <v>11501.097659999999</v>
      </c>
    </row>
    <row r="509" spans="2:13" x14ac:dyDescent="0.35">
      <c r="B509" s="1" t="s">
        <v>2718</v>
      </c>
      <c r="C509" s="5">
        <v>8.9707999999999996E-2</v>
      </c>
      <c r="D509" s="5">
        <v>8.9707999999999996E-2</v>
      </c>
      <c r="E509" s="5"/>
      <c r="F509" s="5"/>
      <c r="G509" s="5"/>
      <c r="H509" s="5"/>
      <c r="I509" s="5"/>
      <c r="J509" s="1">
        <f>SUMIFS(PUMA_2022_to_County_2020!$K$2:$K$4701,PUMA_2022_to_County_2020!$E$2:$E$4701,B509)</f>
        <v>46149</v>
      </c>
      <c r="K509" s="1">
        <f>SUMIFS(PUMA_2022_to_County_2020!$L$2:$L$4701,PUMA_2022_to_County_2020!$E$2:$E$4701,$B509)</f>
        <v>47385</v>
      </c>
      <c r="L509" s="7">
        <f>+J509*C509</f>
        <v>4139.9344919999994</v>
      </c>
      <c r="M509" s="7">
        <f t="shared" si="7"/>
        <v>4250.81358</v>
      </c>
    </row>
    <row r="510" spans="2:13" x14ac:dyDescent="0.35">
      <c r="B510" s="1" t="s">
        <v>2717</v>
      </c>
      <c r="C510" s="5">
        <v>0.216839</v>
      </c>
      <c r="D510" s="5">
        <v>0.216839</v>
      </c>
      <c r="E510" s="5"/>
      <c r="F510" s="5"/>
      <c r="G510" s="5"/>
      <c r="H510" s="5"/>
      <c r="I510" s="5"/>
      <c r="J510" s="1">
        <f>SUMIFS(PUMA_2022_to_County_2020!$K$2:$K$4701,PUMA_2022_to_County_2020!$E$2:$E$4701,B510)</f>
        <v>46149</v>
      </c>
      <c r="K510" s="1">
        <f>SUMIFS(PUMA_2022_to_County_2020!$L$2:$L$4701,PUMA_2022_to_County_2020!$E$2:$E$4701,$B510)</f>
        <v>47385</v>
      </c>
      <c r="L510" s="7">
        <f>+J510*C510</f>
        <v>10006.903011</v>
      </c>
      <c r="M510" s="7">
        <f t="shared" si="7"/>
        <v>10274.916015000001</v>
      </c>
    </row>
    <row r="511" spans="2:13" x14ac:dyDescent="0.35">
      <c r="B511" s="1" t="s">
        <v>2716</v>
      </c>
      <c r="C511" s="5">
        <v>4.9590000000000002E-2</v>
      </c>
      <c r="D511" s="5">
        <v>4.9590000000000002E-2</v>
      </c>
      <c r="E511" s="5"/>
      <c r="F511" s="5"/>
      <c r="G511" s="5"/>
      <c r="H511" s="5"/>
      <c r="I511" s="5"/>
      <c r="J511" s="1">
        <f>SUMIFS(PUMA_2022_to_County_2020!$K$2:$K$4701,PUMA_2022_to_County_2020!$E$2:$E$4701,B511)</f>
        <v>46149</v>
      </c>
      <c r="K511" s="1">
        <f>SUMIFS(PUMA_2022_to_County_2020!$L$2:$L$4701,PUMA_2022_to_County_2020!$E$2:$E$4701,$B511)</f>
        <v>47385</v>
      </c>
      <c r="L511" s="7">
        <f>+J511*C511</f>
        <v>2288.52891</v>
      </c>
      <c r="M511" s="7">
        <f t="shared" si="7"/>
        <v>2349.82215</v>
      </c>
    </row>
    <row r="512" spans="2:13" x14ac:dyDescent="0.35">
      <c r="B512" s="1" t="s">
        <v>2715</v>
      </c>
      <c r="C512" s="5">
        <v>0.17980399999999999</v>
      </c>
      <c r="D512" s="5">
        <v>0.17980399999999999</v>
      </c>
      <c r="E512" s="5"/>
      <c r="F512" s="5"/>
      <c r="G512" s="5"/>
      <c r="H512" s="5"/>
      <c r="I512" s="5"/>
      <c r="J512" s="1">
        <f>SUMIFS(PUMA_2022_to_County_2020!$K$2:$K$4701,PUMA_2022_to_County_2020!$E$2:$E$4701,B512)</f>
        <v>46149</v>
      </c>
      <c r="K512" s="1">
        <f>SUMIFS(PUMA_2022_to_County_2020!$L$2:$L$4701,PUMA_2022_to_County_2020!$E$2:$E$4701,$B512)</f>
        <v>47385</v>
      </c>
      <c r="L512" s="7">
        <f>+J512*C512</f>
        <v>8297.7747959999997</v>
      </c>
      <c r="M512" s="7">
        <f t="shared" si="7"/>
        <v>8520.0125399999997</v>
      </c>
    </row>
    <row r="513" spans="2:13" x14ac:dyDescent="0.35">
      <c r="B513" s="1" t="s">
        <v>2714</v>
      </c>
      <c r="C513" s="5">
        <v>7.5599E-2</v>
      </c>
      <c r="D513" s="5">
        <v>7.5599E-2</v>
      </c>
      <c r="E513" s="5"/>
      <c r="F513" s="5"/>
      <c r="G513" s="5"/>
      <c r="H513" s="5"/>
      <c r="I513" s="5"/>
      <c r="J513" s="1">
        <f>SUMIFS(PUMA_2022_to_County_2020!$K$2:$K$4701,PUMA_2022_to_County_2020!$E$2:$E$4701,B513)</f>
        <v>46149</v>
      </c>
      <c r="K513" s="1">
        <f>SUMIFS(PUMA_2022_to_County_2020!$L$2:$L$4701,PUMA_2022_to_County_2020!$E$2:$E$4701,$B513)</f>
        <v>47385</v>
      </c>
      <c r="L513" s="7">
        <f>+J513*C513</f>
        <v>3488.8182510000001</v>
      </c>
      <c r="M513" s="7">
        <f t="shared" si="7"/>
        <v>3582.2586150000002</v>
      </c>
    </row>
    <row r="514" spans="2:13" x14ac:dyDescent="0.35">
      <c r="B514" s="1" t="s">
        <v>2713</v>
      </c>
      <c r="C514" s="5">
        <v>7.5912999999999994E-2</v>
      </c>
      <c r="D514" s="5">
        <v>7.5912999999999994E-2</v>
      </c>
      <c r="E514" s="5"/>
      <c r="F514" s="5"/>
      <c r="G514" s="5"/>
      <c r="H514" s="5"/>
      <c r="I514" s="5"/>
      <c r="J514" s="1">
        <f>SUMIFS(PUMA_2022_to_County_2020!$K$2:$K$4701,PUMA_2022_to_County_2020!$E$2:$E$4701,B514)</f>
        <v>46149</v>
      </c>
      <c r="K514" s="1">
        <f>SUMIFS(PUMA_2022_to_County_2020!$L$2:$L$4701,PUMA_2022_to_County_2020!$E$2:$E$4701,$B514)</f>
        <v>47385</v>
      </c>
      <c r="L514" s="7">
        <f>+J514*C514</f>
        <v>3503.3090369999995</v>
      </c>
      <c r="M514" s="7">
        <f t="shared" si="7"/>
        <v>3597.1375049999997</v>
      </c>
    </row>
    <row r="515" spans="2:13" x14ac:dyDescent="0.35">
      <c r="B515" s="1" t="s">
        <v>2712</v>
      </c>
      <c r="C515" s="5">
        <v>0.72120899999999999</v>
      </c>
      <c r="D515" s="5">
        <v>0.72120899999999999</v>
      </c>
      <c r="E515" s="5"/>
      <c r="F515" s="5"/>
      <c r="G515" s="5"/>
      <c r="H515" s="5"/>
      <c r="I515" s="5"/>
      <c r="J515" s="1">
        <f>SUMIFS(PUMA_2022_to_County_2020!$K$2:$K$4701,PUMA_2022_to_County_2020!$E$2:$E$4701,B515)</f>
        <v>45833</v>
      </c>
      <c r="K515" s="1">
        <f>SUMIFS(PUMA_2022_to_County_2020!$L$2:$L$4701,PUMA_2022_to_County_2020!$E$2:$E$4701,$B515)</f>
        <v>47924</v>
      </c>
      <c r="L515" s="7">
        <f>+J515*C515</f>
        <v>33055.172097000002</v>
      </c>
      <c r="M515" s="7">
        <f t="shared" si="7"/>
        <v>34563.220115999997</v>
      </c>
    </row>
    <row r="516" spans="2:13" x14ac:dyDescent="0.35">
      <c r="B516" s="1" t="s">
        <v>2711</v>
      </c>
      <c r="C516" s="5">
        <v>0.27879100000000001</v>
      </c>
      <c r="D516" s="5">
        <v>0.27879100000000001</v>
      </c>
      <c r="E516" s="5"/>
      <c r="F516" s="5"/>
      <c r="G516" s="5"/>
      <c r="H516" s="5"/>
      <c r="I516" s="5"/>
      <c r="J516" s="1">
        <f>SUMIFS(PUMA_2022_to_County_2020!$K$2:$K$4701,PUMA_2022_to_County_2020!$E$2:$E$4701,B516)</f>
        <v>45833</v>
      </c>
      <c r="K516" s="1">
        <f>SUMIFS(PUMA_2022_to_County_2020!$L$2:$L$4701,PUMA_2022_to_County_2020!$E$2:$E$4701,$B516)</f>
        <v>47924</v>
      </c>
      <c r="L516" s="7">
        <f>+J516*C516</f>
        <v>12777.827903000001</v>
      </c>
      <c r="M516" s="7">
        <f t="shared" si="7"/>
        <v>13360.779884000001</v>
      </c>
    </row>
    <row r="517" spans="2:13" x14ac:dyDescent="0.35">
      <c r="B517" s="1" t="s">
        <v>2710</v>
      </c>
      <c r="C517" s="5">
        <v>0.408055</v>
      </c>
      <c r="D517" s="5">
        <v>0.408055</v>
      </c>
      <c r="E517" s="5"/>
      <c r="F517" s="5"/>
      <c r="G517" s="5"/>
      <c r="H517" s="5"/>
      <c r="I517" s="5"/>
      <c r="J517" s="1">
        <f>SUMIFS(PUMA_2022_to_County_2020!$K$2:$K$4701,PUMA_2022_to_County_2020!$E$2:$E$4701,B517)</f>
        <v>45470</v>
      </c>
      <c r="K517" s="1">
        <f>SUMIFS(PUMA_2022_to_County_2020!$L$2:$L$4701,PUMA_2022_to_County_2020!$E$2:$E$4701,$B517)</f>
        <v>43395</v>
      </c>
      <c r="L517" s="7">
        <f>+J517*C517</f>
        <v>18554.260849999999</v>
      </c>
      <c r="M517" s="7">
        <f t="shared" si="7"/>
        <v>17707.546725</v>
      </c>
    </row>
    <row r="518" spans="2:13" x14ac:dyDescent="0.35">
      <c r="B518" s="1" t="s">
        <v>2709</v>
      </c>
      <c r="C518" s="5">
        <v>0.40716599999999997</v>
      </c>
      <c r="D518" s="5">
        <v>0.40716599999999997</v>
      </c>
      <c r="E518" s="5"/>
      <c r="F518" s="5"/>
      <c r="G518" s="5"/>
      <c r="H518" s="5"/>
      <c r="I518" s="5"/>
      <c r="J518" s="1">
        <f>SUMIFS(PUMA_2022_to_County_2020!$K$2:$K$4701,PUMA_2022_to_County_2020!$E$2:$E$4701,B518)</f>
        <v>45470</v>
      </c>
      <c r="K518" s="1">
        <f>SUMIFS(PUMA_2022_to_County_2020!$L$2:$L$4701,PUMA_2022_to_County_2020!$E$2:$E$4701,$B518)</f>
        <v>43395</v>
      </c>
      <c r="L518" s="7">
        <f>+J518*C518</f>
        <v>18513.838019999999</v>
      </c>
      <c r="M518" s="7">
        <f t="shared" si="7"/>
        <v>17668.968569999997</v>
      </c>
    </row>
    <row r="519" spans="2:13" x14ac:dyDescent="0.35">
      <c r="B519" s="1" t="s">
        <v>2708</v>
      </c>
      <c r="C519" s="5">
        <v>0.184779</v>
      </c>
      <c r="D519" s="5">
        <v>0.184779</v>
      </c>
      <c r="E519" s="5"/>
      <c r="F519" s="5"/>
      <c r="G519" s="5"/>
      <c r="H519" s="5"/>
      <c r="I519" s="5"/>
      <c r="J519" s="1">
        <f>SUMIFS(PUMA_2022_to_County_2020!$K$2:$K$4701,PUMA_2022_to_County_2020!$E$2:$E$4701,B519)</f>
        <v>45470</v>
      </c>
      <c r="K519" s="1">
        <f>SUMIFS(PUMA_2022_to_County_2020!$L$2:$L$4701,PUMA_2022_to_County_2020!$E$2:$E$4701,$B519)</f>
        <v>43395</v>
      </c>
      <c r="L519" s="7">
        <f>+J519*C519</f>
        <v>8401.9011300000002</v>
      </c>
      <c r="M519" s="7">
        <f t="shared" ref="M519:M582" si="8">+K519*$C519</f>
        <v>8018.4847049999998</v>
      </c>
    </row>
    <row r="520" spans="2:13" x14ac:dyDescent="0.35">
      <c r="B520" s="1" t="s">
        <v>2707</v>
      </c>
      <c r="C520" s="5">
        <v>0.13339000000000001</v>
      </c>
      <c r="D520" s="5">
        <v>0.133439</v>
      </c>
      <c r="E520" s="5"/>
      <c r="F520" s="5"/>
      <c r="G520" s="5"/>
      <c r="H520" s="5"/>
      <c r="I520" s="5"/>
      <c r="J520" s="1">
        <f>SUMIFS(PUMA_2022_to_County_2020!$K$2:$K$4701,PUMA_2022_to_County_2020!$E$2:$E$4701,B520)</f>
        <v>48923</v>
      </c>
      <c r="K520" s="1">
        <f>SUMIFS(PUMA_2022_to_County_2020!$L$2:$L$4701,PUMA_2022_to_County_2020!$E$2:$E$4701,$B520)</f>
        <v>51700</v>
      </c>
      <c r="L520" s="7">
        <f>+J520*C520</f>
        <v>6525.8389700000007</v>
      </c>
      <c r="M520" s="7">
        <f t="shared" si="8"/>
        <v>6896.2630000000008</v>
      </c>
    </row>
    <row r="521" spans="2:13" x14ac:dyDescent="0.35">
      <c r="B521" s="1" t="s">
        <v>2706</v>
      </c>
      <c r="C521" s="5">
        <v>0.14088400000000001</v>
      </c>
      <c r="D521" s="5">
        <v>0.14088599999999998</v>
      </c>
      <c r="E521" s="5"/>
      <c r="F521" s="5"/>
      <c r="G521" s="5"/>
      <c r="H521" s="5"/>
      <c r="I521" s="5"/>
      <c r="J521" s="1">
        <f>SUMIFS(PUMA_2022_to_County_2020!$K$2:$K$4701,PUMA_2022_to_County_2020!$E$2:$E$4701,B521)</f>
        <v>48923</v>
      </c>
      <c r="K521" s="1">
        <f>SUMIFS(PUMA_2022_to_County_2020!$L$2:$L$4701,PUMA_2022_to_County_2020!$E$2:$E$4701,$B521)</f>
        <v>51700</v>
      </c>
      <c r="L521" s="7">
        <f>+J521*C521</f>
        <v>6892.4679320000005</v>
      </c>
      <c r="M521" s="7">
        <f t="shared" si="8"/>
        <v>7283.7028</v>
      </c>
    </row>
    <row r="522" spans="2:13" x14ac:dyDescent="0.35">
      <c r="B522" s="1" t="s">
        <v>2705</v>
      </c>
      <c r="C522" s="5">
        <v>0.12646199999999999</v>
      </c>
      <c r="D522" s="5">
        <v>0.12650800000000001</v>
      </c>
      <c r="E522" s="5"/>
      <c r="F522" s="5"/>
      <c r="G522" s="5"/>
      <c r="H522" s="5"/>
      <c r="I522" s="5"/>
      <c r="J522" s="1">
        <f>SUMIFS(PUMA_2022_to_County_2020!$K$2:$K$4701,PUMA_2022_to_County_2020!$E$2:$E$4701,B522)</f>
        <v>48923</v>
      </c>
      <c r="K522" s="1">
        <f>SUMIFS(PUMA_2022_to_County_2020!$L$2:$L$4701,PUMA_2022_to_County_2020!$E$2:$E$4701,$B522)</f>
        <v>51700</v>
      </c>
      <c r="L522" s="7">
        <f>+J522*C522</f>
        <v>6186.9004259999992</v>
      </c>
      <c r="M522" s="7">
        <f t="shared" si="8"/>
        <v>6538.0853999999999</v>
      </c>
    </row>
    <row r="523" spans="2:13" x14ac:dyDescent="0.35">
      <c r="B523" s="1" t="s">
        <v>2704</v>
      </c>
      <c r="C523" s="5">
        <v>0.133662</v>
      </c>
      <c r="D523" s="5">
        <v>0.133711</v>
      </c>
      <c r="E523" s="5"/>
      <c r="F523" s="5"/>
      <c r="G523" s="5"/>
      <c r="H523" s="5"/>
      <c r="I523" s="5"/>
      <c r="J523" s="1">
        <f>SUMIFS(PUMA_2022_to_County_2020!$K$2:$K$4701,PUMA_2022_to_County_2020!$E$2:$E$4701,B523)</f>
        <v>48923</v>
      </c>
      <c r="K523" s="1">
        <f>SUMIFS(PUMA_2022_to_County_2020!$L$2:$L$4701,PUMA_2022_to_County_2020!$E$2:$E$4701,$B523)</f>
        <v>51700</v>
      </c>
      <c r="L523" s="7">
        <f>+J523*C523</f>
        <v>6539.1460260000003</v>
      </c>
      <c r="M523" s="7">
        <f t="shared" si="8"/>
        <v>6910.3253999999997</v>
      </c>
    </row>
    <row r="524" spans="2:13" x14ac:dyDescent="0.35">
      <c r="B524" s="1" t="s">
        <v>2703</v>
      </c>
      <c r="C524" s="5">
        <v>7.4987999999999999E-2</v>
      </c>
      <c r="D524" s="5">
        <v>7.4977999999999989E-2</v>
      </c>
      <c r="E524" s="5"/>
      <c r="F524" s="5"/>
      <c r="G524" s="5"/>
      <c r="H524" s="5"/>
      <c r="I524" s="5"/>
      <c r="J524" s="1">
        <f>SUMIFS(PUMA_2022_to_County_2020!$K$2:$K$4701,PUMA_2022_to_County_2020!$E$2:$E$4701,B524)</f>
        <v>48923</v>
      </c>
      <c r="K524" s="1">
        <f>SUMIFS(PUMA_2022_to_County_2020!$L$2:$L$4701,PUMA_2022_to_County_2020!$E$2:$E$4701,$B524)</f>
        <v>51700</v>
      </c>
      <c r="L524" s="7">
        <f>+J524*C524</f>
        <v>3668.6379240000001</v>
      </c>
      <c r="M524" s="7">
        <f t="shared" si="8"/>
        <v>3876.8795999999998</v>
      </c>
    </row>
    <row r="525" spans="2:13" x14ac:dyDescent="0.35">
      <c r="B525" s="1" t="s">
        <v>2702</v>
      </c>
      <c r="C525" s="5">
        <v>0.320745</v>
      </c>
      <c r="D525" s="5">
        <v>0.32086199999999998</v>
      </c>
      <c r="E525" s="5"/>
      <c r="F525" s="5"/>
      <c r="G525" s="5"/>
      <c r="H525" s="5"/>
      <c r="I525" s="5"/>
      <c r="J525" s="1">
        <f>SUMIFS(PUMA_2022_to_County_2020!$K$2:$K$4701,PUMA_2022_to_County_2020!$E$2:$E$4701,B525)</f>
        <v>48923</v>
      </c>
      <c r="K525" s="1">
        <f>SUMIFS(PUMA_2022_to_County_2020!$L$2:$L$4701,PUMA_2022_to_County_2020!$E$2:$E$4701,$B525)</f>
        <v>51700</v>
      </c>
      <c r="L525" s="7">
        <f>+J525*C525</f>
        <v>15691.807634999999</v>
      </c>
      <c r="M525" s="7">
        <f t="shared" si="8"/>
        <v>16582.516500000002</v>
      </c>
    </row>
    <row r="526" spans="2:13" x14ac:dyDescent="0.35">
      <c r="B526" s="1" t="s">
        <v>2701</v>
      </c>
      <c r="C526" s="5">
        <v>6.9868E-2</v>
      </c>
      <c r="D526" s="5">
        <v>6.9893999999999998E-2</v>
      </c>
      <c r="E526" s="5"/>
      <c r="F526" s="5"/>
      <c r="G526" s="5"/>
      <c r="H526" s="5"/>
      <c r="I526" s="5"/>
      <c r="J526" s="1">
        <f>SUMIFS(PUMA_2022_to_County_2020!$K$2:$K$4701,PUMA_2022_to_County_2020!$E$2:$E$4701,B526)</f>
        <v>48923</v>
      </c>
      <c r="K526" s="1">
        <f>SUMIFS(PUMA_2022_to_County_2020!$L$2:$L$4701,PUMA_2022_to_County_2020!$E$2:$E$4701,$B526)</f>
        <v>51700</v>
      </c>
      <c r="L526" s="7">
        <f>+J526*C526</f>
        <v>3418.1521640000001</v>
      </c>
      <c r="M526" s="7">
        <f t="shared" si="8"/>
        <v>3612.1756</v>
      </c>
    </row>
    <row r="527" spans="2:13" x14ac:dyDescent="0.35">
      <c r="B527" s="1" t="s">
        <v>2700</v>
      </c>
      <c r="C527" s="5">
        <v>1</v>
      </c>
      <c r="D527" s="5">
        <v>1</v>
      </c>
      <c r="E527" s="5"/>
      <c r="F527" s="5"/>
      <c r="G527" s="5"/>
      <c r="H527" s="5"/>
      <c r="I527" s="5"/>
      <c r="J527" s="1">
        <f>SUMIFS(PUMA_2022_to_County_2020!$K$2:$K$4701,PUMA_2022_to_County_2020!$E$2:$E$4701,B527)</f>
        <v>0</v>
      </c>
      <c r="K527" s="1">
        <f>SUMIFS(PUMA_2022_to_County_2020!$L$2:$L$4701,PUMA_2022_to_County_2020!$E$2:$E$4701,$B527)</f>
        <v>0</v>
      </c>
      <c r="L527" s="7">
        <f>+J527*C527</f>
        <v>0</v>
      </c>
      <c r="M527" s="7">
        <f t="shared" si="8"/>
        <v>0</v>
      </c>
    </row>
    <row r="528" spans="2:13" x14ac:dyDescent="0.35">
      <c r="B528" s="1" t="s">
        <v>2699</v>
      </c>
      <c r="C528" s="5">
        <v>4.8929E-2</v>
      </c>
      <c r="D528" s="5">
        <v>4.8996999999999999E-2</v>
      </c>
      <c r="E528" s="5"/>
      <c r="F528" s="5"/>
      <c r="G528" s="5"/>
      <c r="H528" s="5"/>
      <c r="I528" s="5"/>
      <c r="J528" s="1">
        <f>SUMIFS(PUMA_2022_to_County_2020!$K$2:$K$4701,PUMA_2022_to_County_2020!$E$2:$E$4701,B528)</f>
        <v>61898</v>
      </c>
      <c r="K528" s="1">
        <f>SUMIFS(PUMA_2022_to_County_2020!$L$2:$L$4701,PUMA_2022_to_County_2020!$E$2:$E$4701,$B528)</f>
        <v>62580</v>
      </c>
      <c r="L528" s="7">
        <f>+J528*C528</f>
        <v>3028.607242</v>
      </c>
      <c r="M528" s="7">
        <f t="shared" si="8"/>
        <v>3061.9768199999999</v>
      </c>
    </row>
    <row r="529" spans="2:13" x14ac:dyDescent="0.35">
      <c r="B529" s="1" t="s">
        <v>2698</v>
      </c>
      <c r="C529" s="5">
        <v>6.5781999999999993E-2</v>
      </c>
      <c r="D529" s="5">
        <v>6.5874000000000002E-2</v>
      </c>
      <c r="E529" s="5"/>
      <c r="F529" s="5"/>
      <c r="G529" s="5"/>
      <c r="H529" s="5"/>
      <c r="I529" s="5"/>
      <c r="J529" s="1">
        <f>SUMIFS(PUMA_2022_to_County_2020!$K$2:$K$4701,PUMA_2022_to_County_2020!$E$2:$E$4701,B529)</f>
        <v>61898</v>
      </c>
      <c r="K529" s="1">
        <f>SUMIFS(PUMA_2022_to_County_2020!$L$2:$L$4701,PUMA_2022_to_County_2020!$E$2:$E$4701,$B529)</f>
        <v>62580</v>
      </c>
      <c r="L529" s="7">
        <f>+J529*C529</f>
        <v>4071.7742359999997</v>
      </c>
      <c r="M529" s="7">
        <f t="shared" si="8"/>
        <v>4116.6375599999992</v>
      </c>
    </row>
    <row r="530" spans="2:13" x14ac:dyDescent="0.35">
      <c r="B530" s="1" t="s">
        <v>2697</v>
      </c>
      <c r="C530" s="5">
        <v>0.106415</v>
      </c>
      <c r="D530" s="5">
        <v>0.10677</v>
      </c>
      <c r="E530" s="5"/>
      <c r="F530" s="5"/>
      <c r="G530" s="5"/>
      <c r="H530" s="5"/>
      <c r="I530" s="5"/>
      <c r="J530" s="1">
        <f>SUMIFS(PUMA_2022_to_County_2020!$K$2:$K$4701,PUMA_2022_to_County_2020!$E$2:$E$4701,B530)</f>
        <v>61898</v>
      </c>
      <c r="K530" s="1">
        <f>SUMIFS(PUMA_2022_to_County_2020!$L$2:$L$4701,PUMA_2022_to_County_2020!$E$2:$E$4701,$B530)</f>
        <v>62580</v>
      </c>
      <c r="L530" s="7">
        <f>+J530*C530</f>
        <v>6586.8756699999994</v>
      </c>
      <c r="M530" s="7">
        <f t="shared" si="8"/>
        <v>6659.4506999999994</v>
      </c>
    </row>
    <row r="531" spans="2:13" x14ac:dyDescent="0.35">
      <c r="B531" s="1" t="s">
        <v>2696</v>
      </c>
      <c r="C531" s="5">
        <v>7.3918999999999999E-2</v>
      </c>
      <c r="D531" s="5">
        <v>7.4022000000000004E-2</v>
      </c>
      <c r="E531" s="5"/>
      <c r="F531" s="5"/>
      <c r="G531" s="5"/>
      <c r="H531" s="5"/>
      <c r="I531" s="5"/>
      <c r="J531" s="1">
        <f>SUMIFS(PUMA_2022_to_County_2020!$K$2:$K$4701,PUMA_2022_to_County_2020!$E$2:$E$4701,B531)</f>
        <v>61898</v>
      </c>
      <c r="K531" s="1">
        <f>SUMIFS(PUMA_2022_to_County_2020!$L$2:$L$4701,PUMA_2022_to_County_2020!$E$2:$E$4701,$B531)</f>
        <v>62580</v>
      </c>
      <c r="L531" s="7">
        <f>+J531*C531</f>
        <v>4575.4382619999997</v>
      </c>
      <c r="M531" s="7">
        <f t="shared" si="8"/>
        <v>4625.8510200000001</v>
      </c>
    </row>
    <row r="532" spans="2:13" x14ac:dyDescent="0.35">
      <c r="B532" s="1" t="s">
        <v>2695</v>
      </c>
      <c r="C532" s="5">
        <v>3.9853E-2</v>
      </c>
      <c r="D532" s="5">
        <v>3.9909E-2</v>
      </c>
      <c r="E532" s="5"/>
      <c r="F532" s="5"/>
      <c r="G532" s="5"/>
      <c r="H532" s="5"/>
      <c r="I532" s="5"/>
      <c r="J532" s="1">
        <f>SUMIFS(PUMA_2022_to_County_2020!$K$2:$K$4701,PUMA_2022_to_County_2020!$E$2:$E$4701,B532)</f>
        <v>61898</v>
      </c>
      <c r="K532" s="1">
        <f>SUMIFS(PUMA_2022_to_County_2020!$L$2:$L$4701,PUMA_2022_to_County_2020!$E$2:$E$4701,$B532)</f>
        <v>62580</v>
      </c>
      <c r="L532" s="7">
        <f>+J532*C532</f>
        <v>2466.8209940000002</v>
      </c>
      <c r="M532" s="7">
        <f t="shared" si="8"/>
        <v>2494.00074</v>
      </c>
    </row>
    <row r="533" spans="2:13" x14ac:dyDescent="0.35">
      <c r="B533" s="1" t="s">
        <v>2694</v>
      </c>
      <c r="C533" s="5">
        <v>0.25446000000000002</v>
      </c>
      <c r="D533" s="5">
        <v>0.25481500000000001</v>
      </c>
      <c r="E533" s="5"/>
      <c r="F533" s="5"/>
      <c r="G533" s="5"/>
      <c r="H533" s="5"/>
      <c r="I533" s="5"/>
      <c r="J533" s="1">
        <f>SUMIFS(PUMA_2022_to_County_2020!$K$2:$K$4701,PUMA_2022_to_County_2020!$E$2:$E$4701,B533)</f>
        <v>61898</v>
      </c>
      <c r="K533" s="1">
        <f>SUMIFS(PUMA_2022_to_County_2020!$L$2:$L$4701,PUMA_2022_to_County_2020!$E$2:$E$4701,$B533)</f>
        <v>62580</v>
      </c>
      <c r="L533" s="7">
        <f>+J533*C533</f>
        <v>15750.56508</v>
      </c>
      <c r="M533" s="7">
        <f t="shared" si="8"/>
        <v>15924.106800000001</v>
      </c>
    </row>
    <row r="534" spans="2:13" x14ac:dyDescent="0.35">
      <c r="B534" s="1" t="s">
        <v>2693</v>
      </c>
      <c r="C534" s="5">
        <v>2.1831E-2</v>
      </c>
      <c r="D534" s="5">
        <v>2.1860999999999998E-2</v>
      </c>
      <c r="E534" s="5"/>
      <c r="F534" s="5"/>
      <c r="G534" s="5"/>
      <c r="H534" s="5"/>
      <c r="I534" s="5"/>
      <c r="J534" s="1">
        <f>SUMIFS(PUMA_2022_to_County_2020!$K$2:$K$4701,PUMA_2022_to_County_2020!$E$2:$E$4701,B534)</f>
        <v>61898</v>
      </c>
      <c r="K534" s="1">
        <f>SUMIFS(PUMA_2022_to_County_2020!$L$2:$L$4701,PUMA_2022_to_County_2020!$E$2:$E$4701,$B534)</f>
        <v>62580</v>
      </c>
      <c r="L534" s="7">
        <f>+J534*C534</f>
        <v>1351.2952379999999</v>
      </c>
      <c r="M534" s="7">
        <f t="shared" si="8"/>
        <v>1366.18398</v>
      </c>
    </row>
    <row r="535" spans="2:13" x14ac:dyDescent="0.35">
      <c r="B535" s="1" t="s">
        <v>2692</v>
      </c>
      <c r="C535" s="5">
        <v>5.8324000000000001E-2</v>
      </c>
      <c r="D535" s="5">
        <v>5.8404999999999999E-2</v>
      </c>
      <c r="E535" s="5"/>
      <c r="F535" s="5"/>
      <c r="G535" s="5"/>
      <c r="H535" s="5"/>
      <c r="I535" s="5"/>
      <c r="J535" s="1">
        <f>SUMIFS(PUMA_2022_to_County_2020!$K$2:$K$4701,PUMA_2022_to_County_2020!$E$2:$E$4701,B535)</f>
        <v>61898</v>
      </c>
      <c r="K535" s="1">
        <f>SUMIFS(PUMA_2022_to_County_2020!$L$2:$L$4701,PUMA_2022_to_County_2020!$E$2:$E$4701,$B535)</f>
        <v>62580</v>
      </c>
      <c r="L535" s="7">
        <f>+J535*C535</f>
        <v>3610.1389520000002</v>
      </c>
      <c r="M535" s="7">
        <f t="shared" si="8"/>
        <v>3649.9159199999999</v>
      </c>
    </row>
    <row r="536" spans="2:13" x14ac:dyDescent="0.35">
      <c r="B536" s="1" t="s">
        <v>2691</v>
      </c>
      <c r="C536" s="5">
        <v>0.116424</v>
      </c>
      <c r="D536" s="5">
        <v>0.116586</v>
      </c>
      <c r="E536" s="5"/>
      <c r="F536" s="5"/>
      <c r="G536" s="5"/>
      <c r="H536" s="5"/>
      <c r="I536" s="5"/>
      <c r="J536" s="1">
        <f>SUMIFS(PUMA_2022_to_County_2020!$K$2:$K$4701,PUMA_2022_to_County_2020!$E$2:$E$4701,B536)</f>
        <v>61898</v>
      </c>
      <c r="K536" s="1">
        <f>SUMIFS(PUMA_2022_to_County_2020!$L$2:$L$4701,PUMA_2022_to_County_2020!$E$2:$E$4701,$B536)</f>
        <v>62580</v>
      </c>
      <c r="L536" s="7">
        <f>+J536*C536</f>
        <v>7206.4127520000002</v>
      </c>
      <c r="M536" s="7">
        <f t="shared" si="8"/>
        <v>7285.8139199999996</v>
      </c>
    </row>
    <row r="537" spans="2:13" x14ac:dyDescent="0.35">
      <c r="B537" s="1" t="s">
        <v>2690</v>
      </c>
      <c r="C537" s="5">
        <v>0.214063</v>
      </c>
      <c r="D537" s="5">
        <v>0.214362</v>
      </c>
      <c r="E537" s="5"/>
      <c r="F537" s="5"/>
      <c r="G537" s="5"/>
      <c r="H537" s="5"/>
      <c r="I537" s="5"/>
      <c r="J537" s="1">
        <f>SUMIFS(PUMA_2022_to_County_2020!$K$2:$K$4701,PUMA_2022_to_County_2020!$E$2:$E$4701,B537)</f>
        <v>61898</v>
      </c>
      <c r="K537" s="1">
        <f>SUMIFS(PUMA_2022_to_County_2020!$L$2:$L$4701,PUMA_2022_to_County_2020!$E$2:$E$4701,$B537)</f>
        <v>62580</v>
      </c>
      <c r="L537" s="7">
        <f>+J537*C537</f>
        <v>13250.071574</v>
      </c>
      <c r="M537" s="7">
        <f t="shared" si="8"/>
        <v>13396.062540000001</v>
      </c>
    </row>
    <row r="538" spans="2:13" x14ac:dyDescent="0.35">
      <c r="B538" s="1" t="s">
        <v>2689</v>
      </c>
      <c r="C538" s="5">
        <v>0.120888</v>
      </c>
      <c r="D538" s="5">
        <v>0.120861</v>
      </c>
      <c r="E538" s="5"/>
      <c r="F538" s="5"/>
      <c r="G538" s="5"/>
      <c r="H538" s="5"/>
      <c r="I538" s="5"/>
      <c r="J538" s="1">
        <f>SUMIFS(PUMA_2022_to_County_2020!$K$2:$K$4701,PUMA_2022_to_County_2020!$E$2:$E$4701,B538)</f>
        <v>55317</v>
      </c>
      <c r="K538" s="1">
        <f>SUMIFS(PUMA_2022_to_County_2020!$L$2:$L$4701,PUMA_2022_to_County_2020!$E$2:$E$4701,$B538)</f>
        <v>57171</v>
      </c>
      <c r="L538" s="7">
        <f>+J538*C538</f>
        <v>6687.1614959999997</v>
      </c>
      <c r="M538" s="7">
        <f t="shared" si="8"/>
        <v>6911.2878479999999</v>
      </c>
    </row>
    <row r="539" spans="2:13" x14ac:dyDescent="0.35">
      <c r="B539" s="1" t="s">
        <v>2688</v>
      </c>
      <c r="C539" s="5">
        <v>7.0615999999999998E-2</v>
      </c>
      <c r="D539" s="5">
        <v>7.0600999999999997E-2</v>
      </c>
      <c r="E539" s="5"/>
      <c r="F539" s="5"/>
      <c r="G539" s="5"/>
      <c r="H539" s="5"/>
      <c r="I539" s="5"/>
      <c r="J539" s="1">
        <f>SUMIFS(PUMA_2022_to_County_2020!$K$2:$K$4701,PUMA_2022_to_County_2020!$E$2:$E$4701,B539)</f>
        <v>55317</v>
      </c>
      <c r="K539" s="1">
        <f>SUMIFS(PUMA_2022_to_County_2020!$L$2:$L$4701,PUMA_2022_to_County_2020!$E$2:$E$4701,$B539)</f>
        <v>57171</v>
      </c>
      <c r="L539" s="7">
        <f>+J539*C539</f>
        <v>3906.2652720000001</v>
      </c>
      <c r="M539" s="7">
        <f t="shared" si="8"/>
        <v>4037.187336</v>
      </c>
    </row>
    <row r="540" spans="2:13" x14ac:dyDescent="0.35">
      <c r="B540" s="1" t="s">
        <v>2687</v>
      </c>
      <c r="C540" s="5">
        <v>9.6865999999999994E-2</v>
      </c>
      <c r="D540" s="5">
        <v>9.6845000000000001E-2</v>
      </c>
      <c r="E540" s="5"/>
      <c r="F540" s="5"/>
      <c r="G540" s="5"/>
      <c r="H540" s="5"/>
      <c r="I540" s="5"/>
      <c r="J540" s="1">
        <f>SUMIFS(PUMA_2022_to_County_2020!$K$2:$K$4701,PUMA_2022_to_County_2020!$E$2:$E$4701,B540)</f>
        <v>55317</v>
      </c>
      <c r="K540" s="1">
        <f>SUMIFS(PUMA_2022_to_County_2020!$L$2:$L$4701,PUMA_2022_to_County_2020!$E$2:$E$4701,$B540)</f>
        <v>57171</v>
      </c>
      <c r="L540" s="7">
        <f>+J540*C540</f>
        <v>5358.3365219999996</v>
      </c>
      <c r="M540" s="7">
        <f t="shared" si="8"/>
        <v>5537.9260859999995</v>
      </c>
    </row>
    <row r="541" spans="2:13" x14ac:dyDescent="0.35">
      <c r="B541" s="1" t="s">
        <v>2686</v>
      </c>
      <c r="C541" s="5">
        <v>5.6432999999999997E-2</v>
      </c>
      <c r="D541" s="5">
        <v>5.6419999999999998E-2</v>
      </c>
      <c r="E541" s="5"/>
      <c r="F541" s="5"/>
      <c r="G541" s="5"/>
      <c r="H541" s="5"/>
      <c r="I541" s="5"/>
      <c r="J541" s="1">
        <f>SUMIFS(PUMA_2022_to_County_2020!$K$2:$K$4701,PUMA_2022_to_County_2020!$E$2:$E$4701,B541)</f>
        <v>55317</v>
      </c>
      <c r="K541" s="1">
        <f>SUMIFS(PUMA_2022_to_County_2020!$L$2:$L$4701,PUMA_2022_to_County_2020!$E$2:$E$4701,$B541)</f>
        <v>57171</v>
      </c>
      <c r="L541" s="7">
        <f>+J541*C541</f>
        <v>3121.7042609999999</v>
      </c>
      <c r="M541" s="7">
        <f t="shared" si="8"/>
        <v>3226.3310429999997</v>
      </c>
    </row>
    <row r="542" spans="2:13" x14ac:dyDescent="0.35">
      <c r="B542" s="1" t="s">
        <v>2685</v>
      </c>
      <c r="C542" s="5">
        <v>0.14971400000000001</v>
      </c>
      <c r="D542" s="5">
        <v>0.14968000000000001</v>
      </c>
      <c r="E542" s="5"/>
      <c r="F542" s="5"/>
      <c r="G542" s="5"/>
      <c r="H542" s="5"/>
      <c r="I542" s="5"/>
      <c r="J542" s="1">
        <f>SUMIFS(PUMA_2022_to_County_2020!$K$2:$K$4701,PUMA_2022_to_County_2020!$E$2:$E$4701,B542)</f>
        <v>55317</v>
      </c>
      <c r="K542" s="1">
        <f>SUMIFS(PUMA_2022_to_County_2020!$L$2:$L$4701,PUMA_2022_to_County_2020!$E$2:$E$4701,$B542)</f>
        <v>57171</v>
      </c>
      <c r="L542" s="7">
        <f>+J542*C542</f>
        <v>8281.729338000001</v>
      </c>
      <c r="M542" s="7">
        <f t="shared" si="8"/>
        <v>8559.299094</v>
      </c>
    </row>
    <row r="543" spans="2:13" x14ac:dyDescent="0.35">
      <c r="B543" s="1" t="s">
        <v>2684</v>
      </c>
      <c r="C543" s="5">
        <v>8.1778000000000003E-2</v>
      </c>
      <c r="D543" s="5">
        <v>8.1759999999999999E-2</v>
      </c>
      <c r="E543" s="5"/>
      <c r="F543" s="5"/>
      <c r="G543" s="5"/>
      <c r="H543" s="5"/>
      <c r="I543" s="5"/>
      <c r="J543" s="1">
        <f>SUMIFS(PUMA_2022_to_County_2020!$K$2:$K$4701,PUMA_2022_to_County_2020!$E$2:$E$4701,B543)</f>
        <v>55317</v>
      </c>
      <c r="K543" s="1">
        <f>SUMIFS(PUMA_2022_to_County_2020!$L$2:$L$4701,PUMA_2022_to_County_2020!$E$2:$E$4701,$B543)</f>
        <v>57171</v>
      </c>
      <c r="L543" s="7">
        <f>+J543*C543</f>
        <v>4523.7136259999997</v>
      </c>
      <c r="M543" s="7">
        <f t="shared" si="8"/>
        <v>4675.3300380000001</v>
      </c>
    </row>
    <row r="544" spans="2:13" x14ac:dyDescent="0.35">
      <c r="B544" s="1" t="s">
        <v>2683</v>
      </c>
      <c r="C544" s="5">
        <v>0.17716299999999999</v>
      </c>
      <c r="D544" s="5">
        <v>0.177124</v>
      </c>
      <c r="E544" s="5"/>
      <c r="F544" s="5"/>
      <c r="G544" s="5"/>
      <c r="H544" s="5"/>
      <c r="I544" s="5"/>
      <c r="J544" s="1">
        <f>SUMIFS(PUMA_2022_to_County_2020!$K$2:$K$4701,PUMA_2022_to_County_2020!$E$2:$E$4701,B544)</f>
        <v>55317</v>
      </c>
      <c r="K544" s="1">
        <f>SUMIFS(PUMA_2022_to_County_2020!$L$2:$L$4701,PUMA_2022_to_County_2020!$E$2:$E$4701,$B544)</f>
        <v>57171</v>
      </c>
      <c r="L544" s="7">
        <f>+J544*C544</f>
        <v>9800.1256709999998</v>
      </c>
      <c r="M544" s="7">
        <f t="shared" si="8"/>
        <v>10128.585873</v>
      </c>
    </row>
    <row r="545" spans="2:13" x14ac:dyDescent="0.35">
      <c r="B545" s="1" t="s">
        <v>2682</v>
      </c>
      <c r="C545" s="5">
        <v>0.197574</v>
      </c>
      <c r="D545" s="5">
        <v>0.19752999999999998</v>
      </c>
      <c r="E545" s="5"/>
      <c r="F545" s="5"/>
      <c r="G545" s="5"/>
      <c r="H545" s="5"/>
      <c r="I545" s="5"/>
      <c r="J545" s="1">
        <f>SUMIFS(PUMA_2022_to_County_2020!$K$2:$K$4701,PUMA_2022_to_County_2020!$E$2:$E$4701,B545)</f>
        <v>55317</v>
      </c>
      <c r="K545" s="1">
        <f>SUMIFS(PUMA_2022_to_County_2020!$L$2:$L$4701,PUMA_2022_to_County_2020!$E$2:$E$4701,$B545)</f>
        <v>57171</v>
      </c>
      <c r="L545" s="7">
        <f>+J545*C545</f>
        <v>10929.200957999999</v>
      </c>
      <c r="M545" s="7">
        <f t="shared" si="8"/>
        <v>11295.503154</v>
      </c>
    </row>
    <row r="546" spans="2:13" x14ac:dyDescent="0.35">
      <c r="B546" s="1" t="s">
        <v>2681</v>
      </c>
      <c r="C546" s="5">
        <v>4.8966999999999997E-2</v>
      </c>
      <c r="D546" s="5">
        <v>4.8956E-2</v>
      </c>
      <c r="E546" s="5"/>
      <c r="F546" s="5"/>
      <c r="G546" s="5"/>
      <c r="H546" s="5"/>
      <c r="I546" s="5"/>
      <c r="J546" s="1">
        <f>SUMIFS(PUMA_2022_to_County_2020!$K$2:$K$4701,PUMA_2022_to_County_2020!$E$2:$E$4701,B546)</f>
        <v>55317</v>
      </c>
      <c r="K546" s="1">
        <f>SUMIFS(PUMA_2022_to_County_2020!$L$2:$L$4701,PUMA_2022_to_County_2020!$E$2:$E$4701,$B546)</f>
        <v>57171</v>
      </c>
      <c r="L546" s="7">
        <f>+J546*C546</f>
        <v>2708.707539</v>
      </c>
      <c r="M546" s="7">
        <f t="shared" si="8"/>
        <v>2799.4923569999996</v>
      </c>
    </row>
    <row r="547" spans="2:13" x14ac:dyDescent="0.35">
      <c r="B547" s="1" t="s">
        <v>2680</v>
      </c>
      <c r="C547" s="5">
        <v>0.35460700000000001</v>
      </c>
      <c r="D547" s="5">
        <v>0.35439399999999999</v>
      </c>
      <c r="E547" s="5"/>
      <c r="F547" s="5"/>
      <c r="G547" s="5"/>
      <c r="H547" s="5"/>
      <c r="I547" s="5"/>
      <c r="J547" s="1">
        <f>SUMIFS(PUMA_2022_to_County_2020!$K$2:$K$4701,PUMA_2022_to_County_2020!$E$2:$E$4701,B547)</f>
        <v>47616</v>
      </c>
      <c r="K547" s="1">
        <f>SUMIFS(PUMA_2022_to_County_2020!$L$2:$L$4701,PUMA_2022_to_County_2020!$E$2:$E$4701,$B547)</f>
        <v>48019</v>
      </c>
      <c r="L547" s="7">
        <f>+J547*C547</f>
        <v>16884.966912</v>
      </c>
      <c r="M547" s="7">
        <f t="shared" si="8"/>
        <v>17027.873533000002</v>
      </c>
    </row>
    <row r="548" spans="2:13" x14ac:dyDescent="0.35">
      <c r="B548" s="1" t="s">
        <v>2679</v>
      </c>
      <c r="C548" s="5">
        <v>0.51724000000000003</v>
      </c>
      <c r="D548" s="5">
        <v>0.51692800000000005</v>
      </c>
      <c r="E548" s="5"/>
      <c r="F548" s="5"/>
      <c r="G548" s="5"/>
      <c r="H548" s="5"/>
      <c r="I548" s="5"/>
      <c r="J548" s="1">
        <f>SUMIFS(PUMA_2022_to_County_2020!$K$2:$K$4701,PUMA_2022_to_County_2020!$E$2:$E$4701,B548)</f>
        <v>47616</v>
      </c>
      <c r="K548" s="1">
        <f>SUMIFS(PUMA_2022_to_County_2020!$L$2:$L$4701,PUMA_2022_to_County_2020!$E$2:$E$4701,$B548)</f>
        <v>48019</v>
      </c>
      <c r="L548" s="7">
        <f>+J548*C548</f>
        <v>24628.899840000002</v>
      </c>
      <c r="M548" s="7">
        <f t="shared" si="8"/>
        <v>24837.347560000002</v>
      </c>
    </row>
    <row r="549" spans="2:13" x14ac:dyDescent="0.35">
      <c r="B549" s="1" t="s">
        <v>2678</v>
      </c>
      <c r="C549" s="5">
        <v>0.12815299999999999</v>
      </c>
      <c r="D549" s="5">
        <v>0.12807499999999999</v>
      </c>
      <c r="E549" s="5"/>
      <c r="F549" s="5"/>
      <c r="G549" s="5"/>
      <c r="H549" s="5"/>
      <c r="I549" s="5"/>
      <c r="J549" s="1">
        <f>SUMIFS(PUMA_2022_to_County_2020!$K$2:$K$4701,PUMA_2022_to_County_2020!$E$2:$E$4701,B549)</f>
        <v>47616</v>
      </c>
      <c r="K549" s="1">
        <f>SUMIFS(PUMA_2022_to_County_2020!$L$2:$L$4701,PUMA_2022_to_County_2020!$E$2:$E$4701,$B549)</f>
        <v>48019</v>
      </c>
      <c r="L549" s="7">
        <f>+J549*C549</f>
        <v>6102.1332479999992</v>
      </c>
      <c r="M549" s="7">
        <f t="shared" si="8"/>
        <v>6153.7789069999999</v>
      </c>
    </row>
    <row r="550" spans="2:13" x14ac:dyDescent="0.35">
      <c r="B550" s="1" t="s">
        <v>2677</v>
      </c>
      <c r="C550" s="5">
        <v>2</v>
      </c>
      <c r="D550" s="5">
        <v>1.9996350000000001</v>
      </c>
      <c r="E550" s="5"/>
      <c r="F550" s="5"/>
      <c r="G550" s="5"/>
      <c r="H550" s="5"/>
      <c r="I550" s="5"/>
      <c r="J550" s="1">
        <f>SUMIFS(PUMA_2022_to_County_2020!$K$2:$K$4701,PUMA_2022_to_County_2020!$E$2:$E$4701,B550)</f>
        <v>69772</v>
      </c>
      <c r="K550" s="1">
        <f>SUMIFS(PUMA_2022_to_County_2020!$L$2:$L$4701,PUMA_2022_to_County_2020!$E$2:$E$4701,$B550)</f>
        <v>69170</v>
      </c>
      <c r="L550" s="7">
        <f>+J550*C550</f>
        <v>139544</v>
      </c>
      <c r="M550" s="7">
        <f t="shared" si="8"/>
        <v>138340</v>
      </c>
    </row>
    <row r="551" spans="2:13" x14ac:dyDescent="0.35">
      <c r="B551" s="1" t="s">
        <v>2676</v>
      </c>
      <c r="C551" s="5">
        <v>0.36453200000000002</v>
      </c>
      <c r="D551" s="5">
        <v>0.36387799999999998</v>
      </c>
      <c r="E551" s="5"/>
      <c r="F551" s="5"/>
      <c r="G551" s="5"/>
      <c r="H551" s="5"/>
      <c r="I551" s="5"/>
      <c r="J551" s="1">
        <f>SUMIFS(PUMA_2022_to_County_2020!$K$2:$K$4701,PUMA_2022_to_County_2020!$E$2:$E$4701,B551)</f>
        <v>63010</v>
      </c>
      <c r="K551" s="1">
        <f>SUMIFS(PUMA_2022_to_County_2020!$L$2:$L$4701,PUMA_2022_to_County_2020!$E$2:$E$4701,$B551)</f>
        <v>65049</v>
      </c>
      <c r="L551" s="7">
        <f>+J551*C551</f>
        <v>22969.161320000003</v>
      </c>
      <c r="M551" s="7">
        <f t="shared" si="8"/>
        <v>23712.442068</v>
      </c>
    </row>
    <row r="552" spans="2:13" x14ac:dyDescent="0.35">
      <c r="B552" s="1" t="s">
        <v>2675</v>
      </c>
      <c r="C552" s="5">
        <v>0.562419</v>
      </c>
      <c r="D552" s="5">
        <v>0.56140800000000002</v>
      </c>
      <c r="E552" s="5"/>
      <c r="F552" s="5"/>
      <c r="G552" s="5"/>
      <c r="H552" s="5"/>
      <c r="I552" s="5"/>
      <c r="J552" s="1">
        <f>SUMIFS(PUMA_2022_to_County_2020!$K$2:$K$4701,PUMA_2022_to_County_2020!$E$2:$E$4701,B552)</f>
        <v>63010</v>
      </c>
      <c r="K552" s="1">
        <f>SUMIFS(PUMA_2022_to_County_2020!$L$2:$L$4701,PUMA_2022_to_County_2020!$E$2:$E$4701,$B552)</f>
        <v>65049</v>
      </c>
      <c r="L552" s="7">
        <f>+J552*C552</f>
        <v>35438.021189999999</v>
      </c>
      <c r="M552" s="7">
        <f t="shared" si="8"/>
        <v>36584.793531000003</v>
      </c>
    </row>
    <row r="553" spans="2:13" x14ac:dyDescent="0.35">
      <c r="B553" s="1" t="s">
        <v>2674</v>
      </c>
      <c r="C553" s="5">
        <v>7.3049000000000003E-2</v>
      </c>
      <c r="D553" s="5">
        <v>7.2917999999999997E-2</v>
      </c>
      <c r="E553" s="5"/>
      <c r="F553" s="5"/>
      <c r="G553" s="5"/>
      <c r="H553" s="5"/>
      <c r="I553" s="5"/>
      <c r="J553" s="1">
        <f>SUMIFS(PUMA_2022_to_County_2020!$K$2:$K$4701,PUMA_2022_to_County_2020!$E$2:$E$4701,B553)</f>
        <v>63010</v>
      </c>
      <c r="K553" s="1">
        <f>SUMIFS(PUMA_2022_to_County_2020!$L$2:$L$4701,PUMA_2022_to_County_2020!$E$2:$E$4701,$B553)</f>
        <v>65049</v>
      </c>
      <c r="L553" s="7">
        <f>+J553*C553</f>
        <v>4602.8174900000004</v>
      </c>
      <c r="M553" s="7">
        <f t="shared" si="8"/>
        <v>4751.7644010000004</v>
      </c>
    </row>
    <row r="554" spans="2:13" x14ac:dyDescent="0.35">
      <c r="B554" s="1" t="s">
        <v>2673</v>
      </c>
      <c r="C554" s="5">
        <v>3.4400000000000001E-4</v>
      </c>
      <c r="D554" s="5">
        <v>3.4400000000000001E-4</v>
      </c>
      <c r="E554" s="5"/>
      <c r="F554" s="5"/>
      <c r="G554" s="5"/>
      <c r="H554" s="5"/>
      <c r="I554" s="5"/>
      <c r="J554" s="1">
        <f>SUMIFS(PUMA_2022_to_County_2020!$K$2:$K$4701,PUMA_2022_to_County_2020!$E$2:$E$4701,B554)</f>
        <v>81625</v>
      </c>
      <c r="K554" s="1">
        <f>SUMIFS(PUMA_2022_to_County_2020!$L$2:$L$4701,PUMA_2022_to_County_2020!$E$2:$E$4701,$B554)</f>
        <v>81469</v>
      </c>
      <c r="L554" s="7">
        <f>+J554*C554</f>
        <v>28.079000000000001</v>
      </c>
      <c r="M554" s="7">
        <f t="shared" si="8"/>
        <v>28.025335999999999</v>
      </c>
    </row>
    <row r="555" spans="2:13" x14ac:dyDescent="0.35">
      <c r="B555" s="1" t="s">
        <v>2672</v>
      </c>
      <c r="C555" s="5">
        <v>0.30780099999999999</v>
      </c>
      <c r="D555" s="5">
        <v>0.30780099999999999</v>
      </c>
      <c r="E555" s="5"/>
      <c r="F555" s="5"/>
      <c r="G555" s="5"/>
      <c r="H555" s="5"/>
      <c r="I555" s="5"/>
      <c r="J555" s="1">
        <f>SUMIFS(PUMA_2022_to_County_2020!$K$2:$K$4701,PUMA_2022_to_County_2020!$E$2:$E$4701,B555)</f>
        <v>81625</v>
      </c>
      <c r="K555" s="1">
        <f>SUMIFS(PUMA_2022_to_County_2020!$L$2:$L$4701,PUMA_2022_to_County_2020!$E$2:$E$4701,$B555)</f>
        <v>81469</v>
      </c>
      <c r="L555" s="7">
        <f>+J555*C555</f>
        <v>25124.256624999998</v>
      </c>
      <c r="M555" s="7">
        <f t="shared" si="8"/>
        <v>25076.239668999999</v>
      </c>
    </row>
    <row r="556" spans="2:13" x14ac:dyDescent="0.35">
      <c r="B556" s="1" t="s">
        <v>2671</v>
      </c>
      <c r="C556" s="5">
        <v>0.69185399999999997</v>
      </c>
      <c r="D556" s="5">
        <v>0.69185399999999997</v>
      </c>
      <c r="E556" s="5"/>
      <c r="F556" s="5"/>
      <c r="G556" s="5"/>
      <c r="H556" s="5"/>
      <c r="I556" s="5"/>
      <c r="J556" s="1">
        <f>SUMIFS(PUMA_2022_to_County_2020!$K$2:$K$4701,PUMA_2022_to_County_2020!$E$2:$E$4701,B556)</f>
        <v>81625</v>
      </c>
      <c r="K556" s="1">
        <f>SUMIFS(PUMA_2022_to_County_2020!$L$2:$L$4701,PUMA_2022_to_County_2020!$E$2:$E$4701,$B556)</f>
        <v>81469</v>
      </c>
      <c r="L556" s="7">
        <f>+J556*C556</f>
        <v>56472.582749999994</v>
      </c>
      <c r="M556" s="7">
        <f t="shared" si="8"/>
        <v>56364.653525999995</v>
      </c>
    </row>
    <row r="557" spans="2:13" x14ac:dyDescent="0.35">
      <c r="B557" s="1" t="s">
        <v>2670</v>
      </c>
      <c r="C557" s="5">
        <v>1</v>
      </c>
      <c r="D557" s="5">
        <v>1</v>
      </c>
      <c r="E557" s="5"/>
      <c r="F557" s="5"/>
      <c r="G557" s="5"/>
      <c r="H557" s="5"/>
      <c r="I557" s="5"/>
      <c r="J557" s="1">
        <f>SUMIFS(PUMA_2022_to_County_2020!$K$2:$K$4701,PUMA_2022_to_County_2020!$E$2:$E$4701,B557)</f>
        <v>74764</v>
      </c>
      <c r="K557" s="1">
        <f>SUMIFS(PUMA_2022_to_County_2020!$L$2:$L$4701,PUMA_2022_to_County_2020!$E$2:$E$4701,$B557)</f>
        <v>73933</v>
      </c>
      <c r="L557" s="7">
        <f>+J557*C557</f>
        <v>74764</v>
      </c>
      <c r="M557" s="7">
        <f t="shared" si="8"/>
        <v>73933</v>
      </c>
    </row>
    <row r="558" spans="2:13" x14ac:dyDescent="0.35">
      <c r="B558" s="1" t="s">
        <v>2669</v>
      </c>
      <c r="C558" s="5">
        <v>8</v>
      </c>
      <c r="D558" s="5">
        <v>8</v>
      </c>
      <c r="E558" s="5"/>
      <c r="F558" s="5"/>
      <c r="G558" s="5"/>
      <c r="H558" s="5"/>
      <c r="I558" s="5"/>
      <c r="J558" s="1">
        <f>SUMIFS(PUMA_2022_to_County_2020!$K$2:$K$4701,PUMA_2022_to_County_2020!$E$2:$E$4701,B558)</f>
        <v>338438</v>
      </c>
      <c r="K558" s="1">
        <f>SUMIFS(PUMA_2022_to_County_2020!$L$2:$L$4701,PUMA_2022_to_County_2020!$E$2:$E$4701,$B558)</f>
        <v>338496</v>
      </c>
      <c r="L558" s="7">
        <f>+J558*C558</f>
        <v>2707504</v>
      </c>
      <c r="M558" s="7">
        <f t="shared" si="8"/>
        <v>2707968</v>
      </c>
    </row>
    <row r="559" spans="2:13" x14ac:dyDescent="0.35">
      <c r="B559" s="1" t="s">
        <v>2668</v>
      </c>
      <c r="C559" s="5">
        <v>7.5046000000000002E-2</v>
      </c>
      <c r="D559" s="5">
        <v>7.4968000000000007E-2</v>
      </c>
      <c r="E559" s="5"/>
      <c r="F559" s="5"/>
      <c r="G559" s="5"/>
      <c r="H559" s="5"/>
      <c r="I559" s="5"/>
      <c r="J559" s="1">
        <f>SUMIFS(PUMA_2022_to_County_2020!$K$2:$K$4701,PUMA_2022_to_County_2020!$E$2:$E$4701,B559)</f>
        <v>56309</v>
      </c>
      <c r="K559" s="1">
        <f>SUMIFS(PUMA_2022_to_County_2020!$L$2:$L$4701,PUMA_2022_to_County_2020!$E$2:$E$4701,$B559)</f>
        <v>55307</v>
      </c>
      <c r="L559" s="7">
        <f>+J559*C559</f>
        <v>4225.765214</v>
      </c>
      <c r="M559" s="7">
        <f t="shared" si="8"/>
        <v>4150.5691219999999</v>
      </c>
    </row>
    <row r="560" spans="2:13" x14ac:dyDescent="0.35">
      <c r="B560" s="1" t="s">
        <v>2667</v>
      </c>
      <c r="C560" s="5">
        <v>0.370977</v>
      </c>
      <c r="D560" s="5">
        <v>0.37059199999999998</v>
      </c>
      <c r="E560" s="5"/>
      <c r="F560" s="5"/>
      <c r="G560" s="5"/>
      <c r="H560" s="5"/>
      <c r="I560" s="5"/>
      <c r="J560" s="1">
        <f>SUMIFS(PUMA_2022_to_County_2020!$K$2:$K$4701,PUMA_2022_to_County_2020!$E$2:$E$4701,B560)</f>
        <v>56309</v>
      </c>
      <c r="K560" s="1">
        <f>SUMIFS(PUMA_2022_to_County_2020!$L$2:$L$4701,PUMA_2022_to_County_2020!$E$2:$E$4701,$B560)</f>
        <v>55307</v>
      </c>
      <c r="L560" s="7">
        <f>+J560*C560</f>
        <v>20889.343893000001</v>
      </c>
      <c r="M560" s="7">
        <f t="shared" si="8"/>
        <v>20517.624939000001</v>
      </c>
    </row>
    <row r="561" spans="2:13" x14ac:dyDescent="0.35">
      <c r="B561" s="1" t="s">
        <v>2666</v>
      </c>
      <c r="C561" s="5">
        <v>9.4936999999999994E-2</v>
      </c>
      <c r="D561" s="5">
        <v>9.4839000000000007E-2</v>
      </c>
      <c r="E561" s="5"/>
      <c r="F561" s="5"/>
      <c r="G561" s="5"/>
      <c r="H561" s="5"/>
      <c r="I561" s="5"/>
      <c r="J561" s="1">
        <f>SUMIFS(PUMA_2022_to_County_2020!$K$2:$K$4701,PUMA_2022_to_County_2020!$E$2:$E$4701,B561)</f>
        <v>56309</v>
      </c>
      <c r="K561" s="1">
        <f>SUMIFS(PUMA_2022_to_County_2020!$L$2:$L$4701,PUMA_2022_to_County_2020!$E$2:$E$4701,$B561)</f>
        <v>55307</v>
      </c>
      <c r="L561" s="7">
        <f>+J561*C561</f>
        <v>5345.8075329999992</v>
      </c>
      <c r="M561" s="7">
        <f t="shared" si="8"/>
        <v>5250.6806589999997</v>
      </c>
    </row>
    <row r="562" spans="2:13" x14ac:dyDescent="0.35">
      <c r="B562" s="1" t="s">
        <v>2665</v>
      </c>
      <c r="C562" s="5">
        <v>1.0441530000000001</v>
      </c>
      <c r="D562" s="5">
        <v>1.044619</v>
      </c>
      <c r="E562" s="5"/>
      <c r="F562" s="5"/>
      <c r="G562" s="5"/>
      <c r="H562" s="5"/>
      <c r="I562" s="5"/>
      <c r="J562" s="1">
        <f>SUMIFS(PUMA_2022_to_County_2020!$K$2:$K$4701,PUMA_2022_to_County_2020!$E$2:$E$4701,B562)</f>
        <v>56309</v>
      </c>
      <c r="K562" s="1">
        <f>SUMIFS(PUMA_2022_to_County_2020!$L$2:$L$4701,PUMA_2022_to_County_2020!$E$2:$E$4701,$B562)</f>
        <v>55307</v>
      </c>
      <c r="L562" s="7">
        <f>+J562*C562</f>
        <v>58795.211277000009</v>
      </c>
      <c r="M562" s="7">
        <f t="shared" si="8"/>
        <v>57748.969971000006</v>
      </c>
    </row>
    <row r="563" spans="2:13" x14ac:dyDescent="0.35">
      <c r="B563" s="1" t="s">
        <v>2664</v>
      </c>
      <c r="C563" s="5">
        <v>0.31118400000000002</v>
      </c>
      <c r="D563" s="5">
        <v>0.31087999999999999</v>
      </c>
      <c r="E563" s="5"/>
      <c r="F563" s="5"/>
      <c r="G563" s="5"/>
      <c r="H563" s="5"/>
      <c r="I563" s="5"/>
      <c r="J563" s="1">
        <f>SUMIFS(PUMA_2022_to_County_2020!$K$2:$K$4701,PUMA_2022_to_County_2020!$E$2:$E$4701,B563)</f>
        <v>56309</v>
      </c>
      <c r="K563" s="1">
        <f>SUMIFS(PUMA_2022_to_County_2020!$L$2:$L$4701,PUMA_2022_to_County_2020!$E$2:$E$4701,$B563)</f>
        <v>55307</v>
      </c>
      <c r="L563" s="7">
        <f>+J563*C563</f>
        <v>17522.459856000001</v>
      </c>
      <c r="M563" s="7">
        <f t="shared" si="8"/>
        <v>17210.653488</v>
      </c>
    </row>
    <row r="564" spans="2:13" x14ac:dyDescent="0.35">
      <c r="B564" s="1" t="s">
        <v>2663</v>
      </c>
      <c r="C564" s="5">
        <v>0.103702</v>
      </c>
      <c r="D564" s="5">
        <v>0.10359400000000001</v>
      </c>
      <c r="E564" s="5"/>
      <c r="F564" s="5"/>
      <c r="G564" s="5"/>
      <c r="H564" s="5"/>
      <c r="I564" s="5"/>
      <c r="J564" s="1">
        <f>SUMIFS(PUMA_2022_to_County_2020!$K$2:$K$4701,PUMA_2022_to_County_2020!$E$2:$E$4701,B564)</f>
        <v>56309</v>
      </c>
      <c r="K564" s="1">
        <f>SUMIFS(PUMA_2022_to_County_2020!$L$2:$L$4701,PUMA_2022_to_County_2020!$E$2:$E$4701,$B564)</f>
        <v>55307</v>
      </c>
      <c r="L564" s="7">
        <f>+J564*C564</f>
        <v>5839.3559180000002</v>
      </c>
      <c r="M564" s="7">
        <f t="shared" si="8"/>
        <v>5735.4465140000002</v>
      </c>
    </row>
    <row r="565" spans="2:13" x14ac:dyDescent="0.35">
      <c r="B565" s="1" t="s">
        <v>2662</v>
      </c>
      <c r="C565" s="5">
        <v>3.9719999999999998E-2</v>
      </c>
      <c r="D565" s="5">
        <v>3.9643999999999999E-2</v>
      </c>
      <c r="E565" s="5"/>
      <c r="F565" s="5"/>
      <c r="G565" s="5"/>
      <c r="H565" s="5"/>
      <c r="I565" s="5"/>
      <c r="J565" s="1">
        <f>SUMIFS(PUMA_2022_to_County_2020!$K$2:$K$4701,PUMA_2022_to_County_2020!$E$2:$E$4701,B565)</f>
        <v>46758</v>
      </c>
      <c r="K565" s="1">
        <f>SUMIFS(PUMA_2022_to_County_2020!$L$2:$L$4701,PUMA_2022_to_County_2020!$E$2:$E$4701,$B565)</f>
        <v>45875</v>
      </c>
      <c r="L565" s="7">
        <f>+J565*C565</f>
        <v>1857.22776</v>
      </c>
      <c r="M565" s="7">
        <f t="shared" si="8"/>
        <v>1822.155</v>
      </c>
    </row>
    <row r="566" spans="2:13" x14ac:dyDescent="0.35">
      <c r="B566" s="1" t="s">
        <v>2661</v>
      </c>
      <c r="C566" s="5">
        <v>6.9027000000000005E-2</v>
      </c>
      <c r="D566" s="5">
        <v>6.9027000000000005E-2</v>
      </c>
      <c r="E566" s="5"/>
      <c r="F566" s="5"/>
      <c r="G566" s="5"/>
      <c r="H566" s="5"/>
      <c r="I566" s="5"/>
      <c r="J566" s="1">
        <f>SUMIFS(PUMA_2022_to_County_2020!$K$2:$K$4701,PUMA_2022_to_County_2020!$E$2:$E$4701,B566)</f>
        <v>46758</v>
      </c>
      <c r="K566" s="1">
        <f>SUMIFS(PUMA_2022_to_County_2020!$L$2:$L$4701,PUMA_2022_to_County_2020!$E$2:$E$4701,$B566)</f>
        <v>45875</v>
      </c>
      <c r="L566" s="7">
        <f>+J566*C566</f>
        <v>3227.5644660000003</v>
      </c>
      <c r="M566" s="7">
        <f t="shared" si="8"/>
        <v>3166.6136250000004</v>
      </c>
    </row>
    <row r="567" spans="2:13" x14ac:dyDescent="0.35">
      <c r="B567" s="1" t="s">
        <v>2660</v>
      </c>
      <c r="C567" s="5">
        <v>2.3348000000000001E-2</v>
      </c>
      <c r="D567" s="5">
        <v>2.3347E-2</v>
      </c>
      <c r="E567" s="5"/>
      <c r="F567" s="5"/>
      <c r="G567" s="5"/>
      <c r="H567" s="5"/>
      <c r="I567" s="5"/>
      <c r="J567" s="1">
        <f>SUMIFS(PUMA_2022_to_County_2020!$K$2:$K$4701,PUMA_2022_to_County_2020!$E$2:$E$4701,B567)</f>
        <v>46758</v>
      </c>
      <c r="K567" s="1">
        <f>SUMIFS(PUMA_2022_to_County_2020!$L$2:$L$4701,PUMA_2022_to_County_2020!$E$2:$E$4701,$B567)</f>
        <v>45875</v>
      </c>
      <c r="L567" s="7">
        <f>+J567*C567</f>
        <v>1091.705784</v>
      </c>
      <c r="M567" s="7">
        <f t="shared" si="8"/>
        <v>1071.0895</v>
      </c>
    </row>
    <row r="568" spans="2:13" x14ac:dyDescent="0.35">
      <c r="B568" s="1" t="s">
        <v>2659</v>
      </c>
      <c r="C568" s="5">
        <v>7.1659999999999996E-3</v>
      </c>
      <c r="D568" s="5">
        <v>7.1349999999999998E-3</v>
      </c>
      <c r="E568" s="5"/>
      <c r="F568" s="5"/>
      <c r="G568" s="5"/>
      <c r="H568" s="5"/>
      <c r="I568" s="5"/>
      <c r="J568" s="1">
        <f>SUMIFS(PUMA_2022_to_County_2020!$K$2:$K$4701,PUMA_2022_to_County_2020!$E$2:$E$4701,B568)</f>
        <v>46758</v>
      </c>
      <c r="K568" s="1">
        <f>SUMIFS(PUMA_2022_to_County_2020!$L$2:$L$4701,PUMA_2022_to_County_2020!$E$2:$E$4701,$B568)</f>
        <v>45875</v>
      </c>
      <c r="L568" s="7">
        <f>+J568*C568</f>
        <v>335.06782799999996</v>
      </c>
      <c r="M568" s="7">
        <f t="shared" si="8"/>
        <v>328.74025</v>
      </c>
    </row>
    <row r="569" spans="2:13" x14ac:dyDescent="0.35">
      <c r="B569" s="1" t="s">
        <v>2658</v>
      </c>
      <c r="C569" s="5">
        <v>7.9223000000000002E-2</v>
      </c>
      <c r="D569" s="5">
        <v>7.9223000000000002E-2</v>
      </c>
      <c r="E569" s="5"/>
      <c r="F569" s="5"/>
      <c r="G569" s="5"/>
      <c r="H569" s="5"/>
      <c r="I569" s="5"/>
      <c r="J569" s="1">
        <f>SUMIFS(PUMA_2022_to_County_2020!$K$2:$K$4701,PUMA_2022_to_County_2020!$E$2:$E$4701,B569)</f>
        <v>46758</v>
      </c>
      <c r="K569" s="1">
        <f>SUMIFS(PUMA_2022_to_County_2020!$L$2:$L$4701,PUMA_2022_to_County_2020!$E$2:$E$4701,$B569)</f>
        <v>45875</v>
      </c>
      <c r="L569" s="7">
        <f>+J569*C569</f>
        <v>3704.3090339999999</v>
      </c>
      <c r="M569" s="7">
        <f t="shared" si="8"/>
        <v>3634.355125</v>
      </c>
    </row>
    <row r="570" spans="2:13" x14ac:dyDescent="0.35">
      <c r="B570" s="1" t="s">
        <v>2657</v>
      </c>
      <c r="C570" s="5">
        <v>3.8776999999999999E-2</v>
      </c>
      <c r="D570" s="5">
        <v>3.8773000000000002E-2</v>
      </c>
      <c r="E570" s="5"/>
      <c r="F570" s="5"/>
      <c r="G570" s="5"/>
      <c r="H570" s="5"/>
      <c r="I570" s="5"/>
      <c r="J570" s="1">
        <f>SUMIFS(PUMA_2022_to_County_2020!$K$2:$K$4701,PUMA_2022_to_County_2020!$E$2:$E$4701,B570)</f>
        <v>46758</v>
      </c>
      <c r="K570" s="1">
        <f>SUMIFS(PUMA_2022_to_County_2020!$L$2:$L$4701,PUMA_2022_to_County_2020!$E$2:$E$4701,$B570)</f>
        <v>45875</v>
      </c>
      <c r="L570" s="7">
        <f>+J570*C570</f>
        <v>1813.1349659999998</v>
      </c>
      <c r="M570" s="7">
        <f t="shared" si="8"/>
        <v>1778.894875</v>
      </c>
    </row>
    <row r="571" spans="2:13" x14ac:dyDescent="0.35">
      <c r="B571" s="1" t="s">
        <v>2656</v>
      </c>
      <c r="C571" s="5">
        <v>0.150037</v>
      </c>
      <c r="D571" s="5">
        <v>0.150037</v>
      </c>
      <c r="E571" s="5"/>
      <c r="F571" s="5"/>
      <c r="G571" s="5"/>
      <c r="H571" s="5"/>
      <c r="I571" s="5"/>
      <c r="J571" s="1">
        <f>SUMIFS(PUMA_2022_to_County_2020!$K$2:$K$4701,PUMA_2022_to_County_2020!$E$2:$E$4701,B571)</f>
        <v>46758</v>
      </c>
      <c r="K571" s="1">
        <f>SUMIFS(PUMA_2022_to_County_2020!$L$2:$L$4701,PUMA_2022_to_County_2020!$E$2:$E$4701,$B571)</f>
        <v>45875</v>
      </c>
      <c r="L571" s="7">
        <f>+J571*C571</f>
        <v>7015.4300460000004</v>
      </c>
      <c r="M571" s="7">
        <f t="shared" si="8"/>
        <v>6882.9473749999997</v>
      </c>
    </row>
    <row r="572" spans="2:13" x14ac:dyDescent="0.35">
      <c r="B572" s="1" t="s">
        <v>2655</v>
      </c>
      <c r="C572" s="5">
        <v>7.2329000000000004E-2</v>
      </c>
      <c r="D572" s="5">
        <v>7.2329000000000004E-2</v>
      </c>
      <c r="E572" s="5"/>
      <c r="F572" s="5"/>
      <c r="G572" s="5"/>
      <c r="H572" s="5"/>
      <c r="I572" s="5"/>
      <c r="J572" s="1">
        <f>SUMIFS(PUMA_2022_to_County_2020!$K$2:$K$4701,PUMA_2022_to_County_2020!$E$2:$E$4701,B572)</f>
        <v>46758</v>
      </c>
      <c r="K572" s="1">
        <f>SUMIFS(PUMA_2022_to_County_2020!$L$2:$L$4701,PUMA_2022_to_County_2020!$E$2:$E$4701,$B572)</f>
        <v>45875</v>
      </c>
      <c r="L572" s="7">
        <f>+J572*C572</f>
        <v>3381.959382</v>
      </c>
      <c r="M572" s="7">
        <f t="shared" si="8"/>
        <v>3318.0928750000003</v>
      </c>
    </row>
    <row r="573" spans="2:13" x14ac:dyDescent="0.35">
      <c r="B573" s="1" t="s">
        <v>2654</v>
      </c>
      <c r="C573" s="5">
        <v>3.2045999999999998E-2</v>
      </c>
      <c r="D573" s="5">
        <v>3.2045999999999998E-2</v>
      </c>
      <c r="E573" s="5"/>
      <c r="F573" s="5"/>
      <c r="G573" s="5"/>
      <c r="H573" s="5"/>
      <c r="I573" s="5"/>
      <c r="J573" s="1">
        <f>SUMIFS(PUMA_2022_to_County_2020!$K$2:$K$4701,PUMA_2022_to_County_2020!$E$2:$E$4701,B573)</f>
        <v>46758</v>
      </c>
      <c r="K573" s="1">
        <f>SUMIFS(PUMA_2022_to_County_2020!$L$2:$L$4701,PUMA_2022_to_County_2020!$E$2:$E$4701,$B573)</f>
        <v>45875</v>
      </c>
      <c r="L573" s="7">
        <f>+J573*C573</f>
        <v>1498.4068679999998</v>
      </c>
      <c r="M573" s="7">
        <f t="shared" si="8"/>
        <v>1470.11025</v>
      </c>
    </row>
    <row r="574" spans="2:13" x14ac:dyDescent="0.35">
      <c r="B574" s="1" t="s">
        <v>2653</v>
      </c>
      <c r="C574" s="5">
        <v>0.38178299999999998</v>
      </c>
      <c r="D574" s="5">
        <v>0.38168299999999999</v>
      </c>
      <c r="E574" s="5"/>
      <c r="F574" s="5"/>
      <c r="G574" s="5"/>
      <c r="H574" s="5"/>
      <c r="I574" s="5"/>
      <c r="J574" s="1">
        <f>SUMIFS(PUMA_2022_to_County_2020!$K$2:$K$4701,PUMA_2022_to_County_2020!$E$2:$E$4701,B574)</f>
        <v>46758</v>
      </c>
      <c r="K574" s="1">
        <f>SUMIFS(PUMA_2022_to_County_2020!$L$2:$L$4701,PUMA_2022_to_County_2020!$E$2:$E$4701,$B574)</f>
        <v>45875</v>
      </c>
      <c r="L574" s="7">
        <f>+J574*C574</f>
        <v>17851.409513999999</v>
      </c>
      <c r="M574" s="7">
        <f t="shared" si="8"/>
        <v>17514.295125000001</v>
      </c>
    </row>
    <row r="575" spans="2:13" x14ac:dyDescent="0.35">
      <c r="B575" s="1" t="s">
        <v>2652</v>
      </c>
      <c r="C575" s="5">
        <v>0.106544</v>
      </c>
      <c r="D575" s="5">
        <v>0.106544</v>
      </c>
      <c r="E575" s="5"/>
      <c r="F575" s="5"/>
      <c r="G575" s="5"/>
      <c r="H575" s="5"/>
      <c r="I575" s="5"/>
      <c r="J575" s="1">
        <f>SUMIFS(PUMA_2022_to_County_2020!$K$2:$K$4701,PUMA_2022_to_County_2020!$E$2:$E$4701,B575)</f>
        <v>46758</v>
      </c>
      <c r="K575" s="1">
        <f>SUMIFS(PUMA_2022_to_County_2020!$L$2:$L$4701,PUMA_2022_to_County_2020!$E$2:$E$4701,$B575)</f>
        <v>45875</v>
      </c>
      <c r="L575" s="7">
        <f>+J575*C575</f>
        <v>4981.7843519999997</v>
      </c>
      <c r="M575" s="7">
        <f t="shared" si="8"/>
        <v>4887.7060000000001</v>
      </c>
    </row>
    <row r="576" spans="2:13" x14ac:dyDescent="0.35">
      <c r="B576" s="1" t="s">
        <v>2651</v>
      </c>
      <c r="C576" s="5">
        <v>3.8466119999999999</v>
      </c>
      <c r="D576" s="5">
        <v>3.8456920000000001</v>
      </c>
      <c r="E576" s="5"/>
      <c r="F576" s="5"/>
      <c r="G576" s="5"/>
      <c r="H576" s="5"/>
      <c r="I576" s="5"/>
      <c r="J576" s="1">
        <f>SUMIFS(PUMA_2022_to_County_2020!$K$2:$K$4701,PUMA_2022_to_County_2020!$E$2:$E$4701,B576)</f>
        <v>264749</v>
      </c>
      <c r="K576" s="1">
        <f>SUMIFS(PUMA_2022_to_County_2020!$L$2:$L$4701,PUMA_2022_to_County_2020!$E$2:$E$4701,$B576)</f>
        <v>274914</v>
      </c>
      <c r="L576" s="7">
        <f>+J576*C576</f>
        <v>1018386.680388</v>
      </c>
      <c r="M576" s="7">
        <f t="shared" si="8"/>
        <v>1057487.4913679999</v>
      </c>
    </row>
    <row r="577" spans="2:13" x14ac:dyDescent="0.35">
      <c r="B577" s="1" t="s">
        <v>2650</v>
      </c>
      <c r="C577" s="5">
        <v>1.6562930000000002</v>
      </c>
      <c r="D577" s="5">
        <v>1.6582410000000001</v>
      </c>
      <c r="E577" s="5"/>
      <c r="F577" s="5"/>
      <c r="G577" s="5"/>
      <c r="H577" s="5"/>
      <c r="I577" s="5"/>
      <c r="J577" s="1">
        <f>SUMIFS(PUMA_2022_to_County_2020!$K$2:$K$4701,PUMA_2022_to_County_2020!$E$2:$E$4701,B577)</f>
        <v>161637</v>
      </c>
      <c r="K577" s="1">
        <f>SUMIFS(PUMA_2022_to_County_2020!$L$2:$L$4701,PUMA_2022_to_County_2020!$E$2:$E$4701,$B577)</f>
        <v>165961</v>
      </c>
      <c r="L577" s="7">
        <f>+J577*C577</f>
        <v>267718.23164100002</v>
      </c>
      <c r="M577" s="7">
        <f t="shared" si="8"/>
        <v>274880.04257300001</v>
      </c>
    </row>
    <row r="578" spans="2:13" x14ac:dyDescent="0.35">
      <c r="B578" s="1" t="s">
        <v>2649</v>
      </c>
      <c r="C578" s="5">
        <v>0.14185200000000001</v>
      </c>
      <c r="D578" s="5">
        <v>0.141654</v>
      </c>
      <c r="E578" s="5"/>
      <c r="F578" s="5"/>
      <c r="G578" s="5"/>
      <c r="H578" s="5"/>
      <c r="I578" s="5"/>
      <c r="J578" s="1">
        <f>SUMIFS(PUMA_2022_to_County_2020!$K$2:$K$4701,PUMA_2022_to_County_2020!$E$2:$E$4701,B578)</f>
        <v>52951</v>
      </c>
      <c r="K578" s="1">
        <f>SUMIFS(PUMA_2022_to_County_2020!$L$2:$L$4701,PUMA_2022_to_County_2020!$E$2:$E$4701,$B578)</f>
        <v>53231</v>
      </c>
      <c r="L578" s="7">
        <f>+J578*C578</f>
        <v>7511.2052520000007</v>
      </c>
      <c r="M578" s="7">
        <f t="shared" si="8"/>
        <v>7550.923812</v>
      </c>
    </row>
    <row r="579" spans="2:13" x14ac:dyDescent="0.35">
      <c r="B579" s="1" t="s">
        <v>2648</v>
      </c>
      <c r="C579" s="5">
        <v>0.18831100000000001</v>
      </c>
      <c r="D579" s="5">
        <v>0.18804699999999999</v>
      </c>
      <c r="E579" s="5"/>
      <c r="F579" s="5"/>
      <c r="G579" s="5"/>
      <c r="H579" s="5"/>
      <c r="I579" s="5"/>
      <c r="J579" s="1">
        <f>SUMIFS(PUMA_2022_to_County_2020!$K$2:$K$4701,PUMA_2022_to_County_2020!$E$2:$E$4701,B579)</f>
        <v>52951</v>
      </c>
      <c r="K579" s="1">
        <f>SUMIFS(PUMA_2022_to_County_2020!$L$2:$L$4701,PUMA_2022_to_County_2020!$E$2:$E$4701,$B579)</f>
        <v>53231</v>
      </c>
      <c r="L579" s="7">
        <f>+J579*C579</f>
        <v>9971.2557610000003</v>
      </c>
      <c r="M579" s="7">
        <f t="shared" si="8"/>
        <v>10023.982841000001</v>
      </c>
    </row>
    <row r="580" spans="2:13" x14ac:dyDescent="0.35">
      <c r="B580" s="1" t="s">
        <v>2647</v>
      </c>
      <c r="C580" s="5">
        <v>7.7887999999999999E-2</v>
      </c>
      <c r="D580" s="5">
        <v>7.7841000000000007E-2</v>
      </c>
      <c r="E580" s="5"/>
      <c r="F580" s="5"/>
      <c r="G580" s="5"/>
      <c r="H580" s="5"/>
      <c r="I580" s="5"/>
      <c r="J580" s="1">
        <f>SUMIFS(PUMA_2022_to_County_2020!$K$2:$K$4701,PUMA_2022_to_County_2020!$E$2:$E$4701,B580)</f>
        <v>52951</v>
      </c>
      <c r="K580" s="1">
        <f>SUMIFS(PUMA_2022_to_County_2020!$L$2:$L$4701,PUMA_2022_to_County_2020!$E$2:$E$4701,$B580)</f>
        <v>53231</v>
      </c>
      <c r="L580" s="7">
        <f>+J580*C580</f>
        <v>4124.247488</v>
      </c>
      <c r="M580" s="7">
        <f t="shared" si="8"/>
        <v>4146.0561280000002</v>
      </c>
    </row>
    <row r="581" spans="2:13" x14ac:dyDescent="0.35">
      <c r="B581" s="1" t="s">
        <v>2646</v>
      </c>
      <c r="C581" s="5">
        <v>8.9041999999999996E-2</v>
      </c>
      <c r="D581" s="5">
        <v>8.9008000000000004E-2</v>
      </c>
      <c r="E581" s="5"/>
      <c r="F581" s="5"/>
      <c r="G581" s="5"/>
      <c r="H581" s="5"/>
      <c r="I581" s="5"/>
      <c r="J581" s="1">
        <f>SUMIFS(PUMA_2022_to_County_2020!$K$2:$K$4701,PUMA_2022_to_County_2020!$E$2:$E$4701,B581)</f>
        <v>48809</v>
      </c>
      <c r="K581" s="1">
        <f>SUMIFS(PUMA_2022_to_County_2020!$L$2:$L$4701,PUMA_2022_to_County_2020!$E$2:$E$4701,$B581)</f>
        <v>49420</v>
      </c>
      <c r="L581" s="7">
        <f>+J581*C581</f>
        <v>4346.0509780000002</v>
      </c>
      <c r="M581" s="7">
        <f t="shared" si="8"/>
        <v>4400.4556400000001</v>
      </c>
    </row>
    <row r="582" spans="2:13" x14ac:dyDescent="0.35">
      <c r="B582" s="1" t="s">
        <v>2645</v>
      </c>
      <c r="C582" s="5">
        <v>0.21495</v>
      </c>
      <c r="D582" s="5">
        <v>0.21492600000000001</v>
      </c>
      <c r="E582" s="5"/>
      <c r="F582" s="5"/>
      <c r="G582" s="5"/>
      <c r="H582" s="5"/>
      <c r="I582" s="5"/>
      <c r="J582" s="1">
        <f>SUMIFS(PUMA_2022_to_County_2020!$K$2:$K$4701,PUMA_2022_to_County_2020!$E$2:$E$4701,B582)</f>
        <v>43681</v>
      </c>
      <c r="K582" s="1">
        <f>SUMIFS(PUMA_2022_to_County_2020!$L$2:$L$4701,PUMA_2022_to_County_2020!$E$2:$E$4701,$B582)</f>
        <v>43176</v>
      </c>
      <c r="L582" s="7">
        <f>+J582*C582</f>
        <v>9389.2309499999992</v>
      </c>
      <c r="M582" s="7">
        <f t="shared" si="8"/>
        <v>9280.6812000000009</v>
      </c>
    </row>
    <row r="583" spans="2:13" x14ac:dyDescent="0.35">
      <c r="B583" s="1" t="s">
        <v>2644</v>
      </c>
      <c r="C583" s="5">
        <v>0.785049</v>
      </c>
      <c r="D583" s="5">
        <v>0.784995</v>
      </c>
      <c r="E583" s="5"/>
      <c r="F583" s="5"/>
      <c r="G583" s="5"/>
      <c r="H583" s="5"/>
      <c r="I583" s="5"/>
      <c r="J583" s="1">
        <f>SUMIFS(PUMA_2022_to_County_2020!$K$2:$K$4701,PUMA_2022_to_County_2020!$E$2:$E$4701,B583)</f>
        <v>43681</v>
      </c>
      <c r="K583" s="1">
        <f>SUMIFS(PUMA_2022_to_County_2020!$L$2:$L$4701,PUMA_2022_to_County_2020!$E$2:$E$4701,$B583)</f>
        <v>43176</v>
      </c>
      <c r="L583" s="7">
        <f>+J583*C583</f>
        <v>34291.725369</v>
      </c>
      <c r="M583" s="7">
        <f t="shared" ref="M583:M646" si="9">+K583*$C583</f>
        <v>33895.275624000002</v>
      </c>
    </row>
    <row r="584" spans="2:13" x14ac:dyDescent="0.35">
      <c r="B584" s="1" t="s">
        <v>2643</v>
      </c>
      <c r="C584" s="5">
        <v>0.20127700000000001</v>
      </c>
      <c r="D584" s="5">
        <v>0.201347</v>
      </c>
      <c r="E584" s="5"/>
      <c r="F584" s="5"/>
      <c r="G584" s="5"/>
      <c r="H584" s="5"/>
      <c r="I584" s="5"/>
      <c r="J584" s="1">
        <f>SUMIFS(PUMA_2022_to_County_2020!$K$2:$K$4701,PUMA_2022_to_County_2020!$E$2:$E$4701,B584)</f>
        <v>45585</v>
      </c>
      <c r="K584" s="1">
        <f>SUMIFS(PUMA_2022_to_County_2020!$L$2:$L$4701,PUMA_2022_to_County_2020!$E$2:$E$4701,$B584)</f>
        <v>47512</v>
      </c>
      <c r="L584" s="7">
        <f>+J584*C584</f>
        <v>9175.2120450000002</v>
      </c>
      <c r="M584" s="7">
        <f t="shared" si="9"/>
        <v>9563.0728240000008</v>
      </c>
    </row>
    <row r="585" spans="2:13" x14ac:dyDescent="0.35">
      <c r="B585" s="1" t="s">
        <v>2642</v>
      </c>
      <c r="C585" s="5">
        <v>8.9309999999999997E-3</v>
      </c>
      <c r="D585" s="5">
        <v>8.9339999999999992E-3</v>
      </c>
      <c r="E585" s="5"/>
      <c r="F585" s="5"/>
      <c r="G585" s="5"/>
      <c r="H585" s="5"/>
      <c r="I585" s="5"/>
      <c r="J585" s="1">
        <f>SUMIFS(PUMA_2022_to_County_2020!$K$2:$K$4701,PUMA_2022_to_County_2020!$E$2:$E$4701,B585)</f>
        <v>45585</v>
      </c>
      <c r="K585" s="1">
        <f>SUMIFS(PUMA_2022_to_County_2020!$L$2:$L$4701,PUMA_2022_to_County_2020!$E$2:$E$4701,$B585)</f>
        <v>47512</v>
      </c>
      <c r="L585" s="7">
        <f>+J585*C585</f>
        <v>407.11963499999996</v>
      </c>
      <c r="M585" s="7">
        <f t="shared" si="9"/>
        <v>424.32967199999996</v>
      </c>
    </row>
    <row r="586" spans="2:13" x14ac:dyDescent="0.35">
      <c r="B586" s="1" t="s">
        <v>2641</v>
      </c>
      <c r="C586" s="5">
        <v>0.23771500000000001</v>
      </c>
      <c r="D586" s="5">
        <v>0.23777799999999999</v>
      </c>
      <c r="E586" s="5"/>
      <c r="F586" s="5"/>
      <c r="G586" s="5"/>
      <c r="H586" s="5"/>
      <c r="I586" s="5"/>
      <c r="J586" s="1">
        <f>SUMIFS(PUMA_2022_to_County_2020!$K$2:$K$4701,PUMA_2022_to_County_2020!$E$2:$E$4701,B586)</f>
        <v>45585</v>
      </c>
      <c r="K586" s="1">
        <f>SUMIFS(PUMA_2022_to_County_2020!$L$2:$L$4701,PUMA_2022_to_County_2020!$E$2:$E$4701,$B586)</f>
        <v>47512</v>
      </c>
      <c r="L586" s="7">
        <f>+J586*C586</f>
        <v>10836.238275</v>
      </c>
      <c r="M586" s="7">
        <f t="shared" si="9"/>
        <v>11294.31508</v>
      </c>
    </row>
    <row r="587" spans="2:13" x14ac:dyDescent="0.35">
      <c r="B587" s="1" t="s">
        <v>2640</v>
      </c>
      <c r="C587" s="5">
        <v>0.12934699999999999</v>
      </c>
      <c r="D587" s="5">
        <v>0.12939200000000001</v>
      </c>
      <c r="E587" s="5"/>
      <c r="F587" s="5"/>
      <c r="G587" s="5"/>
      <c r="H587" s="5"/>
      <c r="I587" s="5"/>
      <c r="J587" s="1">
        <f>SUMIFS(PUMA_2022_to_County_2020!$K$2:$K$4701,PUMA_2022_to_County_2020!$E$2:$E$4701,B587)</f>
        <v>45585</v>
      </c>
      <c r="K587" s="1">
        <f>SUMIFS(PUMA_2022_to_County_2020!$L$2:$L$4701,PUMA_2022_to_County_2020!$E$2:$E$4701,$B587)</f>
        <v>47512</v>
      </c>
      <c r="L587" s="7">
        <f>+J587*C587</f>
        <v>5896.2829949999996</v>
      </c>
      <c r="M587" s="7">
        <f t="shared" si="9"/>
        <v>6145.5346639999998</v>
      </c>
    </row>
    <row r="588" spans="2:13" x14ac:dyDescent="0.35">
      <c r="B588" s="1" t="s">
        <v>2639</v>
      </c>
      <c r="C588" s="5">
        <v>0.200987</v>
      </c>
      <c r="D588" s="5">
        <v>0.20106400000000002</v>
      </c>
      <c r="E588" s="5"/>
      <c r="F588" s="5"/>
      <c r="G588" s="5"/>
      <c r="H588" s="5"/>
      <c r="I588" s="5"/>
      <c r="J588" s="1">
        <f>SUMIFS(PUMA_2022_to_County_2020!$K$2:$K$4701,PUMA_2022_to_County_2020!$E$2:$E$4701,B588)</f>
        <v>45585</v>
      </c>
      <c r="K588" s="1">
        <f>SUMIFS(PUMA_2022_to_County_2020!$L$2:$L$4701,PUMA_2022_to_County_2020!$E$2:$E$4701,$B588)</f>
        <v>47512</v>
      </c>
      <c r="L588" s="7">
        <f>+J588*C588</f>
        <v>9161.9923949999993</v>
      </c>
      <c r="M588" s="7">
        <f t="shared" si="9"/>
        <v>9549.2943439999999</v>
      </c>
    </row>
    <row r="589" spans="2:13" x14ac:dyDescent="0.35">
      <c r="B589" s="1" t="s">
        <v>2638</v>
      </c>
      <c r="C589" s="5">
        <v>4.2515999999999998E-2</v>
      </c>
      <c r="D589" s="5">
        <v>4.2530999999999999E-2</v>
      </c>
      <c r="E589" s="5"/>
      <c r="F589" s="5"/>
      <c r="G589" s="5"/>
      <c r="H589" s="5"/>
      <c r="I589" s="5"/>
      <c r="J589" s="1">
        <f>SUMIFS(PUMA_2022_to_County_2020!$K$2:$K$4701,PUMA_2022_to_County_2020!$E$2:$E$4701,B589)</f>
        <v>45585</v>
      </c>
      <c r="K589" s="1">
        <f>SUMIFS(PUMA_2022_to_County_2020!$L$2:$L$4701,PUMA_2022_to_County_2020!$E$2:$E$4701,$B589)</f>
        <v>47512</v>
      </c>
      <c r="L589" s="7">
        <f>+J589*C589</f>
        <v>1938.09186</v>
      </c>
      <c r="M589" s="7">
        <f t="shared" si="9"/>
        <v>2020.020192</v>
      </c>
    </row>
    <row r="590" spans="2:13" x14ac:dyDescent="0.35">
      <c r="B590" s="1" t="s">
        <v>2637</v>
      </c>
      <c r="C590" s="5">
        <v>0.179227</v>
      </c>
      <c r="D590" s="5">
        <v>0.179289</v>
      </c>
      <c r="E590" s="5"/>
      <c r="F590" s="5"/>
      <c r="G590" s="5"/>
      <c r="H590" s="5"/>
      <c r="I590" s="5"/>
      <c r="J590" s="1">
        <f>SUMIFS(PUMA_2022_to_County_2020!$K$2:$K$4701,PUMA_2022_to_County_2020!$E$2:$E$4701,B590)</f>
        <v>45585</v>
      </c>
      <c r="K590" s="1">
        <f>SUMIFS(PUMA_2022_to_County_2020!$L$2:$L$4701,PUMA_2022_to_County_2020!$E$2:$E$4701,$B590)</f>
        <v>47512</v>
      </c>
      <c r="L590" s="7">
        <f>+J590*C590</f>
        <v>8170.0627949999998</v>
      </c>
      <c r="M590" s="7">
        <f t="shared" si="9"/>
        <v>8515.4332240000003</v>
      </c>
    </row>
    <row r="591" spans="2:13" x14ac:dyDescent="0.35">
      <c r="B591" s="1" t="s">
        <v>2636</v>
      </c>
      <c r="C591" s="5">
        <v>0.31560300000000002</v>
      </c>
      <c r="D591" s="5">
        <v>0.31596000000000002</v>
      </c>
      <c r="E591" s="5"/>
      <c r="F591" s="5"/>
      <c r="G591" s="5"/>
      <c r="H591" s="5"/>
      <c r="I591" s="5"/>
      <c r="J591" s="1">
        <f>SUMIFS(PUMA_2022_to_County_2020!$K$2:$K$4701,PUMA_2022_to_County_2020!$E$2:$E$4701,B591)</f>
        <v>98568</v>
      </c>
      <c r="K591" s="1">
        <f>SUMIFS(PUMA_2022_to_County_2020!$L$2:$L$4701,PUMA_2022_to_County_2020!$E$2:$E$4701,$B591)</f>
        <v>99585</v>
      </c>
      <c r="L591" s="7">
        <f>+J591*C591</f>
        <v>31108.356504000003</v>
      </c>
      <c r="M591" s="7">
        <f t="shared" si="9"/>
        <v>31429.324755000001</v>
      </c>
    </row>
    <row r="592" spans="2:13" x14ac:dyDescent="0.35">
      <c r="B592" s="1" t="s">
        <v>2635</v>
      </c>
      <c r="C592" s="5">
        <v>8.7044999999999997E-2</v>
      </c>
      <c r="D592" s="5">
        <v>8.7166999999999994E-2</v>
      </c>
      <c r="E592" s="5"/>
      <c r="F592" s="5"/>
      <c r="G592" s="5"/>
      <c r="H592" s="5"/>
      <c r="I592" s="5"/>
      <c r="J592" s="1">
        <f>SUMIFS(PUMA_2022_to_County_2020!$K$2:$K$4701,PUMA_2022_to_County_2020!$E$2:$E$4701,B592)</f>
        <v>47868</v>
      </c>
      <c r="K592" s="1">
        <f>SUMIFS(PUMA_2022_to_County_2020!$L$2:$L$4701,PUMA_2022_to_County_2020!$E$2:$E$4701,$B592)</f>
        <v>50364</v>
      </c>
      <c r="L592" s="7">
        <f>+J592*C592</f>
        <v>4166.6700599999995</v>
      </c>
      <c r="M592" s="7">
        <f t="shared" si="9"/>
        <v>4383.9343799999997</v>
      </c>
    </row>
    <row r="593" spans="2:13" x14ac:dyDescent="0.35">
      <c r="B593" s="1" t="s">
        <v>2634</v>
      </c>
      <c r="C593" s="5">
        <v>0.200845</v>
      </c>
      <c r="D593" s="5">
        <v>0.20146700000000001</v>
      </c>
      <c r="E593" s="5"/>
      <c r="F593" s="5"/>
      <c r="G593" s="5"/>
      <c r="H593" s="5"/>
      <c r="I593" s="5"/>
      <c r="J593" s="1">
        <f>SUMIFS(PUMA_2022_to_County_2020!$K$2:$K$4701,PUMA_2022_to_County_2020!$E$2:$E$4701,B593)</f>
        <v>47868</v>
      </c>
      <c r="K593" s="1">
        <f>SUMIFS(PUMA_2022_to_County_2020!$L$2:$L$4701,PUMA_2022_to_County_2020!$E$2:$E$4701,$B593)</f>
        <v>50364</v>
      </c>
      <c r="L593" s="7">
        <f>+J593*C593</f>
        <v>9614.04846</v>
      </c>
      <c r="M593" s="7">
        <f t="shared" si="9"/>
        <v>10115.35758</v>
      </c>
    </row>
    <row r="594" spans="2:13" x14ac:dyDescent="0.35">
      <c r="B594" s="1" t="s">
        <v>2633</v>
      </c>
      <c r="C594" s="5">
        <v>0.344026</v>
      </c>
      <c r="D594" s="5">
        <v>0.34447</v>
      </c>
      <c r="E594" s="5"/>
      <c r="F594" s="5"/>
      <c r="G594" s="5"/>
      <c r="H594" s="5"/>
      <c r="I594" s="5"/>
      <c r="J594" s="1">
        <f>SUMIFS(PUMA_2022_to_County_2020!$K$2:$K$4701,PUMA_2022_to_County_2020!$E$2:$E$4701,B594)</f>
        <v>47868</v>
      </c>
      <c r="K594" s="1">
        <f>SUMIFS(PUMA_2022_to_County_2020!$L$2:$L$4701,PUMA_2022_to_County_2020!$E$2:$E$4701,$B594)</f>
        <v>50364</v>
      </c>
      <c r="L594" s="7">
        <f>+J594*C594</f>
        <v>16467.836567999999</v>
      </c>
      <c r="M594" s="7">
        <f t="shared" si="9"/>
        <v>17326.525463999998</v>
      </c>
    </row>
    <row r="595" spans="2:13" x14ac:dyDescent="0.35">
      <c r="B595" s="1" t="s">
        <v>2632</v>
      </c>
      <c r="C595" s="5">
        <v>7.5615000000000002E-2</v>
      </c>
      <c r="D595" s="5">
        <v>7.5713000000000003E-2</v>
      </c>
      <c r="E595" s="5"/>
      <c r="F595" s="5"/>
      <c r="G595" s="5"/>
      <c r="H595" s="5"/>
      <c r="I595" s="5"/>
      <c r="J595" s="1">
        <f>SUMIFS(PUMA_2022_to_County_2020!$K$2:$K$4701,PUMA_2022_to_County_2020!$E$2:$E$4701,B595)</f>
        <v>47868</v>
      </c>
      <c r="K595" s="1">
        <f>SUMIFS(PUMA_2022_to_County_2020!$L$2:$L$4701,PUMA_2022_to_County_2020!$E$2:$E$4701,$B595)</f>
        <v>50364</v>
      </c>
      <c r="L595" s="7">
        <f>+J595*C595</f>
        <v>3619.5388200000002</v>
      </c>
      <c r="M595" s="7">
        <f t="shared" si="9"/>
        <v>3808.2738600000002</v>
      </c>
    </row>
    <row r="596" spans="2:13" x14ac:dyDescent="0.35">
      <c r="B596" s="1" t="s">
        <v>2631</v>
      </c>
      <c r="C596" s="5">
        <v>1</v>
      </c>
      <c r="D596" s="5">
        <v>0.99828700000000004</v>
      </c>
      <c r="E596" s="5"/>
      <c r="F596" s="5"/>
      <c r="G596" s="5"/>
      <c r="H596" s="5"/>
      <c r="I596" s="5"/>
      <c r="J596" s="1">
        <f>SUMIFS(PUMA_2022_to_County_2020!$K$2:$K$4701,PUMA_2022_to_County_2020!$E$2:$E$4701,B596)</f>
        <v>43345</v>
      </c>
      <c r="K596" s="1">
        <f>SUMIFS(PUMA_2022_to_County_2020!$L$2:$L$4701,PUMA_2022_to_County_2020!$E$2:$E$4701,$B596)</f>
        <v>45245</v>
      </c>
      <c r="L596" s="7">
        <f>+J596*C596</f>
        <v>43345</v>
      </c>
      <c r="M596" s="7">
        <f t="shared" si="9"/>
        <v>45245</v>
      </c>
    </row>
    <row r="597" spans="2:13" x14ac:dyDescent="0.35">
      <c r="B597" s="1" t="s">
        <v>2630</v>
      </c>
      <c r="C597" s="5">
        <v>0.66905000000000003</v>
      </c>
      <c r="D597" s="5">
        <v>0.66908599999999996</v>
      </c>
      <c r="E597" s="5"/>
      <c r="F597" s="5"/>
      <c r="G597" s="5"/>
      <c r="H597" s="5"/>
      <c r="I597" s="5"/>
      <c r="J597" s="1">
        <f>SUMIFS(PUMA_2022_to_County_2020!$K$2:$K$4701,PUMA_2022_to_County_2020!$E$2:$E$4701,B597)</f>
        <v>50700</v>
      </c>
      <c r="K597" s="1">
        <f>SUMIFS(PUMA_2022_to_County_2020!$L$2:$L$4701,PUMA_2022_to_County_2020!$E$2:$E$4701,$B597)</f>
        <v>49221</v>
      </c>
      <c r="L597" s="7">
        <f>+J597*C597</f>
        <v>33920.834999999999</v>
      </c>
      <c r="M597" s="7">
        <f t="shared" si="9"/>
        <v>32931.31005</v>
      </c>
    </row>
    <row r="598" spans="2:13" x14ac:dyDescent="0.35">
      <c r="B598" s="1" t="s">
        <v>2629</v>
      </c>
      <c r="C598" s="5">
        <v>4.8992000000000001E-2</v>
      </c>
      <c r="D598" s="5">
        <v>4.8994999999999997E-2</v>
      </c>
      <c r="E598" s="5"/>
      <c r="F598" s="5"/>
      <c r="G598" s="5"/>
      <c r="H598" s="5"/>
      <c r="I598" s="5"/>
      <c r="J598" s="1">
        <f>SUMIFS(PUMA_2022_to_County_2020!$K$2:$K$4701,PUMA_2022_to_County_2020!$E$2:$E$4701,B598)</f>
        <v>50700</v>
      </c>
      <c r="K598" s="1">
        <f>SUMIFS(PUMA_2022_to_County_2020!$L$2:$L$4701,PUMA_2022_to_County_2020!$E$2:$E$4701,$B598)</f>
        <v>49221</v>
      </c>
      <c r="L598" s="7">
        <f>+J598*C598</f>
        <v>2483.8944000000001</v>
      </c>
      <c r="M598" s="7">
        <f t="shared" si="9"/>
        <v>2411.4352319999998</v>
      </c>
    </row>
    <row r="599" spans="2:13" x14ac:dyDescent="0.35">
      <c r="B599" s="1" t="s">
        <v>2628</v>
      </c>
      <c r="C599" s="5">
        <v>5.4028E-2</v>
      </c>
      <c r="D599" s="5">
        <v>5.4031000000000003E-2</v>
      </c>
      <c r="E599" s="5"/>
      <c r="F599" s="5"/>
      <c r="G599" s="5"/>
      <c r="H599" s="5"/>
      <c r="I599" s="5"/>
      <c r="J599" s="1">
        <f>SUMIFS(PUMA_2022_to_County_2020!$K$2:$K$4701,PUMA_2022_to_County_2020!$E$2:$E$4701,B599)</f>
        <v>50700</v>
      </c>
      <c r="K599" s="1">
        <f>SUMIFS(PUMA_2022_to_County_2020!$L$2:$L$4701,PUMA_2022_to_County_2020!$E$2:$E$4701,$B599)</f>
        <v>49221</v>
      </c>
      <c r="L599" s="7">
        <f>+J599*C599</f>
        <v>2739.2195999999999</v>
      </c>
      <c r="M599" s="7">
        <f t="shared" si="9"/>
        <v>2659.3121879999999</v>
      </c>
    </row>
    <row r="600" spans="2:13" x14ac:dyDescent="0.35">
      <c r="B600" s="1" t="s">
        <v>2627</v>
      </c>
      <c r="C600" s="5">
        <v>0.10913299999999999</v>
      </c>
      <c r="D600" s="5">
        <v>0.109138</v>
      </c>
      <c r="E600" s="5"/>
      <c r="F600" s="5"/>
      <c r="G600" s="5"/>
      <c r="H600" s="5"/>
      <c r="I600" s="5"/>
      <c r="J600" s="1">
        <f>SUMIFS(PUMA_2022_to_County_2020!$K$2:$K$4701,PUMA_2022_to_County_2020!$E$2:$E$4701,B600)</f>
        <v>50700</v>
      </c>
      <c r="K600" s="1">
        <f>SUMIFS(PUMA_2022_to_County_2020!$L$2:$L$4701,PUMA_2022_to_County_2020!$E$2:$E$4701,$B600)</f>
        <v>49221</v>
      </c>
      <c r="L600" s="7">
        <f>+J600*C600</f>
        <v>5533.0430999999999</v>
      </c>
      <c r="M600" s="7">
        <f t="shared" si="9"/>
        <v>5371.6353929999996</v>
      </c>
    </row>
    <row r="601" spans="2:13" x14ac:dyDescent="0.35">
      <c r="B601" s="1" t="s">
        <v>2626</v>
      </c>
      <c r="C601" s="5">
        <v>3.5090999999999997E-2</v>
      </c>
      <c r="D601" s="5">
        <v>3.5092999999999999E-2</v>
      </c>
      <c r="E601" s="5"/>
      <c r="F601" s="5"/>
      <c r="G601" s="5"/>
      <c r="H601" s="5"/>
      <c r="I601" s="5"/>
      <c r="J601" s="1">
        <f>SUMIFS(PUMA_2022_to_County_2020!$K$2:$K$4701,PUMA_2022_to_County_2020!$E$2:$E$4701,B601)</f>
        <v>50700</v>
      </c>
      <c r="K601" s="1">
        <f>SUMIFS(PUMA_2022_to_County_2020!$L$2:$L$4701,PUMA_2022_to_County_2020!$E$2:$E$4701,$B601)</f>
        <v>49221</v>
      </c>
      <c r="L601" s="7">
        <f>+J601*C601</f>
        <v>1779.1136999999999</v>
      </c>
      <c r="M601" s="7">
        <f t="shared" si="9"/>
        <v>1727.2141109999998</v>
      </c>
    </row>
    <row r="602" spans="2:13" x14ac:dyDescent="0.35">
      <c r="B602" s="1" t="s">
        <v>2625</v>
      </c>
      <c r="C602" s="5">
        <v>6.0571E-2</v>
      </c>
      <c r="D602" s="5">
        <v>6.0574000000000003E-2</v>
      </c>
      <c r="E602" s="5"/>
      <c r="F602" s="5"/>
      <c r="G602" s="5"/>
      <c r="H602" s="5"/>
      <c r="I602" s="5"/>
      <c r="J602" s="1">
        <f>SUMIFS(PUMA_2022_to_County_2020!$K$2:$K$4701,PUMA_2022_to_County_2020!$E$2:$E$4701,B602)</f>
        <v>50700</v>
      </c>
      <c r="K602" s="1">
        <f>SUMIFS(PUMA_2022_to_County_2020!$L$2:$L$4701,PUMA_2022_to_County_2020!$E$2:$E$4701,$B602)</f>
        <v>49221</v>
      </c>
      <c r="L602" s="7">
        <f>+J602*C602</f>
        <v>3070.9497000000001</v>
      </c>
      <c r="M602" s="7">
        <f t="shared" si="9"/>
        <v>2981.3651909999999</v>
      </c>
    </row>
    <row r="603" spans="2:13" x14ac:dyDescent="0.35">
      <c r="B603" s="1" t="s">
        <v>2624</v>
      </c>
      <c r="C603" s="5">
        <v>0.46848899999999999</v>
      </c>
      <c r="D603" s="5">
        <v>0.61573100000000003</v>
      </c>
      <c r="E603" s="5"/>
      <c r="F603" s="5"/>
      <c r="G603" s="5"/>
      <c r="H603" s="5"/>
      <c r="I603" s="5"/>
      <c r="J603" s="1">
        <f>SUMIFS(PUMA_2022_to_County_2020!$K$2:$K$4701,PUMA_2022_to_County_2020!$E$2:$E$4701,B603)</f>
        <v>58081</v>
      </c>
      <c r="K603" s="1">
        <f>SUMIFS(PUMA_2022_to_County_2020!$L$2:$L$4701,PUMA_2022_to_County_2020!$E$2:$E$4701,$B603)</f>
        <v>57860</v>
      </c>
      <c r="L603" s="7">
        <f>+J603*C603</f>
        <v>27210.309609</v>
      </c>
      <c r="M603" s="7">
        <f t="shared" si="9"/>
        <v>27106.773539999998</v>
      </c>
    </row>
    <row r="604" spans="2:13" x14ac:dyDescent="0.35">
      <c r="B604" s="1" t="s">
        <v>2623</v>
      </c>
      <c r="C604" s="5">
        <v>4.4498999999999997E-2</v>
      </c>
      <c r="D604" s="5">
        <v>5.8500000000000003E-2</v>
      </c>
      <c r="E604" s="5"/>
      <c r="F604" s="5"/>
      <c r="G604" s="5"/>
      <c r="H604" s="5"/>
      <c r="I604" s="5"/>
      <c r="J604" s="1">
        <f>SUMIFS(PUMA_2022_to_County_2020!$K$2:$K$4701,PUMA_2022_to_County_2020!$E$2:$E$4701,B604)</f>
        <v>58081</v>
      </c>
      <c r="K604" s="1">
        <f>SUMIFS(PUMA_2022_to_County_2020!$L$2:$L$4701,PUMA_2022_to_County_2020!$E$2:$E$4701,$B604)</f>
        <v>57860</v>
      </c>
      <c r="L604" s="7">
        <f>+J604*C604</f>
        <v>2584.5464189999998</v>
      </c>
      <c r="M604" s="7">
        <f t="shared" si="9"/>
        <v>2574.7121399999996</v>
      </c>
    </row>
    <row r="605" spans="2:13" x14ac:dyDescent="0.35">
      <c r="B605" s="1" t="s">
        <v>2622</v>
      </c>
      <c r="C605" s="5">
        <v>0.23952200000000001</v>
      </c>
      <c r="D605" s="5">
        <v>0.20172299999999999</v>
      </c>
      <c r="E605" s="5"/>
      <c r="F605" s="5"/>
      <c r="G605" s="5"/>
      <c r="H605" s="5"/>
      <c r="I605" s="5"/>
      <c r="J605" s="1">
        <f>SUMIFS(PUMA_2022_to_County_2020!$K$2:$K$4701,PUMA_2022_to_County_2020!$E$2:$E$4701,B605)</f>
        <v>58081</v>
      </c>
      <c r="K605" s="1">
        <f>SUMIFS(PUMA_2022_to_County_2020!$L$2:$L$4701,PUMA_2022_to_County_2020!$E$2:$E$4701,$B605)</f>
        <v>57860</v>
      </c>
      <c r="L605" s="7">
        <f>+J605*C605</f>
        <v>13911.677282000001</v>
      </c>
      <c r="M605" s="7">
        <f t="shared" si="9"/>
        <v>13858.742920000001</v>
      </c>
    </row>
    <row r="606" spans="2:13" x14ac:dyDescent="0.35">
      <c r="B606" s="1" t="s">
        <v>2621</v>
      </c>
      <c r="C606" s="5">
        <v>9.3259999999999996E-2</v>
      </c>
      <c r="D606" s="5">
        <v>0.12258400000000001</v>
      </c>
      <c r="E606" s="5"/>
      <c r="F606" s="5"/>
      <c r="G606" s="5"/>
      <c r="H606" s="5"/>
      <c r="I606" s="5"/>
      <c r="J606" s="1">
        <f>SUMIFS(PUMA_2022_to_County_2020!$K$2:$K$4701,PUMA_2022_to_County_2020!$E$2:$E$4701,B606)</f>
        <v>58081</v>
      </c>
      <c r="K606" s="1">
        <f>SUMIFS(PUMA_2022_to_County_2020!$L$2:$L$4701,PUMA_2022_to_County_2020!$E$2:$E$4701,$B606)</f>
        <v>57860</v>
      </c>
      <c r="L606" s="7">
        <f>+J606*C606</f>
        <v>5416.6340599999994</v>
      </c>
      <c r="M606" s="7">
        <f t="shared" si="9"/>
        <v>5396.0235999999995</v>
      </c>
    </row>
    <row r="607" spans="2:13" x14ac:dyDescent="0.35">
      <c r="B607" s="1" t="s">
        <v>2620</v>
      </c>
      <c r="C607" s="5">
        <v>0.105041</v>
      </c>
      <c r="D607" s="5">
        <v>0.13808999999999999</v>
      </c>
      <c r="E607" s="5"/>
      <c r="F607" s="5"/>
      <c r="G607" s="5"/>
      <c r="H607" s="5"/>
      <c r="I607" s="5"/>
      <c r="J607" s="1">
        <f>SUMIFS(PUMA_2022_to_County_2020!$K$2:$K$4701,PUMA_2022_to_County_2020!$E$2:$E$4701,B607)</f>
        <v>58081</v>
      </c>
      <c r="K607" s="1">
        <f>SUMIFS(PUMA_2022_to_County_2020!$L$2:$L$4701,PUMA_2022_to_County_2020!$E$2:$E$4701,$B607)</f>
        <v>57860</v>
      </c>
      <c r="L607" s="7">
        <f>+J607*C607</f>
        <v>6100.886321</v>
      </c>
      <c r="M607" s="7">
        <f t="shared" si="9"/>
        <v>6077.6722599999994</v>
      </c>
    </row>
    <row r="608" spans="2:13" x14ac:dyDescent="0.35">
      <c r="B608" s="1" t="s">
        <v>2619</v>
      </c>
      <c r="C608" s="5">
        <v>4.9188999999999997E-2</v>
      </c>
      <c r="D608" s="5">
        <v>6.4665E-2</v>
      </c>
      <c r="E608" s="5"/>
      <c r="F608" s="5"/>
      <c r="G608" s="5"/>
      <c r="H608" s="5"/>
      <c r="I608" s="5"/>
      <c r="J608" s="1">
        <f>SUMIFS(PUMA_2022_to_County_2020!$K$2:$K$4701,PUMA_2022_to_County_2020!$E$2:$E$4701,B608)</f>
        <v>58081</v>
      </c>
      <c r="K608" s="1">
        <f>SUMIFS(PUMA_2022_to_County_2020!$L$2:$L$4701,PUMA_2022_to_County_2020!$E$2:$E$4701,$B608)</f>
        <v>57860</v>
      </c>
      <c r="L608" s="7">
        <f>+J608*C608</f>
        <v>2856.9463089999999</v>
      </c>
      <c r="M608" s="7">
        <f t="shared" si="9"/>
        <v>2846.0755399999998</v>
      </c>
    </row>
    <row r="609" spans="2:13" x14ac:dyDescent="0.35">
      <c r="B609" s="1" t="s">
        <v>2618</v>
      </c>
      <c r="C609" s="5">
        <v>0.37334200000000001</v>
      </c>
      <c r="D609" s="5">
        <v>0.372701</v>
      </c>
      <c r="E609" s="5"/>
      <c r="F609" s="5"/>
      <c r="G609" s="5"/>
      <c r="H609" s="5"/>
      <c r="I609" s="5"/>
      <c r="J609" s="1">
        <f>SUMIFS(PUMA_2022_to_County_2020!$K$2:$K$4701,PUMA_2022_to_County_2020!$E$2:$E$4701,B609)</f>
        <v>54981</v>
      </c>
      <c r="K609" s="1">
        <f>SUMIFS(PUMA_2022_to_County_2020!$L$2:$L$4701,PUMA_2022_to_County_2020!$E$2:$E$4701,$B609)</f>
        <v>53209</v>
      </c>
      <c r="L609" s="7">
        <f>+J609*C609</f>
        <v>20526.716501999999</v>
      </c>
      <c r="M609" s="7">
        <f t="shared" si="9"/>
        <v>19865.154478</v>
      </c>
    </row>
    <row r="610" spans="2:13" x14ac:dyDescent="0.35">
      <c r="B610" s="1" t="s">
        <v>2617</v>
      </c>
      <c r="C610" s="5">
        <v>1.6266579999999999</v>
      </c>
      <c r="D610" s="5">
        <v>1.6269990000000001</v>
      </c>
      <c r="E610" s="5"/>
      <c r="F610" s="5"/>
      <c r="G610" s="5"/>
      <c r="H610" s="5"/>
      <c r="I610" s="5"/>
      <c r="J610" s="1">
        <f>SUMIFS(PUMA_2022_to_County_2020!$K$2:$K$4701,PUMA_2022_to_County_2020!$E$2:$E$4701,B610)</f>
        <v>134011</v>
      </c>
      <c r="K610" s="1">
        <f>SUMIFS(PUMA_2022_to_County_2020!$L$2:$L$4701,PUMA_2022_to_County_2020!$E$2:$E$4701,$B610)</f>
        <v>135255</v>
      </c>
      <c r="L610" s="7">
        <f>+J610*C610</f>
        <v>217990.06523799998</v>
      </c>
      <c r="M610" s="7">
        <f t="shared" si="9"/>
        <v>220013.62779</v>
      </c>
    </row>
    <row r="611" spans="2:13" x14ac:dyDescent="0.35">
      <c r="B611" s="1" t="s">
        <v>2616</v>
      </c>
      <c r="C611" s="5">
        <v>1.2256130000000001</v>
      </c>
      <c r="D611" s="5">
        <v>1.0001660000000001</v>
      </c>
      <c r="E611" s="5"/>
      <c r="F611" s="5"/>
      <c r="G611" s="5"/>
      <c r="H611" s="5"/>
      <c r="I611" s="5"/>
      <c r="J611" s="1">
        <f>SUMIFS(PUMA_2022_to_County_2020!$K$2:$K$4701,PUMA_2022_to_County_2020!$E$2:$E$4701,B611)</f>
        <v>132554</v>
      </c>
      <c r="K611" s="1">
        <f>SUMIFS(PUMA_2022_to_County_2020!$L$2:$L$4701,PUMA_2022_to_County_2020!$E$2:$E$4701,$B611)</f>
        <v>137784</v>
      </c>
      <c r="L611" s="7">
        <f>+J611*C611</f>
        <v>162459.90560200001</v>
      </c>
      <c r="M611" s="7">
        <f t="shared" si="9"/>
        <v>168869.861592</v>
      </c>
    </row>
    <row r="612" spans="2:13" x14ac:dyDescent="0.35">
      <c r="B612" s="1" t="s">
        <v>2615</v>
      </c>
      <c r="C612" s="5">
        <v>9.1295000000000001E-2</v>
      </c>
      <c r="D612" s="5">
        <v>8.9743000000000003E-2</v>
      </c>
      <c r="E612" s="5"/>
      <c r="F612" s="5"/>
      <c r="G612" s="5"/>
      <c r="H612" s="5"/>
      <c r="I612" s="5"/>
      <c r="J612" s="1">
        <f>SUMIFS(PUMA_2022_to_County_2020!$K$2:$K$4701,PUMA_2022_to_County_2020!$E$2:$E$4701,B612)</f>
        <v>59836</v>
      </c>
      <c r="K612" s="1">
        <f>SUMIFS(PUMA_2022_to_County_2020!$L$2:$L$4701,PUMA_2022_to_County_2020!$E$2:$E$4701,$B612)</f>
        <v>61074</v>
      </c>
      <c r="L612" s="7">
        <f>+J612*C612</f>
        <v>5462.7276199999997</v>
      </c>
      <c r="M612" s="7">
        <f t="shared" si="9"/>
        <v>5575.75083</v>
      </c>
    </row>
    <row r="613" spans="2:13" x14ac:dyDescent="0.35">
      <c r="B613" s="1" t="s">
        <v>2614</v>
      </c>
      <c r="C613" s="5">
        <v>0.18265000000000001</v>
      </c>
      <c r="D613" s="5">
        <v>0.179567</v>
      </c>
      <c r="E613" s="5"/>
      <c r="F613" s="5"/>
      <c r="G613" s="5"/>
      <c r="H613" s="5"/>
      <c r="I613" s="5"/>
      <c r="J613" s="1">
        <f>SUMIFS(PUMA_2022_to_County_2020!$K$2:$K$4701,PUMA_2022_to_County_2020!$E$2:$E$4701,B613)</f>
        <v>59836</v>
      </c>
      <c r="K613" s="1">
        <f>SUMIFS(PUMA_2022_to_County_2020!$L$2:$L$4701,PUMA_2022_to_County_2020!$E$2:$E$4701,$B613)</f>
        <v>61074</v>
      </c>
      <c r="L613" s="7">
        <f>+J613*C613</f>
        <v>10929.045400000001</v>
      </c>
      <c r="M613" s="7">
        <f t="shared" si="9"/>
        <v>11155.1661</v>
      </c>
    </row>
    <row r="614" spans="2:13" x14ac:dyDescent="0.35">
      <c r="B614" s="1" t="s">
        <v>2613</v>
      </c>
      <c r="C614" s="5">
        <v>0.50044200000000005</v>
      </c>
      <c r="D614" s="5">
        <v>0.49193700000000001</v>
      </c>
      <c r="E614" s="5"/>
      <c r="F614" s="5"/>
      <c r="G614" s="5"/>
      <c r="H614" s="5"/>
      <c r="I614" s="5"/>
      <c r="J614" s="1">
        <f>SUMIFS(PUMA_2022_to_County_2020!$K$2:$K$4701,PUMA_2022_to_County_2020!$E$2:$E$4701,B614)</f>
        <v>59836</v>
      </c>
      <c r="K614" s="1">
        <f>SUMIFS(PUMA_2022_to_County_2020!$L$2:$L$4701,PUMA_2022_to_County_2020!$E$2:$E$4701,$B614)</f>
        <v>61074</v>
      </c>
      <c r="L614" s="7">
        <f>+J614*C614</f>
        <v>29944.447512000002</v>
      </c>
      <c r="M614" s="7">
        <f t="shared" si="9"/>
        <v>30563.994708000002</v>
      </c>
    </row>
    <row r="615" spans="2:13" x14ac:dyDescent="0.35">
      <c r="B615" s="1" t="s">
        <v>2612</v>
      </c>
      <c r="C615" s="5">
        <v>0.12069199999999999</v>
      </c>
      <c r="D615" s="5">
        <v>0.148647</v>
      </c>
      <c r="E615" s="5"/>
      <c r="F615" s="5"/>
      <c r="G615" s="5"/>
      <c r="H615" s="5"/>
      <c r="I615" s="5"/>
      <c r="J615" s="1">
        <f>SUMIFS(PUMA_2022_to_County_2020!$K$2:$K$4701,PUMA_2022_to_County_2020!$E$2:$E$4701,B615)</f>
        <v>54306</v>
      </c>
      <c r="K615" s="1">
        <f>SUMIFS(PUMA_2022_to_County_2020!$L$2:$L$4701,PUMA_2022_to_County_2020!$E$2:$E$4701,$B615)</f>
        <v>55168</v>
      </c>
      <c r="L615" s="7">
        <f>+J615*C615</f>
        <v>6554.2997519999999</v>
      </c>
      <c r="M615" s="7">
        <f t="shared" si="9"/>
        <v>6658.3362559999996</v>
      </c>
    </row>
    <row r="616" spans="2:13" x14ac:dyDescent="0.35">
      <c r="B616" s="1" t="s">
        <v>2611</v>
      </c>
      <c r="C616" s="5">
        <v>0.36596600000000001</v>
      </c>
      <c r="D616" s="5">
        <v>0.49835200000000002</v>
      </c>
      <c r="E616" s="5"/>
      <c r="F616" s="5"/>
      <c r="G616" s="5"/>
      <c r="H616" s="5"/>
      <c r="I616" s="5"/>
      <c r="J616" s="1">
        <f>SUMIFS(PUMA_2022_to_County_2020!$K$2:$K$4701,PUMA_2022_to_County_2020!$E$2:$E$4701,B616)</f>
        <v>54306</v>
      </c>
      <c r="K616" s="1">
        <f>SUMIFS(PUMA_2022_to_County_2020!$L$2:$L$4701,PUMA_2022_to_County_2020!$E$2:$E$4701,$B616)</f>
        <v>55168</v>
      </c>
      <c r="L616" s="7">
        <f>+J616*C616</f>
        <v>19874.149595999999</v>
      </c>
      <c r="M616" s="7">
        <f t="shared" si="9"/>
        <v>20189.612288</v>
      </c>
    </row>
    <row r="617" spans="2:13" x14ac:dyDescent="0.35">
      <c r="B617" s="1" t="s">
        <v>2610</v>
      </c>
      <c r="C617" s="5">
        <v>0.145869</v>
      </c>
      <c r="D617" s="5">
        <v>0.17965600000000001</v>
      </c>
      <c r="E617" s="5"/>
      <c r="F617" s="5"/>
      <c r="G617" s="5"/>
      <c r="H617" s="5"/>
      <c r="I617" s="5"/>
      <c r="J617" s="1">
        <f>SUMIFS(PUMA_2022_to_County_2020!$K$2:$K$4701,PUMA_2022_to_County_2020!$E$2:$E$4701,B617)</f>
        <v>54306</v>
      </c>
      <c r="K617" s="1">
        <f>SUMIFS(PUMA_2022_to_County_2020!$L$2:$L$4701,PUMA_2022_to_County_2020!$E$2:$E$4701,$B617)</f>
        <v>55168</v>
      </c>
      <c r="L617" s="7">
        <f>+J617*C617</f>
        <v>7921.5619139999999</v>
      </c>
      <c r="M617" s="7">
        <f t="shared" si="9"/>
        <v>8047.3009919999995</v>
      </c>
    </row>
    <row r="618" spans="2:13" x14ac:dyDescent="0.35">
      <c r="B618" s="1" t="s">
        <v>2609</v>
      </c>
      <c r="C618" s="5">
        <v>8.1606999999999999E-2</v>
      </c>
      <c r="D618" s="5">
        <v>0.11112</v>
      </c>
      <c r="E618" s="5"/>
      <c r="F618" s="5"/>
      <c r="G618" s="5"/>
      <c r="H618" s="5"/>
      <c r="I618" s="5"/>
      <c r="J618" s="1">
        <f>SUMIFS(PUMA_2022_to_County_2020!$K$2:$K$4701,PUMA_2022_to_County_2020!$E$2:$E$4701,B618)</f>
        <v>54306</v>
      </c>
      <c r="K618" s="1">
        <f>SUMIFS(PUMA_2022_to_County_2020!$L$2:$L$4701,PUMA_2022_to_County_2020!$E$2:$E$4701,$B618)</f>
        <v>55168</v>
      </c>
      <c r="L618" s="7">
        <f>+J618*C618</f>
        <v>4431.749742</v>
      </c>
      <c r="M618" s="7">
        <f t="shared" si="9"/>
        <v>4502.0949760000003</v>
      </c>
    </row>
    <row r="619" spans="2:13" x14ac:dyDescent="0.35">
      <c r="B619" s="1" t="s">
        <v>2608</v>
      </c>
      <c r="C619" s="5">
        <v>0.15415499999999999</v>
      </c>
      <c r="D619" s="5">
        <v>0.20992</v>
      </c>
      <c r="E619" s="5"/>
      <c r="F619" s="5"/>
      <c r="G619" s="5"/>
      <c r="H619" s="5"/>
      <c r="I619" s="5"/>
      <c r="J619" s="1">
        <f>SUMIFS(PUMA_2022_to_County_2020!$K$2:$K$4701,PUMA_2022_to_County_2020!$E$2:$E$4701,B619)</f>
        <v>54306</v>
      </c>
      <c r="K619" s="1">
        <f>SUMIFS(PUMA_2022_to_County_2020!$L$2:$L$4701,PUMA_2022_to_County_2020!$E$2:$E$4701,$B619)</f>
        <v>55168</v>
      </c>
      <c r="L619" s="7">
        <f>+J619*C619</f>
        <v>8371.5414299999993</v>
      </c>
      <c r="M619" s="7">
        <f t="shared" si="9"/>
        <v>8504.4230399999997</v>
      </c>
    </row>
    <row r="620" spans="2:13" x14ac:dyDescent="0.35">
      <c r="B620" s="1" t="s">
        <v>2607</v>
      </c>
      <c r="C620" s="5">
        <v>0.13171099999999999</v>
      </c>
      <c r="D620" s="5">
        <v>0.17933300000000002</v>
      </c>
      <c r="E620" s="5"/>
      <c r="F620" s="5"/>
      <c r="G620" s="5"/>
      <c r="H620" s="5"/>
      <c r="I620" s="5"/>
      <c r="J620" s="1">
        <f>SUMIFS(PUMA_2022_to_County_2020!$K$2:$K$4701,PUMA_2022_to_County_2020!$E$2:$E$4701,B620)</f>
        <v>54306</v>
      </c>
      <c r="K620" s="1">
        <f>SUMIFS(PUMA_2022_to_County_2020!$L$2:$L$4701,PUMA_2022_to_County_2020!$E$2:$E$4701,$B620)</f>
        <v>55168</v>
      </c>
      <c r="L620" s="7">
        <f>+J620*C620</f>
        <v>7152.6975659999998</v>
      </c>
      <c r="M620" s="7">
        <f t="shared" si="9"/>
        <v>7266.2324479999997</v>
      </c>
    </row>
    <row r="621" spans="2:13" x14ac:dyDescent="0.35">
      <c r="B621" s="1" t="s">
        <v>2606</v>
      </c>
      <c r="C621" s="5">
        <v>36</v>
      </c>
      <c r="D621" s="5">
        <v>33.981836000000001</v>
      </c>
      <c r="E621" s="5"/>
      <c r="F621" s="5"/>
      <c r="G621" s="5"/>
      <c r="H621" s="5"/>
      <c r="I621" s="5"/>
      <c r="J621" s="1">
        <f>SUMIFS(PUMA_2022_to_County_2020!$K$2:$K$4701,PUMA_2022_to_County_2020!$E$2:$E$4701,B621)</f>
        <v>2002653</v>
      </c>
      <c r="K621" s="1">
        <f>SUMIFS(PUMA_2022_to_County_2020!$L$2:$L$4701,PUMA_2022_to_County_2020!$E$2:$E$4701,$B621)</f>
        <v>2008396</v>
      </c>
      <c r="L621" s="7">
        <f>+J621*C621</f>
        <v>72095508</v>
      </c>
      <c r="M621" s="7">
        <f t="shared" si="9"/>
        <v>72302256</v>
      </c>
    </row>
    <row r="622" spans="2:13" x14ac:dyDescent="0.35">
      <c r="B622" s="1" t="s">
        <v>2605</v>
      </c>
      <c r="C622" s="5">
        <v>0.65975499999999998</v>
      </c>
      <c r="D622" s="5">
        <v>0.99999699999999991</v>
      </c>
      <c r="E622" s="5"/>
      <c r="F622" s="5"/>
      <c r="G622" s="5"/>
      <c r="H622" s="5"/>
      <c r="I622" s="5"/>
      <c r="J622" s="1">
        <f>SUMIFS(PUMA_2022_to_County_2020!$K$2:$K$4701,PUMA_2022_to_County_2020!$E$2:$E$4701,B622)</f>
        <v>60218</v>
      </c>
      <c r="K622" s="1">
        <f>SUMIFS(PUMA_2022_to_County_2020!$L$2:$L$4701,PUMA_2022_to_County_2020!$E$2:$E$4701,$B622)</f>
        <v>60328</v>
      </c>
      <c r="L622" s="7">
        <f>+J622*C622</f>
        <v>39729.12659</v>
      </c>
      <c r="M622" s="7">
        <f t="shared" si="9"/>
        <v>39801.699639999999</v>
      </c>
    </row>
    <row r="623" spans="2:13" x14ac:dyDescent="0.35">
      <c r="B623" s="1" t="s">
        <v>2604</v>
      </c>
      <c r="C623" s="5">
        <v>0.34024500000000002</v>
      </c>
      <c r="D623" s="5">
        <v>0.53759599999999996</v>
      </c>
      <c r="E623" s="5"/>
      <c r="F623" s="5"/>
      <c r="G623" s="5"/>
      <c r="H623" s="5"/>
      <c r="I623" s="5"/>
      <c r="J623" s="1">
        <f>SUMIFS(PUMA_2022_to_County_2020!$K$2:$K$4701,PUMA_2022_to_County_2020!$E$2:$E$4701,B623)</f>
        <v>60218</v>
      </c>
      <c r="K623" s="1">
        <f>SUMIFS(PUMA_2022_to_County_2020!$L$2:$L$4701,PUMA_2022_to_County_2020!$E$2:$E$4701,$B623)</f>
        <v>60328</v>
      </c>
      <c r="L623" s="7">
        <f>+J623*C623</f>
        <v>20488.87341</v>
      </c>
      <c r="M623" s="7">
        <f t="shared" si="9"/>
        <v>20526.300360000001</v>
      </c>
    </row>
    <row r="624" spans="2:13" x14ac:dyDescent="0.35">
      <c r="B624" s="1" t="s">
        <v>2603</v>
      </c>
      <c r="C624" s="5">
        <v>7</v>
      </c>
      <c r="D624" s="5">
        <v>7.0084430000000006</v>
      </c>
      <c r="E624" s="5"/>
      <c r="F624" s="5"/>
      <c r="G624" s="5"/>
      <c r="H624" s="5"/>
      <c r="I624" s="5"/>
      <c r="J624" s="1">
        <f>SUMIFS(PUMA_2022_to_County_2020!$K$2:$K$4701,PUMA_2022_to_County_2020!$E$2:$E$4701,B624)</f>
        <v>288815</v>
      </c>
      <c r="K624" s="1">
        <f>SUMIFS(PUMA_2022_to_County_2020!$L$2:$L$4701,PUMA_2022_to_County_2020!$E$2:$E$4701,$B624)</f>
        <v>292230</v>
      </c>
      <c r="L624" s="7">
        <f>+J624*C624</f>
        <v>2021705</v>
      </c>
      <c r="M624" s="7">
        <f t="shared" si="9"/>
        <v>2045610</v>
      </c>
    </row>
    <row r="625" spans="2:13" x14ac:dyDescent="0.35">
      <c r="B625" s="1" t="s">
        <v>2602</v>
      </c>
      <c r="C625" s="5">
        <v>0.105458</v>
      </c>
      <c r="D625" s="5">
        <v>0.12776000000000001</v>
      </c>
      <c r="E625" s="5"/>
      <c r="F625" s="5"/>
      <c r="G625" s="5"/>
      <c r="H625" s="5"/>
      <c r="I625" s="5"/>
      <c r="J625" s="1">
        <f>SUMIFS(PUMA_2022_to_County_2020!$K$2:$K$4701,PUMA_2022_to_County_2020!$E$2:$E$4701,B625)</f>
        <v>51627</v>
      </c>
      <c r="K625" s="1">
        <f>SUMIFS(PUMA_2022_to_County_2020!$L$2:$L$4701,PUMA_2022_to_County_2020!$E$2:$E$4701,$B625)</f>
        <v>49141</v>
      </c>
      <c r="L625" s="7">
        <f>+J625*C625</f>
        <v>5444.4801659999994</v>
      </c>
      <c r="M625" s="7">
        <f t="shared" si="9"/>
        <v>5182.3115779999998</v>
      </c>
    </row>
    <row r="626" spans="2:13" x14ac:dyDescent="0.35">
      <c r="B626" s="1" t="s">
        <v>2601</v>
      </c>
      <c r="C626" s="5">
        <v>0.27513599999999999</v>
      </c>
      <c r="D626" s="5">
        <v>0.25223800000000002</v>
      </c>
      <c r="E626" s="5"/>
      <c r="F626" s="5"/>
      <c r="G626" s="5"/>
      <c r="H626" s="5"/>
      <c r="I626" s="5"/>
      <c r="J626" s="1">
        <f>SUMIFS(PUMA_2022_to_County_2020!$K$2:$K$4701,PUMA_2022_to_County_2020!$E$2:$E$4701,B626)</f>
        <v>51627</v>
      </c>
      <c r="K626" s="1">
        <f>SUMIFS(PUMA_2022_to_County_2020!$L$2:$L$4701,PUMA_2022_to_County_2020!$E$2:$E$4701,$B626)</f>
        <v>49141</v>
      </c>
      <c r="L626" s="7">
        <f>+J626*C626</f>
        <v>14204.446271999999</v>
      </c>
      <c r="M626" s="7">
        <f t="shared" si="9"/>
        <v>13520.458176</v>
      </c>
    </row>
    <row r="627" spans="2:13" x14ac:dyDescent="0.35">
      <c r="B627" s="1" t="s">
        <v>2600</v>
      </c>
      <c r="C627" s="5">
        <v>0.17053599999999999</v>
      </c>
      <c r="D627" s="5">
        <v>0.156197</v>
      </c>
      <c r="E627" s="5"/>
      <c r="F627" s="5"/>
      <c r="G627" s="5"/>
      <c r="H627" s="5"/>
      <c r="I627" s="5"/>
      <c r="J627" s="1">
        <f>SUMIFS(PUMA_2022_to_County_2020!$K$2:$K$4701,PUMA_2022_to_County_2020!$E$2:$E$4701,B627)</f>
        <v>51627</v>
      </c>
      <c r="K627" s="1">
        <f>SUMIFS(PUMA_2022_to_County_2020!$L$2:$L$4701,PUMA_2022_to_County_2020!$E$2:$E$4701,$B627)</f>
        <v>49141</v>
      </c>
      <c r="L627" s="7">
        <f>+J627*C627</f>
        <v>8804.2620719999995</v>
      </c>
      <c r="M627" s="7">
        <f t="shared" si="9"/>
        <v>8380.3095759999997</v>
      </c>
    </row>
    <row r="628" spans="2:13" x14ac:dyDescent="0.35">
      <c r="B628" s="1" t="s">
        <v>2599</v>
      </c>
      <c r="C628" s="5">
        <v>7.3705000000000007E-2</v>
      </c>
      <c r="D628" s="5">
        <v>8.9377999999999999E-2</v>
      </c>
      <c r="E628" s="5"/>
      <c r="F628" s="5"/>
      <c r="G628" s="5"/>
      <c r="H628" s="5"/>
      <c r="I628" s="5"/>
      <c r="J628" s="1">
        <f>SUMIFS(PUMA_2022_to_County_2020!$K$2:$K$4701,PUMA_2022_to_County_2020!$E$2:$E$4701,B628)</f>
        <v>51627</v>
      </c>
      <c r="K628" s="1">
        <f>SUMIFS(PUMA_2022_to_County_2020!$L$2:$L$4701,PUMA_2022_to_County_2020!$E$2:$E$4701,$B628)</f>
        <v>49141</v>
      </c>
      <c r="L628" s="7">
        <f>+J628*C628</f>
        <v>3805.1680350000001</v>
      </c>
      <c r="M628" s="7">
        <f t="shared" si="9"/>
        <v>3621.9374050000001</v>
      </c>
    </row>
    <row r="629" spans="2:13" x14ac:dyDescent="0.35">
      <c r="B629" s="1" t="s">
        <v>2598</v>
      </c>
      <c r="C629" s="5">
        <v>0.121267</v>
      </c>
      <c r="D629" s="5">
        <v>0.14696400000000001</v>
      </c>
      <c r="E629" s="5"/>
      <c r="F629" s="5"/>
      <c r="G629" s="5"/>
      <c r="H629" s="5"/>
      <c r="I629" s="5"/>
      <c r="J629" s="1">
        <f>SUMIFS(PUMA_2022_to_County_2020!$K$2:$K$4701,PUMA_2022_to_County_2020!$E$2:$E$4701,B629)</f>
        <v>51627</v>
      </c>
      <c r="K629" s="1">
        <f>SUMIFS(PUMA_2022_to_County_2020!$L$2:$L$4701,PUMA_2022_to_County_2020!$E$2:$E$4701,$B629)</f>
        <v>49141</v>
      </c>
      <c r="L629" s="7">
        <f>+J629*C629</f>
        <v>6260.6514090000001</v>
      </c>
      <c r="M629" s="7">
        <f t="shared" si="9"/>
        <v>5959.1816470000003</v>
      </c>
    </row>
    <row r="630" spans="2:13" x14ac:dyDescent="0.35">
      <c r="B630" s="1" t="s">
        <v>2597</v>
      </c>
      <c r="C630" s="5">
        <v>0.125497</v>
      </c>
      <c r="D630" s="5">
        <v>0.15206900000000001</v>
      </c>
      <c r="E630" s="5"/>
      <c r="F630" s="5"/>
      <c r="G630" s="5"/>
      <c r="H630" s="5"/>
      <c r="I630" s="5"/>
      <c r="J630" s="1">
        <f>SUMIFS(PUMA_2022_to_County_2020!$K$2:$K$4701,PUMA_2022_to_County_2020!$E$2:$E$4701,B630)</f>
        <v>51627</v>
      </c>
      <c r="K630" s="1">
        <f>SUMIFS(PUMA_2022_to_County_2020!$L$2:$L$4701,PUMA_2022_to_County_2020!$E$2:$E$4701,$B630)</f>
        <v>49141</v>
      </c>
      <c r="L630" s="7">
        <f>+J630*C630</f>
        <v>6479.0336189999998</v>
      </c>
      <c r="M630" s="7">
        <f t="shared" si="9"/>
        <v>6167.0480769999995</v>
      </c>
    </row>
    <row r="631" spans="2:13" x14ac:dyDescent="0.35">
      <c r="B631" s="1" t="s">
        <v>2596</v>
      </c>
      <c r="C631" s="5">
        <v>0.12840199999999999</v>
      </c>
      <c r="D631" s="5">
        <v>0.155611</v>
      </c>
      <c r="E631" s="5"/>
      <c r="F631" s="5"/>
      <c r="G631" s="5"/>
      <c r="H631" s="5"/>
      <c r="I631" s="5"/>
      <c r="J631" s="1">
        <f>SUMIFS(PUMA_2022_to_County_2020!$K$2:$K$4701,PUMA_2022_to_County_2020!$E$2:$E$4701,B631)</f>
        <v>51627</v>
      </c>
      <c r="K631" s="1">
        <f>SUMIFS(PUMA_2022_to_County_2020!$L$2:$L$4701,PUMA_2022_to_County_2020!$E$2:$E$4701,$B631)</f>
        <v>49141</v>
      </c>
      <c r="L631" s="7">
        <f>+J631*C631</f>
        <v>6629.0100539999994</v>
      </c>
      <c r="M631" s="7">
        <f t="shared" si="9"/>
        <v>6309.8026819999995</v>
      </c>
    </row>
    <row r="632" spans="2:13" x14ac:dyDescent="0.35">
      <c r="B632" s="1" t="s">
        <v>2595</v>
      </c>
      <c r="C632" s="5">
        <v>0.13241800000000001</v>
      </c>
      <c r="D632" s="5">
        <v>0.10576500000000001</v>
      </c>
      <c r="E632" s="5"/>
      <c r="F632" s="5"/>
      <c r="G632" s="5"/>
      <c r="H632" s="5"/>
      <c r="I632" s="5"/>
      <c r="J632" s="1">
        <f>SUMIFS(PUMA_2022_to_County_2020!$K$2:$K$4701,PUMA_2022_to_County_2020!$E$2:$E$4701,B632)</f>
        <v>57698</v>
      </c>
      <c r="K632" s="1">
        <f>SUMIFS(PUMA_2022_to_County_2020!$L$2:$L$4701,PUMA_2022_to_County_2020!$E$2:$E$4701,$B632)</f>
        <v>53852</v>
      </c>
      <c r="L632" s="7">
        <f>+J632*C632</f>
        <v>7640.253764</v>
      </c>
      <c r="M632" s="7">
        <f t="shared" si="9"/>
        <v>7130.9741360000007</v>
      </c>
    </row>
    <row r="633" spans="2:13" x14ac:dyDescent="0.35">
      <c r="B633" s="1" t="s">
        <v>2594</v>
      </c>
      <c r="C633" s="5">
        <v>4.8000000000000001E-2</v>
      </c>
      <c r="D633" s="5">
        <v>3.8317999999999998E-2</v>
      </c>
      <c r="E633" s="5"/>
      <c r="F633" s="5"/>
      <c r="G633" s="5"/>
      <c r="H633" s="5"/>
      <c r="I633" s="5"/>
      <c r="J633" s="1">
        <f>SUMIFS(PUMA_2022_to_County_2020!$K$2:$K$4701,PUMA_2022_to_County_2020!$E$2:$E$4701,B633)</f>
        <v>57698</v>
      </c>
      <c r="K633" s="1">
        <f>SUMIFS(PUMA_2022_to_County_2020!$L$2:$L$4701,PUMA_2022_to_County_2020!$E$2:$E$4701,$B633)</f>
        <v>53852</v>
      </c>
      <c r="L633" s="7">
        <f>+J633*C633</f>
        <v>2769.5039999999999</v>
      </c>
      <c r="M633" s="7">
        <f t="shared" si="9"/>
        <v>2584.8960000000002</v>
      </c>
    </row>
    <row r="634" spans="2:13" x14ac:dyDescent="0.35">
      <c r="B634" s="1" t="s">
        <v>2593</v>
      </c>
      <c r="C634" s="5">
        <v>0.37038100000000002</v>
      </c>
      <c r="D634" s="5">
        <v>0.29567699999999997</v>
      </c>
      <c r="E634" s="5"/>
      <c r="F634" s="5"/>
      <c r="G634" s="5"/>
      <c r="H634" s="5"/>
      <c r="I634" s="5"/>
      <c r="J634" s="1">
        <f>SUMIFS(PUMA_2022_to_County_2020!$K$2:$K$4701,PUMA_2022_to_County_2020!$E$2:$E$4701,B634)</f>
        <v>57698</v>
      </c>
      <c r="K634" s="1">
        <f>SUMIFS(PUMA_2022_to_County_2020!$L$2:$L$4701,PUMA_2022_to_County_2020!$E$2:$E$4701,$B634)</f>
        <v>53852</v>
      </c>
      <c r="L634" s="7">
        <f>+J634*C634</f>
        <v>21370.242937999999</v>
      </c>
      <c r="M634" s="7">
        <f t="shared" si="9"/>
        <v>19945.757612000001</v>
      </c>
    </row>
    <row r="635" spans="2:13" x14ac:dyDescent="0.35">
      <c r="B635" s="1" t="s">
        <v>2592</v>
      </c>
      <c r="C635" s="5">
        <v>0.20469999999999999</v>
      </c>
      <c r="D635" s="5">
        <v>0.16341</v>
      </c>
      <c r="E635" s="5"/>
      <c r="F635" s="5"/>
      <c r="G635" s="5"/>
      <c r="H635" s="5"/>
      <c r="I635" s="5"/>
      <c r="J635" s="1">
        <f>SUMIFS(PUMA_2022_to_County_2020!$K$2:$K$4701,PUMA_2022_to_County_2020!$E$2:$E$4701,B635)</f>
        <v>57698</v>
      </c>
      <c r="K635" s="1">
        <f>SUMIFS(PUMA_2022_to_County_2020!$L$2:$L$4701,PUMA_2022_to_County_2020!$E$2:$E$4701,$B635)</f>
        <v>53852</v>
      </c>
      <c r="L635" s="7">
        <f>+J635*C635</f>
        <v>11810.7806</v>
      </c>
      <c r="M635" s="7">
        <f t="shared" si="9"/>
        <v>11023.5044</v>
      </c>
    </row>
    <row r="636" spans="2:13" x14ac:dyDescent="0.35">
      <c r="B636" s="1" t="s">
        <v>2591</v>
      </c>
      <c r="C636" s="5">
        <v>0.117982</v>
      </c>
      <c r="D636" s="5">
        <v>9.4184000000000004E-2</v>
      </c>
      <c r="E636" s="5"/>
      <c r="F636" s="5"/>
      <c r="G636" s="5"/>
      <c r="H636" s="5"/>
      <c r="I636" s="5"/>
      <c r="J636" s="1">
        <f>SUMIFS(PUMA_2022_to_County_2020!$K$2:$K$4701,PUMA_2022_to_County_2020!$E$2:$E$4701,B636)</f>
        <v>57698</v>
      </c>
      <c r="K636" s="1">
        <f>SUMIFS(PUMA_2022_to_County_2020!$L$2:$L$4701,PUMA_2022_to_County_2020!$E$2:$E$4701,$B636)</f>
        <v>53852</v>
      </c>
      <c r="L636" s="7">
        <f>+J636*C636</f>
        <v>6807.3254360000001</v>
      </c>
      <c r="M636" s="7">
        <f t="shared" si="9"/>
        <v>6353.5666639999999</v>
      </c>
    </row>
    <row r="637" spans="2:13" x14ac:dyDescent="0.35">
      <c r="B637" s="1" t="s">
        <v>2590</v>
      </c>
      <c r="C637" s="5">
        <v>0.12651899999999999</v>
      </c>
      <c r="D637" s="5">
        <v>0.10099900000000001</v>
      </c>
      <c r="E637" s="5"/>
      <c r="F637" s="5"/>
      <c r="G637" s="5"/>
      <c r="H637" s="5"/>
      <c r="I637" s="5"/>
      <c r="J637" s="1">
        <f>SUMIFS(PUMA_2022_to_County_2020!$K$2:$K$4701,PUMA_2022_to_County_2020!$E$2:$E$4701,B637)</f>
        <v>57698</v>
      </c>
      <c r="K637" s="1">
        <f>SUMIFS(PUMA_2022_to_County_2020!$L$2:$L$4701,PUMA_2022_to_County_2020!$E$2:$E$4701,$B637)</f>
        <v>53852</v>
      </c>
      <c r="L637" s="7">
        <f>+J637*C637</f>
        <v>7299.8932619999996</v>
      </c>
      <c r="M637" s="7">
        <f t="shared" si="9"/>
        <v>6813.3011879999995</v>
      </c>
    </row>
    <row r="638" spans="2:13" x14ac:dyDescent="0.35">
      <c r="B638" s="1" t="s">
        <v>2589</v>
      </c>
      <c r="C638" s="5">
        <v>4</v>
      </c>
      <c r="D638" s="5">
        <v>3.9880489999999997</v>
      </c>
      <c r="E638" s="5"/>
      <c r="F638" s="5"/>
      <c r="G638" s="5"/>
      <c r="H638" s="5"/>
      <c r="I638" s="5"/>
      <c r="J638" s="1">
        <f>SUMIFS(PUMA_2022_to_County_2020!$K$2:$K$4701,PUMA_2022_to_County_2020!$E$2:$E$4701,B638)</f>
        <v>184247</v>
      </c>
      <c r="K638" s="1">
        <f>SUMIFS(PUMA_2022_to_County_2020!$L$2:$L$4701,PUMA_2022_to_County_2020!$E$2:$E$4701,$B638)</f>
        <v>185921</v>
      </c>
      <c r="L638" s="7">
        <f>+J638*C638</f>
        <v>736988</v>
      </c>
      <c r="M638" s="7">
        <f t="shared" si="9"/>
        <v>743684</v>
      </c>
    </row>
    <row r="639" spans="2:13" x14ac:dyDescent="0.35">
      <c r="B639" s="1" t="s">
        <v>2588</v>
      </c>
      <c r="C639" s="5">
        <v>0.32825900000000002</v>
      </c>
      <c r="D639" s="5">
        <v>0.29075100000000004</v>
      </c>
      <c r="E639" s="5"/>
      <c r="F639" s="5"/>
      <c r="G639" s="5"/>
      <c r="H639" s="5"/>
      <c r="I639" s="5"/>
      <c r="J639" s="1">
        <f>SUMIFS(PUMA_2022_to_County_2020!$K$2:$K$4701,PUMA_2022_to_County_2020!$E$2:$E$4701,B639)</f>
        <v>61154</v>
      </c>
      <c r="K639" s="1">
        <f>SUMIFS(PUMA_2022_to_County_2020!$L$2:$L$4701,PUMA_2022_to_County_2020!$E$2:$E$4701,$B639)</f>
        <v>61679</v>
      </c>
      <c r="L639" s="7">
        <f>+J639*C639</f>
        <v>20074.350886</v>
      </c>
      <c r="M639" s="7">
        <f t="shared" si="9"/>
        <v>20246.686861000002</v>
      </c>
    </row>
    <row r="640" spans="2:13" x14ac:dyDescent="0.35">
      <c r="B640" s="1" t="s">
        <v>2587</v>
      </c>
      <c r="C640" s="5">
        <v>0.67174100000000003</v>
      </c>
      <c r="D640" s="5">
        <v>0.99992499999999995</v>
      </c>
      <c r="E640" s="5"/>
      <c r="F640" s="5"/>
      <c r="G640" s="5"/>
      <c r="H640" s="5"/>
      <c r="I640" s="5"/>
      <c r="J640" s="1">
        <f>SUMIFS(PUMA_2022_to_County_2020!$K$2:$K$4701,PUMA_2022_to_County_2020!$E$2:$E$4701,B640)</f>
        <v>61154</v>
      </c>
      <c r="K640" s="1">
        <f>SUMIFS(PUMA_2022_to_County_2020!$L$2:$L$4701,PUMA_2022_to_County_2020!$E$2:$E$4701,$B640)</f>
        <v>61679</v>
      </c>
      <c r="L640" s="7">
        <f>+J640*C640</f>
        <v>41079.649114</v>
      </c>
      <c r="M640" s="7">
        <f t="shared" si="9"/>
        <v>41432.313139000005</v>
      </c>
    </row>
    <row r="641" spans="2:13" x14ac:dyDescent="0.35">
      <c r="B641" s="1" t="s">
        <v>2586</v>
      </c>
      <c r="C641" s="5">
        <v>1</v>
      </c>
      <c r="D641" s="5">
        <v>0.72402</v>
      </c>
      <c r="E641" s="5"/>
      <c r="F641" s="5"/>
      <c r="G641" s="5"/>
      <c r="H641" s="5"/>
      <c r="I641" s="5"/>
      <c r="J641" s="1">
        <f>SUMIFS(PUMA_2022_to_County_2020!$K$2:$K$4701,PUMA_2022_to_County_2020!$E$2:$E$4701,B641)</f>
        <v>45163</v>
      </c>
      <c r="K641" s="1">
        <f>SUMIFS(PUMA_2022_to_County_2020!$L$2:$L$4701,PUMA_2022_to_County_2020!$E$2:$E$4701,$B641)</f>
        <v>44934</v>
      </c>
      <c r="L641" s="7">
        <f>+J641*C641</f>
        <v>45163</v>
      </c>
      <c r="M641" s="7">
        <f t="shared" si="9"/>
        <v>44934</v>
      </c>
    </row>
    <row r="642" spans="2:13" x14ac:dyDescent="0.35">
      <c r="B642" s="1" t="s">
        <v>2585</v>
      </c>
      <c r="C642" s="5">
        <v>0.230131</v>
      </c>
      <c r="D642" s="5">
        <v>0.22998099999999999</v>
      </c>
      <c r="E642" s="5"/>
      <c r="F642" s="5"/>
      <c r="G642" s="5"/>
      <c r="H642" s="5"/>
      <c r="I642" s="5"/>
      <c r="J642" s="1">
        <f>SUMIFS(PUMA_2022_to_County_2020!$K$2:$K$4701,PUMA_2022_to_County_2020!$E$2:$E$4701,B642)</f>
        <v>61136</v>
      </c>
      <c r="K642" s="1">
        <f>SUMIFS(PUMA_2022_to_County_2020!$L$2:$L$4701,PUMA_2022_to_County_2020!$E$2:$E$4701,$B642)</f>
        <v>59664</v>
      </c>
      <c r="L642" s="7">
        <f>+J642*C642</f>
        <v>14069.288816</v>
      </c>
      <c r="M642" s="7">
        <f t="shared" si="9"/>
        <v>13730.535984</v>
      </c>
    </row>
    <row r="643" spans="2:13" x14ac:dyDescent="0.35">
      <c r="B643" s="1" t="s">
        <v>2584</v>
      </c>
      <c r="C643" s="5">
        <v>0.34589500000000001</v>
      </c>
      <c r="D643" s="5">
        <v>0.34561999999999998</v>
      </c>
      <c r="E643" s="5"/>
      <c r="F643" s="5"/>
      <c r="G643" s="5"/>
      <c r="H643" s="5"/>
      <c r="I643" s="5"/>
      <c r="J643" s="1">
        <f>SUMIFS(PUMA_2022_to_County_2020!$K$2:$K$4701,PUMA_2022_to_County_2020!$E$2:$E$4701,B643)</f>
        <v>61136</v>
      </c>
      <c r="K643" s="1">
        <f>SUMIFS(PUMA_2022_to_County_2020!$L$2:$L$4701,PUMA_2022_to_County_2020!$E$2:$E$4701,$B643)</f>
        <v>59664</v>
      </c>
      <c r="L643" s="7">
        <f>+J643*C643</f>
        <v>21146.636720000002</v>
      </c>
      <c r="M643" s="7">
        <f t="shared" si="9"/>
        <v>20637.47928</v>
      </c>
    </row>
    <row r="644" spans="2:13" x14ac:dyDescent="0.35">
      <c r="B644" s="1" t="s">
        <v>2583</v>
      </c>
      <c r="C644" s="5">
        <v>8.1283999999999995E-2</v>
      </c>
      <c r="D644" s="5">
        <v>8.1208000000000002E-2</v>
      </c>
      <c r="E644" s="5"/>
      <c r="F644" s="5"/>
      <c r="G644" s="5"/>
      <c r="H644" s="5"/>
      <c r="I644" s="5"/>
      <c r="J644" s="1">
        <f>SUMIFS(PUMA_2022_to_County_2020!$K$2:$K$4701,PUMA_2022_to_County_2020!$E$2:$E$4701,B644)</f>
        <v>61136</v>
      </c>
      <c r="K644" s="1">
        <f>SUMIFS(PUMA_2022_to_County_2020!$L$2:$L$4701,PUMA_2022_to_County_2020!$E$2:$E$4701,$B644)</f>
        <v>59664</v>
      </c>
      <c r="L644" s="7">
        <f>+J644*C644</f>
        <v>4969.3786239999999</v>
      </c>
      <c r="M644" s="7">
        <f t="shared" si="9"/>
        <v>4849.7285759999995</v>
      </c>
    </row>
    <row r="645" spans="2:13" x14ac:dyDescent="0.35">
      <c r="B645" s="1" t="s">
        <v>2582</v>
      </c>
      <c r="C645" s="5">
        <v>3.9022000000000001E-2</v>
      </c>
      <c r="D645" s="5">
        <v>3.8991999999999999E-2</v>
      </c>
      <c r="E645" s="5"/>
      <c r="F645" s="5"/>
      <c r="G645" s="5"/>
      <c r="H645" s="5"/>
      <c r="I645" s="5"/>
      <c r="J645" s="1">
        <f>SUMIFS(PUMA_2022_to_County_2020!$K$2:$K$4701,PUMA_2022_to_County_2020!$E$2:$E$4701,B645)</f>
        <v>61136</v>
      </c>
      <c r="K645" s="1">
        <f>SUMIFS(PUMA_2022_to_County_2020!$L$2:$L$4701,PUMA_2022_to_County_2020!$E$2:$E$4701,$B645)</f>
        <v>59664</v>
      </c>
      <c r="L645" s="7">
        <f>+J645*C645</f>
        <v>2385.6489919999999</v>
      </c>
      <c r="M645" s="7">
        <f t="shared" si="9"/>
        <v>2328.2086079999999</v>
      </c>
    </row>
    <row r="646" spans="2:13" x14ac:dyDescent="0.35">
      <c r="B646" s="1" t="s">
        <v>2581</v>
      </c>
      <c r="C646" s="5">
        <v>3.7380999999999998E-2</v>
      </c>
      <c r="D646" s="5">
        <v>3.7319999999999999E-2</v>
      </c>
      <c r="E646" s="5"/>
      <c r="F646" s="5"/>
      <c r="G646" s="5"/>
      <c r="H646" s="5"/>
      <c r="I646" s="5"/>
      <c r="J646" s="1">
        <f>SUMIFS(PUMA_2022_to_County_2020!$K$2:$K$4701,PUMA_2022_to_County_2020!$E$2:$E$4701,B646)</f>
        <v>61136</v>
      </c>
      <c r="K646" s="1">
        <f>SUMIFS(PUMA_2022_to_County_2020!$L$2:$L$4701,PUMA_2022_to_County_2020!$E$2:$E$4701,$B646)</f>
        <v>59664</v>
      </c>
      <c r="L646" s="7">
        <f>+J646*C646</f>
        <v>2285.3248159999998</v>
      </c>
      <c r="M646" s="7">
        <f t="shared" si="9"/>
        <v>2230.2999839999998</v>
      </c>
    </row>
    <row r="647" spans="2:13" x14ac:dyDescent="0.35">
      <c r="B647" s="1" t="s">
        <v>2580</v>
      </c>
      <c r="C647" s="5">
        <v>0.266287</v>
      </c>
      <c r="D647" s="5">
        <v>0.26602599999999998</v>
      </c>
      <c r="E647" s="5"/>
      <c r="F647" s="5"/>
      <c r="G647" s="5"/>
      <c r="H647" s="5"/>
      <c r="I647" s="5"/>
      <c r="J647" s="1">
        <f>SUMIFS(PUMA_2022_to_County_2020!$K$2:$K$4701,PUMA_2022_to_County_2020!$E$2:$E$4701,B647)</f>
        <v>61136</v>
      </c>
      <c r="K647" s="1">
        <f>SUMIFS(PUMA_2022_to_County_2020!$L$2:$L$4701,PUMA_2022_to_County_2020!$E$2:$E$4701,$B647)</f>
        <v>59664</v>
      </c>
      <c r="L647" s="7">
        <f>+J647*C647</f>
        <v>16279.722032</v>
      </c>
      <c r="M647" s="7">
        <f t="shared" ref="M647:M710" si="10">+K647*$C647</f>
        <v>15887.747567999999</v>
      </c>
    </row>
    <row r="648" spans="2:13" x14ac:dyDescent="0.35">
      <c r="B648" s="1" t="s">
        <v>2579</v>
      </c>
      <c r="C648" s="5">
        <v>5</v>
      </c>
      <c r="D648" s="5">
        <v>4.9910640000000006</v>
      </c>
      <c r="E648" s="5"/>
      <c r="F648" s="5"/>
      <c r="G648" s="5"/>
      <c r="H648" s="5"/>
      <c r="I648" s="5"/>
      <c r="J648" s="1">
        <f>SUMIFS(PUMA_2022_to_County_2020!$K$2:$K$4701,PUMA_2022_to_County_2020!$E$2:$E$4701,B648)</f>
        <v>203457</v>
      </c>
      <c r="K648" s="1">
        <f>SUMIFS(PUMA_2022_to_County_2020!$L$2:$L$4701,PUMA_2022_to_County_2020!$E$2:$E$4701,$B648)</f>
        <v>207054</v>
      </c>
      <c r="L648" s="7">
        <f>+J648*C648</f>
        <v>1017285</v>
      </c>
      <c r="M648" s="7">
        <f t="shared" si="10"/>
        <v>1035270</v>
      </c>
    </row>
    <row r="649" spans="2:13" x14ac:dyDescent="0.35">
      <c r="B649" s="1" t="s">
        <v>2578</v>
      </c>
      <c r="C649" s="5">
        <v>0.753803</v>
      </c>
      <c r="D649" s="5">
        <v>1.0014590000000001</v>
      </c>
      <c r="E649" s="5"/>
      <c r="F649" s="5"/>
      <c r="G649" s="5"/>
      <c r="H649" s="5"/>
      <c r="I649" s="5"/>
      <c r="J649" s="1">
        <f>SUMIFS(PUMA_2022_to_County_2020!$K$2:$K$4701,PUMA_2022_to_County_2020!$E$2:$E$4701,B649)</f>
        <v>60305</v>
      </c>
      <c r="K649" s="1">
        <f>SUMIFS(PUMA_2022_to_County_2020!$L$2:$L$4701,PUMA_2022_to_County_2020!$E$2:$E$4701,$B649)</f>
        <v>58477</v>
      </c>
      <c r="L649" s="7">
        <f>+J649*C649</f>
        <v>45458.089914999997</v>
      </c>
      <c r="M649" s="7">
        <f t="shared" si="10"/>
        <v>44080.138031000002</v>
      </c>
    </row>
    <row r="650" spans="2:13" x14ac:dyDescent="0.35">
      <c r="B650" s="1" t="s">
        <v>2577</v>
      </c>
      <c r="C650" s="5">
        <v>0.246197</v>
      </c>
      <c r="D650" s="5">
        <v>0.237487</v>
      </c>
      <c r="E650" s="5"/>
      <c r="F650" s="5"/>
      <c r="G650" s="5"/>
      <c r="H650" s="5"/>
      <c r="I650" s="5"/>
      <c r="J650" s="1">
        <f>SUMIFS(PUMA_2022_to_County_2020!$K$2:$K$4701,PUMA_2022_to_County_2020!$E$2:$E$4701,B650)</f>
        <v>60305</v>
      </c>
      <c r="K650" s="1">
        <f>SUMIFS(PUMA_2022_to_County_2020!$L$2:$L$4701,PUMA_2022_to_County_2020!$E$2:$E$4701,$B650)</f>
        <v>58477</v>
      </c>
      <c r="L650" s="7">
        <f>+J650*C650</f>
        <v>14846.910085</v>
      </c>
      <c r="M650" s="7">
        <f t="shared" si="10"/>
        <v>14396.861969</v>
      </c>
    </row>
    <row r="651" spans="2:13" x14ac:dyDescent="0.35">
      <c r="B651" s="1" t="s">
        <v>2576</v>
      </c>
      <c r="C651" s="5">
        <v>2</v>
      </c>
      <c r="D651" s="5">
        <v>2.0227440000000003</v>
      </c>
      <c r="E651" s="5"/>
      <c r="F651" s="5"/>
      <c r="G651" s="5"/>
      <c r="H651" s="5"/>
      <c r="I651" s="5"/>
      <c r="J651" s="1">
        <f>SUMIFS(PUMA_2022_to_County_2020!$K$2:$K$4701,PUMA_2022_to_County_2020!$E$2:$E$4701,B651)</f>
        <v>118287</v>
      </c>
      <c r="K651" s="1">
        <f>SUMIFS(PUMA_2022_to_County_2020!$L$2:$L$4701,PUMA_2022_to_County_2020!$E$2:$E$4701,$B651)</f>
        <v>119150</v>
      </c>
      <c r="L651" s="7">
        <f>+J651*C651</f>
        <v>236574</v>
      </c>
      <c r="M651" s="7">
        <f t="shared" si="10"/>
        <v>238300</v>
      </c>
    </row>
    <row r="652" spans="2:13" x14ac:dyDescent="0.35">
      <c r="B652" s="1" t="s">
        <v>2575</v>
      </c>
      <c r="C652" s="5">
        <v>1</v>
      </c>
      <c r="D652" s="5">
        <v>1</v>
      </c>
      <c r="E652" s="5"/>
      <c r="F652" s="5"/>
      <c r="G652" s="5"/>
      <c r="H652" s="5"/>
      <c r="I652" s="5"/>
      <c r="J652" s="1">
        <f>SUMIFS(PUMA_2022_to_County_2020!$K$2:$K$4701,PUMA_2022_to_County_2020!$E$2:$E$4701,B652)</f>
        <v>68879</v>
      </c>
      <c r="K652" s="1">
        <f>SUMIFS(PUMA_2022_to_County_2020!$L$2:$L$4701,PUMA_2022_to_County_2020!$E$2:$E$4701,$B652)</f>
        <v>71060</v>
      </c>
      <c r="L652" s="7">
        <f>+J652*C652</f>
        <v>68879</v>
      </c>
      <c r="M652" s="7">
        <f t="shared" si="10"/>
        <v>71060</v>
      </c>
    </row>
    <row r="653" spans="2:13" x14ac:dyDescent="0.35">
      <c r="B653" s="1" t="s">
        <v>2574</v>
      </c>
      <c r="C653" s="5">
        <v>0.246555</v>
      </c>
      <c r="D653" s="5">
        <v>0.239736</v>
      </c>
      <c r="E653" s="5"/>
      <c r="F653" s="5"/>
      <c r="G653" s="5"/>
      <c r="H653" s="5"/>
      <c r="I653" s="5"/>
      <c r="J653" s="1">
        <f>SUMIFS(PUMA_2022_to_County_2020!$K$2:$K$4701,PUMA_2022_to_County_2020!$E$2:$E$4701,B653)</f>
        <v>57373</v>
      </c>
      <c r="K653" s="1">
        <f>SUMIFS(PUMA_2022_to_County_2020!$L$2:$L$4701,PUMA_2022_to_County_2020!$E$2:$E$4701,$B653)</f>
        <v>57220</v>
      </c>
      <c r="L653" s="7">
        <f>+J653*C653</f>
        <v>14145.600015</v>
      </c>
      <c r="M653" s="7">
        <f t="shared" si="10"/>
        <v>14107.8771</v>
      </c>
    </row>
    <row r="654" spans="2:13" x14ac:dyDescent="0.35">
      <c r="B654" s="1" t="s">
        <v>2573</v>
      </c>
      <c r="C654" s="5">
        <v>0.75344500000000003</v>
      </c>
      <c r="D654" s="5">
        <v>0.99961599999999995</v>
      </c>
      <c r="E654" s="5"/>
      <c r="F654" s="5"/>
      <c r="G654" s="5"/>
      <c r="H654" s="5"/>
      <c r="I654" s="5"/>
      <c r="J654" s="1">
        <f>SUMIFS(PUMA_2022_to_County_2020!$K$2:$K$4701,PUMA_2022_to_County_2020!$E$2:$E$4701,B654)</f>
        <v>57373</v>
      </c>
      <c r="K654" s="1">
        <f>SUMIFS(PUMA_2022_to_County_2020!$L$2:$L$4701,PUMA_2022_to_County_2020!$E$2:$E$4701,$B654)</f>
        <v>57220</v>
      </c>
      <c r="L654" s="7">
        <f>+J654*C654</f>
        <v>43227.399985000004</v>
      </c>
      <c r="M654" s="7">
        <f t="shared" si="10"/>
        <v>43112.122900000002</v>
      </c>
    </row>
    <row r="655" spans="2:13" x14ac:dyDescent="0.35">
      <c r="B655" s="1" t="s">
        <v>2572</v>
      </c>
      <c r="C655" s="5">
        <v>3.3160000000000002E-2</v>
      </c>
      <c r="D655" s="5">
        <v>3.3336999999999999E-2</v>
      </c>
      <c r="E655" s="5"/>
      <c r="F655" s="5"/>
      <c r="G655" s="5"/>
      <c r="H655" s="5"/>
      <c r="I655" s="5"/>
      <c r="J655" s="1">
        <f>SUMIFS(PUMA_2022_to_County_2020!$K$2:$K$4701,PUMA_2022_to_County_2020!$E$2:$E$4701,B655)</f>
        <v>52904</v>
      </c>
      <c r="K655" s="1">
        <f>SUMIFS(PUMA_2022_to_County_2020!$L$2:$L$4701,PUMA_2022_to_County_2020!$E$2:$E$4701,$B655)</f>
        <v>52923</v>
      </c>
      <c r="L655" s="7">
        <f>+J655*C655</f>
        <v>1754.29664</v>
      </c>
      <c r="M655" s="7">
        <f t="shared" si="10"/>
        <v>1754.92668</v>
      </c>
    </row>
    <row r="656" spans="2:13" x14ac:dyDescent="0.35">
      <c r="B656" s="1" t="s">
        <v>2571</v>
      </c>
      <c r="C656" s="5">
        <v>9.7469E-2</v>
      </c>
      <c r="D656" s="5">
        <v>9.8041000000000003E-2</v>
      </c>
      <c r="E656" s="5"/>
      <c r="F656" s="5"/>
      <c r="G656" s="5"/>
      <c r="H656" s="5"/>
      <c r="I656" s="5"/>
      <c r="J656" s="1">
        <f>SUMIFS(PUMA_2022_to_County_2020!$K$2:$K$4701,PUMA_2022_to_County_2020!$E$2:$E$4701,B656)</f>
        <v>52904</v>
      </c>
      <c r="K656" s="1">
        <f>SUMIFS(PUMA_2022_to_County_2020!$L$2:$L$4701,PUMA_2022_to_County_2020!$E$2:$E$4701,$B656)</f>
        <v>52923</v>
      </c>
      <c r="L656" s="7">
        <f>+J656*C656</f>
        <v>5156.4999760000001</v>
      </c>
      <c r="M656" s="7">
        <f t="shared" si="10"/>
        <v>5158.3518869999998</v>
      </c>
    </row>
    <row r="657" spans="2:13" x14ac:dyDescent="0.35">
      <c r="B657" s="1" t="s">
        <v>2570</v>
      </c>
      <c r="C657" s="5">
        <v>8.9568999999999996E-2</v>
      </c>
      <c r="D657" s="5">
        <v>9.0048000000000003E-2</v>
      </c>
      <c r="E657" s="5"/>
      <c r="F657" s="5"/>
      <c r="G657" s="5"/>
      <c r="H657" s="5"/>
      <c r="I657" s="5"/>
      <c r="J657" s="1">
        <f>SUMIFS(PUMA_2022_to_County_2020!$K$2:$K$4701,PUMA_2022_to_County_2020!$E$2:$E$4701,B657)</f>
        <v>52904</v>
      </c>
      <c r="K657" s="1">
        <f>SUMIFS(PUMA_2022_to_County_2020!$L$2:$L$4701,PUMA_2022_to_County_2020!$E$2:$E$4701,$B657)</f>
        <v>52923</v>
      </c>
      <c r="L657" s="7">
        <f>+J657*C657</f>
        <v>4738.558376</v>
      </c>
      <c r="M657" s="7">
        <f t="shared" si="10"/>
        <v>4740.2601869999999</v>
      </c>
    </row>
    <row r="658" spans="2:13" x14ac:dyDescent="0.35">
      <c r="B658" s="1" t="s">
        <v>2569</v>
      </c>
      <c r="C658" s="5">
        <v>0.160769</v>
      </c>
      <c r="D658" s="5">
        <v>0.161417</v>
      </c>
      <c r="E658" s="5"/>
      <c r="F658" s="5"/>
      <c r="G658" s="5"/>
      <c r="H658" s="5"/>
      <c r="I658" s="5"/>
      <c r="J658" s="1">
        <f>SUMIFS(PUMA_2022_to_County_2020!$K$2:$K$4701,PUMA_2022_to_County_2020!$E$2:$E$4701,B658)</f>
        <v>52904</v>
      </c>
      <c r="K658" s="1">
        <f>SUMIFS(PUMA_2022_to_County_2020!$L$2:$L$4701,PUMA_2022_to_County_2020!$E$2:$E$4701,$B658)</f>
        <v>52923</v>
      </c>
      <c r="L658" s="7">
        <f>+J658*C658</f>
        <v>8505.3231759999999</v>
      </c>
      <c r="M658" s="7">
        <f t="shared" si="10"/>
        <v>8508.3777869999994</v>
      </c>
    </row>
    <row r="659" spans="2:13" x14ac:dyDescent="0.35">
      <c r="B659" s="1" t="s">
        <v>2568</v>
      </c>
      <c r="C659" s="5">
        <v>0.336059</v>
      </c>
      <c r="D659" s="5">
        <v>0.33785400000000004</v>
      </c>
      <c r="E659" s="5"/>
      <c r="F659" s="5"/>
      <c r="G659" s="5"/>
      <c r="H659" s="5"/>
      <c r="I659" s="5"/>
      <c r="J659" s="1">
        <f>SUMIFS(PUMA_2022_to_County_2020!$K$2:$K$4701,PUMA_2022_to_County_2020!$E$2:$E$4701,B659)</f>
        <v>52904</v>
      </c>
      <c r="K659" s="1">
        <f>SUMIFS(PUMA_2022_to_County_2020!$L$2:$L$4701,PUMA_2022_to_County_2020!$E$2:$E$4701,$B659)</f>
        <v>52923</v>
      </c>
      <c r="L659" s="7">
        <f>+J659*C659</f>
        <v>17778.865335999999</v>
      </c>
      <c r="M659" s="7">
        <f t="shared" si="10"/>
        <v>17785.250456999998</v>
      </c>
    </row>
    <row r="660" spans="2:13" x14ac:dyDescent="0.35">
      <c r="B660" s="1" t="s">
        <v>2567</v>
      </c>
      <c r="C660" s="5">
        <v>0.24598900000000001</v>
      </c>
      <c r="D660" s="5">
        <v>0.247303</v>
      </c>
      <c r="E660" s="5"/>
      <c r="F660" s="5"/>
      <c r="G660" s="5"/>
      <c r="H660" s="5"/>
      <c r="I660" s="5"/>
      <c r="J660" s="1">
        <f>SUMIFS(PUMA_2022_to_County_2020!$K$2:$K$4701,PUMA_2022_to_County_2020!$E$2:$E$4701,B660)</f>
        <v>52904</v>
      </c>
      <c r="K660" s="1">
        <f>SUMIFS(PUMA_2022_to_County_2020!$L$2:$L$4701,PUMA_2022_to_County_2020!$E$2:$E$4701,$B660)</f>
        <v>52923</v>
      </c>
      <c r="L660" s="7">
        <f>+J660*C660</f>
        <v>13013.802056</v>
      </c>
      <c r="M660" s="7">
        <f t="shared" si="10"/>
        <v>13018.475847000002</v>
      </c>
    </row>
    <row r="661" spans="2:13" x14ac:dyDescent="0.35">
      <c r="B661" s="1" t="s">
        <v>2566</v>
      </c>
      <c r="C661" s="5">
        <v>3.6985999999999998E-2</v>
      </c>
      <c r="D661" s="5">
        <v>3.7184000000000002E-2</v>
      </c>
      <c r="E661" s="5"/>
      <c r="F661" s="5"/>
      <c r="G661" s="5"/>
      <c r="H661" s="5"/>
      <c r="I661" s="5"/>
      <c r="J661" s="1">
        <f>SUMIFS(PUMA_2022_to_County_2020!$K$2:$K$4701,PUMA_2022_to_County_2020!$E$2:$E$4701,B661)</f>
        <v>52904</v>
      </c>
      <c r="K661" s="1">
        <f>SUMIFS(PUMA_2022_to_County_2020!$L$2:$L$4701,PUMA_2022_to_County_2020!$E$2:$E$4701,$B661)</f>
        <v>52923</v>
      </c>
      <c r="L661" s="7">
        <f>+J661*C661</f>
        <v>1956.7073439999999</v>
      </c>
      <c r="M661" s="7">
        <f t="shared" si="10"/>
        <v>1957.4100779999999</v>
      </c>
    </row>
    <row r="662" spans="2:13" x14ac:dyDescent="0.35">
      <c r="B662" s="1" t="s">
        <v>2565</v>
      </c>
      <c r="C662" s="5">
        <v>2</v>
      </c>
      <c r="D662" s="5">
        <v>1.9945520000000001</v>
      </c>
      <c r="E662" s="5"/>
      <c r="F662" s="5"/>
      <c r="G662" s="5"/>
      <c r="H662" s="5"/>
      <c r="I662" s="5"/>
      <c r="J662" s="1">
        <f>SUMIFS(PUMA_2022_to_County_2020!$K$2:$K$4701,PUMA_2022_to_County_2020!$E$2:$E$4701,B662)</f>
        <v>110080</v>
      </c>
      <c r="K662" s="1">
        <f>SUMIFS(PUMA_2022_to_County_2020!$L$2:$L$4701,PUMA_2022_to_County_2020!$E$2:$E$4701,$B662)</f>
        <v>110909</v>
      </c>
      <c r="L662" s="7">
        <f>+J662*C662</f>
        <v>220160</v>
      </c>
      <c r="M662" s="7">
        <f t="shared" si="10"/>
        <v>221818</v>
      </c>
    </row>
    <row r="663" spans="2:13" x14ac:dyDescent="0.35">
      <c r="B663" s="1" t="s">
        <v>2564</v>
      </c>
      <c r="C663" s="5">
        <v>9.7017999999999993E-2</v>
      </c>
      <c r="D663" s="5">
        <v>0.121575</v>
      </c>
      <c r="E663" s="5"/>
      <c r="F663" s="5"/>
      <c r="G663" s="5"/>
      <c r="H663" s="5"/>
      <c r="I663" s="5"/>
      <c r="J663" s="1">
        <f>SUMIFS(PUMA_2022_to_County_2020!$K$2:$K$4701,PUMA_2022_to_County_2020!$E$2:$E$4701,B663)</f>
        <v>69484</v>
      </c>
      <c r="K663" s="1">
        <f>SUMIFS(PUMA_2022_to_County_2020!$L$2:$L$4701,PUMA_2022_to_County_2020!$E$2:$E$4701,$B663)</f>
        <v>69430</v>
      </c>
      <c r="L663" s="7">
        <f>+J663*C663</f>
        <v>6741.1987119999994</v>
      </c>
      <c r="M663" s="7">
        <f t="shared" si="10"/>
        <v>6735.9597399999993</v>
      </c>
    </row>
    <row r="664" spans="2:13" x14ac:dyDescent="0.35">
      <c r="B664" s="1" t="s">
        <v>2563</v>
      </c>
      <c r="C664" s="5">
        <v>0.21404400000000001</v>
      </c>
      <c r="D664" s="5">
        <v>0.26791400000000004</v>
      </c>
      <c r="E664" s="5"/>
      <c r="F664" s="5"/>
      <c r="G664" s="5"/>
      <c r="H664" s="5"/>
      <c r="I664" s="5"/>
      <c r="J664" s="1">
        <f>SUMIFS(PUMA_2022_to_County_2020!$K$2:$K$4701,PUMA_2022_to_County_2020!$E$2:$E$4701,B664)</f>
        <v>69484</v>
      </c>
      <c r="K664" s="1">
        <f>SUMIFS(PUMA_2022_to_County_2020!$L$2:$L$4701,PUMA_2022_to_County_2020!$E$2:$E$4701,$B664)</f>
        <v>69430</v>
      </c>
      <c r="L664" s="7">
        <f>+J664*C664</f>
        <v>14872.633296</v>
      </c>
      <c r="M664" s="7">
        <f t="shared" si="10"/>
        <v>14861.074920000001</v>
      </c>
    </row>
    <row r="665" spans="2:13" x14ac:dyDescent="0.35">
      <c r="B665" s="1" t="s">
        <v>2562</v>
      </c>
      <c r="C665" s="5">
        <v>0.215285</v>
      </c>
      <c r="D665" s="5">
        <v>0.24137400000000001</v>
      </c>
      <c r="E665" s="5"/>
      <c r="F665" s="5"/>
      <c r="G665" s="5"/>
      <c r="H665" s="5"/>
      <c r="I665" s="5"/>
      <c r="J665" s="1">
        <f>SUMIFS(PUMA_2022_to_County_2020!$K$2:$K$4701,PUMA_2022_to_County_2020!$E$2:$E$4701,B665)</f>
        <v>69484</v>
      </c>
      <c r="K665" s="1">
        <f>SUMIFS(PUMA_2022_to_County_2020!$L$2:$L$4701,PUMA_2022_to_County_2020!$E$2:$E$4701,$B665)</f>
        <v>69430</v>
      </c>
      <c r="L665" s="7">
        <f>+J665*C665</f>
        <v>14958.862940000001</v>
      </c>
      <c r="M665" s="7">
        <f t="shared" si="10"/>
        <v>14947.23755</v>
      </c>
    </row>
    <row r="666" spans="2:13" x14ac:dyDescent="0.35">
      <c r="B666" s="1" t="s">
        <v>2561</v>
      </c>
      <c r="C666" s="5">
        <v>0.218858</v>
      </c>
      <c r="D666" s="5">
        <v>0.245336</v>
      </c>
      <c r="E666" s="5"/>
      <c r="F666" s="5"/>
      <c r="G666" s="5"/>
      <c r="H666" s="5"/>
      <c r="I666" s="5"/>
      <c r="J666" s="1">
        <f>SUMIFS(PUMA_2022_to_County_2020!$K$2:$K$4701,PUMA_2022_to_County_2020!$E$2:$E$4701,B666)</f>
        <v>69484</v>
      </c>
      <c r="K666" s="1">
        <f>SUMIFS(PUMA_2022_to_County_2020!$L$2:$L$4701,PUMA_2022_to_County_2020!$E$2:$E$4701,$B666)</f>
        <v>69430</v>
      </c>
      <c r="L666" s="7">
        <f>+J666*C666</f>
        <v>15207.129272</v>
      </c>
      <c r="M666" s="7">
        <f t="shared" si="10"/>
        <v>15195.310939999999</v>
      </c>
    </row>
    <row r="667" spans="2:13" x14ac:dyDescent="0.35">
      <c r="B667" s="1" t="s">
        <v>2560</v>
      </c>
      <c r="C667" s="5">
        <v>0.17496900000000001</v>
      </c>
      <c r="D667" s="5">
        <v>0.19606999999999999</v>
      </c>
      <c r="E667" s="5"/>
      <c r="F667" s="5"/>
      <c r="G667" s="5"/>
      <c r="H667" s="5"/>
      <c r="I667" s="5"/>
      <c r="J667" s="1">
        <f>SUMIFS(PUMA_2022_to_County_2020!$K$2:$K$4701,PUMA_2022_to_County_2020!$E$2:$E$4701,B667)</f>
        <v>69484</v>
      </c>
      <c r="K667" s="1">
        <f>SUMIFS(PUMA_2022_to_County_2020!$L$2:$L$4701,PUMA_2022_to_County_2020!$E$2:$E$4701,$B667)</f>
        <v>69430</v>
      </c>
      <c r="L667" s="7">
        <f>+J667*C667</f>
        <v>12157.545996000001</v>
      </c>
      <c r="M667" s="7">
        <f t="shared" si="10"/>
        <v>12148.097670000001</v>
      </c>
    </row>
    <row r="668" spans="2:13" x14ac:dyDescent="0.35">
      <c r="B668" s="1" t="s">
        <v>2559</v>
      </c>
      <c r="C668" s="5">
        <v>7.9824999999999993E-2</v>
      </c>
      <c r="D668" s="5">
        <v>8.9497000000000007E-2</v>
      </c>
      <c r="E668" s="5"/>
      <c r="F668" s="5"/>
      <c r="G668" s="5"/>
      <c r="H668" s="5"/>
      <c r="I668" s="5"/>
      <c r="J668" s="1">
        <f>SUMIFS(PUMA_2022_to_County_2020!$K$2:$K$4701,PUMA_2022_to_County_2020!$E$2:$E$4701,B668)</f>
        <v>69484</v>
      </c>
      <c r="K668" s="1">
        <f>SUMIFS(PUMA_2022_to_County_2020!$L$2:$L$4701,PUMA_2022_to_County_2020!$E$2:$E$4701,$B668)</f>
        <v>69430</v>
      </c>
      <c r="L668" s="7">
        <f>+J668*C668</f>
        <v>5546.5602999999992</v>
      </c>
      <c r="M668" s="7">
        <f t="shared" si="10"/>
        <v>5542.2497499999999</v>
      </c>
    </row>
    <row r="669" spans="2:13" x14ac:dyDescent="0.35">
      <c r="B669" s="1" t="s">
        <v>2558</v>
      </c>
      <c r="C669" s="5">
        <v>0.113856</v>
      </c>
      <c r="D669" s="5">
        <v>0.109263</v>
      </c>
      <c r="E669" s="5"/>
      <c r="F669" s="5"/>
      <c r="G669" s="5"/>
      <c r="H669" s="5"/>
      <c r="I669" s="5"/>
      <c r="J669" s="1">
        <f>SUMIFS(PUMA_2022_to_County_2020!$K$2:$K$4701,PUMA_2022_to_County_2020!$E$2:$E$4701,B669)</f>
        <v>56076</v>
      </c>
      <c r="K669" s="1">
        <f>SUMIFS(PUMA_2022_to_County_2020!$L$2:$L$4701,PUMA_2022_to_County_2020!$E$2:$E$4701,$B669)</f>
        <v>56860</v>
      </c>
      <c r="L669" s="7">
        <f>+J669*C669</f>
        <v>6384.5890559999998</v>
      </c>
      <c r="M669" s="7">
        <f t="shared" si="10"/>
        <v>6473.8521600000004</v>
      </c>
    </row>
    <row r="670" spans="2:13" x14ac:dyDescent="0.35">
      <c r="B670" s="1" t="s">
        <v>2557</v>
      </c>
      <c r="C670" s="5">
        <v>0.20536799999999999</v>
      </c>
      <c r="D670" s="5">
        <v>0.19711400000000001</v>
      </c>
      <c r="E670" s="5"/>
      <c r="F670" s="5"/>
      <c r="G670" s="5"/>
      <c r="H670" s="5"/>
      <c r="I670" s="5"/>
      <c r="J670" s="1">
        <f>SUMIFS(PUMA_2022_to_County_2020!$K$2:$K$4701,PUMA_2022_to_County_2020!$E$2:$E$4701,B670)</f>
        <v>56076</v>
      </c>
      <c r="K670" s="1">
        <f>SUMIFS(PUMA_2022_to_County_2020!$L$2:$L$4701,PUMA_2022_to_County_2020!$E$2:$E$4701,$B670)</f>
        <v>56860</v>
      </c>
      <c r="L670" s="7">
        <f>+J670*C670</f>
        <v>11516.215968</v>
      </c>
      <c r="M670" s="7">
        <f t="shared" si="10"/>
        <v>11677.224479999999</v>
      </c>
    </row>
    <row r="671" spans="2:13" x14ac:dyDescent="0.35">
      <c r="B671" s="1" t="s">
        <v>2556</v>
      </c>
      <c r="C671" s="5">
        <v>9.0234999999999996E-2</v>
      </c>
      <c r="D671" s="5">
        <v>8.6624999999999994E-2</v>
      </c>
      <c r="E671" s="5"/>
      <c r="F671" s="5"/>
      <c r="G671" s="5"/>
      <c r="H671" s="5"/>
      <c r="I671" s="5"/>
      <c r="J671" s="1">
        <f>SUMIFS(PUMA_2022_to_County_2020!$K$2:$K$4701,PUMA_2022_to_County_2020!$E$2:$E$4701,B671)</f>
        <v>56076</v>
      </c>
      <c r="K671" s="1">
        <f>SUMIFS(PUMA_2022_to_County_2020!$L$2:$L$4701,PUMA_2022_to_County_2020!$E$2:$E$4701,$B671)</f>
        <v>56860</v>
      </c>
      <c r="L671" s="7">
        <f>+J671*C671</f>
        <v>5060.0178599999999</v>
      </c>
      <c r="M671" s="7">
        <f t="shared" si="10"/>
        <v>5130.7620999999999</v>
      </c>
    </row>
    <row r="672" spans="2:13" x14ac:dyDescent="0.35">
      <c r="B672" s="1" t="s">
        <v>2555</v>
      </c>
      <c r="C672" s="5">
        <v>0.20757700000000001</v>
      </c>
      <c r="D672" s="5">
        <v>0.20560799999999999</v>
      </c>
      <c r="E672" s="5"/>
      <c r="F672" s="5"/>
      <c r="G672" s="5"/>
      <c r="H672" s="5"/>
      <c r="I672" s="5"/>
      <c r="J672" s="1">
        <f>SUMIFS(PUMA_2022_to_County_2020!$K$2:$K$4701,PUMA_2022_to_County_2020!$E$2:$E$4701,B672)</f>
        <v>56076</v>
      </c>
      <c r="K672" s="1">
        <f>SUMIFS(PUMA_2022_to_County_2020!$L$2:$L$4701,PUMA_2022_to_County_2020!$E$2:$E$4701,$B672)</f>
        <v>56860</v>
      </c>
      <c r="L672" s="7">
        <f>+J672*C672</f>
        <v>11640.087852000001</v>
      </c>
      <c r="M672" s="7">
        <f t="shared" si="10"/>
        <v>11802.828220000001</v>
      </c>
    </row>
    <row r="673" spans="2:13" x14ac:dyDescent="0.35">
      <c r="B673" s="1" t="s">
        <v>2554</v>
      </c>
      <c r="C673" s="5">
        <v>0.10659200000000001</v>
      </c>
      <c r="D673" s="5">
        <v>0.10229100000000001</v>
      </c>
      <c r="E673" s="5"/>
      <c r="F673" s="5"/>
      <c r="G673" s="5"/>
      <c r="H673" s="5"/>
      <c r="I673" s="5"/>
      <c r="J673" s="1">
        <f>SUMIFS(PUMA_2022_to_County_2020!$K$2:$K$4701,PUMA_2022_to_County_2020!$E$2:$E$4701,B673)</f>
        <v>56076</v>
      </c>
      <c r="K673" s="1">
        <f>SUMIFS(PUMA_2022_to_County_2020!$L$2:$L$4701,PUMA_2022_to_County_2020!$E$2:$E$4701,$B673)</f>
        <v>56860</v>
      </c>
      <c r="L673" s="7">
        <f>+J673*C673</f>
        <v>5977.2529920000006</v>
      </c>
      <c r="M673" s="7">
        <f t="shared" si="10"/>
        <v>6060.8211200000005</v>
      </c>
    </row>
    <row r="674" spans="2:13" x14ac:dyDescent="0.35">
      <c r="B674" s="1" t="s">
        <v>2553</v>
      </c>
      <c r="C674" s="5">
        <v>0.122346</v>
      </c>
      <c r="D674" s="5">
        <v>0.117518</v>
      </c>
      <c r="E674" s="5"/>
      <c r="F674" s="5"/>
      <c r="G674" s="5"/>
      <c r="H674" s="5"/>
      <c r="I674" s="5"/>
      <c r="J674" s="1">
        <f>SUMIFS(PUMA_2022_to_County_2020!$K$2:$K$4701,PUMA_2022_to_County_2020!$E$2:$E$4701,B674)</f>
        <v>56076</v>
      </c>
      <c r="K674" s="1">
        <f>SUMIFS(PUMA_2022_to_County_2020!$L$2:$L$4701,PUMA_2022_to_County_2020!$E$2:$E$4701,$B674)</f>
        <v>56860</v>
      </c>
      <c r="L674" s="7">
        <f>+J674*C674</f>
        <v>6860.6742960000001</v>
      </c>
      <c r="M674" s="7">
        <f t="shared" si="10"/>
        <v>6956.5935599999993</v>
      </c>
    </row>
    <row r="675" spans="2:13" x14ac:dyDescent="0.35">
      <c r="B675" s="1" t="s">
        <v>2552</v>
      </c>
      <c r="C675" s="5">
        <v>0.15402399999999999</v>
      </c>
      <c r="D675" s="5">
        <v>0.147811</v>
      </c>
      <c r="E675" s="5"/>
      <c r="F675" s="5"/>
      <c r="G675" s="5"/>
      <c r="H675" s="5"/>
      <c r="I675" s="5"/>
      <c r="J675" s="1">
        <f>SUMIFS(PUMA_2022_to_County_2020!$K$2:$K$4701,PUMA_2022_to_County_2020!$E$2:$E$4701,B675)</f>
        <v>56076</v>
      </c>
      <c r="K675" s="1">
        <f>SUMIFS(PUMA_2022_to_County_2020!$L$2:$L$4701,PUMA_2022_to_County_2020!$E$2:$E$4701,$B675)</f>
        <v>56860</v>
      </c>
      <c r="L675" s="7">
        <f>+J675*C675</f>
        <v>8637.0498239999997</v>
      </c>
      <c r="M675" s="7">
        <f t="shared" si="10"/>
        <v>8757.8046400000003</v>
      </c>
    </row>
    <row r="676" spans="2:13" x14ac:dyDescent="0.35">
      <c r="B676" s="1" t="s">
        <v>2551</v>
      </c>
      <c r="C676" s="5">
        <v>1</v>
      </c>
      <c r="D676" s="5">
        <v>0.99957499999999999</v>
      </c>
      <c r="E676" s="5"/>
      <c r="F676" s="5"/>
      <c r="G676" s="5"/>
      <c r="H676" s="5"/>
      <c r="I676" s="5"/>
      <c r="J676" s="1">
        <f>SUMIFS(PUMA_2022_to_County_2020!$K$2:$K$4701,PUMA_2022_to_County_2020!$E$2:$E$4701,B676)</f>
        <v>78636</v>
      </c>
      <c r="K676" s="1">
        <f>SUMIFS(PUMA_2022_to_County_2020!$L$2:$L$4701,PUMA_2022_to_County_2020!$E$2:$E$4701,$B676)</f>
        <v>77525</v>
      </c>
      <c r="L676" s="7">
        <f>+J676*C676</f>
        <v>78636</v>
      </c>
      <c r="M676" s="7">
        <f t="shared" si="10"/>
        <v>77525</v>
      </c>
    </row>
    <row r="677" spans="2:13" x14ac:dyDescent="0.35">
      <c r="B677" s="1" t="s">
        <v>2550</v>
      </c>
      <c r="C677" s="5">
        <v>1</v>
      </c>
      <c r="D677" s="5">
        <v>1.0000420000000001</v>
      </c>
      <c r="E677" s="5"/>
      <c r="F677" s="5"/>
      <c r="G677" s="5"/>
      <c r="H677" s="5"/>
      <c r="I677" s="5"/>
      <c r="J677" s="1">
        <f>SUMIFS(PUMA_2022_to_County_2020!$K$2:$K$4701,PUMA_2022_to_County_2020!$E$2:$E$4701,B677)</f>
        <v>62373</v>
      </c>
      <c r="K677" s="1">
        <f>SUMIFS(PUMA_2022_to_County_2020!$L$2:$L$4701,PUMA_2022_to_County_2020!$E$2:$E$4701,$B677)</f>
        <v>62396</v>
      </c>
      <c r="L677" s="7">
        <f>+J677*C677</f>
        <v>62373</v>
      </c>
      <c r="M677" s="7">
        <f t="shared" si="10"/>
        <v>62396</v>
      </c>
    </row>
    <row r="678" spans="2:13" x14ac:dyDescent="0.35">
      <c r="B678" s="1" t="s">
        <v>2549</v>
      </c>
      <c r="C678" s="5">
        <v>1.7228509999999999</v>
      </c>
      <c r="D678" s="5">
        <v>1.9982039999999999</v>
      </c>
      <c r="E678" s="5"/>
      <c r="F678" s="5"/>
      <c r="G678" s="5"/>
      <c r="H678" s="5"/>
      <c r="I678" s="5"/>
      <c r="J678" s="1">
        <f>SUMIFS(PUMA_2022_to_County_2020!$K$2:$K$4701,PUMA_2022_to_County_2020!$E$2:$E$4701,B678)</f>
        <v>116240</v>
      </c>
      <c r="K678" s="1">
        <f>SUMIFS(PUMA_2022_to_County_2020!$L$2:$L$4701,PUMA_2022_to_County_2020!$E$2:$E$4701,$B678)</f>
        <v>117150</v>
      </c>
      <c r="L678" s="7">
        <f>+J678*C678</f>
        <v>200264.20023999998</v>
      </c>
      <c r="M678" s="7">
        <f t="shared" si="10"/>
        <v>201831.99464999998</v>
      </c>
    </row>
    <row r="679" spans="2:13" x14ac:dyDescent="0.35">
      <c r="B679" s="1" t="s">
        <v>2548</v>
      </c>
      <c r="C679" s="5">
        <v>0.27714800000000001</v>
      </c>
      <c r="D679" s="5">
        <v>0.22783999999999999</v>
      </c>
      <c r="E679" s="5"/>
      <c r="F679" s="5"/>
      <c r="G679" s="5"/>
      <c r="H679" s="5"/>
      <c r="I679" s="5"/>
      <c r="J679" s="1">
        <f>SUMIFS(PUMA_2022_to_County_2020!$K$2:$K$4701,PUMA_2022_to_County_2020!$E$2:$E$4701,B679)</f>
        <v>51986</v>
      </c>
      <c r="K679" s="1">
        <f>SUMIFS(PUMA_2022_to_County_2020!$L$2:$L$4701,PUMA_2022_to_County_2020!$E$2:$E$4701,$B679)</f>
        <v>53532</v>
      </c>
      <c r="L679" s="7">
        <f>+J679*C679</f>
        <v>14407.815928</v>
      </c>
      <c r="M679" s="7">
        <f t="shared" si="10"/>
        <v>14836.286736</v>
      </c>
    </row>
    <row r="680" spans="2:13" x14ac:dyDescent="0.35">
      <c r="B680" s="1" t="s">
        <v>2547</v>
      </c>
      <c r="C680" s="5">
        <v>4.0075E-2</v>
      </c>
      <c r="D680" s="5">
        <v>4.0060999999999999E-2</v>
      </c>
      <c r="E680" s="5"/>
      <c r="F680" s="5"/>
      <c r="G680" s="5"/>
      <c r="H680" s="5"/>
      <c r="I680" s="5"/>
      <c r="J680" s="1">
        <f>SUMIFS(PUMA_2022_to_County_2020!$K$2:$K$4701,PUMA_2022_to_County_2020!$E$2:$E$4701,B680)</f>
        <v>52626</v>
      </c>
      <c r="K680" s="1">
        <f>SUMIFS(PUMA_2022_to_County_2020!$L$2:$L$4701,PUMA_2022_to_County_2020!$E$2:$E$4701,$B680)</f>
        <v>51370</v>
      </c>
      <c r="L680" s="7">
        <f>+J680*C680</f>
        <v>2108.98695</v>
      </c>
      <c r="M680" s="7">
        <f t="shared" si="10"/>
        <v>2058.6527500000002</v>
      </c>
    </row>
    <row r="681" spans="2:13" x14ac:dyDescent="0.35">
      <c r="B681" s="1" t="s">
        <v>2546</v>
      </c>
      <c r="C681" s="5">
        <v>4.7760999999999998E-2</v>
      </c>
      <c r="D681" s="5">
        <v>4.7747999999999999E-2</v>
      </c>
      <c r="E681" s="5"/>
      <c r="F681" s="5"/>
      <c r="G681" s="5"/>
      <c r="H681" s="5"/>
      <c r="I681" s="5"/>
      <c r="J681" s="1">
        <f>SUMIFS(PUMA_2022_to_County_2020!$K$2:$K$4701,PUMA_2022_to_County_2020!$E$2:$E$4701,B681)</f>
        <v>52626</v>
      </c>
      <c r="K681" s="1">
        <f>SUMIFS(PUMA_2022_to_County_2020!$L$2:$L$4701,PUMA_2022_to_County_2020!$E$2:$E$4701,$B681)</f>
        <v>51370</v>
      </c>
      <c r="L681" s="7">
        <f>+J681*C681</f>
        <v>2513.470386</v>
      </c>
      <c r="M681" s="7">
        <f t="shared" si="10"/>
        <v>2453.4825699999997</v>
      </c>
    </row>
    <row r="682" spans="2:13" x14ac:dyDescent="0.35">
      <c r="B682" s="1" t="s">
        <v>2545</v>
      </c>
      <c r="C682" s="5">
        <v>3.7825999999999999E-2</v>
      </c>
      <c r="D682" s="5">
        <v>3.7812999999999999E-2</v>
      </c>
      <c r="E682" s="5"/>
      <c r="F682" s="5"/>
      <c r="G682" s="5"/>
      <c r="H682" s="5"/>
      <c r="I682" s="5"/>
      <c r="J682" s="1">
        <f>SUMIFS(PUMA_2022_to_County_2020!$K$2:$K$4701,PUMA_2022_to_County_2020!$E$2:$E$4701,B682)</f>
        <v>52626</v>
      </c>
      <c r="K682" s="1">
        <f>SUMIFS(PUMA_2022_to_County_2020!$L$2:$L$4701,PUMA_2022_to_County_2020!$E$2:$E$4701,$B682)</f>
        <v>51370</v>
      </c>
      <c r="L682" s="7">
        <f>+J682*C682</f>
        <v>1990.6310759999999</v>
      </c>
      <c r="M682" s="7">
        <f t="shared" si="10"/>
        <v>1943.1216199999999</v>
      </c>
    </row>
    <row r="683" spans="2:13" x14ac:dyDescent="0.35">
      <c r="B683" s="1" t="s">
        <v>2544</v>
      </c>
      <c r="C683" s="5">
        <v>6.1129000000000003E-2</v>
      </c>
      <c r="D683" s="5">
        <v>6.1108000000000003E-2</v>
      </c>
      <c r="E683" s="5"/>
      <c r="F683" s="5"/>
      <c r="G683" s="5"/>
      <c r="H683" s="5"/>
      <c r="I683" s="5"/>
      <c r="J683" s="1">
        <f>SUMIFS(PUMA_2022_to_County_2020!$K$2:$K$4701,PUMA_2022_to_County_2020!$E$2:$E$4701,B683)</f>
        <v>52626</v>
      </c>
      <c r="K683" s="1">
        <f>SUMIFS(PUMA_2022_to_County_2020!$L$2:$L$4701,PUMA_2022_to_County_2020!$E$2:$E$4701,$B683)</f>
        <v>51370</v>
      </c>
      <c r="L683" s="7">
        <f>+J683*C683</f>
        <v>3216.9747540000003</v>
      </c>
      <c r="M683" s="7">
        <f t="shared" si="10"/>
        <v>3140.1967300000001</v>
      </c>
    </row>
    <row r="684" spans="2:13" x14ac:dyDescent="0.35">
      <c r="B684" s="1" t="s">
        <v>2543</v>
      </c>
      <c r="C684" s="5">
        <v>2.7907000000000001E-2</v>
      </c>
      <c r="D684" s="5">
        <v>2.7897000000000002E-2</v>
      </c>
      <c r="E684" s="5"/>
      <c r="F684" s="5"/>
      <c r="G684" s="5"/>
      <c r="H684" s="5"/>
      <c r="I684" s="5"/>
      <c r="J684" s="1">
        <f>SUMIFS(PUMA_2022_to_County_2020!$K$2:$K$4701,PUMA_2022_to_County_2020!$E$2:$E$4701,B684)</f>
        <v>52626</v>
      </c>
      <c r="K684" s="1">
        <f>SUMIFS(PUMA_2022_to_County_2020!$L$2:$L$4701,PUMA_2022_to_County_2020!$E$2:$E$4701,$B684)</f>
        <v>51370</v>
      </c>
      <c r="L684" s="7">
        <f>+J684*C684</f>
        <v>1468.6337820000001</v>
      </c>
      <c r="M684" s="7">
        <f t="shared" si="10"/>
        <v>1433.58259</v>
      </c>
    </row>
    <row r="685" spans="2:13" x14ac:dyDescent="0.35">
      <c r="B685" s="1" t="s">
        <v>2542</v>
      </c>
      <c r="C685" s="5">
        <v>0.10177700000000001</v>
      </c>
      <c r="D685" s="5">
        <v>0.101742</v>
      </c>
      <c r="E685" s="5"/>
      <c r="F685" s="5"/>
      <c r="G685" s="5"/>
      <c r="H685" s="5"/>
      <c r="I685" s="5"/>
      <c r="J685" s="1">
        <f>SUMIFS(PUMA_2022_to_County_2020!$K$2:$K$4701,PUMA_2022_to_County_2020!$E$2:$E$4701,B685)</f>
        <v>52626</v>
      </c>
      <c r="K685" s="1">
        <f>SUMIFS(PUMA_2022_to_County_2020!$L$2:$L$4701,PUMA_2022_to_County_2020!$E$2:$E$4701,$B685)</f>
        <v>51370</v>
      </c>
      <c r="L685" s="7">
        <f>+J685*C685</f>
        <v>5356.1164020000006</v>
      </c>
      <c r="M685" s="7">
        <f t="shared" si="10"/>
        <v>5228.28449</v>
      </c>
    </row>
    <row r="686" spans="2:13" x14ac:dyDescent="0.35">
      <c r="B686" s="1" t="s">
        <v>2541</v>
      </c>
      <c r="C686" s="5">
        <v>0.108362</v>
      </c>
      <c r="D686" s="5">
        <v>0.108325</v>
      </c>
      <c r="E686" s="5"/>
      <c r="F686" s="5"/>
      <c r="G686" s="5"/>
      <c r="H686" s="5"/>
      <c r="I686" s="5"/>
      <c r="J686" s="1">
        <f>SUMIFS(PUMA_2022_to_County_2020!$K$2:$K$4701,PUMA_2022_to_County_2020!$E$2:$E$4701,B686)</f>
        <v>52626</v>
      </c>
      <c r="K686" s="1">
        <f>SUMIFS(PUMA_2022_to_County_2020!$L$2:$L$4701,PUMA_2022_to_County_2020!$E$2:$E$4701,$B686)</f>
        <v>51370</v>
      </c>
      <c r="L686" s="7">
        <f>+J686*C686</f>
        <v>5702.6586120000002</v>
      </c>
      <c r="M686" s="7">
        <f t="shared" si="10"/>
        <v>5566.5559400000002</v>
      </c>
    </row>
    <row r="687" spans="2:13" x14ac:dyDescent="0.35">
      <c r="B687" s="1" t="s">
        <v>2540</v>
      </c>
      <c r="C687" s="5">
        <v>2.8778999999999999E-2</v>
      </c>
      <c r="D687" s="5">
        <v>2.8768999999999999E-2</v>
      </c>
      <c r="E687" s="5"/>
      <c r="F687" s="5"/>
      <c r="G687" s="5"/>
      <c r="H687" s="5"/>
      <c r="I687" s="5"/>
      <c r="J687" s="1">
        <f>SUMIFS(PUMA_2022_to_County_2020!$K$2:$K$4701,PUMA_2022_to_County_2020!$E$2:$E$4701,B687)</f>
        <v>52626</v>
      </c>
      <c r="K687" s="1">
        <f>SUMIFS(PUMA_2022_to_County_2020!$L$2:$L$4701,PUMA_2022_to_County_2020!$E$2:$E$4701,$B687)</f>
        <v>51370</v>
      </c>
      <c r="L687" s="7">
        <f>+J687*C687</f>
        <v>1514.5236539999999</v>
      </c>
      <c r="M687" s="7">
        <f t="shared" si="10"/>
        <v>1478.3772300000001</v>
      </c>
    </row>
    <row r="688" spans="2:13" x14ac:dyDescent="0.35">
      <c r="B688" s="1" t="s">
        <v>2539</v>
      </c>
      <c r="C688" s="5">
        <v>3.9715E-2</v>
      </c>
      <c r="D688" s="5">
        <v>3.9702000000000001E-2</v>
      </c>
      <c r="E688" s="5"/>
      <c r="F688" s="5"/>
      <c r="G688" s="5"/>
      <c r="H688" s="5"/>
      <c r="I688" s="5"/>
      <c r="J688" s="1">
        <f>SUMIFS(PUMA_2022_to_County_2020!$K$2:$K$4701,PUMA_2022_to_County_2020!$E$2:$E$4701,B688)</f>
        <v>52626</v>
      </c>
      <c r="K688" s="1">
        <f>SUMIFS(PUMA_2022_to_County_2020!$L$2:$L$4701,PUMA_2022_to_County_2020!$E$2:$E$4701,$B688)</f>
        <v>51370</v>
      </c>
      <c r="L688" s="7">
        <f>+J688*C688</f>
        <v>2090.0415899999998</v>
      </c>
      <c r="M688" s="7">
        <f t="shared" si="10"/>
        <v>2040.1595500000001</v>
      </c>
    </row>
    <row r="689" spans="2:13" x14ac:dyDescent="0.35">
      <c r="B689" s="1" t="s">
        <v>2538</v>
      </c>
      <c r="C689" s="5">
        <v>0.18177399999999999</v>
      </c>
      <c r="D689" s="5">
        <v>0.18171100000000001</v>
      </c>
      <c r="E689" s="5"/>
      <c r="F689" s="5"/>
      <c r="G689" s="5"/>
      <c r="H689" s="5"/>
      <c r="I689" s="5"/>
      <c r="J689" s="1">
        <f>SUMIFS(PUMA_2022_to_County_2020!$K$2:$K$4701,PUMA_2022_to_County_2020!$E$2:$E$4701,B689)</f>
        <v>52626</v>
      </c>
      <c r="K689" s="1">
        <f>SUMIFS(PUMA_2022_to_County_2020!$L$2:$L$4701,PUMA_2022_to_County_2020!$E$2:$E$4701,$B689)</f>
        <v>51370</v>
      </c>
      <c r="L689" s="7">
        <f>+J689*C689</f>
        <v>9566.0385239999996</v>
      </c>
      <c r="M689" s="7">
        <f t="shared" si="10"/>
        <v>9337.7303799999991</v>
      </c>
    </row>
    <row r="690" spans="2:13" x14ac:dyDescent="0.35">
      <c r="B690" s="1" t="s">
        <v>2537</v>
      </c>
      <c r="C690" s="5">
        <v>0.131879</v>
      </c>
      <c r="D690" s="5">
        <v>0.13175800000000001</v>
      </c>
      <c r="E690" s="5"/>
      <c r="F690" s="5"/>
      <c r="G690" s="5"/>
      <c r="H690" s="5"/>
      <c r="I690" s="5"/>
      <c r="J690" s="1">
        <f>SUMIFS(PUMA_2022_to_County_2020!$K$2:$K$4701,PUMA_2022_to_County_2020!$E$2:$E$4701,B690)</f>
        <v>52626</v>
      </c>
      <c r="K690" s="1">
        <f>SUMIFS(PUMA_2022_to_County_2020!$L$2:$L$4701,PUMA_2022_to_County_2020!$E$2:$E$4701,$B690)</f>
        <v>51370</v>
      </c>
      <c r="L690" s="7">
        <f>+J690*C690</f>
        <v>6940.2642539999997</v>
      </c>
      <c r="M690" s="7">
        <f t="shared" si="10"/>
        <v>6774.6242299999994</v>
      </c>
    </row>
    <row r="691" spans="2:13" x14ac:dyDescent="0.35">
      <c r="B691" s="1" t="s">
        <v>2536</v>
      </c>
      <c r="C691" s="5">
        <v>8.6887000000000006E-2</v>
      </c>
      <c r="D691" s="5">
        <v>8.6857000000000004E-2</v>
      </c>
      <c r="E691" s="5"/>
      <c r="F691" s="5"/>
      <c r="G691" s="5"/>
      <c r="H691" s="5"/>
      <c r="I691" s="5"/>
      <c r="J691" s="1">
        <f>SUMIFS(PUMA_2022_to_County_2020!$K$2:$K$4701,PUMA_2022_to_County_2020!$E$2:$E$4701,B691)</f>
        <v>52626</v>
      </c>
      <c r="K691" s="1">
        <f>SUMIFS(PUMA_2022_to_County_2020!$L$2:$L$4701,PUMA_2022_to_County_2020!$E$2:$E$4701,$B691)</f>
        <v>51370</v>
      </c>
      <c r="L691" s="7">
        <f>+J691*C691</f>
        <v>4572.5152619999999</v>
      </c>
      <c r="M691" s="7">
        <f t="shared" si="10"/>
        <v>4463.38519</v>
      </c>
    </row>
    <row r="692" spans="2:13" x14ac:dyDescent="0.35">
      <c r="B692" s="1" t="s">
        <v>2535</v>
      </c>
      <c r="C692" s="5">
        <v>0.106129</v>
      </c>
      <c r="D692" s="5">
        <v>0.10612200000000001</v>
      </c>
      <c r="E692" s="5"/>
      <c r="F692" s="5"/>
      <c r="G692" s="5"/>
      <c r="H692" s="5"/>
      <c r="I692" s="5"/>
      <c r="J692" s="1">
        <f>SUMIFS(PUMA_2022_to_County_2020!$K$2:$K$4701,PUMA_2022_to_County_2020!$E$2:$E$4701,B692)</f>
        <v>52626</v>
      </c>
      <c r="K692" s="1">
        <f>SUMIFS(PUMA_2022_to_County_2020!$L$2:$L$4701,PUMA_2022_to_County_2020!$E$2:$E$4701,$B692)</f>
        <v>51370</v>
      </c>
      <c r="L692" s="7">
        <f>+J692*C692</f>
        <v>5585.1447539999999</v>
      </c>
      <c r="M692" s="7">
        <f t="shared" si="10"/>
        <v>5451.8467300000002</v>
      </c>
    </row>
    <row r="693" spans="2:13" x14ac:dyDescent="0.35">
      <c r="B693" s="1" t="s">
        <v>2534</v>
      </c>
      <c r="C693" s="5">
        <v>1</v>
      </c>
      <c r="D693" s="5">
        <v>0.99999299999999991</v>
      </c>
      <c r="E693" s="5"/>
      <c r="F693" s="5"/>
      <c r="G693" s="5"/>
      <c r="H693" s="5"/>
      <c r="I693" s="5"/>
      <c r="J693" s="1">
        <f>SUMIFS(PUMA_2022_to_County_2020!$K$2:$K$4701,PUMA_2022_to_County_2020!$E$2:$E$4701,B693)</f>
        <v>82193</v>
      </c>
      <c r="K693" s="1">
        <f>SUMIFS(PUMA_2022_to_County_2020!$L$2:$L$4701,PUMA_2022_to_County_2020!$E$2:$E$4701,$B693)</f>
        <v>85477</v>
      </c>
      <c r="L693" s="7">
        <f>+J693*C693</f>
        <v>82193</v>
      </c>
      <c r="M693" s="7">
        <f t="shared" si="10"/>
        <v>85477</v>
      </c>
    </row>
    <row r="694" spans="2:13" x14ac:dyDescent="0.35">
      <c r="B694" s="1" t="s">
        <v>2533</v>
      </c>
      <c r="C694" s="5">
        <v>1</v>
      </c>
      <c r="D694" s="5">
        <v>1.0015100000000001</v>
      </c>
      <c r="E694" s="5"/>
      <c r="F694" s="5"/>
      <c r="G694" s="5"/>
      <c r="H694" s="5"/>
      <c r="I694" s="5"/>
      <c r="J694" s="1">
        <f>SUMIFS(PUMA_2022_to_County_2020!$K$2:$K$4701,PUMA_2022_to_County_2020!$E$2:$E$4701,B694)</f>
        <v>54400</v>
      </c>
      <c r="K694" s="1">
        <f>SUMIFS(PUMA_2022_to_County_2020!$L$2:$L$4701,PUMA_2022_to_County_2020!$E$2:$E$4701,$B694)</f>
        <v>54228</v>
      </c>
      <c r="L694" s="7">
        <f>+J694*C694</f>
        <v>54400</v>
      </c>
      <c r="M694" s="7">
        <f t="shared" si="10"/>
        <v>54228</v>
      </c>
    </row>
    <row r="695" spans="2:13" x14ac:dyDescent="0.35">
      <c r="B695" s="1" t="s">
        <v>2532</v>
      </c>
      <c r="C695" s="5">
        <v>9.1183E-2</v>
      </c>
      <c r="D695" s="5">
        <v>0.12317500000000001</v>
      </c>
      <c r="E695" s="5"/>
      <c r="F695" s="5"/>
      <c r="G695" s="5"/>
      <c r="H695" s="5"/>
      <c r="I695" s="5"/>
      <c r="J695" s="1">
        <f>SUMIFS(PUMA_2022_to_County_2020!$K$2:$K$4701,PUMA_2022_to_County_2020!$E$2:$E$4701,B695)</f>
        <v>73950</v>
      </c>
      <c r="K695" s="1">
        <f>SUMIFS(PUMA_2022_to_County_2020!$L$2:$L$4701,PUMA_2022_to_County_2020!$E$2:$E$4701,$B695)</f>
        <v>73542</v>
      </c>
      <c r="L695" s="7">
        <f>+J695*C695</f>
        <v>6742.9828500000003</v>
      </c>
      <c r="M695" s="7">
        <f t="shared" si="10"/>
        <v>6705.780186</v>
      </c>
    </row>
    <row r="696" spans="2:13" x14ac:dyDescent="0.35">
      <c r="B696" s="1" t="s">
        <v>2531</v>
      </c>
      <c r="C696" s="5">
        <v>0.12795899999999999</v>
      </c>
      <c r="D696" s="5">
        <v>0.17274100000000001</v>
      </c>
      <c r="E696" s="5"/>
      <c r="F696" s="5"/>
      <c r="G696" s="5"/>
      <c r="H696" s="5"/>
      <c r="I696" s="5"/>
      <c r="J696" s="1">
        <f>SUMIFS(PUMA_2022_to_County_2020!$K$2:$K$4701,PUMA_2022_to_County_2020!$E$2:$E$4701,B696)</f>
        <v>73950</v>
      </c>
      <c r="K696" s="1">
        <f>SUMIFS(PUMA_2022_to_County_2020!$L$2:$L$4701,PUMA_2022_to_County_2020!$E$2:$E$4701,$B696)</f>
        <v>73542</v>
      </c>
      <c r="L696" s="7">
        <f>+J696*C696</f>
        <v>9462.5680499999999</v>
      </c>
      <c r="M696" s="7">
        <f t="shared" si="10"/>
        <v>9410.3607779999984</v>
      </c>
    </row>
    <row r="697" spans="2:13" x14ac:dyDescent="0.35">
      <c r="B697" s="1" t="s">
        <v>2530</v>
      </c>
      <c r="C697" s="5">
        <v>0.19828299999999999</v>
      </c>
      <c r="D697" s="5">
        <v>0.26763599999999999</v>
      </c>
      <c r="E697" s="5"/>
      <c r="F697" s="5"/>
      <c r="G697" s="5"/>
      <c r="H697" s="5"/>
      <c r="I697" s="5"/>
      <c r="J697" s="1">
        <f>SUMIFS(PUMA_2022_to_County_2020!$K$2:$K$4701,PUMA_2022_to_County_2020!$E$2:$E$4701,B697)</f>
        <v>73950</v>
      </c>
      <c r="K697" s="1">
        <f>SUMIFS(PUMA_2022_to_County_2020!$L$2:$L$4701,PUMA_2022_to_County_2020!$E$2:$E$4701,$B697)</f>
        <v>73542</v>
      </c>
      <c r="L697" s="7">
        <f>+J697*C697</f>
        <v>14663.027849999999</v>
      </c>
      <c r="M697" s="7">
        <f t="shared" si="10"/>
        <v>14582.128385999998</v>
      </c>
    </row>
    <row r="698" spans="2:13" x14ac:dyDescent="0.35">
      <c r="B698" s="1" t="s">
        <v>2529</v>
      </c>
      <c r="C698" s="5">
        <v>0.25917099999999998</v>
      </c>
      <c r="D698" s="5">
        <v>0.46270900000000004</v>
      </c>
      <c r="E698" s="5"/>
      <c r="F698" s="5"/>
      <c r="G698" s="5"/>
      <c r="H698" s="5"/>
      <c r="I698" s="5"/>
      <c r="J698" s="1">
        <f>SUMIFS(PUMA_2022_to_County_2020!$K$2:$K$4701,PUMA_2022_to_County_2020!$E$2:$E$4701,B698)</f>
        <v>73950</v>
      </c>
      <c r="K698" s="1">
        <f>SUMIFS(PUMA_2022_to_County_2020!$L$2:$L$4701,PUMA_2022_to_County_2020!$E$2:$E$4701,$B698)</f>
        <v>73542</v>
      </c>
      <c r="L698" s="7">
        <f>+J698*C698</f>
        <v>19165.695449999999</v>
      </c>
      <c r="M698" s="7">
        <f t="shared" si="10"/>
        <v>19059.953681999999</v>
      </c>
    </row>
    <row r="699" spans="2:13" x14ac:dyDescent="0.35">
      <c r="B699" s="1" t="s">
        <v>2528</v>
      </c>
      <c r="C699" s="5">
        <v>0.323403</v>
      </c>
      <c r="D699" s="5">
        <v>0.43651800000000002</v>
      </c>
      <c r="E699" s="5"/>
      <c r="F699" s="5"/>
      <c r="G699" s="5"/>
      <c r="H699" s="5"/>
      <c r="I699" s="5"/>
      <c r="J699" s="1">
        <f>SUMIFS(PUMA_2022_to_County_2020!$K$2:$K$4701,PUMA_2022_to_County_2020!$E$2:$E$4701,B699)</f>
        <v>73950</v>
      </c>
      <c r="K699" s="1">
        <f>SUMIFS(PUMA_2022_to_County_2020!$L$2:$L$4701,PUMA_2022_to_County_2020!$E$2:$E$4701,$B699)</f>
        <v>73542</v>
      </c>
      <c r="L699" s="7">
        <f>+J699*C699</f>
        <v>23915.651849999998</v>
      </c>
      <c r="M699" s="7">
        <f t="shared" si="10"/>
        <v>23783.703426</v>
      </c>
    </row>
    <row r="700" spans="2:13" x14ac:dyDescent="0.35">
      <c r="B700" s="1" t="s">
        <v>2527</v>
      </c>
      <c r="C700" s="5">
        <v>5</v>
      </c>
      <c r="D700" s="5">
        <v>4.9924599999999995</v>
      </c>
      <c r="E700" s="5"/>
      <c r="F700" s="5"/>
      <c r="G700" s="5"/>
      <c r="H700" s="5"/>
      <c r="I700" s="5"/>
      <c r="J700" s="1">
        <f>SUMIFS(PUMA_2022_to_County_2020!$K$2:$K$4701,PUMA_2022_to_County_2020!$E$2:$E$4701,B700)</f>
        <v>244188</v>
      </c>
      <c r="K700" s="1">
        <f>SUMIFS(PUMA_2022_to_County_2020!$L$2:$L$4701,PUMA_2022_to_County_2020!$E$2:$E$4701,$B700)</f>
        <v>246145</v>
      </c>
      <c r="L700" s="7">
        <f>+J700*C700</f>
        <v>1220940</v>
      </c>
      <c r="M700" s="7">
        <f t="shared" si="10"/>
        <v>1230725</v>
      </c>
    </row>
    <row r="701" spans="2:13" x14ac:dyDescent="0.35">
      <c r="B701" s="1" t="s">
        <v>2526</v>
      </c>
      <c r="C701" s="5">
        <v>0.211342</v>
      </c>
      <c r="D701" s="5">
        <v>0.211426</v>
      </c>
      <c r="E701" s="5"/>
      <c r="F701" s="5"/>
      <c r="G701" s="5"/>
      <c r="H701" s="5"/>
      <c r="I701" s="5"/>
      <c r="J701" s="1">
        <f>SUMIFS(PUMA_2022_to_County_2020!$K$2:$K$4701,PUMA_2022_to_County_2020!$E$2:$E$4701,B701)</f>
        <v>75791</v>
      </c>
      <c r="K701" s="1">
        <f>SUMIFS(PUMA_2022_to_County_2020!$L$2:$L$4701,PUMA_2022_to_County_2020!$E$2:$E$4701,$B701)</f>
        <v>74895</v>
      </c>
      <c r="L701" s="7">
        <f>+J701*C701</f>
        <v>16017.821522</v>
      </c>
      <c r="M701" s="7">
        <f t="shared" si="10"/>
        <v>15828.45909</v>
      </c>
    </row>
    <row r="702" spans="2:13" x14ac:dyDescent="0.35">
      <c r="B702" s="1" t="s">
        <v>2525</v>
      </c>
      <c r="C702" s="5">
        <v>0.296149</v>
      </c>
      <c r="D702" s="5">
        <v>0.29621999999999998</v>
      </c>
      <c r="E702" s="5"/>
      <c r="F702" s="5"/>
      <c r="G702" s="5"/>
      <c r="H702" s="5"/>
      <c r="I702" s="5"/>
      <c r="J702" s="1">
        <f>SUMIFS(PUMA_2022_to_County_2020!$K$2:$K$4701,PUMA_2022_to_County_2020!$E$2:$E$4701,B702)</f>
        <v>75791</v>
      </c>
      <c r="K702" s="1">
        <f>SUMIFS(PUMA_2022_to_County_2020!$L$2:$L$4701,PUMA_2022_to_County_2020!$E$2:$E$4701,$B702)</f>
        <v>74895</v>
      </c>
      <c r="L702" s="7">
        <f>+J702*C702</f>
        <v>22445.428859</v>
      </c>
      <c r="M702" s="7">
        <f t="shared" si="10"/>
        <v>22180.079354999998</v>
      </c>
    </row>
    <row r="703" spans="2:13" x14ac:dyDescent="0.35">
      <c r="B703" s="1" t="s">
        <v>2524</v>
      </c>
      <c r="C703" s="5">
        <v>0.117092</v>
      </c>
      <c r="D703" s="5">
        <v>0.117128</v>
      </c>
      <c r="E703" s="5"/>
      <c r="F703" s="5"/>
      <c r="G703" s="5"/>
      <c r="H703" s="5"/>
      <c r="I703" s="5"/>
      <c r="J703" s="1">
        <f>SUMIFS(PUMA_2022_to_County_2020!$K$2:$K$4701,PUMA_2022_to_County_2020!$E$2:$E$4701,B703)</f>
        <v>75791</v>
      </c>
      <c r="K703" s="1">
        <f>SUMIFS(PUMA_2022_to_County_2020!$L$2:$L$4701,PUMA_2022_to_County_2020!$E$2:$E$4701,$B703)</f>
        <v>74895</v>
      </c>
      <c r="L703" s="7">
        <f>+J703*C703</f>
        <v>8874.5197719999996</v>
      </c>
      <c r="M703" s="7">
        <f t="shared" si="10"/>
        <v>8769.6053400000001</v>
      </c>
    </row>
    <row r="704" spans="2:13" x14ac:dyDescent="0.35">
      <c r="B704" s="1" t="s">
        <v>2523</v>
      </c>
      <c r="C704" s="5">
        <v>0.37541600000000003</v>
      </c>
      <c r="D704" s="5">
        <v>0.37559200000000004</v>
      </c>
      <c r="E704" s="5"/>
      <c r="F704" s="5"/>
      <c r="G704" s="5"/>
      <c r="H704" s="5"/>
      <c r="I704" s="5"/>
      <c r="J704" s="1">
        <f>SUMIFS(PUMA_2022_to_County_2020!$K$2:$K$4701,PUMA_2022_to_County_2020!$E$2:$E$4701,B704)</f>
        <v>75791</v>
      </c>
      <c r="K704" s="1">
        <f>SUMIFS(PUMA_2022_to_County_2020!$L$2:$L$4701,PUMA_2022_to_County_2020!$E$2:$E$4701,$B704)</f>
        <v>74895</v>
      </c>
      <c r="L704" s="7">
        <f>+J704*C704</f>
        <v>28453.154056000003</v>
      </c>
      <c r="M704" s="7">
        <f t="shared" si="10"/>
        <v>28116.781320000002</v>
      </c>
    </row>
    <row r="705" spans="2:13" x14ac:dyDescent="0.35">
      <c r="B705" s="1" t="s">
        <v>2522</v>
      </c>
      <c r="C705" s="5">
        <v>4</v>
      </c>
      <c r="D705" s="5">
        <v>3.9929330000000003</v>
      </c>
      <c r="E705" s="5"/>
      <c r="F705" s="5"/>
      <c r="G705" s="5"/>
      <c r="H705" s="5"/>
      <c r="I705" s="5"/>
      <c r="J705" s="1">
        <f>SUMIFS(PUMA_2022_to_County_2020!$K$2:$K$4701,PUMA_2022_to_County_2020!$E$2:$E$4701,B705)</f>
        <v>195501</v>
      </c>
      <c r="K705" s="1">
        <f>SUMIFS(PUMA_2022_to_County_2020!$L$2:$L$4701,PUMA_2022_to_County_2020!$E$2:$E$4701,$B705)</f>
        <v>203996</v>
      </c>
      <c r="L705" s="7">
        <f>+J705*C705</f>
        <v>782004</v>
      </c>
      <c r="M705" s="7">
        <f t="shared" si="10"/>
        <v>815984</v>
      </c>
    </row>
    <row r="706" spans="2:13" x14ac:dyDescent="0.35">
      <c r="B706" s="1" t="s">
        <v>2521</v>
      </c>
      <c r="C706" s="5">
        <v>1</v>
      </c>
      <c r="D706" s="5">
        <v>1.0070650000000001</v>
      </c>
      <c r="E706" s="5"/>
      <c r="F706" s="5"/>
      <c r="G706" s="5"/>
      <c r="H706" s="5"/>
      <c r="I706" s="5"/>
      <c r="J706" s="1">
        <f>SUMIFS(PUMA_2022_to_County_2020!$K$2:$K$4701,PUMA_2022_to_County_2020!$E$2:$E$4701,B706)</f>
        <v>70116</v>
      </c>
      <c r="K706" s="1">
        <f>SUMIFS(PUMA_2022_to_County_2020!$L$2:$L$4701,PUMA_2022_to_County_2020!$E$2:$E$4701,$B706)</f>
        <v>68120</v>
      </c>
      <c r="L706" s="7">
        <f>+J706*C706</f>
        <v>70116</v>
      </c>
      <c r="M706" s="7">
        <f t="shared" si="10"/>
        <v>68120</v>
      </c>
    </row>
    <row r="707" spans="2:13" x14ac:dyDescent="0.35">
      <c r="B707" s="1" t="s">
        <v>2520</v>
      </c>
      <c r="C707" s="5">
        <v>1</v>
      </c>
      <c r="D707" s="5">
        <v>0.99724899999999994</v>
      </c>
      <c r="E707" s="5"/>
      <c r="F707" s="5"/>
      <c r="G707" s="5"/>
      <c r="H707" s="5"/>
      <c r="I707" s="5"/>
      <c r="J707" s="1">
        <f>SUMIFS(PUMA_2022_to_County_2020!$K$2:$K$4701,PUMA_2022_to_County_2020!$E$2:$E$4701,B707)</f>
        <v>43213</v>
      </c>
      <c r="K707" s="1">
        <f>SUMIFS(PUMA_2022_to_County_2020!$L$2:$L$4701,PUMA_2022_to_County_2020!$E$2:$E$4701,$B707)</f>
        <v>45725</v>
      </c>
      <c r="L707" s="7">
        <f>+J707*C707</f>
        <v>43213</v>
      </c>
      <c r="M707" s="7">
        <f t="shared" si="10"/>
        <v>45725</v>
      </c>
    </row>
    <row r="708" spans="2:13" x14ac:dyDescent="0.35">
      <c r="B708" s="1" t="s">
        <v>2519</v>
      </c>
      <c r="C708" s="5">
        <v>2</v>
      </c>
      <c r="D708" s="5">
        <v>2.0074000000000001</v>
      </c>
      <c r="E708" s="5"/>
      <c r="F708" s="5"/>
      <c r="G708" s="5"/>
      <c r="H708" s="5"/>
      <c r="I708" s="5"/>
      <c r="J708" s="1">
        <f>SUMIFS(PUMA_2022_to_County_2020!$K$2:$K$4701,PUMA_2022_to_County_2020!$E$2:$E$4701,B708)</f>
        <v>105616</v>
      </c>
      <c r="K708" s="1">
        <f>SUMIFS(PUMA_2022_to_County_2020!$L$2:$L$4701,PUMA_2022_to_County_2020!$E$2:$E$4701,$B708)</f>
        <v>106607</v>
      </c>
      <c r="L708" s="7">
        <f>+J708*C708</f>
        <v>211232</v>
      </c>
      <c r="M708" s="7">
        <f t="shared" si="10"/>
        <v>213214</v>
      </c>
    </row>
    <row r="709" spans="2:13" x14ac:dyDescent="0.35">
      <c r="B709" s="1" t="s">
        <v>2518</v>
      </c>
      <c r="C709" s="5">
        <v>2</v>
      </c>
      <c r="D709" s="5">
        <v>0.99551299999999998</v>
      </c>
      <c r="E709" s="5"/>
      <c r="F709" s="5"/>
      <c r="G709" s="5"/>
      <c r="H709" s="5"/>
      <c r="I709" s="5"/>
      <c r="J709" s="1">
        <f>SUMIFS(PUMA_2022_to_County_2020!$K$2:$K$4701,PUMA_2022_to_County_2020!$E$2:$E$4701,B709)</f>
        <v>74362</v>
      </c>
      <c r="K709" s="1">
        <f>SUMIFS(PUMA_2022_to_County_2020!$L$2:$L$4701,PUMA_2022_to_County_2020!$E$2:$E$4701,$B709)</f>
        <v>73439</v>
      </c>
      <c r="L709" s="7">
        <f>+J709*C709</f>
        <v>148724</v>
      </c>
      <c r="M709" s="7">
        <f t="shared" si="10"/>
        <v>146878</v>
      </c>
    </row>
    <row r="710" spans="2:13" x14ac:dyDescent="0.35">
      <c r="B710" s="1" t="s">
        <v>2517</v>
      </c>
      <c r="C710" s="5">
        <v>0.26125700000000002</v>
      </c>
      <c r="D710" s="5">
        <v>0.261326</v>
      </c>
      <c r="E710" s="5"/>
      <c r="F710" s="5"/>
      <c r="G710" s="5"/>
      <c r="H710" s="5"/>
      <c r="I710" s="5"/>
      <c r="J710" s="1">
        <f>SUMIFS(PUMA_2022_to_County_2020!$K$2:$K$4701,PUMA_2022_to_County_2020!$E$2:$E$4701,B710)</f>
        <v>62527</v>
      </c>
      <c r="K710" s="1">
        <f>SUMIFS(PUMA_2022_to_County_2020!$L$2:$L$4701,PUMA_2022_to_County_2020!$E$2:$E$4701,$B710)</f>
        <v>61819</v>
      </c>
      <c r="L710" s="7">
        <f>+J710*C710</f>
        <v>16335.616439000001</v>
      </c>
      <c r="M710" s="7">
        <f t="shared" si="10"/>
        <v>16150.646483</v>
      </c>
    </row>
    <row r="711" spans="2:13" x14ac:dyDescent="0.35">
      <c r="B711" s="1" t="s">
        <v>2516</v>
      </c>
      <c r="C711" s="5">
        <v>0.24423500000000001</v>
      </c>
      <c r="D711" s="5">
        <v>0.24407100000000001</v>
      </c>
      <c r="E711" s="5"/>
      <c r="F711" s="5"/>
      <c r="G711" s="5"/>
      <c r="H711" s="5"/>
      <c r="I711" s="5"/>
      <c r="J711" s="1">
        <f>SUMIFS(PUMA_2022_to_County_2020!$K$2:$K$4701,PUMA_2022_to_County_2020!$E$2:$E$4701,B711)</f>
        <v>62527</v>
      </c>
      <c r="K711" s="1">
        <f>SUMIFS(PUMA_2022_to_County_2020!$L$2:$L$4701,PUMA_2022_to_County_2020!$E$2:$E$4701,$B711)</f>
        <v>61819</v>
      </c>
      <c r="L711" s="7">
        <f>+J711*C711</f>
        <v>15271.281845000001</v>
      </c>
      <c r="M711" s="7">
        <f t="shared" ref="M711:M774" si="11">+K711*$C711</f>
        <v>15098.363465</v>
      </c>
    </row>
    <row r="712" spans="2:13" x14ac:dyDescent="0.35">
      <c r="B712" s="1" t="s">
        <v>2515</v>
      </c>
      <c r="C712" s="5">
        <v>0.28657100000000002</v>
      </c>
      <c r="D712" s="5">
        <v>0.28637899999999999</v>
      </c>
      <c r="E712" s="5"/>
      <c r="F712" s="5"/>
      <c r="G712" s="5"/>
      <c r="H712" s="5"/>
      <c r="I712" s="5"/>
      <c r="J712" s="1">
        <f>SUMIFS(PUMA_2022_to_County_2020!$K$2:$K$4701,PUMA_2022_to_County_2020!$E$2:$E$4701,B712)</f>
        <v>62527</v>
      </c>
      <c r="K712" s="1">
        <f>SUMIFS(PUMA_2022_to_County_2020!$L$2:$L$4701,PUMA_2022_to_County_2020!$E$2:$E$4701,$B712)</f>
        <v>61819</v>
      </c>
      <c r="L712" s="7">
        <f>+J712*C712</f>
        <v>17918.424917</v>
      </c>
      <c r="M712" s="7">
        <f t="shared" si="11"/>
        <v>17715.532649000001</v>
      </c>
    </row>
    <row r="713" spans="2:13" x14ac:dyDescent="0.35">
      <c r="B713" s="1" t="s">
        <v>2514</v>
      </c>
      <c r="C713" s="5">
        <v>0.20793700000000001</v>
      </c>
      <c r="D713" s="5">
        <v>0.20779800000000001</v>
      </c>
      <c r="E713" s="5"/>
      <c r="F713" s="5"/>
      <c r="G713" s="5"/>
      <c r="H713" s="5"/>
      <c r="I713" s="5"/>
      <c r="J713" s="1">
        <f>SUMIFS(PUMA_2022_to_County_2020!$K$2:$K$4701,PUMA_2022_to_County_2020!$E$2:$E$4701,B713)</f>
        <v>62527</v>
      </c>
      <c r="K713" s="1">
        <f>SUMIFS(PUMA_2022_to_County_2020!$L$2:$L$4701,PUMA_2022_to_County_2020!$E$2:$E$4701,$B713)</f>
        <v>61819</v>
      </c>
      <c r="L713" s="7">
        <f>+J713*C713</f>
        <v>13001.676799000001</v>
      </c>
      <c r="M713" s="7">
        <f t="shared" si="11"/>
        <v>12854.457403</v>
      </c>
    </row>
    <row r="714" spans="2:13" x14ac:dyDescent="0.35">
      <c r="B714" s="1" t="s">
        <v>2513</v>
      </c>
      <c r="C714" s="5">
        <v>0.19861699999999999</v>
      </c>
      <c r="D714" s="5">
        <v>0.19950100000000001</v>
      </c>
      <c r="E714" s="5"/>
      <c r="F714" s="5"/>
      <c r="G714" s="5"/>
      <c r="H714" s="5"/>
      <c r="I714" s="5"/>
      <c r="J714" s="1">
        <f>SUMIFS(PUMA_2022_to_County_2020!$K$2:$K$4701,PUMA_2022_to_County_2020!$E$2:$E$4701,B714)</f>
        <v>40031</v>
      </c>
      <c r="K714" s="1">
        <f>SUMIFS(PUMA_2022_to_County_2020!$L$2:$L$4701,PUMA_2022_to_County_2020!$E$2:$E$4701,$B714)</f>
        <v>40393</v>
      </c>
      <c r="L714" s="7">
        <f>+J714*C714</f>
        <v>7950.8371269999998</v>
      </c>
      <c r="M714" s="7">
        <f t="shared" si="11"/>
        <v>8022.7364809999999</v>
      </c>
    </row>
    <row r="715" spans="2:13" x14ac:dyDescent="0.35">
      <c r="B715" s="1" t="s">
        <v>2512</v>
      </c>
      <c r="C715" s="5">
        <v>0.31924200000000003</v>
      </c>
      <c r="D715" s="5">
        <v>0.32066299999999998</v>
      </c>
      <c r="E715" s="5"/>
      <c r="F715" s="5"/>
      <c r="G715" s="5"/>
      <c r="H715" s="5"/>
      <c r="I715" s="5"/>
      <c r="J715" s="1">
        <f>SUMIFS(PUMA_2022_to_County_2020!$K$2:$K$4701,PUMA_2022_to_County_2020!$E$2:$E$4701,B715)</f>
        <v>40031</v>
      </c>
      <c r="K715" s="1">
        <f>SUMIFS(PUMA_2022_to_County_2020!$L$2:$L$4701,PUMA_2022_to_County_2020!$E$2:$E$4701,$B715)</f>
        <v>40393</v>
      </c>
      <c r="L715" s="7">
        <f>+J715*C715</f>
        <v>12779.576502000002</v>
      </c>
      <c r="M715" s="7">
        <f t="shared" si="11"/>
        <v>12895.142106000001</v>
      </c>
    </row>
    <row r="716" spans="2:13" x14ac:dyDescent="0.35">
      <c r="B716" s="1" t="s">
        <v>2511</v>
      </c>
      <c r="C716" s="5">
        <v>0.13412499999999999</v>
      </c>
      <c r="D716" s="5">
        <v>0.13472200000000001</v>
      </c>
      <c r="E716" s="5"/>
      <c r="F716" s="5"/>
      <c r="G716" s="5"/>
      <c r="H716" s="5"/>
      <c r="I716" s="5"/>
      <c r="J716" s="1">
        <f>SUMIFS(PUMA_2022_to_County_2020!$K$2:$K$4701,PUMA_2022_to_County_2020!$E$2:$E$4701,B716)</f>
        <v>40031</v>
      </c>
      <c r="K716" s="1">
        <f>SUMIFS(PUMA_2022_to_County_2020!$L$2:$L$4701,PUMA_2022_to_County_2020!$E$2:$E$4701,$B716)</f>
        <v>40393</v>
      </c>
      <c r="L716" s="7">
        <f>+J716*C716</f>
        <v>5369.1578749999999</v>
      </c>
      <c r="M716" s="7">
        <f t="shared" si="11"/>
        <v>5417.7111249999998</v>
      </c>
    </row>
    <row r="717" spans="2:13" x14ac:dyDescent="0.35">
      <c r="B717" s="1" t="s">
        <v>2510</v>
      </c>
      <c r="C717" s="5">
        <v>0.121362</v>
      </c>
      <c r="D717" s="5">
        <v>0.121902</v>
      </c>
      <c r="E717" s="5"/>
      <c r="F717" s="5"/>
      <c r="G717" s="5"/>
      <c r="H717" s="5"/>
      <c r="I717" s="5"/>
      <c r="J717" s="1">
        <f>SUMIFS(PUMA_2022_to_County_2020!$K$2:$K$4701,PUMA_2022_to_County_2020!$E$2:$E$4701,B717)</f>
        <v>40031</v>
      </c>
      <c r="K717" s="1">
        <f>SUMIFS(PUMA_2022_to_County_2020!$L$2:$L$4701,PUMA_2022_to_County_2020!$E$2:$E$4701,$B717)</f>
        <v>40393</v>
      </c>
      <c r="L717" s="7">
        <f>+J717*C717</f>
        <v>4858.2422219999999</v>
      </c>
      <c r="M717" s="7">
        <f t="shared" si="11"/>
        <v>4902.1752660000002</v>
      </c>
    </row>
    <row r="718" spans="2:13" x14ac:dyDescent="0.35">
      <c r="B718" s="1" t="s">
        <v>2509</v>
      </c>
      <c r="C718" s="5">
        <v>0.22665399999999999</v>
      </c>
      <c r="D718" s="5">
        <v>0.22677399999999998</v>
      </c>
      <c r="E718" s="5"/>
      <c r="F718" s="5"/>
      <c r="G718" s="5"/>
      <c r="H718" s="5"/>
      <c r="I718" s="5"/>
      <c r="J718" s="1">
        <f>SUMIFS(PUMA_2022_to_County_2020!$K$2:$K$4701,PUMA_2022_to_County_2020!$E$2:$E$4701,B718)</f>
        <v>40031</v>
      </c>
      <c r="K718" s="1">
        <f>SUMIFS(PUMA_2022_to_County_2020!$L$2:$L$4701,PUMA_2022_to_County_2020!$E$2:$E$4701,$B718)</f>
        <v>40393</v>
      </c>
      <c r="L718" s="7">
        <f>+J718*C718</f>
        <v>9073.1862739999997</v>
      </c>
      <c r="M718" s="7">
        <f t="shared" si="11"/>
        <v>9155.2350219999989</v>
      </c>
    </row>
    <row r="719" spans="2:13" x14ac:dyDescent="0.35">
      <c r="B719" s="1" t="s">
        <v>2508</v>
      </c>
      <c r="C719" s="5">
        <v>0.63513699999999995</v>
      </c>
      <c r="D719" s="5">
        <v>0.63360699999999992</v>
      </c>
      <c r="E719" s="5"/>
      <c r="F719" s="5"/>
      <c r="G719" s="5"/>
      <c r="H719" s="5"/>
      <c r="I719" s="5"/>
      <c r="J719" s="1">
        <f>SUMIFS(PUMA_2022_to_County_2020!$K$2:$K$4701,PUMA_2022_to_County_2020!$E$2:$E$4701,B719)</f>
        <v>49796</v>
      </c>
      <c r="K719" s="1">
        <f>SUMIFS(PUMA_2022_to_County_2020!$L$2:$L$4701,PUMA_2022_to_County_2020!$E$2:$E$4701,$B719)</f>
        <v>51186</v>
      </c>
      <c r="L719" s="7">
        <f>+J719*C719</f>
        <v>31627.282051999999</v>
      </c>
      <c r="M719" s="7">
        <f t="shared" si="11"/>
        <v>32510.122481999999</v>
      </c>
    </row>
    <row r="720" spans="2:13" x14ac:dyDescent="0.35">
      <c r="B720" s="1" t="s">
        <v>2507</v>
      </c>
      <c r="C720" s="5">
        <v>0.36486299999999999</v>
      </c>
      <c r="D720" s="5">
        <v>0.36424499999999999</v>
      </c>
      <c r="E720" s="5"/>
      <c r="F720" s="5"/>
      <c r="G720" s="5"/>
      <c r="H720" s="5"/>
      <c r="I720" s="5"/>
      <c r="J720" s="1">
        <f>SUMIFS(PUMA_2022_to_County_2020!$K$2:$K$4701,PUMA_2022_to_County_2020!$E$2:$E$4701,B720)</f>
        <v>49796</v>
      </c>
      <c r="K720" s="1">
        <f>SUMIFS(PUMA_2022_to_County_2020!$L$2:$L$4701,PUMA_2022_to_County_2020!$E$2:$E$4701,$B720)</f>
        <v>51186</v>
      </c>
      <c r="L720" s="7">
        <f>+J720*C720</f>
        <v>18168.717948000001</v>
      </c>
      <c r="M720" s="7">
        <f t="shared" si="11"/>
        <v>18675.877518000001</v>
      </c>
    </row>
    <row r="721" spans="2:13" x14ac:dyDescent="0.35">
      <c r="B721" s="1" t="s">
        <v>2506</v>
      </c>
      <c r="C721" s="5">
        <v>0.26556299999999999</v>
      </c>
      <c r="D721" s="5">
        <v>0.26556299999999999</v>
      </c>
      <c r="E721" s="5"/>
      <c r="F721" s="5"/>
      <c r="G721" s="5"/>
      <c r="H721" s="5"/>
      <c r="I721" s="5"/>
      <c r="J721" s="1">
        <f>SUMIFS(PUMA_2022_to_County_2020!$K$2:$K$4701,PUMA_2022_to_County_2020!$E$2:$E$4701,B721)</f>
        <v>53464</v>
      </c>
      <c r="K721" s="1">
        <f>SUMIFS(PUMA_2022_to_County_2020!$L$2:$L$4701,PUMA_2022_to_County_2020!$E$2:$E$4701,$B721)</f>
        <v>54426</v>
      </c>
      <c r="L721" s="7">
        <f>+J721*C721</f>
        <v>14198.060232</v>
      </c>
      <c r="M721" s="7">
        <f t="shared" si="11"/>
        <v>14453.531837999999</v>
      </c>
    </row>
    <row r="722" spans="2:13" x14ac:dyDescent="0.35">
      <c r="B722" s="1" t="s">
        <v>2505</v>
      </c>
      <c r="C722" s="5">
        <v>0.27188800000000002</v>
      </c>
      <c r="D722" s="5">
        <v>0.27188800000000002</v>
      </c>
      <c r="E722" s="5"/>
      <c r="F722" s="5"/>
      <c r="G722" s="5"/>
      <c r="H722" s="5"/>
      <c r="I722" s="5"/>
      <c r="J722" s="1">
        <f>SUMIFS(PUMA_2022_to_County_2020!$K$2:$K$4701,PUMA_2022_to_County_2020!$E$2:$E$4701,B722)</f>
        <v>53464</v>
      </c>
      <c r="K722" s="1">
        <f>SUMIFS(PUMA_2022_to_County_2020!$L$2:$L$4701,PUMA_2022_to_County_2020!$E$2:$E$4701,$B722)</f>
        <v>54426</v>
      </c>
      <c r="L722" s="7">
        <f>+J722*C722</f>
        <v>14536.220032000001</v>
      </c>
      <c r="M722" s="7">
        <f t="shared" si="11"/>
        <v>14797.776288000001</v>
      </c>
    </row>
    <row r="723" spans="2:13" x14ac:dyDescent="0.35">
      <c r="B723" s="1" t="s">
        <v>2504</v>
      </c>
      <c r="C723" s="5">
        <v>0.208985</v>
      </c>
      <c r="D723" s="5">
        <v>0.208985</v>
      </c>
      <c r="E723" s="5"/>
      <c r="F723" s="5"/>
      <c r="G723" s="5"/>
      <c r="H723" s="5"/>
      <c r="I723" s="5"/>
      <c r="J723" s="1">
        <f>SUMIFS(PUMA_2022_to_County_2020!$K$2:$K$4701,PUMA_2022_to_County_2020!$E$2:$E$4701,B723)</f>
        <v>53464</v>
      </c>
      <c r="K723" s="1">
        <f>SUMIFS(PUMA_2022_to_County_2020!$L$2:$L$4701,PUMA_2022_to_County_2020!$E$2:$E$4701,$B723)</f>
        <v>54426</v>
      </c>
      <c r="L723" s="7">
        <f>+J723*C723</f>
        <v>11173.17404</v>
      </c>
      <c r="M723" s="7">
        <f t="shared" si="11"/>
        <v>11374.21761</v>
      </c>
    </row>
    <row r="724" spans="2:13" x14ac:dyDescent="0.35">
      <c r="B724" s="1" t="s">
        <v>2503</v>
      </c>
      <c r="C724" s="5">
        <v>0.25356299999999998</v>
      </c>
      <c r="D724" s="5">
        <v>0.25356299999999998</v>
      </c>
      <c r="E724" s="5"/>
      <c r="F724" s="5"/>
      <c r="G724" s="5"/>
      <c r="H724" s="5"/>
      <c r="I724" s="5"/>
      <c r="J724" s="1">
        <f>SUMIFS(PUMA_2022_to_County_2020!$K$2:$K$4701,PUMA_2022_to_County_2020!$E$2:$E$4701,B724)</f>
        <v>53464</v>
      </c>
      <c r="K724" s="1">
        <f>SUMIFS(PUMA_2022_to_County_2020!$L$2:$L$4701,PUMA_2022_to_County_2020!$E$2:$E$4701,$B724)</f>
        <v>54426</v>
      </c>
      <c r="L724" s="7">
        <f>+J724*C724</f>
        <v>13556.492231999999</v>
      </c>
      <c r="M724" s="7">
        <f t="shared" si="11"/>
        <v>13800.419838</v>
      </c>
    </row>
    <row r="725" spans="2:13" x14ac:dyDescent="0.35">
      <c r="B725" s="1" t="s">
        <v>2502</v>
      </c>
      <c r="C725" s="5">
        <v>3</v>
      </c>
      <c r="D725" s="5">
        <v>2.9990019999999999</v>
      </c>
      <c r="E725" s="5"/>
      <c r="F725" s="5"/>
      <c r="G725" s="5"/>
      <c r="H725" s="5"/>
      <c r="I725" s="5"/>
      <c r="J725" s="1">
        <f>SUMIFS(PUMA_2022_to_County_2020!$K$2:$K$4701,PUMA_2022_to_County_2020!$E$2:$E$4701,B725)</f>
        <v>155681</v>
      </c>
      <c r="K725" s="1">
        <f>SUMIFS(PUMA_2022_to_County_2020!$L$2:$L$4701,PUMA_2022_to_County_2020!$E$2:$E$4701,$B725)</f>
        <v>160153</v>
      </c>
      <c r="L725" s="7">
        <f>+J725*C725</f>
        <v>467043</v>
      </c>
      <c r="M725" s="7">
        <f t="shared" si="11"/>
        <v>480459</v>
      </c>
    </row>
    <row r="726" spans="2:13" x14ac:dyDescent="0.35">
      <c r="B726" s="1" t="s">
        <v>2501</v>
      </c>
      <c r="C726" s="5">
        <v>6.9842000000000001E-2</v>
      </c>
      <c r="D726" s="5">
        <v>6.9779999999999995E-2</v>
      </c>
      <c r="E726" s="5"/>
      <c r="F726" s="5"/>
      <c r="G726" s="5"/>
      <c r="H726" s="5"/>
      <c r="I726" s="5"/>
      <c r="J726" s="1">
        <f>SUMIFS(PUMA_2022_to_County_2020!$K$2:$K$4701,PUMA_2022_to_County_2020!$E$2:$E$4701,B726)</f>
        <v>51325</v>
      </c>
      <c r="K726" s="1">
        <f>SUMIFS(PUMA_2022_to_County_2020!$L$2:$L$4701,PUMA_2022_to_County_2020!$E$2:$E$4701,$B726)</f>
        <v>49670</v>
      </c>
      <c r="L726" s="7">
        <f>+J726*C726</f>
        <v>3584.6406500000003</v>
      </c>
      <c r="M726" s="7">
        <f t="shared" si="11"/>
        <v>3469.0521400000002</v>
      </c>
    </row>
    <row r="727" spans="2:13" x14ac:dyDescent="0.35">
      <c r="B727" s="1" t="s">
        <v>2500</v>
      </c>
      <c r="C727" s="5">
        <v>0.162657</v>
      </c>
      <c r="D727" s="5">
        <v>0.16251399999999999</v>
      </c>
      <c r="E727" s="5"/>
      <c r="F727" s="5"/>
      <c r="G727" s="5"/>
      <c r="H727" s="5"/>
      <c r="I727" s="5"/>
      <c r="J727" s="1">
        <f>SUMIFS(PUMA_2022_to_County_2020!$K$2:$K$4701,PUMA_2022_to_County_2020!$E$2:$E$4701,B727)</f>
        <v>51325</v>
      </c>
      <c r="K727" s="1">
        <f>SUMIFS(PUMA_2022_to_County_2020!$L$2:$L$4701,PUMA_2022_to_County_2020!$E$2:$E$4701,$B727)</f>
        <v>49670</v>
      </c>
      <c r="L727" s="7">
        <f>+J727*C727</f>
        <v>8348.3705250000003</v>
      </c>
      <c r="M727" s="7">
        <f t="shared" si="11"/>
        <v>8079.1731899999995</v>
      </c>
    </row>
    <row r="728" spans="2:13" x14ac:dyDescent="0.35">
      <c r="B728" s="1" t="s">
        <v>2499</v>
      </c>
      <c r="C728" s="5">
        <v>0.26586199999999999</v>
      </c>
      <c r="D728" s="5">
        <v>0.265596</v>
      </c>
      <c r="E728" s="5"/>
      <c r="F728" s="5"/>
      <c r="G728" s="5"/>
      <c r="H728" s="5"/>
      <c r="I728" s="5"/>
      <c r="J728" s="1">
        <f>SUMIFS(PUMA_2022_to_County_2020!$K$2:$K$4701,PUMA_2022_to_County_2020!$E$2:$E$4701,B728)</f>
        <v>51325</v>
      </c>
      <c r="K728" s="1">
        <f>SUMIFS(PUMA_2022_to_County_2020!$L$2:$L$4701,PUMA_2022_to_County_2020!$E$2:$E$4701,$B728)</f>
        <v>49670</v>
      </c>
      <c r="L728" s="7">
        <f>+J728*C728</f>
        <v>13645.36715</v>
      </c>
      <c r="M728" s="7">
        <f t="shared" si="11"/>
        <v>13205.365539999999</v>
      </c>
    </row>
    <row r="729" spans="2:13" x14ac:dyDescent="0.35">
      <c r="B729" s="1" t="s">
        <v>2498</v>
      </c>
      <c r="C729" s="5">
        <v>0.30387900000000001</v>
      </c>
      <c r="D729" s="5">
        <v>0.30361199999999999</v>
      </c>
      <c r="E729" s="5"/>
      <c r="F729" s="5"/>
      <c r="G729" s="5"/>
      <c r="H729" s="5"/>
      <c r="I729" s="5"/>
      <c r="J729" s="1">
        <f>SUMIFS(PUMA_2022_to_County_2020!$K$2:$K$4701,PUMA_2022_to_County_2020!$E$2:$E$4701,B729)</f>
        <v>51325</v>
      </c>
      <c r="K729" s="1">
        <f>SUMIFS(PUMA_2022_to_County_2020!$L$2:$L$4701,PUMA_2022_to_County_2020!$E$2:$E$4701,$B729)</f>
        <v>49670</v>
      </c>
      <c r="L729" s="7">
        <f>+J729*C729</f>
        <v>15596.589675000001</v>
      </c>
      <c r="M729" s="7">
        <f t="shared" si="11"/>
        <v>15093.66993</v>
      </c>
    </row>
    <row r="730" spans="2:13" x14ac:dyDescent="0.35">
      <c r="B730" s="1" t="s">
        <v>2497</v>
      </c>
      <c r="C730" s="5">
        <v>0.19775899999999999</v>
      </c>
      <c r="D730" s="5">
        <v>0.197604</v>
      </c>
      <c r="E730" s="5"/>
      <c r="F730" s="5"/>
      <c r="G730" s="5"/>
      <c r="H730" s="5"/>
      <c r="I730" s="5"/>
      <c r="J730" s="1">
        <f>SUMIFS(PUMA_2022_to_County_2020!$K$2:$K$4701,PUMA_2022_to_County_2020!$E$2:$E$4701,B730)</f>
        <v>51325</v>
      </c>
      <c r="K730" s="1">
        <f>SUMIFS(PUMA_2022_to_County_2020!$L$2:$L$4701,PUMA_2022_to_County_2020!$E$2:$E$4701,$B730)</f>
        <v>49670</v>
      </c>
      <c r="L730" s="7">
        <f>+J730*C730</f>
        <v>10149.980674999999</v>
      </c>
      <c r="M730" s="7">
        <f t="shared" si="11"/>
        <v>9822.6895299999996</v>
      </c>
    </row>
    <row r="731" spans="2:13" x14ac:dyDescent="0.35">
      <c r="B731" s="1" t="s">
        <v>2496</v>
      </c>
      <c r="C731" s="5">
        <v>1</v>
      </c>
      <c r="D731" s="5">
        <v>1.000999</v>
      </c>
      <c r="E731" s="5"/>
      <c r="F731" s="5"/>
      <c r="G731" s="5"/>
      <c r="H731" s="5"/>
      <c r="I731" s="5"/>
      <c r="J731" s="1">
        <f>SUMIFS(PUMA_2022_to_County_2020!$K$2:$K$4701,PUMA_2022_to_County_2020!$E$2:$E$4701,B731)</f>
        <v>76043</v>
      </c>
      <c r="K731" s="1">
        <f>SUMIFS(PUMA_2022_to_County_2020!$L$2:$L$4701,PUMA_2022_to_County_2020!$E$2:$E$4701,$B731)</f>
        <v>76240</v>
      </c>
      <c r="L731" s="7">
        <f>+J731*C731</f>
        <v>76043</v>
      </c>
      <c r="M731" s="7">
        <f t="shared" si="11"/>
        <v>76240</v>
      </c>
    </row>
    <row r="732" spans="2:13" x14ac:dyDescent="0.35">
      <c r="B732" s="1" t="s">
        <v>2495</v>
      </c>
      <c r="C732" s="5">
        <v>0.27665099999999998</v>
      </c>
      <c r="D732" s="5">
        <v>0.27672400000000003</v>
      </c>
      <c r="E732" s="5"/>
      <c r="F732" s="5"/>
      <c r="G732" s="5"/>
      <c r="H732" s="5"/>
      <c r="I732" s="5"/>
      <c r="J732" s="1">
        <f>SUMIFS(PUMA_2022_to_County_2020!$K$2:$K$4701,PUMA_2022_to_County_2020!$E$2:$E$4701,B732)</f>
        <v>57612</v>
      </c>
      <c r="K732" s="1">
        <f>SUMIFS(PUMA_2022_to_County_2020!$L$2:$L$4701,PUMA_2022_to_County_2020!$E$2:$E$4701,$B732)</f>
        <v>56633</v>
      </c>
      <c r="L732" s="7">
        <f>+J732*C732</f>
        <v>15938.417411999999</v>
      </c>
      <c r="M732" s="7">
        <f t="shared" si="11"/>
        <v>15667.576082999998</v>
      </c>
    </row>
    <row r="733" spans="2:13" x14ac:dyDescent="0.35">
      <c r="B733" s="1" t="s">
        <v>2494</v>
      </c>
      <c r="C733" s="5">
        <v>0.61114599999999997</v>
      </c>
      <c r="D733" s="5">
        <v>0.61131199999999997</v>
      </c>
      <c r="E733" s="5"/>
      <c r="F733" s="5"/>
      <c r="G733" s="5"/>
      <c r="H733" s="5"/>
      <c r="I733" s="5"/>
      <c r="J733" s="1">
        <f>SUMIFS(PUMA_2022_to_County_2020!$K$2:$K$4701,PUMA_2022_to_County_2020!$E$2:$E$4701,B733)</f>
        <v>57612</v>
      </c>
      <c r="K733" s="1">
        <f>SUMIFS(PUMA_2022_to_County_2020!$L$2:$L$4701,PUMA_2022_to_County_2020!$E$2:$E$4701,$B733)</f>
        <v>56633</v>
      </c>
      <c r="L733" s="7">
        <f>+J733*C733</f>
        <v>35209.343351999996</v>
      </c>
      <c r="M733" s="7">
        <f t="shared" si="11"/>
        <v>34611.031417999999</v>
      </c>
    </row>
    <row r="734" spans="2:13" x14ac:dyDescent="0.35">
      <c r="B734" s="1" t="s">
        <v>2493</v>
      </c>
      <c r="C734" s="5">
        <v>0.112202</v>
      </c>
      <c r="D734" s="5">
        <v>0.11223</v>
      </c>
      <c r="E734" s="5"/>
      <c r="F734" s="5"/>
      <c r="G734" s="5"/>
      <c r="H734" s="5"/>
      <c r="I734" s="5"/>
      <c r="J734" s="1">
        <f>SUMIFS(PUMA_2022_to_County_2020!$K$2:$K$4701,PUMA_2022_to_County_2020!$E$2:$E$4701,B734)</f>
        <v>57612</v>
      </c>
      <c r="K734" s="1">
        <f>SUMIFS(PUMA_2022_to_County_2020!$L$2:$L$4701,PUMA_2022_to_County_2020!$E$2:$E$4701,$B734)</f>
        <v>56633</v>
      </c>
      <c r="L734" s="7">
        <f>+J734*C734</f>
        <v>6464.1816239999998</v>
      </c>
      <c r="M734" s="7">
        <f t="shared" si="11"/>
        <v>6354.3358659999994</v>
      </c>
    </row>
    <row r="735" spans="2:13" x14ac:dyDescent="0.35">
      <c r="B735" s="1" t="s">
        <v>2492</v>
      </c>
      <c r="C735" s="5">
        <v>0.49901200000000001</v>
      </c>
      <c r="D735" s="5">
        <v>0.49876900000000002</v>
      </c>
      <c r="E735" s="5"/>
      <c r="F735" s="5"/>
      <c r="G735" s="5"/>
      <c r="H735" s="5"/>
      <c r="I735" s="5"/>
      <c r="J735" s="1">
        <f>SUMIFS(PUMA_2022_to_County_2020!$K$2:$K$4701,PUMA_2022_to_County_2020!$E$2:$E$4701,B735)</f>
        <v>52969</v>
      </c>
      <c r="K735" s="1">
        <f>SUMIFS(PUMA_2022_to_County_2020!$L$2:$L$4701,PUMA_2022_to_County_2020!$E$2:$E$4701,$B735)</f>
        <v>55107</v>
      </c>
      <c r="L735" s="7">
        <f>+J735*C735</f>
        <v>26432.166627999999</v>
      </c>
      <c r="M735" s="7">
        <f t="shared" si="11"/>
        <v>27499.054284000002</v>
      </c>
    </row>
    <row r="736" spans="2:13" x14ac:dyDescent="0.35">
      <c r="B736" s="1" t="s">
        <v>2491</v>
      </c>
      <c r="C736" s="5">
        <v>0.269152</v>
      </c>
      <c r="D736" s="5">
        <v>0.26902199999999998</v>
      </c>
      <c r="E736" s="5"/>
      <c r="F736" s="5"/>
      <c r="G736" s="5"/>
      <c r="H736" s="5"/>
      <c r="I736" s="5"/>
      <c r="J736" s="1">
        <f>SUMIFS(PUMA_2022_to_County_2020!$K$2:$K$4701,PUMA_2022_to_County_2020!$E$2:$E$4701,B736)</f>
        <v>52969</v>
      </c>
      <c r="K736" s="1">
        <f>SUMIFS(PUMA_2022_to_County_2020!$L$2:$L$4701,PUMA_2022_to_County_2020!$E$2:$E$4701,$B736)</f>
        <v>55107</v>
      </c>
      <c r="L736" s="7">
        <f>+J736*C736</f>
        <v>14256.712288000001</v>
      </c>
      <c r="M736" s="7">
        <f t="shared" si="11"/>
        <v>14832.159264</v>
      </c>
    </row>
    <row r="737" spans="2:13" x14ac:dyDescent="0.35">
      <c r="B737" s="1" t="s">
        <v>2490</v>
      </c>
      <c r="C737" s="5">
        <v>0.23183500000000001</v>
      </c>
      <c r="D737" s="5">
        <v>0.23172300000000001</v>
      </c>
      <c r="E737" s="5"/>
      <c r="F737" s="5"/>
      <c r="G737" s="5"/>
      <c r="H737" s="5"/>
      <c r="I737" s="5"/>
      <c r="J737" s="1">
        <f>SUMIFS(PUMA_2022_to_County_2020!$K$2:$K$4701,PUMA_2022_to_County_2020!$E$2:$E$4701,B737)</f>
        <v>52969</v>
      </c>
      <c r="K737" s="1">
        <f>SUMIFS(PUMA_2022_to_County_2020!$L$2:$L$4701,PUMA_2022_to_County_2020!$E$2:$E$4701,$B737)</f>
        <v>55107</v>
      </c>
      <c r="L737" s="7">
        <f>+J737*C737</f>
        <v>12280.068115</v>
      </c>
      <c r="M737" s="7">
        <f t="shared" si="11"/>
        <v>12775.731345</v>
      </c>
    </row>
    <row r="738" spans="2:13" x14ac:dyDescent="0.35">
      <c r="B738" s="1" t="s">
        <v>2489</v>
      </c>
      <c r="C738" s="5">
        <v>0.114258</v>
      </c>
      <c r="D738" s="5">
        <v>0.11423999999999999</v>
      </c>
      <c r="E738" s="5"/>
      <c r="F738" s="5"/>
      <c r="G738" s="5"/>
      <c r="H738" s="5"/>
      <c r="I738" s="5"/>
      <c r="J738" s="1">
        <f>SUMIFS(PUMA_2022_to_County_2020!$K$2:$K$4701,PUMA_2022_to_County_2020!$E$2:$E$4701,B738)</f>
        <v>41909</v>
      </c>
      <c r="K738" s="1">
        <f>SUMIFS(PUMA_2022_to_County_2020!$L$2:$L$4701,PUMA_2022_to_County_2020!$E$2:$E$4701,$B738)</f>
        <v>41622</v>
      </c>
      <c r="L738" s="7">
        <f>+J738*C738</f>
        <v>4788.4385220000004</v>
      </c>
      <c r="M738" s="7">
        <f t="shared" si="11"/>
        <v>4755.6464759999999</v>
      </c>
    </row>
    <row r="739" spans="2:13" x14ac:dyDescent="0.35">
      <c r="B739" s="1" t="s">
        <v>2488</v>
      </c>
      <c r="C739" s="5">
        <v>0.461426</v>
      </c>
      <c r="D739" s="5">
        <v>0.46132899999999999</v>
      </c>
      <c r="E739" s="5"/>
      <c r="F739" s="5"/>
      <c r="G739" s="5"/>
      <c r="H739" s="5"/>
      <c r="I739" s="5"/>
      <c r="J739" s="1">
        <f>SUMIFS(PUMA_2022_to_County_2020!$K$2:$K$4701,PUMA_2022_to_County_2020!$E$2:$E$4701,B739)</f>
        <v>41909</v>
      </c>
      <c r="K739" s="1">
        <f>SUMIFS(PUMA_2022_to_County_2020!$L$2:$L$4701,PUMA_2022_to_County_2020!$E$2:$E$4701,$B739)</f>
        <v>41622</v>
      </c>
      <c r="L739" s="7">
        <f>+J739*C739</f>
        <v>19337.902234000001</v>
      </c>
      <c r="M739" s="7">
        <f t="shared" si="11"/>
        <v>19205.472972</v>
      </c>
    </row>
    <row r="740" spans="2:13" x14ac:dyDescent="0.35">
      <c r="B740" s="1" t="s">
        <v>2487</v>
      </c>
      <c r="C740" s="5">
        <v>0.19317799999999999</v>
      </c>
      <c r="D740" s="5">
        <v>0.19314799999999999</v>
      </c>
      <c r="E740" s="5"/>
      <c r="F740" s="5"/>
      <c r="G740" s="5"/>
      <c r="H740" s="5"/>
      <c r="I740" s="5"/>
      <c r="J740" s="1">
        <f>SUMIFS(PUMA_2022_to_County_2020!$K$2:$K$4701,PUMA_2022_to_County_2020!$E$2:$E$4701,B740)</f>
        <v>41909</v>
      </c>
      <c r="K740" s="1">
        <f>SUMIFS(PUMA_2022_to_County_2020!$L$2:$L$4701,PUMA_2022_to_County_2020!$E$2:$E$4701,$B740)</f>
        <v>41622</v>
      </c>
      <c r="L740" s="7">
        <f>+J740*C740</f>
        <v>8095.8968019999993</v>
      </c>
      <c r="M740" s="7">
        <f t="shared" si="11"/>
        <v>8040.4547159999993</v>
      </c>
    </row>
    <row r="741" spans="2:13" x14ac:dyDescent="0.35">
      <c r="B741" s="1" t="s">
        <v>2486</v>
      </c>
      <c r="C741" s="5">
        <v>0.23113800000000001</v>
      </c>
      <c r="D741" s="5">
        <v>0.231103</v>
      </c>
      <c r="E741" s="5"/>
      <c r="F741" s="5"/>
      <c r="G741" s="5"/>
      <c r="H741" s="5"/>
      <c r="I741" s="5"/>
      <c r="J741" s="1">
        <f>SUMIFS(PUMA_2022_to_County_2020!$K$2:$K$4701,PUMA_2022_to_County_2020!$E$2:$E$4701,B741)</f>
        <v>41909</v>
      </c>
      <c r="K741" s="1">
        <f>SUMIFS(PUMA_2022_to_County_2020!$L$2:$L$4701,PUMA_2022_to_County_2020!$E$2:$E$4701,$B741)</f>
        <v>41622</v>
      </c>
      <c r="L741" s="7">
        <f>+J741*C741</f>
        <v>9686.7624420000011</v>
      </c>
      <c r="M741" s="7">
        <f t="shared" si="11"/>
        <v>9620.4258360000003</v>
      </c>
    </row>
    <row r="742" spans="2:13" x14ac:dyDescent="0.35">
      <c r="B742" s="1" t="s">
        <v>2485</v>
      </c>
      <c r="C742" s="5">
        <v>0.25497799999999998</v>
      </c>
      <c r="D742" s="5">
        <v>0.25488499999999997</v>
      </c>
      <c r="E742" s="5"/>
      <c r="F742" s="5"/>
      <c r="G742" s="5"/>
      <c r="H742" s="5"/>
      <c r="I742" s="5"/>
      <c r="J742" s="1">
        <f>SUMIFS(PUMA_2022_to_County_2020!$K$2:$K$4701,PUMA_2022_to_County_2020!$E$2:$E$4701,B742)</f>
        <v>41307</v>
      </c>
      <c r="K742" s="1">
        <f>SUMIFS(PUMA_2022_to_County_2020!$L$2:$L$4701,PUMA_2022_to_County_2020!$E$2:$E$4701,$B742)</f>
        <v>43305</v>
      </c>
      <c r="L742" s="7">
        <f>+J742*C742</f>
        <v>10532.376246</v>
      </c>
      <c r="M742" s="7">
        <f t="shared" si="11"/>
        <v>11041.82229</v>
      </c>
    </row>
    <row r="743" spans="2:13" x14ac:dyDescent="0.35">
      <c r="B743" s="1" t="s">
        <v>2484</v>
      </c>
      <c r="C743" s="5">
        <v>0.15876199999999999</v>
      </c>
      <c r="D743" s="5">
        <v>0.15909699999999999</v>
      </c>
      <c r="E743" s="5"/>
      <c r="F743" s="5"/>
      <c r="G743" s="5"/>
      <c r="H743" s="5"/>
      <c r="I743" s="5"/>
      <c r="J743" s="1">
        <f>SUMIFS(PUMA_2022_to_County_2020!$K$2:$K$4701,PUMA_2022_to_County_2020!$E$2:$E$4701,B743)</f>
        <v>41307</v>
      </c>
      <c r="K743" s="1">
        <f>SUMIFS(PUMA_2022_to_County_2020!$L$2:$L$4701,PUMA_2022_to_County_2020!$E$2:$E$4701,$B743)</f>
        <v>43305</v>
      </c>
      <c r="L743" s="7">
        <f>+J743*C743</f>
        <v>6557.9819339999995</v>
      </c>
      <c r="M743" s="7">
        <f t="shared" si="11"/>
        <v>6875.1884099999997</v>
      </c>
    </row>
    <row r="744" spans="2:13" x14ac:dyDescent="0.35">
      <c r="B744" s="1" t="s">
        <v>2483</v>
      </c>
      <c r="C744" s="5">
        <v>0.15565000000000001</v>
      </c>
      <c r="D744" s="5">
        <v>0.15590100000000001</v>
      </c>
      <c r="E744" s="5"/>
      <c r="F744" s="5"/>
      <c r="G744" s="5"/>
      <c r="H744" s="5"/>
      <c r="I744" s="5"/>
      <c r="J744" s="1">
        <f>SUMIFS(PUMA_2022_to_County_2020!$K$2:$K$4701,PUMA_2022_to_County_2020!$E$2:$E$4701,B744)</f>
        <v>41307</v>
      </c>
      <c r="K744" s="1">
        <f>SUMIFS(PUMA_2022_to_County_2020!$L$2:$L$4701,PUMA_2022_to_County_2020!$E$2:$E$4701,$B744)</f>
        <v>43305</v>
      </c>
      <c r="L744" s="7">
        <f>+J744*C744</f>
        <v>6429.4345500000009</v>
      </c>
      <c r="M744" s="7">
        <f t="shared" si="11"/>
        <v>6740.4232500000007</v>
      </c>
    </row>
    <row r="745" spans="2:13" x14ac:dyDescent="0.35">
      <c r="B745" s="1" t="s">
        <v>2482</v>
      </c>
      <c r="C745" s="5">
        <v>0.20055500000000001</v>
      </c>
      <c r="D745" s="5">
        <v>0.20097899999999999</v>
      </c>
      <c r="E745" s="5"/>
      <c r="F745" s="5"/>
      <c r="G745" s="5"/>
      <c r="H745" s="5"/>
      <c r="I745" s="5"/>
      <c r="J745" s="1">
        <f>SUMIFS(PUMA_2022_to_County_2020!$K$2:$K$4701,PUMA_2022_to_County_2020!$E$2:$E$4701,B745)</f>
        <v>41307</v>
      </c>
      <c r="K745" s="1">
        <f>SUMIFS(PUMA_2022_to_County_2020!$L$2:$L$4701,PUMA_2022_to_County_2020!$E$2:$E$4701,$B745)</f>
        <v>43305</v>
      </c>
      <c r="L745" s="7">
        <f>+J745*C745</f>
        <v>8284.3253850000001</v>
      </c>
      <c r="M745" s="7">
        <f t="shared" si="11"/>
        <v>8685.034275</v>
      </c>
    </row>
    <row r="746" spans="2:13" x14ac:dyDescent="0.35">
      <c r="B746" s="1" t="s">
        <v>2481</v>
      </c>
      <c r="C746" s="5">
        <v>0.14874200000000001</v>
      </c>
      <c r="D746" s="5">
        <v>0.149057</v>
      </c>
      <c r="E746" s="5"/>
      <c r="F746" s="5"/>
      <c r="G746" s="5"/>
      <c r="H746" s="5"/>
      <c r="I746" s="5"/>
      <c r="J746" s="1">
        <f>SUMIFS(PUMA_2022_to_County_2020!$K$2:$K$4701,PUMA_2022_to_County_2020!$E$2:$E$4701,B746)</f>
        <v>41307</v>
      </c>
      <c r="K746" s="1">
        <f>SUMIFS(PUMA_2022_to_County_2020!$L$2:$L$4701,PUMA_2022_to_County_2020!$E$2:$E$4701,$B746)</f>
        <v>43305</v>
      </c>
      <c r="L746" s="7">
        <f>+J746*C746</f>
        <v>6144.0857940000005</v>
      </c>
      <c r="M746" s="7">
        <f t="shared" si="11"/>
        <v>6441.2723100000003</v>
      </c>
    </row>
    <row r="747" spans="2:13" x14ac:dyDescent="0.35">
      <c r="B747" s="1" t="s">
        <v>2480</v>
      </c>
      <c r="C747" s="5">
        <v>8.1312999999999996E-2</v>
      </c>
      <c r="D747" s="5">
        <v>8.1484000000000001E-2</v>
      </c>
      <c r="E747" s="5"/>
      <c r="F747" s="5"/>
      <c r="G747" s="5"/>
      <c r="H747" s="5"/>
      <c r="I747" s="5"/>
      <c r="J747" s="1">
        <f>SUMIFS(PUMA_2022_to_County_2020!$K$2:$K$4701,PUMA_2022_to_County_2020!$E$2:$E$4701,B747)</f>
        <v>41307</v>
      </c>
      <c r="K747" s="1">
        <f>SUMIFS(PUMA_2022_to_County_2020!$L$2:$L$4701,PUMA_2022_to_County_2020!$E$2:$E$4701,$B747)</f>
        <v>43305</v>
      </c>
      <c r="L747" s="7">
        <f>+J747*C747</f>
        <v>3358.7960909999997</v>
      </c>
      <c r="M747" s="7">
        <f t="shared" si="11"/>
        <v>3521.2594649999996</v>
      </c>
    </row>
    <row r="748" spans="2:13" x14ac:dyDescent="0.35">
      <c r="B748" s="1" t="s">
        <v>2479</v>
      </c>
      <c r="C748" s="5">
        <v>1</v>
      </c>
      <c r="D748" s="5">
        <v>1.000405</v>
      </c>
      <c r="E748" s="5"/>
      <c r="F748" s="5"/>
      <c r="G748" s="5"/>
      <c r="H748" s="5"/>
      <c r="I748" s="5"/>
      <c r="J748" s="1">
        <f>SUMIFS(PUMA_2022_to_County_2020!$K$2:$K$4701,PUMA_2022_to_County_2020!$E$2:$E$4701,B748)</f>
        <v>42883</v>
      </c>
      <c r="K748" s="1">
        <f>SUMIFS(PUMA_2022_to_County_2020!$L$2:$L$4701,PUMA_2022_to_County_2020!$E$2:$E$4701,$B748)</f>
        <v>42219</v>
      </c>
      <c r="L748" s="7">
        <f>+J748*C748</f>
        <v>42883</v>
      </c>
      <c r="M748" s="7">
        <f t="shared" si="11"/>
        <v>42219</v>
      </c>
    </row>
    <row r="749" spans="2:13" x14ac:dyDescent="0.35">
      <c r="B749" s="1" t="s">
        <v>2478</v>
      </c>
      <c r="C749" s="5">
        <v>0.49559399999999998</v>
      </c>
      <c r="D749" s="5">
        <v>0.496751</v>
      </c>
      <c r="E749" s="5"/>
      <c r="F749" s="5"/>
      <c r="G749" s="5"/>
      <c r="H749" s="5"/>
      <c r="I749" s="5"/>
      <c r="J749" s="1">
        <f>SUMIFS(PUMA_2022_to_County_2020!$K$2:$K$4701,PUMA_2022_to_County_2020!$E$2:$E$4701,B749)</f>
        <v>58391</v>
      </c>
      <c r="K749" s="1">
        <f>SUMIFS(PUMA_2022_to_County_2020!$L$2:$L$4701,PUMA_2022_to_County_2020!$E$2:$E$4701,$B749)</f>
        <v>63020</v>
      </c>
      <c r="L749" s="7">
        <f>+J749*C749</f>
        <v>28938.229253999998</v>
      </c>
      <c r="M749" s="7">
        <f t="shared" si="11"/>
        <v>31232.333879999998</v>
      </c>
    </row>
    <row r="750" spans="2:13" x14ac:dyDescent="0.35">
      <c r="B750" s="1" t="s">
        <v>2477</v>
      </c>
      <c r="C750" s="5">
        <v>2.5044050000000002</v>
      </c>
      <c r="D750" s="5">
        <v>2.5177499999999995</v>
      </c>
      <c r="E750" s="5"/>
      <c r="F750" s="5"/>
      <c r="G750" s="5"/>
      <c r="H750" s="5"/>
      <c r="I750" s="5"/>
      <c r="J750" s="1">
        <f>SUMIFS(PUMA_2022_to_County_2020!$K$2:$K$4701,PUMA_2022_to_County_2020!$E$2:$E$4701,B750)</f>
        <v>164539</v>
      </c>
      <c r="K750" s="1">
        <f>SUMIFS(PUMA_2022_to_County_2020!$L$2:$L$4701,PUMA_2022_to_County_2020!$E$2:$E$4701,$B750)</f>
        <v>170509</v>
      </c>
      <c r="L750" s="7">
        <f>+J750*C750</f>
        <v>412072.29429500003</v>
      </c>
      <c r="M750" s="7">
        <f t="shared" si="11"/>
        <v>427023.59214500006</v>
      </c>
    </row>
    <row r="751" spans="2:13" x14ac:dyDescent="0.35">
      <c r="B751" s="1" t="s">
        <v>2476</v>
      </c>
      <c r="C751" s="5">
        <v>1</v>
      </c>
      <c r="D751" s="5">
        <v>0.99683799999999989</v>
      </c>
      <c r="E751" s="5"/>
      <c r="F751" s="5"/>
      <c r="G751" s="5"/>
      <c r="H751" s="5"/>
      <c r="I751" s="5"/>
      <c r="J751" s="1">
        <f>SUMIFS(PUMA_2022_to_County_2020!$K$2:$K$4701,PUMA_2022_to_County_2020!$E$2:$E$4701,B751)</f>
        <v>53332</v>
      </c>
      <c r="K751" s="1">
        <f>SUMIFS(PUMA_2022_to_County_2020!$L$2:$L$4701,PUMA_2022_to_County_2020!$E$2:$E$4701,$B751)</f>
        <v>54317</v>
      </c>
      <c r="L751" s="7">
        <f>+J751*C751</f>
        <v>53332</v>
      </c>
      <c r="M751" s="7">
        <f t="shared" si="11"/>
        <v>54317</v>
      </c>
    </row>
    <row r="752" spans="2:13" x14ac:dyDescent="0.35">
      <c r="B752" s="1" t="s">
        <v>2475</v>
      </c>
      <c r="C752" s="5">
        <v>1</v>
      </c>
      <c r="D752" s="5">
        <v>1.0002249999999999</v>
      </c>
      <c r="E752" s="5"/>
      <c r="F752" s="5"/>
      <c r="G752" s="5"/>
      <c r="H752" s="5"/>
      <c r="I752" s="5"/>
      <c r="J752" s="1">
        <f>SUMIFS(PUMA_2022_to_County_2020!$K$2:$K$4701,PUMA_2022_to_County_2020!$E$2:$E$4701,B752)</f>
        <v>47478</v>
      </c>
      <c r="K752" s="1">
        <f>SUMIFS(PUMA_2022_to_County_2020!$L$2:$L$4701,PUMA_2022_to_County_2020!$E$2:$E$4701,$B752)</f>
        <v>44361</v>
      </c>
      <c r="L752" s="7">
        <f>+J752*C752</f>
        <v>47478</v>
      </c>
      <c r="M752" s="7">
        <f t="shared" si="11"/>
        <v>44361</v>
      </c>
    </row>
    <row r="753" spans="2:13" x14ac:dyDescent="0.35">
      <c r="B753" s="1" t="s">
        <v>2474</v>
      </c>
      <c r="C753" s="5">
        <v>0.124817</v>
      </c>
      <c r="D753" s="5">
        <v>0.12461999999999999</v>
      </c>
      <c r="E753" s="5"/>
      <c r="F753" s="5"/>
      <c r="G753" s="5"/>
      <c r="H753" s="5"/>
      <c r="I753" s="5"/>
      <c r="J753" s="1">
        <f>SUMIFS(PUMA_2022_to_County_2020!$K$2:$K$4701,PUMA_2022_to_County_2020!$E$2:$E$4701,B753)</f>
        <v>49283</v>
      </c>
      <c r="K753" s="1">
        <f>SUMIFS(PUMA_2022_to_County_2020!$L$2:$L$4701,PUMA_2022_to_County_2020!$E$2:$E$4701,$B753)</f>
        <v>50056</v>
      </c>
      <c r="L753" s="7">
        <f>+J753*C753</f>
        <v>6151.3562110000003</v>
      </c>
      <c r="M753" s="7">
        <f t="shared" si="11"/>
        <v>6247.8397519999999</v>
      </c>
    </row>
    <row r="754" spans="2:13" x14ac:dyDescent="0.35">
      <c r="B754" s="1" t="s">
        <v>2473</v>
      </c>
      <c r="C754" s="5">
        <v>0.578959</v>
      </c>
      <c r="D754" s="5">
        <v>0.57783800000000007</v>
      </c>
      <c r="E754" s="5"/>
      <c r="F754" s="5"/>
      <c r="G754" s="5"/>
      <c r="H754" s="5"/>
      <c r="I754" s="5"/>
      <c r="J754" s="1">
        <f>SUMIFS(PUMA_2022_to_County_2020!$K$2:$K$4701,PUMA_2022_to_County_2020!$E$2:$E$4701,B754)</f>
        <v>49283</v>
      </c>
      <c r="K754" s="1">
        <f>SUMIFS(PUMA_2022_to_County_2020!$L$2:$L$4701,PUMA_2022_to_County_2020!$E$2:$E$4701,$B754)</f>
        <v>50056</v>
      </c>
      <c r="L754" s="7">
        <f>+J754*C754</f>
        <v>28532.836396999999</v>
      </c>
      <c r="M754" s="7">
        <f t="shared" si="11"/>
        <v>28980.371704000001</v>
      </c>
    </row>
    <row r="755" spans="2:13" x14ac:dyDescent="0.35">
      <c r="B755" s="1" t="s">
        <v>2472</v>
      </c>
      <c r="C755" s="5">
        <v>0.29622300000000001</v>
      </c>
      <c r="D755" s="5">
        <v>0.29576000000000002</v>
      </c>
      <c r="E755" s="5"/>
      <c r="F755" s="5"/>
      <c r="G755" s="5"/>
      <c r="H755" s="5"/>
      <c r="I755" s="5"/>
      <c r="J755" s="1">
        <f>SUMIFS(PUMA_2022_to_County_2020!$K$2:$K$4701,PUMA_2022_to_County_2020!$E$2:$E$4701,B755)</f>
        <v>49283</v>
      </c>
      <c r="K755" s="1">
        <f>SUMIFS(PUMA_2022_to_County_2020!$L$2:$L$4701,PUMA_2022_to_County_2020!$E$2:$E$4701,$B755)</f>
        <v>50056</v>
      </c>
      <c r="L755" s="7">
        <f>+J755*C755</f>
        <v>14598.758109</v>
      </c>
      <c r="M755" s="7">
        <f t="shared" si="11"/>
        <v>14827.738488000001</v>
      </c>
    </row>
    <row r="756" spans="2:13" x14ac:dyDescent="0.35">
      <c r="B756" s="1" t="s">
        <v>2471</v>
      </c>
      <c r="C756" s="5">
        <v>1</v>
      </c>
      <c r="D756" s="5">
        <v>1.0038910000000001</v>
      </c>
      <c r="E756" s="5"/>
      <c r="F756" s="5"/>
      <c r="G756" s="5"/>
      <c r="H756" s="5"/>
      <c r="I756" s="5"/>
      <c r="J756" s="1">
        <f>SUMIFS(PUMA_2022_to_County_2020!$K$2:$K$4701,PUMA_2022_to_County_2020!$E$2:$E$4701,B756)</f>
        <v>66564</v>
      </c>
      <c r="K756" s="1">
        <f>SUMIFS(PUMA_2022_to_County_2020!$L$2:$L$4701,PUMA_2022_to_County_2020!$E$2:$E$4701,$B756)</f>
        <v>69367</v>
      </c>
      <c r="L756" s="7">
        <f>+J756*C756</f>
        <v>66564</v>
      </c>
      <c r="M756" s="7">
        <f t="shared" si="11"/>
        <v>69367</v>
      </c>
    </row>
    <row r="757" spans="2:13" x14ac:dyDescent="0.35">
      <c r="B757" s="1" t="s">
        <v>2470</v>
      </c>
      <c r="C757" s="5">
        <v>7</v>
      </c>
      <c r="D757" s="5">
        <v>7.0083030000000015</v>
      </c>
      <c r="E757" s="5"/>
      <c r="F757" s="5"/>
      <c r="G757" s="5"/>
      <c r="H757" s="5"/>
      <c r="I757" s="5"/>
      <c r="J757" s="1">
        <f>SUMIFS(PUMA_2022_to_County_2020!$K$2:$K$4701,PUMA_2022_to_County_2020!$E$2:$E$4701,B757)</f>
        <v>228022</v>
      </c>
      <c r="K757" s="1">
        <f>SUMIFS(PUMA_2022_to_County_2020!$L$2:$L$4701,PUMA_2022_to_County_2020!$E$2:$E$4701,$B757)</f>
        <v>233707</v>
      </c>
      <c r="L757" s="7">
        <f>+J757*C757</f>
        <v>1596154</v>
      </c>
      <c r="M757" s="7">
        <f t="shared" si="11"/>
        <v>1635949</v>
      </c>
    </row>
    <row r="758" spans="2:13" x14ac:dyDescent="0.35">
      <c r="B758" s="1" t="s">
        <v>2469</v>
      </c>
      <c r="C758" s="5">
        <v>1</v>
      </c>
      <c r="D758" s="5">
        <v>0.99125600000000003</v>
      </c>
      <c r="E758" s="5"/>
      <c r="F758" s="5"/>
      <c r="G758" s="5"/>
      <c r="H758" s="5"/>
      <c r="I758" s="5"/>
      <c r="J758" s="1">
        <f>SUMIFS(PUMA_2022_to_County_2020!$K$2:$K$4701,PUMA_2022_to_County_2020!$E$2:$E$4701,B758)</f>
        <v>63117</v>
      </c>
      <c r="K758" s="1">
        <f>SUMIFS(PUMA_2022_to_County_2020!$L$2:$L$4701,PUMA_2022_to_County_2020!$E$2:$E$4701,$B758)</f>
        <v>64079</v>
      </c>
      <c r="L758" s="7">
        <f>+J758*C758</f>
        <v>63117</v>
      </c>
      <c r="M758" s="7">
        <f t="shared" si="11"/>
        <v>64079</v>
      </c>
    </row>
    <row r="759" spans="2:13" x14ac:dyDescent="0.35">
      <c r="B759" s="1" t="s">
        <v>2468</v>
      </c>
      <c r="C759" s="5">
        <v>0.63925699999999996</v>
      </c>
      <c r="D759" s="5">
        <v>0.63050200000000012</v>
      </c>
      <c r="E759" s="5"/>
      <c r="F759" s="5"/>
      <c r="G759" s="5"/>
      <c r="H759" s="5"/>
      <c r="I759" s="5"/>
      <c r="J759" s="1">
        <f>SUMIFS(PUMA_2022_to_County_2020!$K$2:$K$4701,PUMA_2022_to_County_2020!$E$2:$E$4701,B759)</f>
        <v>51290</v>
      </c>
      <c r="K759" s="1">
        <f>SUMIFS(PUMA_2022_to_County_2020!$L$2:$L$4701,PUMA_2022_to_County_2020!$E$2:$E$4701,$B759)</f>
        <v>52798</v>
      </c>
      <c r="L759" s="7">
        <f>+J759*C759</f>
        <v>32787.491529999999</v>
      </c>
      <c r="M759" s="7">
        <f t="shared" si="11"/>
        <v>33751.491085999995</v>
      </c>
    </row>
    <row r="760" spans="2:13" x14ac:dyDescent="0.35">
      <c r="B760" s="1" t="s">
        <v>2467</v>
      </c>
      <c r="C760" s="5">
        <v>0.36074299999999998</v>
      </c>
      <c r="D760" s="5">
        <v>0.35580899999999999</v>
      </c>
      <c r="E760" s="5"/>
      <c r="F760" s="5"/>
      <c r="G760" s="5"/>
      <c r="H760" s="5"/>
      <c r="I760" s="5"/>
      <c r="J760" s="1">
        <f>SUMIFS(PUMA_2022_to_County_2020!$K$2:$K$4701,PUMA_2022_to_County_2020!$E$2:$E$4701,B760)</f>
        <v>51290</v>
      </c>
      <c r="K760" s="1">
        <f>SUMIFS(PUMA_2022_to_County_2020!$L$2:$L$4701,PUMA_2022_to_County_2020!$E$2:$E$4701,$B760)</f>
        <v>52798</v>
      </c>
      <c r="L760" s="7">
        <f>+J760*C760</f>
        <v>18502.508470000001</v>
      </c>
      <c r="M760" s="7">
        <f t="shared" si="11"/>
        <v>19046.508913999998</v>
      </c>
    </row>
    <row r="761" spans="2:13" x14ac:dyDescent="0.35">
      <c r="B761" s="1" t="s">
        <v>2466</v>
      </c>
      <c r="C761" s="5">
        <v>0.205624</v>
      </c>
      <c r="D761" s="5">
        <v>0.20556199999999999</v>
      </c>
      <c r="E761" s="5"/>
      <c r="F761" s="5"/>
      <c r="G761" s="5"/>
      <c r="H761" s="5"/>
      <c r="I761" s="5"/>
      <c r="J761" s="1">
        <f>SUMIFS(PUMA_2022_to_County_2020!$K$2:$K$4701,PUMA_2022_to_County_2020!$E$2:$E$4701,B761)</f>
        <v>47271</v>
      </c>
      <c r="K761" s="1">
        <f>SUMIFS(PUMA_2022_to_County_2020!$L$2:$L$4701,PUMA_2022_to_County_2020!$E$2:$E$4701,$B761)</f>
        <v>45156</v>
      </c>
      <c r="L761" s="7">
        <f>+J761*C761</f>
        <v>9720.0521040000003</v>
      </c>
      <c r="M761" s="7">
        <f t="shared" si="11"/>
        <v>9285.1573439999993</v>
      </c>
    </row>
    <row r="762" spans="2:13" x14ac:dyDescent="0.35">
      <c r="B762" s="1" t="s">
        <v>2465</v>
      </c>
      <c r="C762" s="5">
        <v>0.14721799999999999</v>
      </c>
      <c r="D762" s="5">
        <v>0.14718700000000001</v>
      </c>
      <c r="E762" s="5"/>
      <c r="F762" s="5"/>
      <c r="G762" s="5"/>
      <c r="H762" s="5"/>
      <c r="I762" s="5"/>
      <c r="J762" s="1">
        <f>SUMIFS(PUMA_2022_to_County_2020!$K$2:$K$4701,PUMA_2022_to_County_2020!$E$2:$E$4701,B762)</f>
        <v>47271</v>
      </c>
      <c r="K762" s="1">
        <f>SUMIFS(PUMA_2022_to_County_2020!$L$2:$L$4701,PUMA_2022_to_County_2020!$E$2:$E$4701,$B762)</f>
        <v>45156</v>
      </c>
      <c r="L762" s="7">
        <f>+J762*C762</f>
        <v>6959.1420779999999</v>
      </c>
      <c r="M762" s="7">
        <f t="shared" si="11"/>
        <v>6647.7760079999998</v>
      </c>
    </row>
    <row r="763" spans="2:13" x14ac:dyDescent="0.35">
      <c r="B763" s="1" t="s">
        <v>2464</v>
      </c>
      <c r="C763" s="5">
        <v>6.2281000000000003E-2</v>
      </c>
      <c r="D763" s="5">
        <v>6.2246999999999997E-2</v>
      </c>
      <c r="E763" s="5"/>
      <c r="F763" s="5"/>
      <c r="G763" s="5"/>
      <c r="H763" s="5"/>
      <c r="I763" s="5"/>
      <c r="J763" s="1">
        <f>SUMIFS(PUMA_2022_to_County_2020!$K$2:$K$4701,PUMA_2022_to_County_2020!$E$2:$E$4701,B763)</f>
        <v>47271</v>
      </c>
      <c r="K763" s="1">
        <f>SUMIFS(PUMA_2022_to_County_2020!$L$2:$L$4701,PUMA_2022_to_County_2020!$E$2:$E$4701,$B763)</f>
        <v>45156</v>
      </c>
      <c r="L763" s="7">
        <f>+J763*C763</f>
        <v>2944.0851510000002</v>
      </c>
      <c r="M763" s="7">
        <f t="shared" si="11"/>
        <v>2812.3608360000003</v>
      </c>
    </row>
    <row r="764" spans="2:13" x14ac:dyDescent="0.35">
      <c r="B764" s="1" t="s">
        <v>2463</v>
      </c>
      <c r="C764" s="5">
        <v>0.58487599999999995</v>
      </c>
      <c r="D764" s="5">
        <v>0.58475200000000005</v>
      </c>
      <c r="E764" s="5"/>
      <c r="F764" s="5"/>
      <c r="G764" s="5"/>
      <c r="H764" s="5"/>
      <c r="I764" s="5"/>
      <c r="J764" s="1">
        <f>SUMIFS(PUMA_2022_to_County_2020!$K$2:$K$4701,PUMA_2022_to_County_2020!$E$2:$E$4701,B764)</f>
        <v>47271</v>
      </c>
      <c r="K764" s="1">
        <f>SUMIFS(PUMA_2022_to_County_2020!$L$2:$L$4701,PUMA_2022_to_County_2020!$E$2:$E$4701,$B764)</f>
        <v>45156</v>
      </c>
      <c r="L764" s="7">
        <f>+J764*C764</f>
        <v>27647.673395999998</v>
      </c>
      <c r="M764" s="7">
        <f t="shared" si="11"/>
        <v>26410.660655999996</v>
      </c>
    </row>
    <row r="765" spans="2:13" x14ac:dyDescent="0.35">
      <c r="B765" s="1" t="s">
        <v>2462</v>
      </c>
      <c r="C765" s="5">
        <v>0.20837700000000001</v>
      </c>
      <c r="D765" s="5">
        <v>0.208316</v>
      </c>
      <c r="E765" s="5"/>
      <c r="F765" s="5"/>
      <c r="G765" s="5"/>
      <c r="H765" s="5"/>
      <c r="I765" s="5"/>
      <c r="J765" s="1">
        <f>SUMIFS(PUMA_2022_to_County_2020!$K$2:$K$4701,PUMA_2022_to_County_2020!$E$2:$E$4701,B765)</f>
        <v>64166</v>
      </c>
      <c r="K765" s="1">
        <f>SUMIFS(PUMA_2022_to_County_2020!$L$2:$L$4701,PUMA_2022_to_County_2020!$E$2:$E$4701,$B765)</f>
        <v>66186</v>
      </c>
      <c r="L765" s="7">
        <f>+J765*C765</f>
        <v>13370.718582000001</v>
      </c>
      <c r="M765" s="7">
        <f t="shared" si="11"/>
        <v>13791.640122000001</v>
      </c>
    </row>
    <row r="766" spans="2:13" x14ac:dyDescent="0.35">
      <c r="B766" s="1" t="s">
        <v>2461</v>
      </c>
      <c r="C766" s="5">
        <v>0.19228400000000001</v>
      </c>
      <c r="D766" s="5">
        <v>0.19224000000000002</v>
      </c>
      <c r="E766" s="5"/>
      <c r="F766" s="5"/>
      <c r="G766" s="5"/>
      <c r="H766" s="5"/>
      <c r="I766" s="5"/>
      <c r="J766" s="1">
        <f>SUMIFS(PUMA_2022_to_County_2020!$K$2:$K$4701,PUMA_2022_to_County_2020!$E$2:$E$4701,B766)</f>
        <v>64166</v>
      </c>
      <c r="K766" s="1">
        <f>SUMIFS(PUMA_2022_to_County_2020!$L$2:$L$4701,PUMA_2022_to_County_2020!$E$2:$E$4701,$B766)</f>
        <v>66186</v>
      </c>
      <c r="L766" s="7">
        <f>+J766*C766</f>
        <v>12338.095144000001</v>
      </c>
      <c r="M766" s="7">
        <f t="shared" si="11"/>
        <v>12726.508824</v>
      </c>
    </row>
    <row r="767" spans="2:13" x14ac:dyDescent="0.35">
      <c r="B767" s="1" t="s">
        <v>2460</v>
      </c>
      <c r="C767" s="5">
        <v>0.280976</v>
      </c>
      <c r="D767" s="5">
        <v>0.28089399999999998</v>
      </c>
      <c r="E767" s="5"/>
      <c r="F767" s="5"/>
      <c r="G767" s="5"/>
      <c r="H767" s="5"/>
      <c r="I767" s="5"/>
      <c r="J767" s="1">
        <f>SUMIFS(PUMA_2022_to_County_2020!$K$2:$K$4701,PUMA_2022_to_County_2020!$E$2:$E$4701,B767)</f>
        <v>64166</v>
      </c>
      <c r="K767" s="1">
        <f>SUMIFS(PUMA_2022_to_County_2020!$L$2:$L$4701,PUMA_2022_to_County_2020!$E$2:$E$4701,$B767)</f>
        <v>66186</v>
      </c>
      <c r="L767" s="7">
        <f>+J767*C767</f>
        <v>18029.106016000002</v>
      </c>
      <c r="M767" s="7">
        <f t="shared" si="11"/>
        <v>18596.677535999999</v>
      </c>
    </row>
    <row r="768" spans="2:13" x14ac:dyDescent="0.35">
      <c r="B768" s="1" t="s">
        <v>2459</v>
      </c>
      <c r="C768" s="5">
        <v>6.1249999999999999E-2</v>
      </c>
      <c r="D768" s="5">
        <v>6.1237E-2</v>
      </c>
      <c r="E768" s="5"/>
      <c r="F768" s="5"/>
      <c r="G768" s="5"/>
      <c r="H768" s="5"/>
      <c r="I768" s="5"/>
      <c r="J768" s="1">
        <f>SUMIFS(PUMA_2022_to_County_2020!$K$2:$K$4701,PUMA_2022_to_County_2020!$E$2:$E$4701,B768)</f>
        <v>64166</v>
      </c>
      <c r="K768" s="1">
        <f>SUMIFS(PUMA_2022_to_County_2020!$L$2:$L$4701,PUMA_2022_to_County_2020!$E$2:$E$4701,$B768)</f>
        <v>66186</v>
      </c>
      <c r="L768" s="7">
        <f>+J768*C768</f>
        <v>3930.1675</v>
      </c>
      <c r="M768" s="7">
        <f t="shared" si="11"/>
        <v>4053.8924999999999</v>
      </c>
    </row>
    <row r="769" spans="2:13" x14ac:dyDescent="0.35">
      <c r="B769" s="1" t="s">
        <v>2458</v>
      </c>
      <c r="C769" s="5">
        <v>0.124018</v>
      </c>
      <c r="D769" s="5">
        <v>0.12403499999999999</v>
      </c>
      <c r="E769" s="5"/>
      <c r="F769" s="5"/>
      <c r="G769" s="5"/>
      <c r="H769" s="5"/>
      <c r="I769" s="5"/>
      <c r="J769" s="1">
        <f>SUMIFS(PUMA_2022_to_County_2020!$K$2:$K$4701,PUMA_2022_to_County_2020!$E$2:$E$4701,B769)</f>
        <v>64166</v>
      </c>
      <c r="K769" s="1">
        <f>SUMIFS(PUMA_2022_to_County_2020!$L$2:$L$4701,PUMA_2022_to_County_2020!$E$2:$E$4701,$B769)</f>
        <v>66186</v>
      </c>
      <c r="L769" s="7">
        <f>+J769*C769</f>
        <v>7957.7389880000001</v>
      </c>
      <c r="M769" s="7">
        <f t="shared" si="11"/>
        <v>8208.2553480000006</v>
      </c>
    </row>
    <row r="770" spans="2:13" x14ac:dyDescent="0.35">
      <c r="B770" s="1" t="s">
        <v>2457</v>
      </c>
      <c r="C770" s="5">
        <v>0.13309399999999999</v>
      </c>
      <c r="D770" s="5">
        <v>0.13305500000000001</v>
      </c>
      <c r="E770" s="5"/>
      <c r="F770" s="5"/>
      <c r="G770" s="5"/>
      <c r="H770" s="5"/>
      <c r="I770" s="5"/>
      <c r="J770" s="1">
        <f>SUMIFS(PUMA_2022_to_County_2020!$K$2:$K$4701,PUMA_2022_to_County_2020!$E$2:$E$4701,B770)</f>
        <v>64166</v>
      </c>
      <c r="K770" s="1">
        <f>SUMIFS(PUMA_2022_to_County_2020!$L$2:$L$4701,PUMA_2022_to_County_2020!$E$2:$E$4701,$B770)</f>
        <v>66186</v>
      </c>
      <c r="L770" s="7">
        <f>+J770*C770</f>
        <v>8540.1096039999993</v>
      </c>
      <c r="M770" s="7">
        <f t="shared" si="11"/>
        <v>8808.9594839999991</v>
      </c>
    </row>
    <row r="771" spans="2:13" x14ac:dyDescent="0.35">
      <c r="B771" s="1" t="s">
        <v>2456</v>
      </c>
      <c r="C771" s="5">
        <v>1</v>
      </c>
      <c r="D771" s="5">
        <v>1.0009459999999999</v>
      </c>
      <c r="E771" s="5"/>
      <c r="F771" s="5"/>
      <c r="G771" s="5"/>
      <c r="H771" s="5"/>
      <c r="I771" s="5"/>
      <c r="J771" s="1">
        <f>SUMIFS(PUMA_2022_to_County_2020!$K$2:$K$4701,PUMA_2022_to_County_2020!$E$2:$E$4701,B771)</f>
        <v>60117</v>
      </c>
      <c r="K771" s="1">
        <f>SUMIFS(PUMA_2022_to_County_2020!$L$2:$L$4701,PUMA_2022_to_County_2020!$E$2:$E$4701,$B771)</f>
        <v>61400</v>
      </c>
      <c r="L771" s="7">
        <f>+J771*C771</f>
        <v>60117</v>
      </c>
      <c r="M771" s="7">
        <f t="shared" si="11"/>
        <v>61400</v>
      </c>
    </row>
    <row r="772" spans="2:13" x14ac:dyDescent="0.35">
      <c r="B772" s="1" t="s">
        <v>2455</v>
      </c>
      <c r="C772" s="5">
        <v>0.63907400000000003</v>
      </c>
      <c r="D772" s="5">
        <v>0.63907400000000003</v>
      </c>
      <c r="E772" s="5"/>
      <c r="F772" s="5"/>
      <c r="G772" s="5"/>
      <c r="H772" s="5"/>
      <c r="I772" s="5"/>
      <c r="J772" s="1">
        <f>SUMIFS(PUMA_2022_to_County_2020!$K$2:$K$4701,PUMA_2022_to_County_2020!$E$2:$E$4701,B772)</f>
        <v>53153</v>
      </c>
      <c r="K772" s="1">
        <f>SUMIFS(PUMA_2022_to_County_2020!$L$2:$L$4701,PUMA_2022_to_County_2020!$E$2:$E$4701,$B772)</f>
        <v>52405</v>
      </c>
      <c r="L772" s="7">
        <f>+J772*C772</f>
        <v>33968.700322000004</v>
      </c>
      <c r="M772" s="7">
        <f t="shared" si="11"/>
        <v>33490.67297</v>
      </c>
    </row>
    <row r="773" spans="2:13" x14ac:dyDescent="0.35">
      <c r="B773" s="1" t="s">
        <v>2454</v>
      </c>
      <c r="C773" s="5">
        <v>0.360925</v>
      </c>
      <c r="D773" s="5">
        <v>0.360925</v>
      </c>
      <c r="E773" s="5"/>
      <c r="F773" s="5"/>
      <c r="G773" s="5"/>
      <c r="H773" s="5"/>
      <c r="I773" s="5"/>
      <c r="J773" s="1">
        <f>SUMIFS(PUMA_2022_to_County_2020!$K$2:$K$4701,PUMA_2022_to_County_2020!$E$2:$E$4701,B773)</f>
        <v>53153</v>
      </c>
      <c r="K773" s="1">
        <f>SUMIFS(PUMA_2022_to_County_2020!$L$2:$L$4701,PUMA_2022_to_County_2020!$E$2:$E$4701,$B773)</f>
        <v>52405</v>
      </c>
      <c r="L773" s="7">
        <f>+J773*C773</f>
        <v>19184.246524999999</v>
      </c>
      <c r="M773" s="7">
        <f t="shared" si="11"/>
        <v>18914.274624999998</v>
      </c>
    </row>
    <row r="774" spans="2:13" x14ac:dyDescent="0.35">
      <c r="B774" s="1" t="s">
        <v>2453</v>
      </c>
      <c r="C774" s="5">
        <v>0.23716999999999999</v>
      </c>
      <c r="D774" s="5">
        <v>0.237818</v>
      </c>
      <c r="E774" s="5"/>
      <c r="F774" s="5"/>
      <c r="G774" s="5"/>
      <c r="H774" s="5"/>
      <c r="I774" s="5"/>
      <c r="J774" s="1">
        <f>SUMIFS(PUMA_2022_to_County_2020!$K$2:$K$4701,PUMA_2022_to_County_2020!$E$2:$E$4701,B774)</f>
        <v>44990</v>
      </c>
      <c r="K774" s="1">
        <f>SUMIFS(PUMA_2022_to_County_2020!$L$2:$L$4701,PUMA_2022_to_County_2020!$E$2:$E$4701,$B774)</f>
        <v>44534</v>
      </c>
      <c r="L774" s="7">
        <f>+J774*C774</f>
        <v>10670.2783</v>
      </c>
      <c r="M774" s="7">
        <f t="shared" si="11"/>
        <v>10562.128779999999</v>
      </c>
    </row>
    <row r="775" spans="2:13" x14ac:dyDescent="0.35">
      <c r="B775" s="1" t="s">
        <v>2452</v>
      </c>
      <c r="C775" s="5">
        <v>0.29697299999999999</v>
      </c>
      <c r="D775" s="5">
        <v>0.29775999999999997</v>
      </c>
      <c r="E775" s="5"/>
      <c r="F775" s="5"/>
      <c r="G775" s="5"/>
      <c r="H775" s="5"/>
      <c r="I775" s="5"/>
      <c r="J775" s="1">
        <f>SUMIFS(PUMA_2022_to_County_2020!$K$2:$K$4701,PUMA_2022_to_County_2020!$E$2:$E$4701,B775)</f>
        <v>44990</v>
      </c>
      <c r="K775" s="1">
        <f>SUMIFS(PUMA_2022_to_County_2020!$L$2:$L$4701,PUMA_2022_to_County_2020!$E$2:$E$4701,$B775)</f>
        <v>44534</v>
      </c>
      <c r="L775" s="7">
        <f>+J775*C775</f>
        <v>13360.815269999999</v>
      </c>
      <c r="M775" s="7">
        <f t="shared" ref="M775:M838" si="12">+K775*$C775</f>
        <v>13225.395581999999</v>
      </c>
    </row>
    <row r="776" spans="2:13" x14ac:dyDescent="0.35">
      <c r="B776" s="1" t="s">
        <v>2451</v>
      </c>
      <c r="C776" s="5">
        <v>0.247393</v>
      </c>
      <c r="D776" s="5">
        <v>0.24806800000000001</v>
      </c>
      <c r="E776" s="5"/>
      <c r="F776" s="5"/>
      <c r="G776" s="5"/>
      <c r="H776" s="5"/>
      <c r="I776" s="5"/>
      <c r="J776" s="1">
        <f>SUMIFS(PUMA_2022_to_County_2020!$K$2:$K$4701,PUMA_2022_to_County_2020!$E$2:$E$4701,B776)</f>
        <v>44990</v>
      </c>
      <c r="K776" s="1">
        <f>SUMIFS(PUMA_2022_to_County_2020!$L$2:$L$4701,PUMA_2022_to_County_2020!$E$2:$E$4701,$B776)</f>
        <v>44534</v>
      </c>
      <c r="L776" s="7">
        <f>+J776*C776</f>
        <v>11130.211069999999</v>
      </c>
      <c r="M776" s="7">
        <f t="shared" si="12"/>
        <v>11017.399862</v>
      </c>
    </row>
    <row r="777" spans="2:13" x14ac:dyDescent="0.35">
      <c r="B777" s="1" t="s">
        <v>2450</v>
      </c>
      <c r="C777" s="5">
        <v>0.21846299999999999</v>
      </c>
      <c r="D777" s="5">
        <v>0.21876199999999998</v>
      </c>
      <c r="E777" s="5"/>
      <c r="F777" s="5"/>
      <c r="G777" s="5"/>
      <c r="H777" s="5"/>
      <c r="I777" s="5"/>
      <c r="J777" s="1">
        <f>SUMIFS(PUMA_2022_to_County_2020!$K$2:$K$4701,PUMA_2022_to_County_2020!$E$2:$E$4701,B777)</f>
        <v>44990</v>
      </c>
      <c r="K777" s="1">
        <f>SUMIFS(PUMA_2022_to_County_2020!$L$2:$L$4701,PUMA_2022_to_County_2020!$E$2:$E$4701,$B777)</f>
        <v>44534</v>
      </c>
      <c r="L777" s="7">
        <f>+J777*C777</f>
        <v>9828.6503699999994</v>
      </c>
      <c r="M777" s="7">
        <f t="shared" si="12"/>
        <v>9729.0312419999991</v>
      </c>
    </row>
    <row r="778" spans="2:13" x14ac:dyDescent="0.35">
      <c r="B778" s="1" t="s">
        <v>2449</v>
      </c>
      <c r="C778" s="5">
        <v>0.42898799999999998</v>
      </c>
      <c r="D778" s="5">
        <v>0.42838599999999999</v>
      </c>
      <c r="E778" s="5"/>
      <c r="F778" s="5"/>
      <c r="G778" s="5"/>
      <c r="H778" s="5"/>
      <c r="I778" s="5"/>
      <c r="J778" s="1">
        <f>SUMIFS(PUMA_2022_to_County_2020!$K$2:$K$4701,PUMA_2022_to_County_2020!$E$2:$E$4701,B778)</f>
        <v>47288</v>
      </c>
      <c r="K778" s="1">
        <f>SUMIFS(PUMA_2022_to_County_2020!$L$2:$L$4701,PUMA_2022_to_County_2020!$E$2:$E$4701,$B778)</f>
        <v>48596</v>
      </c>
      <c r="L778" s="7">
        <f>+J778*C778</f>
        <v>20285.984543999999</v>
      </c>
      <c r="M778" s="7">
        <f t="shared" si="12"/>
        <v>20847.100847999998</v>
      </c>
    </row>
    <row r="779" spans="2:13" x14ac:dyDescent="0.35">
      <c r="B779" s="1" t="s">
        <v>2448</v>
      </c>
      <c r="C779" s="5">
        <v>0.19287099999999999</v>
      </c>
      <c r="D779" s="5">
        <v>0.19259999999999999</v>
      </c>
      <c r="E779" s="5"/>
      <c r="F779" s="5"/>
      <c r="G779" s="5"/>
      <c r="H779" s="5"/>
      <c r="I779" s="5"/>
      <c r="J779" s="1">
        <f>SUMIFS(PUMA_2022_to_County_2020!$K$2:$K$4701,PUMA_2022_to_County_2020!$E$2:$E$4701,B779)</f>
        <v>47288</v>
      </c>
      <c r="K779" s="1">
        <f>SUMIFS(PUMA_2022_to_County_2020!$L$2:$L$4701,PUMA_2022_to_County_2020!$E$2:$E$4701,$B779)</f>
        <v>48596</v>
      </c>
      <c r="L779" s="7">
        <f>+J779*C779</f>
        <v>9120.4838479999999</v>
      </c>
      <c r="M779" s="7">
        <f t="shared" si="12"/>
        <v>9372.7591159999993</v>
      </c>
    </row>
    <row r="780" spans="2:13" x14ac:dyDescent="0.35">
      <c r="B780" s="1" t="s">
        <v>2447</v>
      </c>
      <c r="C780" s="5">
        <v>5.0280999999999999E-2</v>
      </c>
      <c r="D780" s="5">
        <v>5.0209999999999998E-2</v>
      </c>
      <c r="E780" s="5"/>
      <c r="F780" s="5"/>
      <c r="G780" s="5"/>
      <c r="H780" s="5"/>
      <c r="I780" s="5"/>
      <c r="J780" s="1">
        <f>SUMIFS(PUMA_2022_to_County_2020!$K$2:$K$4701,PUMA_2022_to_County_2020!$E$2:$E$4701,B780)</f>
        <v>47288</v>
      </c>
      <c r="K780" s="1">
        <f>SUMIFS(PUMA_2022_to_County_2020!$L$2:$L$4701,PUMA_2022_to_County_2020!$E$2:$E$4701,$B780)</f>
        <v>48596</v>
      </c>
      <c r="L780" s="7">
        <f>+J780*C780</f>
        <v>2377.6879279999998</v>
      </c>
      <c r="M780" s="7">
        <f t="shared" si="12"/>
        <v>2443.4554760000001</v>
      </c>
    </row>
    <row r="781" spans="2:13" x14ac:dyDescent="0.35">
      <c r="B781" s="1" t="s">
        <v>2446</v>
      </c>
      <c r="C781" s="5">
        <v>0.24543699999999999</v>
      </c>
      <c r="D781" s="5">
        <v>0.24509300000000001</v>
      </c>
      <c r="E781" s="5"/>
      <c r="F781" s="5"/>
      <c r="G781" s="5"/>
      <c r="H781" s="5"/>
      <c r="I781" s="5"/>
      <c r="J781" s="1">
        <f>SUMIFS(PUMA_2022_to_County_2020!$K$2:$K$4701,PUMA_2022_to_County_2020!$E$2:$E$4701,B781)</f>
        <v>47288</v>
      </c>
      <c r="K781" s="1">
        <f>SUMIFS(PUMA_2022_to_County_2020!$L$2:$L$4701,PUMA_2022_to_County_2020!$E$2:$E$4701,$B781)</f>
        <v>48596</v>
      </c>
      <c r="L781" s="7">
        <f>+J781*C781</f>
        <v>11606.224855999999</v>
      </c>
      <c r="M781" s="7">
        <f t="shared" si="12"/>
        <v>11927.256452</v>
      </c>
    </row>
    <row r="782" spans="2:13" x14ac:dyDescent="0.35">
      <c r="B782" s="1" t="s">
        <v>2445</v>
      </c>
      <c r="C782" s="5">
        <v>8.2421999999999995E-2</v>
      </c>
      <c r="D782" s="5">
        <v>8.2306000000000004E-2</v>
      </c>
      <c r="E782" s="5"/>
      <c r="F782" s="5"/>
      <c r="G782" s="5"/>
      <c r="H782" s="5"/>
      <c r="I782" s="5"/>
      <c r="J782" s="1">
        <f>SUMIFS(PUMA_2022_to_County_2020!$K$2:$K$4701,PUMA_2022_to_County_2020!$E$2:$E$4701,B782)</f>
        <v>47288</v>
      </c>
      <c r="K782" s="1">
        <f>SUMIFS(PUMA_2022_to_County_2020!$L$2:$L$4701,PUMA_2022_to_County_2020!$E$2:$E$4701,$B782)</f>
        <v>48596</v>
      </c>
      <c r="L782" s="7">
        <f>+J782*C782</f>
        <v>3897.5715359999999</v>
      </c>
      <c r="M782" s="7">
        <f t="shared" si="12"/>
        <v>4005.379512</v>
      </c>
    </row>
    <row r="783" spans="2:13" x14ac:dyDescent="0.35">
      <c r="B783" s="1" t="s">
        <v>2444</v>
      </c>
      <c r="C783" s="5">
        <v>0.27029199999999998</v>
      </c>
      <c r="D783" s="5">
        <v>0.26982</v>
      </c>
      <c r="E783" s="5"/>
      <c r="F783" s="5"/>
      <c r="G783" s="5"/>
      <c r="H783" s="5"/>
      <c r="I783" s="5"/>
      <c r="J783" s="1">
        <f>SUMIFS(PUMA_2022_to_County_2020!$K$2:$K$4701,PUMA_2022_to_County_2020!$E$2:$E$4701,B783)</f>
        <v>48622</v>
      </c>
      <c r="K783" s="1">
        <f>SUMIFS(PUMA_2022_to_County_2020!$L$2:$L$4701,PUMA_2022_to_County_2020!$E$2:$E$4701,$B783)</f>
        <v>49673</v>
      </c>
      <c r="L783" s="7">
        <f>+J783*C783</f>
        <v>13142.137623999999</v>
      </c>
      <c r="M783" s="7">
        <f t="shared" si="12"/>
        <v>13426.214515999998</v>
      </c>
    </row>
    <row r="784" spans="2:13" x14ac:dyDescent="0.35">
      <c r="B784" s="1" t="s">
        <v>2443</v>
      </c>
      <c r="C784" s="5">
        <v>0.20651600000000001</v>
      </c>
      <c r="D784" s="5">
        <v>0.20537900000000001</v>
      </c>
      <c r="E784" s="5"/>
      <c r="F784" s="5"/>
      <c r="G784" s="5"/>
      <c r="H784" s="5"/>
      <c r="I784" s="5"/>
      <c r="J784" s="1">
        <f>SUMIFS(PUMA_2022_to_County_2020!$K$2:$K$4701,PUMA_2022_to_County_2020!$E$2:$E$4701,B784)</f>
        <v>48622</v>
      </c>
      <c r="K784" s="1">
        <f>SUMIFS(PUMA_2022_to_County_2020!$L$2:$L$4701,PUMA_2022_to_County_2020!$E$2:$E$4701,$B784)</f>
        <v>49673</v>
      </c>
      <c r="L784" s="7">
        <f>+J784*C784</f>
        <v>10041.220952</v>
      </c>
      <c r="M784" s="7">
        <f t="shared" si="12"/>
        <v>10258.269268</v>
      </c>
    </row>
    <row r="785" spans="2:13" x14ac:dyDescent="0.35">
      <c r="B785" s="1" t="s">
        <v>2442</v>
      </c>
      <c r="C785" s="5">
        <v>0.52319199999999999</v>
      </c>
      <c r="D785" s="5">
        <v>0.52236199999999999</v>
      </c>
      <c r="E785" s="5"/>
      <c r="F785" s="5"/>
      <c r="G785" s="5"/>
      <c r="H785" s="5"/>
      <c r="I785" s="5"/>
      <c r="J785" s="1">
        <f>SUMIFS(PUMA_2022_to_County_2020!$K$2:$K$4701,PUMA_2022_to_County_2020!$E$2:$E$4701,B785)</f>
        <v>48622</v>
      </c>
      <c r="K785" s="1">
        <f>SUMIFS(PUMA_2022_to_County_2020!$L$2:$L$4701,PUMA_2022_to_County_2020!$E$2:$E$4701,$B785)</f>
        <v>49673</v>
      </c>
      <c r="L785" s="7">
        <f>+J785*C785</f>
        <v>25438.641424000001</v>
      </c>
      <c r="M785" s="7">
        <f t="shared" si="12"/>
        <v>25988.516216</v>
      </c>
    </row>
    <row r="786" spans="2:13" x14ac:dyDescent="0.35">
      <c r="B786" s="1" t="s">
        <v>2441</v>
      </c>
      <c r="C786" s="5">
        <v>1</v>
      </c>
      <c r="D786" s="5">
        <v>1.002345</v>
      </c>
      <c r="E786" s="5"/>
      <c r="F786" s="5"/>
      <c r="G786" s="5"/>
      <c r="H786" s="5"/>
      <c r="I786" s="5"/>
      <c r="J786" s="1">
        <f>SUMIFS(PUMA_2022_to_County_2020!$K$2:$K$4701,PUMA_2022_to_County_2020!$E$2:$E$4701,B786)</f>
        <v>77854</v>
      </c>
      <c r="K786" s="1">
        <f>SUMIFS(PUMA_2022_to_County_2020!$L$2:$L$4701,PUMA_2022_to_County_2020!$E$2:$E$4701,$B786)</f>
        <v>77472</v>
      </c>
      <c r="L786" s="7">
        <f>+J786*C786</f>
        <v>77854</v>
      </c>
      <c r="M786" s="7">
        <f t="shared" si="12"/>
        <v>77472</v>
      </c>
    </row>
    <row r="787" spans="2:13" x14ac:dyDescent="0.35">
      <c r="B787" s="1" t="s">
        <v>2440</v>
      </c>
      <c r="C787" s="5">
        <v>7.4297000000000002E-2</v>
      </c>
      <c r="D787" s="5">
        <v>7.4297000000000002E-2</v>
      </c>
      <c r="E787" s="5"/>
      <c r="F787" s="5"/>
      <c r="G787" s="5"/>
      <c r="H787" s="5"/>
      <c r="I787" s="5"/>
      <c r="J787" s="1">
        <f>SUMIFS(PUMA_2022_to_County_2020!$K$2:$K$4701,PUMA_2022_to_County_2020!$E$2:$E$4701,B787)</f>
        <v>57900</v>
      </c>
      <c r="K787" s="1">
        <f>SUMIFS(PUMA_2022_to_County_2020!$L$2:$L$4701,PUMA_2022_to_County_2020!$E$2:$E$4701,$B787)</f>
        <v>58836</v>
      </c>
      <c r="L787" s="7">
        <f>+J787*C787</f>
        <v>4301.7963</v>
      </c>
      <c r="M787" s="7">
        <f t="shared" si="12"/>
        <v>4371.3382920000004</v>
      </c>
    </row>
    <row r="788" spans="2:13" x14ac:dyDescent="0.35">
      <c r="B788" s="1" t="s">
        <v>2439</v>
      </c>
      <c r="C788" s="5">
        <v>0.308008</v>
      </c>
      <c r="D788" s="5">
        <v>0.308008</v>
      </c>
      <c r="E788" s="5"/>
      <c r="F788" s="5"/>
      <c r="G788" s="5"/>
      <c r="H788" s="5"/>
      <c r="I788" s="5"/>
      <c r="J788" s="1">
        <f>SUMIFS(PUMA_2022_to_County_2020!$K$2:$K$4701,PUMA_2022_to_County_2020!$E$2:$E$4701,B788)</f>
        <v>57900</v>
      </c>
      <c r="K788" s="1">
        <f>SUMIFS(PUMA_2022_to_County_2020!$L$2:$L$4701,PUMA_2022_to_County_2020!$E$2:$E$4701,$B788)</f>
        <v>58836</v>
      </c>
      <c r="L788" s="7">
        <f>+J788*C788</f>
        <v>17833.663199999999</v>
      </c>
      <c r="M788" s="7">
        <f t="shared" si="12"/>
        <v>18121.958687999999</v>
      </c>
    </row>
    <row r="789" spans="2:13" x14ac:dyDescent="0.35">
      <c r="B789" s="1" t="s">
        <v>2438</v>
      </c>
      <c r="C789" s="5">
        <v>0.25609300000000002</v>
      </c>
      <c r="D789" s="5">
        <v>0.25614200000000004</v>
      </c>
      <c r="E789" s="5"/>
      <c r="F789" s="5"/>
      <c r="G789" s="5"/>
      <c r="H789" s="5"/>
      <c r="I789" s="5"/>
      <c r="J789" s="1">
        <f>SUMIFS(PUMA_2022_to_County_2020!$K$2:$K$4701,PUMA_2022_to_County_2020!$E$2:$E$4701,B789)</f>
        <v>57900</v>
      </c>
      <c r="K789" s="1">
        <f>SUMIFS(PUMA_2022_to_County_2020!$L$2:$L$4701,PUMA_2022_to_County_2020!$E$2:$E$4701,$B789)</f>
        <v>58836</v>
      </c>
      <c r="L789" s="7">
        <f>+J789*C789</f>
        <v>14827.7847</v>
      </c>
      <c r="M789" s="7">
        <f t="shared" si="12"/>
        <v>15067.487748000001</v>
      </c>
    </row>
    <row r="790" spans="2:13" x14ac:dyDescent="0.35">
      <c r="B790" s="1" t="s">
        <v>2437</v>
      </c>
      <c r="C790" s="5">
        <v>0.13531000000000001</v>
      </c>
      <c r="D790" s="5">
        <v>0.13531000000000001</v>
      </c>
      <c r="E790" s="5"/>
      <c r="F790" s="5"/>
      <c r="G790" s="5"/>
      <c r="H790" s="5"/>
      <c r="I790" s="5"/>
      <c r="J790" s="1">
        <f>SUMIFS(PUMA_2022_to_County_2020!$K$2:$K$4701,PUMA_2022_to_County_2020!$E$2:$E$4701,B790)</f>
        <v>57900</v>
      </c>
      <c r="K790" s="1">
        <f>SUMIFS(PUMA_2022_to_County_2020!$L$2:$L$4701,PUMA_2022_to_County_2020!$E$2:$E$4701,$B790)</f>
        <v>58836</v>
      </c>
      <c r="L790" s="7">
        <f>+J790*C790</f>
        <v>7834.4490000000005</v>
      </c>
      <c r="M790" s="7">
        <f t="shared" si="12"/>
        <v>7961.0991600000007</v>
      </c>
    </row>
    <row r="791" spans="2:13" x14ac:dyDescent="0.35">
      <c r="B791" s="1" t="s">
        <v>2436</v>
      </c>
      <c r="C791" s="5">
        <v>8.6465E-2</v>
      </c>
      <c r="D791" s="5">
        <v>8.6465E-2</v>
      </c>
      <c r="E791" s="5"/>
      <c r="F791" s="5"/>
      <c r="G791" s="5"/>
      <c r="H791" s="5"/>
      <c r="I791" s="5"/>
      <c r="J791" s="1">
        <f>SUMIFS(PUMA_2022_to_County_2020!$K$2:$K$4701,PUMA_2022_to_County_2020!$E$2:$E$4701,B791)</f>
        <v>57900</v>
      </c>
      <c r="K791" s="1">
        <f>SUMIFS(PUMA_2022_to_County_2020!$L$2:$L$4701,PUMA_2022_to_County_2020!$E$2:$E$4701,$B791)</f>
        <v>58836</v>
      </c>
      <c r="L791" s="7">
        <f>+J791*C791</f>
        <v>5006.3235000000004</v>
      </c>
      <c r="M791" s="7">
        <f t="shared" si="12"/>
        <v>5087.2547400000003</v>
      </c>
    </row>
    <row r="792" spans="2:13" x14ac:dyDescent="0.35">
      <c r="B792" s="1" t="s">
        <v>2435</v>
      </c>
      <c r="C792" s="5">
        <v>0.13982700000000001</v>
      </c>
      <c r="D792" s="5">
        <v>0.13982700000000001</v>
      </c>
      <c r="E792" s="5"/>
      <c r="F792" s="5"/>
      <c r="G792" s="5"/>
      <c r="H792" s="5"/>
      <c r="I792" s="5"/>
      <c r="J792" s="1">
        <f>SUMIFS(PUMA_2022_to_County_2020!$K$2:$K$4701,PUMA_2022_to_County_2020!$E$2:$E$4701,B792)</f>
        <v>57900</v>
      </c>
      <c r="K792" s="1">
        <f>SUMIFS(PUMA_2022_to_County_2020!$L$2:$L$4701,PUMA_2022_to_County_2020!$E$2:$E$4701,$B792)</f>
        <v>58836</v>
      </c>
      <c r="L792" s="7">
        <f>+J792*C792</f>
        <v>8095.9833000000008</v>
      </c>
      <c r="M792" s="7">
        <f t="shared" si="12"/>
        <v>8226.8613720000012</v>
      </c>
    </row>
    <row r="793" spans="2:13" x14ac:dyDescent="0.35">
      <c r="B793" s="1" t="s">
        <v>2434</v>
      </c>
      <c r="C793" s="5">
        <v>0.54263700000000004</v>
      </c>
      <c r="D793" s="5">
        <v>0.55202299999999993</v>
      </c>
      <c r="E793" s="5"/>
      <c r="F793" s="5"/>
      <c r="G793" s="5"/>
      <c r="H793" s="5"/>
      <c r="I793" s="5"/>
      <c r="J793" s="1">
        <f>SUMIFS(PUMA_2022_to_County_2020!$K$2:$K$4701,PUMA_2022_to_County_2020!$E$2:$E$4701,B793)</f>
        <v>60558</v>
      </c>
      <c r="K793" s="1">
        <f>SUMIFS(PUMA_2022_to_County_2020!$L$2:$L$4701,PUMA_2022_to_County_2020!$E$2:$E$4701,$B793)</f>
        <v>60428</v>
      </c>
      <c r="L793" s="7">
        <f>+J793*C793</f>
        <v>32861.011446000004</v>
      </c>
      <c r="M793" s="7">
        <f t="shared" si="12"/>
        <v>32790.468636000005</v>
      </c>
    </row>
    <row r="794" spans="2:13" x14ac:dyDescent="0.35">
      <c r="B794" s="1" t="s">
        <v>2433</v>
      </c>
      <c r="C794" s="5">
        <v>0.26735399999999998</v>
      </c>
      <c r="D794" s="5">
        <v>0.27041900000000002</v>
      </c>
      <c r="E794" s="5"/>
      <c r="F794" s="5"/>
      <c r="G794" s="5"/>
      <c r="H794" s="5"/>
      <c r="I794" s="5"/>
      <c r="J794" s="1">
        <f>SUMIFS(PUMA_2022_to_County_2020!$K$2:$K$4701,PUMA_2022_to_County_2020!$E$2:$E$4701,B794)</f>
        <v>60558</v>
      </c>
      <c r="K794" s="1">
        <f>SUMIFS(PUMA_2022_to_County_2020!$L$2:$L$4701,PUMA_2022_to_County_2020!$E$2:$E$4701,$B794)</f>
        <v>60428</v>
      </c>
      <c r="L794" s="7">
        <f>+J794*C794</f>
        <v>16190.423531999999</v>
      </c>
      <c r="M794" s="7">
        <f t="shared" si="12"/>
        <v>16155.667511999998</v>
      </c>
    </row>
    <row r="795" spans="2:13" x14ac:dyDescent="0.35">
      <c r="B795" s="1" t="s">
        <v>2432</v>
      </c>
      <c r="C795" s="5">
        <v>0.19000800000000001</v>
      </c>
      <c r="D795" s="5">
        <v>0.192243</v>
      </c>
      <c r="E795" s="5"/>
      <c r="F795" s="5"/>
      <c r="G795" s="5"/>
      <c r="H795" s="5"/>
      <c r="I795" s="5"/>
      <c r="J795" s="1">
        <f>SUMIFS(PUMA_2022_to_County_2020!$K$2:$K$4701,PUMA_2022_to_County_2020!$E$2:$E$4701,B795)</f>
        <v>60558</v>
      </c>
      <c r="K795" s="1">
        <f>SUMIFS(PUMA_2022_to_County_2020!$L$2:$L$4701,PUMA_2022_to_County_2020!$E$2:$E$4701,$B795)</f>
        <v>60428</v>
      </c>
      <c r="L795" s="7">
        <f>+J795*C795</f>
        <v>11506.504464000001</v>
      </c>
      <c r="M795" s="7">
        <f t="shared" si="12"/>
        <v>11481.803424</v>
      </c>
    </row>
    <row r="796" spans="2:13" x14ac:dyDescent="0.35">
      <c r="B796" s="1" t="s">
        <v>2431</v>
      </c>
      <c r="C796" s="5">
        <v>1</v>
      </c>
      <c r="D796" s="5">
        <v>0.98265999999999998</v>
      </c>
      <c r="E796" s="5"/>
      <c r="F796" s="5"/>
      <c r="G796" s="5"/>
      <c r="H796" s="5"/>
      <c r="I796" s="5"/>
      <c r="J796" s="1">
        <f>SUMIFS(PUMA_2022_to_County_2020!$K$2:$K$4701,PUMA_2022_to_County_2020!$E$2:$E$4701,B796)</f>
        <v>51663</v>
      </c>
      <c r="K796" s="1">
        <f>SUMIFS(PUMA_2022_to_County_2020!$L$2:$L$4701,PUMA_2022_to_County_2020!$E$2:$E$4701,$B796)</f>
        <v>52156</v>
      </c>
      <c r="L796" s="7">
        <f>+J796*C796</f>
        <v>51663</v>
      </c>
      <c r="M796" s="7">
        <f t="shared" si="12"/>
        <v>52156</v>
      </c>
    </row>
    <row r="797" spans="2:13" x14ac:dyDescent="0.35">
      <c r="B797" s="1" t="s">
        <v>2430</v>
      </c>
      <c r="C797" s="5">
        <v>0.135797</v>
      </c>
      <c r="D797" s="5">
        <v>0.13578999999999999</v>
      </c>
      <c r="E797" s="5"/>
      <c r="F797" s="5"/>
      <c r="G797" s="5"/>
      <c r="H797" s="5"/>
      <c r="I797" s="5"/>
      <c r="J797" s="1">
        <f>SUMIFS(PUMA_2022_to_County_2020!$K$2:$K$4701,PUMA_2022_to_County_2020!$E$2:$E$4701,B797)</f>
        <v>0</v>
      </c>
      <c r="K797" s="1">
        <f>SUMIFS(PUMA_2022_to_County_2020!$L$2:$L$4701,PUMA_2022_to_County_2020!$E$2:$E$4701,$B797)</f>
        <v>0</v>
      </c>
      <c r="L797" s="7">
        <f>+J797*C797</f>
        <v>0</v>
      </c>
      <c r="M797" s="7">
        <f t="shared" si="12"/>
        <v>0</v>
      </c>
    </row>
    <row r="798" spans="2:13" x14ac:dyDescent="0.35">
      <c r="B798" s="1" t="s">
        <v>2429</v>
      </c>
      <c r="C798" s="5">
        <v>0.146729</v>
      </c>
      <c r="D798" s="5">
        <v>0.14672199999999999</v>
      </c>
      <c r="E798" s="5"/>
      <c r="F798" s="5"/>
      <c r="G798" s="5"/>
      <c r="H798" s="5"/>
      <c r="I798" s="5"/>
      <c r="J798" s="1">
        <f>SUMIFS(PUMA_2022_to_County_2020!$K$2:$K$4701,PUMA_2022_to_County_2020!$E$2:$E$4701,B798)</f>
        <v>0</v>
      </c>
      <c r="K798" s="1">
        <f>SUMIFS(PUMA_2022_to_County_2020!$L$2:$L$4701,PUMA_2022_to_County_2020!$E$2:$E$4701,$B798)</f>
        <v>0</v>
      </c>
      <c r="L798" s="7">
        <f>+J798*C798</f>
        <v>0</v>
      </c>
      <c r="M798" s="7">
        <f t="shared" si="12"/>
        <v>0</v>
      </c>
    </row>
    <row r="799" spans="2:13" x14ac:dyDescent="0.35">
      <c r="B799" s="1" t="s">
        <v>2428</v>
      </c>
      <c r="C799" s="5">
        <v>7.7811000000000005E-2</v>
      </c>
      <c r="D799" s="5">
        <v>7.7807000000000001E-2</v>
      </c>
      <c r="E799" s="5"/>
      <c r="F799" s="5"/>
      <c r="G799" s="5"/>
      <c r="H799" s="5"/>
      <c r="I799" s="5"/>
      <c r="J799" s="1">
        <f>SUMIFS(PUMA_2022_to_County_2020!$K$2:$K$4701,PUMA_2022_to_County_2020!$E$2:$E$4701,B799)</f>
        <v>0</v>
      </c>
      <c r="K799" s="1">
        <f>SUMIFS(PUMA_2022_to_County_2020!$L$2:$L$4701,PUMA_2022_to_County_2020!$E$2:$E$4701,$B799)</f>
        <v>0</v>
      </c>
      <c r="L799" s="7">
        <f>+J799*C799</f>
        <v>0</v>
      </c>
      <c r="M799" s="7">
        <f t="shared" si="12"/>
        <v>0</v>
      </c>
    </row>
    <row r="800" spans="2:13" x14ac:dyDescent="0.35">
      <c r="B800" s="1" t="s">
        <v>2427</v>
      </c>
      <c r="C800" s="5">
        <v>9.8913000000000001E-2</v>
      </c>
      <c r="D800" s="5">
        <v>9.8907999999999996E-2</v>
      </c>
      <c r="E800" s="5"/>
      <c r="F800" s="5"/>
      <c r="G800" s="5"/>
      <c r="H800" s="5"/>
      <c r="I800" s="5"/>
      <c r="J800" s="1">
        <f>SUMIFS(PUMA_2022_to_County_2020!$K$2:$K$4701,PUMA_2022_to_County_2020!$E$2:$E$4701,B800)</f>
        <v>0</v>
      </c>
      <c r="K800" s="1">
        <f>SUMIFS(PUMA_2022_to_County_2020!$L$2:$L$4701,PUMA_2022_to_County_2020!$E$2:$E$4701,$B800)</f>
        <v>0</v>
      </c>
      <c r="L800" s="7">
        <f>+J800*C800</f>
        <v>0</v>
      </c>
      <c r="M800" s="7">
        <f t="shared" si="12"/>
        <v>0</v>
      </c>
    </row>
    <row r="801" spans="2:13" x14ac:dyDescent="0.35">
      <c r="B801" s="1" t="s">
        <v>2426</v>
      </c>
      <c r="C801" s="5">
        <v>0.117546</v>
      </c>
      <c r="D801" s="5">
        <v>0.11754000000000001</v>
      </c>
      <c r="E801" s="5"/>
      <c r="F801" s="5"/>
      <c r="G801" s="5"/>
      <c r="H801" s="5"/>
      <c r="I801" s="5"/>
      <c r="J801" s="1">
        <f>SUMIFS(PUMA_2022_to_County_2020!$K$2:$K$4701,PUMA_2022_to_County_2020!$E$2:$E$4701,B801)</f>
        <v>0</v>
      </c>
      <c r="K801" s="1">
        <f>SUMIFS(PUMA_2022_to_County_2020!$L$2:$L$4701,PUMA_2022_to_County_2020!$E$2:$E$4701,$B801)</f>
        <v>0</v>
      </c>
      <c r="L801" s="7">
        <f>+J801*C801</f>
        <v>0</v>
      </c>
      <c r="M801" s="7">
        <f t="shared" si="12"/>
        <v>0</v>
      </c>
    </row>
    <row r="802" spans="2:13" x14ac:dyDescent="0.35">
      <c r="B802" s="1" t="s">
        <v>2425</v>
      </c>
      <c r="C802" s="5">
        <v>5.1322E-2</v>
      </c>
      <c r="D802" s="5">
        <v>5.1318999999999997E-2</v>
      </c>
      <c r="E802" s="5"/>
      <c r="F802" s="5"/>
      <c r="G802" s="5"/>
      <c r="H802" s="5"/>
      <c r="I802" s="5"/>
      <c r="J802" s="1">
        <f>SUMIFS(PUMA_2022_to_County_2020!$K$2:$K$4701,PUMA_2022_to_County_2020!$E$2:$E$4701,B802)</f>
        <v>0</v>
      </c>
      <c r="K802" s="1">
        <f>SUMIFS(PUMA_2022_to_County_2020!$L$2:$L$4701,PUMA_2022_to_County_2020!$E$2:$E$4701,$B802)</f>
        <v>0</v>
      </c>
      <c r="L802" s="7">
        <f>+J802*C802</f>
        <v>0</v>
      </c>
      <c r="M802" s="7">
        <f t="shared" si="12"/>
        <v>0</v>
      </c>
    </row>
    <row r="803" spans="2:13" x14ac:dyDescent="0.35">
      <c r="B803" s="1" t="s">
        <v>2424</v>
      </c>
      <c r="C803" s="5">
        <v>7.4562000000000003E-2</v>
      </c>
      <c r="D803" s="5">
        <v>7.4557999999999999E-2</v>
      </c>
      <c r="E803" s="5"/>
      <c r="F803" s="5"/>
      <c r="G803" s="5"/>
      <c r="H803" s="5"/>
      <c r="I803" s="5"/>
      <c r="J803" s="1">
        <f>SUMIFS(PUMA_2022_to_County_2020!$K$2:$K$4701,PUMA_2022_to_County_2020!$E$2:$E$4701,B803)</f>
        <v>0</v>
      </c>
      <c r="K803" s="1">
        <f>SUMIFS(PUMA_2022_to_County_2020!$L$2:$L$4701,PUMA_2022_to_County_2020!$E$2:$E$4701,$B803)</f>
        <v>0</v>
      </c>
      <c r="L803" s="7">
        <f>+J803*C803</f>
        <v>0</v>
      </c>
      <c r="M803" s="7">
        <f t="shared" si="12"/>
        <v>0</v>
      </c>
    </row>
    <row r="804" spans="2:13" x14ac:dyDescent="0.35">
      <c r="B804" s="1" t="s">
        <v>2423</v>
      </c>
      <c r="C804" s="5">
        <v>0.29731999999999997</v>
      </c>
      <c r="D804" s="5">
        <v>0.29730400000000001</v>
      </c>
      <c r="E804" s="5"/>
      <c r="F804" s="5"/>
      <c r="G804" s="5"/>
      <c r="H804" s="5"/>
      <c r="I804" s="5"/>
      <c r="J804" s="1">
        <f>SUMIFS(PUMA_2022_to_County_2020!$K$2:$K$4701,PUMA_2022_to_County_2020!$E$2:$E$4701,B804)</f>
        <v>0</v>
      </c>
      <c r="K804" s="1">
        <f>SUMIFS(PUMA_2022_to_County_2020!$L$2:$L$4701,PUMA_2022_to_County_2020!$E$2:$E$4701,$B804)</f>
        <v>0</v>
      </c>
      <c r="L804" s="7">
        <f>+J804*C804</f>
        <v>0</v>
      </c>
      <c r="M804" s="7">
        <f t="shared" si="12"/>
        <v>0</v>
      </c>
    </row>
    <row r="805" spans="2:13" x14ac:dyDescent="0.35">
      <c r="B805" s="1" t="s">
        <v>2422</v>
      </c>
      <c r="C805" s="5">
        <v>0.38143899999999997</v>
      </c>
      <c r="D805" s="5">
        <v>0.381523</v>
      </c>
      <c r="E805" s="5"/>
      <c r="F805" s="5"/>
      <c r="G805" s="5"/>
      <c r="H805" s="5"/>
      <c r="I805" s="5"/>
      <c r="J805" s="1">
        <f>SUMIFS(PUMA_2022_to_County_2020!$K$2:$K$4701,PUMA_2022_to_County_2020!$E$2:$E$4701,B805)</f>
        <v>49261</v>
      </c>
      <c r="K805" s="1">
        <f>SUMIFS(PUMA_2022_to_County_2020!$L$2:$L$4701,PUMA_2022_to_County_2020!$E$2:$E$4701,$B805)</f>
        <v>49916</v>
      </c>
      <c r="L805" s="7">
        <f>+J805*C805</f>
        <v>18790.066578999998</v>
      </c>
      <c r="M805" s="7">
        <f t="shared" si="12"/>
        <v>19039.909123999998</v>
      </c>
    </row>
    <row r="806" spans="2:13" x14ac:dyDescent="0.35">
      <c r="B806" s="1" t="s">
        <v>2421</v>
      </c>
      <c r="C806" s="5">
        <v>0.138214</v>
      </c>
      <c r="D806" s="5">
        <v>0.13824299999999998</v>
      </c>
      <c r="E806" s="5"/>
      <c r="F806" s="5"/>
      <c r="G806" s="5"/>
      <c r="H806" s="5"/>
      <c r="I806" s="5"/>
      <c r="J806" s="1">
        <f>SUMIFS(PUMA_2022_to_County_2020!$K$2:$K$4701,PUMA_2022_to_County_2020!$E$2:$E$4701,B806)</f>
        <v>49261</v>
      </c>
      <c r="K806" s="1">
        <f>SUMIFS(PUMA_2022_to_County_2020!$L$2:$L$4701,PUMA_2022_to_County_2020!$E$2:$E$4701,$B806)</f>
        <v>49916</v>
      </c>
      <c r="L806" s="7">
        <f>+J806*C806</f>
        <v>6808.5598540000001</v>
      </c>
      <c r="M806" s="7">
        <f t="shared" si="12"/>
        <v>6899.0900240000001</v>
      </c>
    </row>
    <row r="807" spans="2:13" x14ac:dyDescent="0.35">
      <c r="B807" s="1" t="s">
        <v>2420</v>
      </c>
      <c r="C807" s="5">
        <v>9.5477000000000006E-2</v>
      </c>
      <c r="D807" s="5">
        <v>9.5482999999999998E-2</v>
      </c>
      <c r="E807" s="5"/>
      <c r="F807" s="5"/>
      <c r="G807" s="5"/>
      <c r="H807" s="5"/>
      <c r="I807" s="5"/>
      <c r="J807" s="1">
        <f>SUMIFS(PUMA_2022_to_County_2020!$K$2:$K$4701,PUMA_2022_to_County_2020!$E$2:$E$4701,B807)</f>
        <v>49261</v>
      </c>
      <c r="K807" s="1">
        <f>SUMIFS(PUMA_2022_to_County_2020!$L$2:$L$4701,PUMA_2022_to_County_2020!$E$2:$E$4701,$B807)</f>
        <v>49916</v>
      </c>
      <c r="L807" s="7">
        <f>+J807*C807</f>
        <v>4703.2924970000004</v>
      </c>
      <c r="M807" s="7">
        <f t="shared" si="12"/>
        <v>4765.8299320000006</v>
      </c>
    </row>
    <row r="808" spans="2:13" x14ac:dyDescent="0.35">
      <c r="B808" s="1" t="s">
        <v>2419</v>
      </c>
      <c r="C808" s="5">
        <v>0.13114700000000001</v>
      </c>
      <c r="D808" s="5">
        <v>0.13117099999999998</v>
      </c>
      <c r="E808" s="5"/>
      <c r="F808" s="5"/>
      <c r="G808" s="5"/>
      <c r="H808" s="5"/>
      <c r="I808" s="5"/>
      <c r="J808" s="1">
        <f>SUMIFS(PUMA_2022_to_County_2020!$K$2:$K$4701,PUMA_2022_to_County_2020!$E$2:$E$4701,B808)</f>
        <v>49261</v>
      </c>
      <c r="K808" s="1">
        <f>SUMIFS(PUMA_2022_to_County_2020!$L$2:$L$4701,PUMA_2022_to_County_2020!$E$2:$E$4701,$B808)</f>
        <v>49916</v>
      </c>
      <c r="L808" s="7">
        <f>+J808*C808</f>
        <v>6460.4323670000003</v>
      </c>
      <c r="M808" s="7">
        <f t="shared" si="12"/>
        <v>6546.3336520000003</v>
      </c>
    </row>
    <row r="809" spans="2:13" x14ac:dyDescent="0.35">
      <c r="B809" s="1" t="s">
        <v>2418</v>
      </c>
      <c r="C809" s="5">
        <v>9.3442999999999998E-2</v>
      </c>
      <c r="D809" s="5">
        <v>9.3463000000000004E-2</v>
      </c>
      <c r="E809" s="5"/>
      <c r="F809" s="5"/>
      <c r="G809" s="5"/>
      <c r="H809" s="5"/>
      <c r="I809" s="5"/>
      <c r="J809" s="1">
        <f>SUMIFS(PUMA_2022_to_County_2020!$K$2:$K$4701,PUMA_2022_to_County_2020!$E$2:$E$4701,B809)</f>
        <v>49261</v>
      </c>
      <c r="K809" s="1">
        <f>SUMIFS(PUMA_2022_to_County_2020!$L$2:$L$4701,PUMA_2022_to_County_2020!$E$2:$E$4701,$B809)</f>
        <v>49916</v>
      </c>
      <c r="L809" s="7">
        <f>+J809*C809</f>
        <v>4603.0956230000002</v>
      </c>
      <c r="M809" s="7">
        <f t="shared" si="12"/>
        <v>4664.3007879999996</v>
      </c>
    </row>
    <row r="810" spans="2:13" x14ac:dyDescent="0.35">
      <c r="B810" s="1" t="s">
        <v>2417</v>
      </c>
      <c r="C810" s="5">
        <v>9.4450999999999993E-2</v>
      </c>
      <c r="D810" s="5">
        <v>9.4472E-2</v>
      </c>
      <c r="E810" s="5"/>
      <c r="F810" s="5"/>
      <c r="G810" s="5"/>
      <c r="H810" s="5"/>
      <c r="I810" s="5"/>
      <c r="J810" s="1">
        <f>SUMIFS(PUMA_2022_to_County_2020!$K$2:$K$4701,PUMA_2022_to_County_2020!$E$2:$E$4701,B810)</f>
        <v>49261</v>
      </c>
      <c r="K810" s="1">
        <f>SUMIFS(PUMA_2022_to_County_2020!$L$2:$L$4701,PUMA_2022_to_County_2020!$E$2:$E$4701,$B810)</f>
        <v>49916</v>
      </c>
      <c r="L810" s="7">
        <f>+J810*C810</f>
        <v>4652.7507109999997</v>
      </c>
      <c r="M810" s="7">
        <f t="shared" si="12"/>
        <v>4714.6161159999992</v>
      </c>
    </row>
    <row r="811" spans="2:13" x14ac:dyDescent="0.35">
      <c r="B811" s="1" t="s">
        <v>2416</v>
      </c>
      <c r="C811" s="5">
        <v>6.583E-2</v>
      </c>
      <c r="D811" s="5">
        <v>6.5844E-2</v>
      </c>
      <c r="E811" s="5"/>
      <c r="F811" s="5"/>
      <c r="G811" s="5"/>
      <c r="H811" s="5"/>
      <c r="I811" s="5"/>
      <c r="J811" s="1">
        <f>SUMIFS(PUMA_2022_to_County_2020!$K$2:$K$4701,PUMA_2022_to_County_2020!$E$2:$E$4701,B811)</f>
        <v>49261</v>
      </c>
      <c r="K811" s="1">
        <f>SUMIFS(PUMA_2022_to_County_2020!$L$2:$L$4701,PUMA_2022_to_County_2020!$E$2:$E$4701,$B811)</f>
        <v>49916</v>
      </c>
      <c r="L811" s="7">
        <f>+J811*C811</f>
        <v>3242.8516300000001</v>
      </c>
      <c r="M811" s="7">
        <f t="shared" si="12"/>
        <v>3285.97028</v>
      </c>
    </row>
    <row r="812" spans="2:13" x14ac:dyDescent="0.35">
      <c r="B812" s="1" t="s">
        <v>2415</v>
      </c>
      <c r="C812" s="5">
        <v>2</v>
      </c>
      <c r="D812" s="5">
        <v>1.0004039999999998</v>
      </c>
      <c r="E812" s="5"/>
      <c r="F812" s="5"/>
      <c r="G812" s="5"/>
      <c r="H812" s="5"/>
      <c r="I812" s="5"/>
      <c r="J812" s="1">
        <f>SUMIFS(PUMA_2022_to_County_2020!$K$2:$K$4701,PUMA_2022_to_County_2020!$E$2:$E$4701,B812)</f>
        <v>94976</v>
      </c>
      <c r="K812" s="1">
        <f>SUMIFS(PUMA_2022_to_County_2020!$L$2:$L$4701,PUMA_2022_to_County_2020!$E$2:$E$4701,$B812)</f>
        <v>96058</v>
      </c>
      <c r="L812" s="7">
        <f>+J812*C812</f>
        <v>189952</v>
      </c>
      <c r="M812" s="7">
        <f t="shared" si="12"/>
        <v>192116</v>
      </c>
    </row>
    <row r="813" spans="2:13" x14ac:dyDescent="0.35">
      <c r="B813" s="1" t="s">
        <v>2414</v>
      </c>
      <c r="C813" s="5">
        <v>0.12002400000000001</v>
      </c>
      <c r="D813" s="5">
        <v>0.11996800000000001</v>
      </c>
      <c r="E813" s="5"/>
      <c r="F813" s="5"/>
      <c r="G813" s="5"/>
      <c r="H813" s="5"/>
      <c r="I813" s="5"/>
      <c r="J813" s="1">
        <f>SUMIFS(PUMA_2022_to_County_2020!$K$2:$K$4701,PUMA_2022_to_County_2020!$E$2:$E$4701,B813)</f>
        <v>48095</v>
      </c>
      <c r="K813" s="1">
        <f>SUMIFS(PUMA_2022_to_County_2020!$L$2:$L$4701,PUMA_2022_to_County_2020!$E$2:$E$4701,$B813)</f>
        <v>49704</v>
      </c>
      <c r="L813" s="7">
        <f>+J813*C813</f>
        <v>5772.5542800000003</v>
      </c>
      <c r="M813" s="7">
        <f t="shared" si="12"/>
        <v>5965.672896</v>
      </c>
    </row>
    <row r="814" spans="2:13" x14ac:dyDescent="0.35">
      <c r="B814" s="1" t="s">
        <v>2413</v>
      </c>
      <c r="C814" s="5">
        <v>0.21329500000000001</v>
      </c>
      <c r="D814" s="5">
        <v>0.213197</v>
      </c>
      <c r="E814" s="5"/>
      <c r="F814" s="5"/>
      <c r="G814" s="5"/>
      <c r="H814" s="5"/>
      <c r="I814" s="5"/>
      <c r="J814" s="1">
        <f>SUMIFS(PUMA_2022_to_County_2020!$K$2:$K$4701,PUMA_2022_to_County_2020!$E$2:$E$4701,B814)</f>
        <v>48095</v>
      </c>
      <c r="K814" s="1">
        <f>SUMIFS(PUMA_2022_to_County_2020!$L$2:$L$4701,PUMA_2022_to_County_2020!$E$2:$E$4701,$B814)</f>
        <v>49704</v>
      </c>
      <c r="L814" s="7">
        <f>+J814*C814</f>
        <v>10258.423025</v>
      </c>
      <c r="M814" s="7">
        <f t="shared" si="12"/>
        <v>10601.614680000001</v>
      </c>
    </row>
    <row r="815" spans="2:13" x14ac:dyDescent="0.35">
      <c r="B815" s="1" t="s">
        <v>2412</v>
      </c>
      <c r="C815" s="5">
        <v>0.102533</v>
      </c>
      <c r="D815" s="5">
        <v>0.10248599999999999</v>
      </c>
      <c r="E815" s="5"/>
      <c r="F815" s="5"/>
      <c r="G815" s="5"/>
      <c r="H815" s="5"/>
      <c r="I815" s="5"/>
      <c r="J815" s="1">
        <f>SUMIFS(PUMA_2022_to_County_2020!$K$2:$K$4701,PUMA_2022_to_County_2020!$E$2:$E$4701,B815)</f>
        <v>48095</v>
      </c>
      <c r="K815" s="1">
        <f>SUMIFS(PUMA_2022_to_County_2020!$L$2:$L$4701,PUMA_2022_to_County_2020!$E$2:$E$4701,$B815)</f>
        <v>49704</v>
      </c>
      <c r="L815" s="7">
        <f>+J815*C815</f>
        <v>4931.3246349999999</v>
      </c>
      <c r="M815" s="7">
        <f t="shared" si="12"/>
        <v>5096.3002319999996</v>
      </c>
    </row>
    <row r="816" spans="2:13" x14ac:dyDescent="0.35">
      <c r="B816" s="1" t="s">
        <v>2411</v>
      </c>
      <c r="C816" s="5">
        <v>0.145478</v>
      </c>
      <c r="D816" s="5">
        <v>0.14538900000000002</v>
      </c>
      <c r="E816" s="5"/>
      <c r="F816" s="5"/>
      <c r="G816" s="5"/>
      <c r="H816" s="5"/>
      <c r="I816" s="5"/>
      <c r="J816" s="1">
        <f>SUMIFS(PUMA_2022_to_County_2020!$K$2:$K$4701,PUMA_2022_to_County_2020!$E$2:$E$4701,B816)</f>
        <v>48095</v>
      </c>
      <c r="K816" s="1">
        <f>SUMIFS(PUMA_2022_to_County_2020!$L$2:$L$4701,PUMA_2022_to_County_2020!$E$2:$E$4701,$B816)</f>
        <v>49704</v>
      </c>
      <c r="L816" s="7">
        <f>+J816*C816</f>
        <v>6996.7644099999998</v>
      </c>
      <c r="M816" s="7">
        <f t="shared" si="12"/>
        <v>7230.8385120000003</v>
      </c>
    </row>
    <row r="817" spans="2:13" x14ac:dyDescent="0.35">
      <c r="B817" s="1" t="s">
        <v>2410</v>
      </c>
      <c r="C817" s="5">
        <v>0.16652700000000001</v>
      </c>
      <c r="D817" s="5">
        <v>0.166436</v>
      </c>
      <c r="E817" s="5"/>
      <c r="F817" s="5"/>
      <c r="G817" s="5"/>
      <c r="H817" s="5"/>
      <c r="I817" s="5"/>
      <c r="J817" s="1">
        <f>SUMIFS(PUMA_2022_to_County_2020!$K$2:$K$4701,PUMA_2022_to_County_2020!$E$2:$E$4701,B817)</f>
        <v>48095</v>
      </c>
      <c r="K817" s="1">
        <f>SUMIFS(PUMA_2022_to_County_2020!$L$2:$L$4701,PUMA_2022_to_County_2020!$E$2:$E$4701,$B817)</f>
        <v>49704</v>
      </c>
      <c r="L817" s="7">
        <f>+J817*C817</f>
        <v>8009.1160650000002</v>
      </c>
      <c r="M817" s="7">
        <f t="shared" si="12"/>
        <v>8277.058008</v>
      </c>
    </row>
    <row r="818" spans="2:13" x14ac:dyDescent="0.35">
      <c r="B818" s="1" t="s">
        <v>2409</v>
      </c>
      <c r="C818" s="5">
        <v>8.0826999999999996E-2</v>
      </c>
      <c r="D818" s="5">
        <v>8.0789E-2</v>
      </c>
      <c r="E818" s="5"/>
      <c r="F818" s="5"/>
      <c r="G818" s="5"/>
      <c r="H818" s="5"/>
      <c r="I818" s="5"/>
      <c r="J818" s="1">
        <f>SUMIFS(PUMA_2022_to_County_2020!$K$2:$K$4701,PUMA_2022_to_County_2020!$E$2:$E$4701,B818)</f>
        <v>48095</v>
      </c>
      <c r="K818" s="1">
        <f>SUMIFS(PUMA_2022_to_County_2020!$L$2:$L$4701,PUMA_2022_to_County_2020!$E$2:$E$4701,$B818)</f>
        <v>49704</v>
      </c>
      <c r="L818" s="7">
        <f>+J818*C818</f>
        <v>3887.3745649999996</v>
      </c>
      <c r="M818" s="7">
        <f t="shared" si="12"/>
        <v>4017.4252079999997</v>
      </c>
    </row>
    <row r="819" spans="2:13" x14ac:dyDescent="0.35">
      <c r="B819" s="1" t="s">
        <v>2408</v>
      </c>
      <c r="C819" s="5">
        <v>0.171316</v>
      </c>
      <c r="D819" s="5">
        <v>0.171237</v>
      </c>
      <c r="E819" s="5"/>
      <c r="F819" s="5"/>
      <c r="G819" s="5"/>
      <c r="H819" s="5"/>
      <c r="I819" s="5"/>
      <c r="J819" s="1">
        <f>SUMIFS(PUMA_2022_to_County_2020!$K$2:$K$4701,PUMA_2022_to_County_2020!$E$2:$E$4701,B819)</f>
        <v>48095</v>
      </c>
      <c r="K819" s="1">
        <f>SUMIFS(PUMA_2022_to_County_2020!$L$2:$L$4701,PUMA_2022_to_County_2020!$E$2:$E$4701,$B819)</f>
        <v>49704</v>
      </c>
      <c r="L819" s="7">
        <f>+J819*C819</f>
        <v>8239.4430200000006</v>
      </c>
      <c r="M819" s="7">
        <f t="shared" si="12"/>
        <v>8515.090463999999</v>
      </c>
    </row>
    <row r="820" spans="2:13" x14ac:dyDescent="0.35">
      <c r="B820" s="1" t="s">
        <v>2407</v>
      </c>
      <c r="C820" s="5">
        <v>1</v>
      </c>
      <c r="D820" s="5">
        <v>1.000462</v>
      </c>
      <c r="E820" s="5"/>
      <c r="F820" s="5"/>
      <c r="G820" s="5"/>
      <c r="H820" s="5"/>
      <c r="I820" s="5"/>
      <c r="J820" s="1">
        <f>SUMIFS(PUMA_2022_to_County_2020!$K$2:$K$4701,PUMA_2022_to_County_2020!$E$2:$E$4701,B820)</f>
        <v>54689</v>
      </c>
      <c r="K820" s="1">
        <f>SUMIFS(PUMA_2022_to_County_2020!$L$2:$L$4701,PUMA_2022_to_County_2020!$E$2:$E$4701,$B820)</f>
        <v>53791</v>
      </c>
      <c r="L820" s="7">
        <f>+J820*C820</f>
        <v>54689</v>
      </c>
      <c r="M820" s="7">
        <f t="shared" si="12"/>
        <v>53791</v>
      </c>
    </row>
    <row r="821" spans="2:13" x14ac:dyDescent="0.35">
      <c r="B821" s="1" t="s">
        <v>2406</v>
      </c>
      <c r="C821" s="5">
        <v>0.11186400000000001</v>
      </c>
      <c r="D821" s="5">
        <v>0.111821</v>
      </c>
      <c r="E821" s="5"/>
      <c r="F821" s="5"/>
      <c r="G821" s="5"/>
      <c r="H821" s="5"/>
      <c r="I821" s="5"/>
      <c r="J821" s="1">
        <f>SUMIFS(PUMA_2022_to_County_2020!$K$2:$K$4701,PUMA_2022_to_County_2020!$E$2:$E$4701,B821)</f>
        <v>53593</v>
      </c>
      <c r="K821" s="1">
        <f>SUMIFS(PUMA_2022_to_County_2020!$L$2:$L$4701,PUMA_2022_to_County_2020!$E$2:$E$4701,$B821)</f>
        <v>55725</v>
      </c>
      <c r="L821" s="7">
        <f>+J821*C821</f>
        <v>5995.1273520000004</v>
      </c>
      <c r="M821" s="7">
        <f t="shared" si="12"/>
        <v>6233.6214</v>
      </c>
    </row>
    <row r="822" spans="2:13" x14ac:dyDescent="0.35">
      <c r="B822" s="1" t="s">
        <v>2405</v>
      </c>
      <c r="C822" s="5">
        <v>7.8188999999999995E-2</v>
      </c>
      <c r="D822" s="5">
        <v>7.8163999999999997E-2</v>
      </c>
      <c r="E822" s="5"/>
      <c r="F822" s="5"/>
      <c r="G822" s="5"/>
      <c r="H822" s="5"/>
      <c r="I822" s="5"/>
      <c r="J822" s="1">
        <f>SUMIFS(PUMA_2022_to_County_2020!$K$2:$K$4701,PUMA_2022_to_County_2020!$E$2:$E$4701,B822)</f>
        <v>53593</v>
      </c>
      <c r="K822" s="1">
        <f>SUMIFS(PUMA_2022_to_County_2020!$L$2:$L$4701,PUMA_2022_to_County_2020!$E$2:$E$4701,$B822)</f>
        <v>55725</v>
      </c>
      <c r="L822" s="7">
        <f>+J822*C822</f>
        <v>4190.3830769999995</v>
      </c>
      <c r="M822" s="7">
        <f t="shared" si="12"/>
        <v>4357.0820249999997</v>
      </c>
    </row>
    <row r="823" spans="2:13" x14ac:dyDescent="0.35">
      <c r="B823" s="1" t="s">
        <v>2404</v>
      </c>
      <c r="C823" s="5">
        <v>9.6216999999999997E-2</v>
      </c>
      <c r="D823" s="5">
        <v>9.6180000000000002E-2</v>
      </c>
      <c r="E823" s="5"/>
      <c r="F823" s="5"/>
      <c r="G823" s="5"/>
      <c r="H823" s="5"/>
      <c r="I823" s="5"/>
      <c r="J823" s="1">
        <f>SUMIFS(PUMA_2022_to_County_2020!$K$2:$K$4701,PUMA_2022_to_County_2020!$E$2:$E$4701,B823)</f>
        <v>53593</v>
      </c>
      <c r="K823" s="1">
        <f>SUMIFS(PUMA_2022_to_County_2020!$L$2:$L$4701,PUMA_2022_to_County_2020!$E$2:$E$4701,$B823)</f>
        <v>55725</v>
      </c>
      <c r="L823" s="7">
        <f>+J823*C823</f>
        <v>5156.5576810000002</v>
      </c>
      <c r="M823" s="7">
        <f t="shared" si="12"/>
        <v>5361.692325</v>
      </c>
    </row>
    <row r="824" spans="2:13" x14ac:dyDescent="0.35">
      <c r="B824" s="1" t="s">
        <v>2403</v>
      </c>
      <c r="C824" s="5">
        <v>0.117366</v>
      </c>
      <c r="D824" s="5">
        <v>0.11732300000000001</v>
      </c>
      <c r="E824" s="5"/>
      <c r="F824" s="5"/>
      <c r="G824" s="5"/>
      <c r="H824" s="5"/>
      <c r="I824" s="5"/>
      <c r="J824" s="1">
        <f>SUMIFS(PUMA_2022_to_County_2020!$K$2:$K$4701,PUMA_2022_to_County_2020!$E$2:$E$4701,B824)</f>
        <v>53593</v>
      </c>
      <c r="K824" s="1">
        <f>SUMIFS(PUMA_2022_to_County_2020!$L$2:$L$4701,PUMA_2022_to_County_2020!$E$2:$E$4701,$B824)</f>
        <v>55725</v>
      </c>
      <c r="L824" s="7">
        <f>+J824*C824</f>
        <v>6289.9960380000002</v>
      </c>
      <c r="M824" s="7">
        <f t="shared" si="12"/>
        <v>6540.2203499999996</v>
      </c>
    </row>
    <row r="825" spans="2:13" x14ac:dyDescent="0.35">
      <c r="B825" s="1" t="s">
        <v>2402</v>
      </c>
      <c r="C825" s="5">
        <v>0.131717</v>
      </c>
      <c r="D825" s="5">
        <v>0.13166700000000001</v>
      </c>
      <c r="E825" s="5"/>
      <c r="F825" s="5"/>
      <c r="G825" s="5"/>
      <c r="H825" s="5"/>
      <c r="I825" s="5"/>
      <c r="J825" s="1">
        <f>SUMIFS(PUMA_2022_to_County_2020!$K$2:$K$4701,PUMA_2022_to_County_2020!$E$2:$E$4701,B825)</f>
        <v>53593</v>
      </c>
      <c r="K825" s="1">
        <f>SUMIFS(PUMA_2022_to_County_2020!$L$2:$L$4701,PUMA_2022_to_County_2020!$E$2:$E$4701,$B825)</f>
        <v>55725</v>
      </c>
      <c r="L825" s="7">
        <f>+J825*C825</f>
        <v>7059.1091809999998</v>
      </c>
      <c r="M825" s="7">
        <f t="shared" si="12"/>
        <v>7339.9298250000002</v>
      </c>
    </row>
    <row r="826" spans="2:13" x14ac:dyDescent="0.35">
      <c r="B826" s="1" t="s">
        <v>2401</v>
      </c>
      <c r="C826" s="5">
        <v>7.4896000000000004E-2</v>
      </c>
      <c r="D826" s="5">
        <v>7.4867000000000003E-2</v>
      </c>
      <c r="E826" s="5"/>
      <c r="F826" s="5"/>
      <c r="G826" s="5"/>
      <c r="H826" s="5"/>
      <c r="I826" s="5"/>
      <c r="J826" s="1">
        <f>SUMIFS(PUMA_2022_to_County_2020!$K$2:$K$4701,PUMA_2022_to_County_2020!$E$2:$E$4701,B826)</f>
        <v>53593</v>
      </c>
      <c r="K826" s="1">
        <f>SUMIFS(PUMA_2022_to_County_2020!$L$2:$L$4701,PUMA_2022_to_County_2020!$E$2:$E$4701,$B826)</f>
        <v>55725</v>
      </c>
      <c r="L826" s="7">
        <f>+J826*C826</f>
        <v>4013.9013280000004</v>
      </c>
      <c r="M826" s="7">
        <f t="shared" si="12"/>
        <v>4173.5796</v>
      </c>
    </row>
    <row r="827" spans="2:13" x14ac:dyDescent="0.35">
      <c r="B827" s="1" t="s">
        <v>2400</v>
      </c>
      <c r="C827" s="5">
        <v>0.28874300000000003</v>
      </c>
      <c r="D827" s="5">
        <v>0.28863299999999997</v>
      </c>
      <c r="E827" s="5"/>
      <c r="F827" s="5"/>
      <c r="G827" s="5"/>
      <c r="H827" s="5"/>
      <c r="I827" s="5"/>
      <c r="J827" s="1">
        <f>SUMIFS(PUMA_2022_to_County_2020!$K$2:$K$4701,PUMA_2022_to_County_2020!$E$2:$E$4701,B827)</f>
        <v>53593</v>
      </c>
      <c r="K827" s="1">
        <f>SUMIFS(PUMA_2022_to_County_2020!$L$2:$L$4701,PUMA_2022_to_County_2020!$E$2:$E$4701,$B827)</f>
        <v>55725</v>
      </c>
      <c r="L827" s="7">
        <f>+J827*C827</f>
        <v>15474.603599000002</v>
      </c>
      <c r="M827" s="7">
        <f t="shared" si="12"/>
        <v>16090.203675000001</v>
      </c>
    </row>
    <row r="828" spans="2:13" x14ac:dyDescent="0.35">
      <c r="B828" s="1" t="s">
        <v>2399</v>
      </c>
      <c r="C828" s="5">
        <v>0.101008</v>
      </c>
      <c r="D828" s="5">
        <v>0.10097</v>
      </c>
      <c r="E828" s="5"/>
      <c r="F828" s="5"/>
      <c r="G828" s="5"/>
      <c r="H828" s="5"/>
      <c r="I828" s="5"/>
      <c r="J828" s="1">
        <f>SUMIFS(PUMA_2022_to_County_2020!$K$2:$K$4701,PUMA_2022_to_County_2020!$E$2:$E$4701,B828)</f>
        <v>53593</v>
      </c>
      <c r="K828" s="1">
        <f>SUMIFS(PUMA_2022_to_County_2020!$L$2:$L$4701,PUMA_2022_to_County_2020!$E$2:$E$4701,$B828)</f>
        <v>55725</v>
      </c>
      <c r="L828" s="7">
        <f>+J828*C828</f>
        <v>5413.3217439999999</v>
      </c>
      <c r="M828" s="7">
        <f t="shared" si="12"/>
        <v>5628.6707999999999</v>
      </c>
    </row>
    <row r="829" spans="2:13" x14ac:dyDescent="0.35">
      <c r="B829" s="1" t="s">
        <v>2398</v>
      </c>
      <c r="C829" s="5">
        <v>0.13115099999999999</v>
      </c>
      <c r="D829" s="5">
        <v>0.131131</v>
      </c>
      <c r="E829" s="5"/>
      <c r="F829" s="5"/>
      <c r="G829" s="5"/>
      <c r="H829" s="5"/>
      <c r="I829" s="5"/>
      <c r="J829" s="1">
        <f>SUMIFS(PUMA_2022_to_County_2020!$K$2:$K$4701,PUMA_2022_to_County_2020!$E$2:$E$4701,B829)</f>
        <v>65591</v>
      </c>
      <c r="K829" s="1">
        <f>SUMIFS(PUMA_2022_to_County_2020!$L$2:$L$4701,PUMA_2022_to_County_2020!$E$2:$E$4701,$B829)</f>
        <v>67273</v>
      </c>
      <c r="L829" s="7">
        <f>+J829*C829</f>
        <v>8602.3252409999986</v>
      </c>
      <c r="M829" s="7">
        <f t="shared" si="12"/>
        <v>8822.9212229999994</v>
      </c>
    </row>
    <row r="830" spans="2:13" x14ac:dyDescent="0.35">
      <c r="B830" s="1" t="s">
        <v>2397</v>
      </c>
      <c r="C830" s="5">
        <v>0.111528</v>
      </c>
      <c r="D830" s="5">
        <v>0.111469</v>
      </c>
      <c r="E830" s="5"/>
      <c r="F830" s="5"/>
      <c r="G830" s="5"/>
      <c r="H830" s="5"/>
      <c r="I830" s="5"/>
      <c r="J830" s="1">
        <f>SUMIFS(PUMA_2022_to_County_2020!$K$2:$K$4701,PUMA_2022_to_County_2020!$E$2:$E$4701,B830)</f>
        <v>65591</v>
      </c>
      <c r="K830" s="1">
        <f>SUMIFS(PUMA_2022_to_County_2020!$L$2:$L$4701,PUMA_2022_to_County_2020!$E$2:$E$4701,$B830)</f>
        <v>67273</v>
      </c>
      <c r="L830" s="7">
        <f>+J830*C830</f>
        <v>7315.2330480000001</v>
      </c>
      <c r="M830" s="7">
        <f t="shared" si="12"/>
        <v>7502.823144</v>
      </c>
    </row>
    <row r="831" spans="2:13" x14ac:dyDescent="0.35">
      <c r="B831" s="1" t="s">
        <v>2396</v>
      </c>
      <c r="C831" s="5">
        <v>0.63305800000000001</v>
      </c>
      <c r="D831" s="5">
        <v>0.63272300000000004</v>
      </c>
      <c r="E831" s="5"/>
      <c r="F831" s="5"/>
      <c r="G831" s="5"/>
      <c r="H831" s="5"/>
      <c r="I831" s="5"/>
      <c r="J831" s="1">
        <f>SUMIFS(PUMA_2022_to_County_2020!$K$2:$K$4701,PUMA_2022_to_County_2020!$E$2:$E$4701,B831)</f>
        <v>65591</v>
      </c>
      <c r="K831" s="1">
        <f>SUMIFS(PUMA_2022_to_County_2020!$L$2:$L$4701,PUMA_2022_to_County_2020!$E$2:$E$4701,$B831)</f>
        <v>67273</v>
      </c>
      <c r="L831" s="7">
        <f>+J831*C831</f>
        <v>41522.907277999999</v>
      </c>
      <c r="M831" s="7">
        <f t="shared" si="12"/>
        <v>42587.710833999998</v>
      </c>
    </row>
    <row r="832" spans="2:13" x14ac:dyDescent="0.35">
      <c r="B832" s="1" t="s">
        <v>2395</v>
      </c>
      <c r="C832" s="5">
        <v>0.124263</v>
      </c>
      <c r="D832" s="5">
        <v>0.12420600000000001</v>
      </c>
      <c r="E832" s="5"/>
      <c r="F832" s="5"/>
      <c r="G832" s="5"/>
      <c r="H832" s="5"/>
      <c r="I832" s="5"/>
      <c r="J832" s="1">
        <f>SUMIFS(PUMA_2022_to_County_2020!$K$2:$K$4701,PUMA_2022_to_County_2020!$E$2:$E$4701,B832)</f>
        <v>65591</v>
      </c>
      <c r="K832" s="1">
        <f>SUMIFS(PUMA_2022_to_County_2020!$L$2:$L$4701,PUMA_2022_to_County_2020!$E$2:$E$4701,$B832)</f>
        <v>67273</v>
      </c>
      <c r="L832" s="7">
        <f>+J832*C832</f>
        <v>8150.5344329999998</v>
      </c>
      <c r="M832" s="7">
        <f t="shared" si="12"/>
        <v>8359.5447989999993</v>
      </c>
    </row>
    <row r="833" spans="2:13" x14ac:dyDescent="0.35">
      <c r="B833" s="1" t="s">
        <v>2394</v>
      </c>
      <c r="C833" s="5">
        <v>0.143621</v>
      </c>
      <c r="D833" s="5">
        <v>0.14385400000000001</v>
      </c>
      <c r="E833" s="5"/>
      <c r="F833" s="5"/>
      <c r="G833" s="5"/>
      <c r="H833" s="5"/>
      <c r="I833" s="5"/>
      <c r="J833" s="1">
        <f>SUMIFS(PUMA_2022_to_County_2020!$K$2:$K$4701,PUMA_2022_to_County_2020!$E$2:$E$4701,B833)</f>
        <v>53517</v>
      </c>
      <c r="K833" s="1">
        <f>SUMIFS(PUMA_2022_to_County_2020!$L$2:$L$4701,PUMA_2022_to_County_2020!$E$2:$E$4701,$B833)</f>
        <v>53586</v>
      </c>
      <c r="L833" s="7">
        <f>+J833*C833</f>
        <v>7686.1650570000002</v>
      </c>
      <c r="M833" s="7">
        <f t="shared" si="12"/>
        <v>7696.0749059999998</v>
      </c>
    </row>
    <row r="834" spans="2:13" x14ac:dyDescent="0.35">
      <c r="B834" s="1" t="s">
        <v>2393</v>
      </c>
      <c r="C834" s="5">
        <v>0.36058499999999999</v>
      </c>
      <c r="D834" s="5">
        <v>0.36128399999999999</v>
      </c>
      <c r="E834" s="5"/>
      <c r="F834" s="5"/>
      <c r="G834" s="5"/>
      <c r="H834" s="5"/>
      <c r="I834" s="5"/>
      <c r="J834" s="1">
        <f>SUMIFS(PUMA_2022_to_County_2020!$K$2:$K$4701,PUMA_2022_to_County_2020!$E$2:$E$4701,B834)</f>
        <v>53517</v>
      </c>
      <c r="K834" s="1">
        <f>SUMIFS(PUMA_2022_to_County_2020!$L$2:$L$4701,PUMA_2022_to_County_2020!$E$2:$E$4701,$B834)</f>
        <v>53586</v>
      </c>
      <c r="L834" s="7">
        <f>+J834*C834</f>
        <v>19297.427445000001</v>
      </c>
      <c r="M834" s="7">
        <f t="shared" si="12"/>
        <v>19322.307809999998</v>
      </c>
    </row>
    <row r="835" spans="2:13" x14ac:dyDescent="0.35">
      <c r="B835" s="1" t="s">
        <v>2392</v>
      </c>
      <c r="C835" s="5">
        <v>0.16023799999999999</v>
      </c>
      <c r="D835" s="5">
        <v>0.16015699999999999</v>
      </c>
      <c r="E835" s="5"/>
      <c r="F835" s="5"/>
      <c r="G835" s="5"/>
      <c r="H835" s="5"/>
      <c r="I835" s="5"/>
      <c r="J835" s="1">
        <f>SUMIFS(PUMA_2022_to_County_2020!$K$2:$K$4701,PUMA_2022_to_County_2020!$E$2:$E$4701,B835)</f>
        <v>53517</v>
      </c>
      <c r="K835" s="1">
        <f>SUMIFS(PUMA_2022_to_County_2020!$L$2:$L$4701,PUMA_2022_to_County_2020!$E$2:$E$4701,$B835)</f>
        <v>53586</v>
      </c>
      <c r="L835" s="7">
        <f>+J835*C835</f>
        <v>8575.4570459999995</v>
      </c>
      <c r="M835" s="7">
        <f t="shared" si="12"/>
        <v>8586.5134679999992</v>
      </c>
    </row>
    <row r="836" spans="2:13" x14ac:dyDescent="0.35">
      <c r="B836" s="1" t="s">
        <v>2391</v>
      </c>
      <c r="C836" s="5">
        <v>0.33555600000000002</v>
      </c>
      <c r="D836" s="5">
        <v>0.33598899999999998</v>
      </c>
      <c r="E836" s="5"/>
      <c r="F836" s="5"/>
      <c r="G836" s="5"/>
      <c r="H836" s="5"/>
      <c r="I836" s="5"/>
      <c r="J836" s="1">
        <f>SUMIFS(PUMA_2022_to_County_2020!$K$2:$K$4701,PUMA_2022_to_County_2020!$E$2:$E$4701,B836)</f>
        <v>53517</v>
      </c>
      <c r="K836" s="1">
        <f>SUMIFS(PUMA_2022_to_County_2020!$L$2:$L$4701,PUMA_2022_to_County_2020!$E$2:$E$4701,$B836)</f>
        <v>53586</v>
      </c>
      <c r="L836" s="7">
        <f>+J836*C836</f>
        <v>17957.950452000001</v>
      </c>
      <c r="M836" s="7">
        <f t="shared" si="12"/>
        <v>17981.103816000003</v>
      </c>
    </row>
    <row r="837" spans="2:13" x14ac:dyDescent="0.35">
      <c r="B837" s="1" t="s">
        <v>2390</v>
      </c>
      <c r="C837" s="5">
        <v>1</v>
      </c>
      <c r="D837" s="5">
        <v>0.99924999999999997</v>
      </c>
      <c r="E837" s="5"/>
      <c r="F837" s="5"/>
      <c r="G837" s="5"/>
      <c r="H837" s="5"/>
      <c r="I837" s="5"/>
      <c r="J837" s="1">
        <f>SUMIFS(PUMA_2022_to_County_2020!$K$2:$K$4701,PUMA_2022_to_County_2020!$E$2:$E$4701,B837)</f>
        <v>73525</v>
      </c>
      <c r="K837" s="1">
        <f>SUMIFS(PUMA_2022_to_County_2020!$L$2:$L$4701,PUMA_2022_to_County_2020!$E$2:$E$4701,$B837)</f>
        <v>75239</v>
      </c>
      <c r="L837" s="7">
        <f>+J837*C837</f>
        <v>73525</v>
      </c>
      <c r="M837" s="7">
        <f t="shared" si="12"/>
        <v>75239</v>
      </c>
    </row>
    <row r="838" spans="2:13" x14ac:dyDescent="0.35">
      <c r="B838" s="1" t="s">
        <v>2389</v>
      </c>
      <c r="C838" s="5">
        <v>1</v>
      </c>
      <c r="D838" s="5">
        <v>0.99971399999999999</v>
      </c>
      <c r="E838" s="5"/>
      <c r="F838" s="5"/>
      <c r="G838" s="5"/>
      <c r="H838" s="5"/>
      <c r="I838" s="5"/>
      <c r="J838" s="1">
        <f>SUMIFS(PUMA_2022_to_County_2020!$K$2:$K$4701,PUMA_2022_to_County_2020!$E$2:$E$4701,B838)</f>
        <v>63337</v>
      </c>
      <c r="K838" s="1">
        <f>SUMIFS(PUMA_2022_to_County_2020!$L$2:$L$4701,PUMA_2022_to_County_2020!$E$2:$E$4701,$B838)</f>
        <v>64076</v>
      </c>
      <c r="L838" s="7">
        <f>+J838*C838</f>
        <v>63337</v>
      </c>
      <c r="M838" s="7">
        <f t="shared" si="12"/>
        <v>64076</v>
      </c>
    </row>
    <row r="839" spans="2:13" x14ac:dyDescent="0.35">
      <c r="B839" s="1" t="s">
        <v>2388</v>
      </c>
      <c r="C839" s="5">
        <v>0.21648200000000001</v>
      </c>
      <c r="D839" s="5">
        <v>0.21637500000000001</v>
      </c>
      <c r="E839" s="5"/>
      <c r="F839" s="5"/>
      <c r="G839" s="5"/>
      <c r="H839" s="5"/>
      <c r="I839" s="5"/>
      <c r="J839" s="1">
        <f>SUMIFS(PUMA_2022_to_County_2020!$K$2:$K$4701,PUMA_2022_to_County_2020!$E$2:$E$4701,B839)</f>
        <v>47800</v>
      </c>
      <c r="K839" s="1">
        <f>SUMIFS(PUMA_2022_to_County_2020!$L$2:$L$4701,PUMA_2022_to_County_2020!$E$2:$E$4701,$B839)</f>
        <v>48117</v>
      </c>
      <c r="L839" s="7">
        <f>+J839*C839</f>
        <v>10347.839600000001</v>
      </c>
      <c r="M839" s="7">
        <f t="shared" ref="M839:M902" si="13">+K839*$C839</f>
        <v>10416.464394000001</v>
      </c>
    </row>
    <row r="840" spans="2:13" x14ac:dyDescent="0.35">
      <c r="B840" s="1" t="s">
        <v>2387</v>
      </c>
      <c r="C840" s="5">
        <v>0.141037</v>
      </c>
      <c r="D840" s="5">
        <v>0.141037</v>
      </c>
      <c r="E840" s="5"/>
      <c r="F840" s="5"/>
      <c r="G840" s="5"/>
      <c r="H840" s="5"/>
      <c r="I840" s="5"/>
      <c r="J840" s="1">
        <f>SUMIFS(PUMA_2022_to_County_2020!$K$2:$K$4701,PUMA_2022_to_County_2020!$E$2:$E$4701,B840)</f>
        <v>47800</v>
      </c>
      <c r="K840" s="1">
        <f>SUMIFS(PUMA_2022_to_County_2020!$L$2:$L$4701,PUMA_2022_to_County_2020!$E$2:$E$4701,$B840)</f>
        <v>48117</v>
      </c>
      <c r="L840" s="7">
        <f>+J840*C840</f>
        <v>6741.5685999999996</v>
      </c>
      <c r="M840" s="7">
        <f t="shared" si="13"/>
        <v>6786.2773289999996</v>
      </c>
    </row>
    <row r="841" spans="2:13" x14ac:dyDescent="0.35">
      <c r="B841" s="1" t="s">
        <v>2386</v>
      </c>
      <c r="C841" s="5">
        <v>0.33947300000000002</v>
      </c>
      <c r="D841" s="5">
        <v>0.33947300000000002</v>
      </c>
      <c r="E841" s="5"/>
      <c r="F841" s="5"/>
      <c r="G841" s="5"/>
      <c r="H841" s="5"/>
      <c r="I841" s="5"/>
      <c r="J841" s="1">
        <f>SUMIFS(PUMA_2022_to_County_2020!$K$2:$K$4701,PUMA_2022_to_County_2020!$E$2:$E$4701,B841)</f>
        <v>47800</v>
      </c>
      <c r="K841" s="1">
        <f>SUMIFS(PUMA_2022_to_County_2020!$L$2:$L$4701,PUMA_2022_to_County_2020!$E$2:$E$4701,$B841)</f>
        <v>48117</v>
      </c>
      <c r="L841" s="7">
        <f>+J841*C841</f>
        <v>16226.809400000002</v>
      </c>
      <c r="M841" s="7">
        <f t="shared" si="13"/>
        <v>16334.422341000001</v>
      </c>
    </row>
    <row r="842" spans="2:13" x14ac:dyDescent="0.35">
      <c r="B842" s="1" t="s">
        <v>2385</v>
      </c>
      <c r="C842" s="5">
        <v>0.157966</v>
      </c>
      <c r="D842" s="5">
        <v>0.157966</v>
      </c>
      <c r="E842" s="5"/>
      <c r="F842" s="5"/>
      <c r="G842" s="5"/>
      <c r="H842" s="5"/>
      <c r="I842" s="5"/>
      <c r="J842" s="1">
        <f>SUMIFS(PUMA_2022_to_County_2020!$K$2:$K$4701,PUMA_2022_to_County_2020!$E$2:$E$4701,B842)</f>
        <v>47800</v>
      </c>
      <c r="K842" s="1">
        <f>SUMIFS(PUMA_2022_to_County_2020!$L$2:$L$4701,PUMA_2022_to_County_2020!$E$2:$E$4701,$B842)</f>
        <v>48117</v>
      </c>
      <c r="L842" s="7">
        <f>+J842*C842</f>
        <v>7550.7748000000001</v>
      </c>
      <c r="M842" s="7">
        <f t="shared" si="13"/>
        <v>7600.8500219999996</v>
      </c>
    </row>
    <row r="843" spans="2:13" x14ac:dyDescent="0.35">
      <c r="B843" s="1" t="s">
        <v>2384</v>
      </c>
      <c r="C843" s="5">
        <v>0.145041</v>
      </c>
      <c r="D843" s="5">
        <v>0.145041</v>
      </c>
      <c r="E843" s="5"/>
      <c r="F843" s="5"/>
      <c r="G843" s="5"/>
      <c r="H843" s="5"/>
      <c r="I843" s="5"/>
      <c r="J843" s="1">
        <f>SUMIFS(PUMA_2022_to_County_2020!$K$2:$K$4701,PUMA_2022_to_County_2020!$E$2:$E$4701,B843)</f>
        <v>47800</v>
      </c>
      <c r="K843" s="1">
        <f>SUMIFS(PUMA_2022_to_County_2020!$L$2:$L$4701,PUMA_2022_to_County_2020!$E$2:$E$4701,$B843)</f>
        <v>48117</v>
      </c>
      <c r="L843" s="7">
        <f>+J843*C843</f>
        <v>6932.9598000000005</v>
      </c>
      <c r="M843" s="7">
        <f t="shared" si="13"/>
        <v>6978.9377970000005</v>
      </c>
    </row>
    <row r="844" spans="2:13" x14ac:dyDescent="0.35">
      <c r="B844" s="1" t="s">
        <v>2383</v>
      </c>
      <c r="C844" s="5">
        <v>0.21329000000000001</v>
      </c>
      <c r="D844" s="5">
        <v>0.21279900000000002</v>
      </c>
      <c r="E844" s="5"/>
      <c r="F844" s="5"/>
      <c r="G844" s="5"/>
      <c r="H844" s="5"/>
      <c r="I844" s="5"/>
      <c r="J844" s="1">
        <f>SUMIFS(PUMA_2022_to_County_2020!$K$2:$K$4701,PUMA_2022_to_County_2020!$E$2:$E$4701,B844)</f>
        <v>50987</v>
      </c>
      <c r="K844" s="1">
        <f>SUMIFS(PUMA_2022_to_County_2020!$L$2:$L$4701,PUMA_2022_to_County_2020!$E$2:$E$4701,$B844)</f>
        <v>49962</v>
      </c>
      <c r="L844" s="7">
        <f>+J844*C844</f>
        <v>10875.017229999999</v>
      </c>
      <c r="M844" s="7">
        <f t="shared" si="13"/>
        <v>10656.394980000001</v>
      </c>
    </row>
    <row r="845" spans="2:13" x14ac:dyDescent="0.35">
      <c r="B845" s="1" t="s">
        <v>2382</v>
      </c>
      <c r="C845" s="5">
        <v>0.78671000000000002</v>
      </c>
      <c r="D845" s="5">
        <v>0.78706200000000004</v>
      </c>
      <c r="E845" s="5"/>
      <c r="F845" s="5"/>
      <c r="G845" s="5"/>
      <c r="H845" s="5"/>
      <c r="I845" s="5"/>
      <c r="J845" s="1">
        <f>SUMIFS(PUMA_2022_to_County_2020!$K$2:$K$4701,PUMA_2022_to_County_2020!$E$2:$E$4701,B845)</f>
        <v>50987</v>
      </c>
      <c r="K845" s="1">
        <f>SUMIFS(PUMA_2022_to_County_2020!$L$2:$L$4701,PUMA_2022_to_County_2020!$E$2:$E$4701,$B845)</f>
        <v>49962</v>
      </c>
      <c r="L845" s="7">
        <f>+J845*C845</f>
        <v>40111.982770000002</v>
      </c>
      <c r="M845" s="7">
        <f t="shared" si="13"/>
        <v>39305.605020000003</v>
      </c>
    </row>
    <row r="846" spans="2:13" x14ac:dyDescent="0.35">
      <c r="B846" s="1" t="s">
        <v>2381</v>
      </c>
      <c r="C846" s="5">
        <v>0.30585600000000002</v>
      </c>
      <c r="D846" s="5">
        <v>0.230101</v>
      </c>
      <c r="E846" s="5"/>
      <c r="F846" s="5"/>
      <c r="G846" s="5"/>
      <c r="H846" s="5"/>
      <c r="I846" s="5"/>
      <c r="J846" s="1">
        <f>SUMIFS(PUMA_2022_to_County_2020!$K$2:$K$4701,PUMA_2022_to_County_2020!$E$2:$E$4701,B846)</f>
        <v>49161</v>
      </c>
      <c r="K846" s="1">
        <f>SUMIFS(PUMA_2022_to_County_2020!$L$2:$L$4701,PUMA_2022_to_County_2020!$E$2:$E$4701,$B846)</f>
        <v>50032</v>
      </c>
      <c r="L846" s="7">
        <f>+J846*C846</f>
        <v>15036.186816000001</v>
      </c>
      <c r="M846" s="7">
        <f t="shared" si="13"/>
        <v>15302.587392000001</v>
      </c>
    </row>
    <row r="847" spans="2:13" x14ac:dyDescent="0.35">
      <c r="B847" s="1" t="s">
        <v>2380</v>
      </c>
      <c r="C847" s="5">
        <v>0.27027400000000001</v>
      </c>
      <c r="D847" s="5">
        <v>0.20335099999999998</v>
      </c>
      <c r="E847" s="5"/>
      <c r="F847" s="5"/>
      <c r="G847" s="5"/>
      <c r="H847" s="5"/>
      <c r="I847" s="5"/>
      <c r="J847" s="1">
        <f>SUMIFS(PUMA_2022_to_County_2020!$K$2:$K$4701,PUMA_2022_to_County_2020!$E$2:$E$4701,B847)</f>
        <v>49161</v>
      </c>
      <c r="K847" s="1">
        <f>SUMIFS(PUMA_2022_to_County_2020!$L$2:$L$4701,PUMA_2022_to_County_2020!$E$2:$E$4701,$B847)</f>
        <v>50032</v>
      </c>
      <c r="L847" s="7">
        <f>+J847*C847</f>
        <v>13286.940114000001</v>
      </c>
      <c r="M847" s="7">
        <f t="shared" si="13"/>
        <v>13522.348768</v>
      </c>
    </row>
    <row r="848" spans="2:13" x14ac:dyDescent="0.35">
      <c r="B848" s="1" t="s">
        <v>2379</v>
      </c>
      <c r="C848" s="5">
        <v>0.42387000000000002</v>
      </c>
      <c r="D848" s="5">
        <v>0.31885200000000002</v>
      </c>
      <c r="E848" s="5"/>
      <c r="F848" s="5"/>
      <c r="G848" s="5"/>
      <c r="H848" s="5"/>
      <c r="I848" s="5"/>
      <c r="J848" s="1">
        <f>SUMIFS(PUMA_2022_to_County_2020!$K$2:$K$4701,PUMA_2022_to_County_2020!$E$2:$E$4701,B848)</f>
        <v>49161</v>
      </c>
      <c r="K848" s="1">
        <f>SUMIFS(PUMA_2022_to_County_2020!$L$2:$L$4701,PUMA_2022_to_County_2020!$E$2:$E$4701,$B848)</f>
        <v>50032</v>
      </c>
      <c r="L848" s="7">
        <f>+J848*C848</f>
        <v>20837.873070000001</v>
      </c>
      <c r="M848" s="7">
        <f t="shared" si="13"/>
        <v>21207.063840000003</v>
      </c>
    </row>
    <row r="849" spans="2:13" x14ac:dyDescent="0.35">
      <c r="B849" s="1" t="s">
        <v>2378</v>
      </c>
      <c r="C849" s="5">
        <v>3</v>
      </c>
      <c r="D849" s="5">
        <v>2.6450680000000002</v>
      </c>
      <c r="E849" s="5"/>
      <c r="F849" s="5"/>
      <c r="G849" s="5"/>
      <c r="H849" s="5"/>
      <c r="I849" s="5"/>
      <c r="J849" s="1">
        <f>SUMIFS(PUMA_2022_to_County_2020!$K$2:$K$4701,PUMA_2022_to_County_2020!$E$2:$E$4701,B849)</f>
        <v>207290</v>
      </c>
      <c r="K849" s="1">
        <f>SUMIFS(PUMA_2022_to_County_2020!$L$2:$L$4701,PUMA_2022_to_County_2020!$E$2:$E$4701,$B849)</f>
        <v>207757</v>
      </c>
      <c r="L849" s="7">
        <f>+J849*C849</f>
        <v>621870</v>
      </c>
      <c r="M849" s="7">
        <f t="shared" si="13"/>
        <v>623271</v>
      </c>
    </row>
    <row r="850" spans="2:13" x14ac:dyDescent="0.35">
      <c r="B850" s="1" t="s">
        <v>2377</v>
      </c>
      <c r="C850" s="5">
        <v>0.857622</v>
      </c>
      <c r="D850" s="5">
        <v>0.502081</v>
      </c>
      <c r="E850" s="5"/>
      <c r="F850" s="5"/>
      <c r="G850" s="5"/>
      <c r="H850" s="5"/>
      <c r="I850" s="5"/>
      <c r="J850" s="1">
        <f>SUMIFS(PUMA_2022_to_County_2020!$K$2:$K$4701,PUMA_2022_to_County_2020!$E$2:$E$4701,B850)</f>
        <v>49068</v>
      </c>
      <c r="K850" s="1">
        <f>SUMIFS(PUMA_2022_to_County_2020!$L$2:$L$4701,PUMA_2022_to_County_2020!$E$2:$E$4701,$B850)</f>
        <v>50699</v>
      </c>
      <c r="L850" s="7">
        <f>+J850*C850</f>
        <v>42081.796296</v>
      </c>
      <c r="M850" s="7">
        <f t="shared" si="13"/>
        <v>43480.577777999999</v>
      </c>
    </row>
    <row r="851" spans="2:13" x14ac:dyDescent="0.35">
      <c r="B851" s="1" t="s">
        <v>2376</v>
      </c>
      <c r="C851" s="5">
        <v>0.142378</v>
      </c>
      <c r="D851" s="5">
        <v>0.100703</v>
      </c>
      <c r="E851" s="5"/>
      <c r="F851" s="5"/>
      <c r="G851" s="5"/>
      <c r="H851" s="5"/>
      <c r="I851" s="5"/>
      <c r="J851" s="1">
        <f>SUMIFS(PUMA_2022_to_County_2020!$K$2:$K$4701,PUMA_2022_to_County_2020!$E$2:$E$4701,B851)</f>
        <v>49068</v>
      </c>
      <c r="K851" s="1">
        <f>SUMIFS(PUMA_2022_to_County_2020!$L$2:$L$4701,PUMA_2022_to_County_2020!$E$2:$E$4701,$B851)</f>
        <v>50699</v>
      </c>
      <c r="L851" s="7">
        <f>+J851*C851</f>
        <v>6986.2037040000005</v>
      </c>
      <c r="M851" s="7">
        <f t="shared" si="13"/>
        <v>7218.4222220000001</v>
      </c>
    </row>
    <row r="852" spans="2:13" x14ac:dyDescent="0.35">
      <c r="B852" s="1" t="s">
        <v>2375</v>
      </c>
      <c r="C852" s="5">
        <v>3.338E-2</v>
      </c>
      <c r="D852" s="5">
        <v>3.6095000000000002E-2</v>
      </c>
      <c r="E852" s="5"/>
      <c r="F852" s="5"/>
      <c r="G852" s="5"/>
      <c r="H852" s="5"/>
      <c r="I852" s="5"/>
      <c r="J852" s="1">
        <f>SUMIFS(PUMA_2022_to_County_2020!$K$2:$K$4701,PUMA_2022_to_County_2020!$E$2:$E$4701,B852)</f>
        <v>48673</v>
      </c>
      <c r="K852" s="1">
        <f>SUMIFS(PUMA_2022_to_County_2020!$L$2:$L$4701,PUMA_2022_to_County_2020!$E$2:$E$4701,$B852)</f>
        <v>47265</v>
      </c>
      <c r="L852" s="7">
        <f>+J852*C852</f>
        <v>1624.7047399999999</v>
      </c>
      <c r="M852" s="7">
        <f t="shared" si="13"/>
        <v>1577.7057</v>
      </c>
    </row>
    <row r="853" spans="2:13" x14ac:dyDescent="0.35">
      <c r="B853" s="1" t="s">
        <v>2374</v>
      </c>
      <c r="C853" s="5">
        <v>0.110999</v>
      </c>
      <c r="D853" s="5">
        <v>0.120029</v>
      </c>
      <c r="E853" s="5"/>
      <c r="F853" s="5"/>
      <c r="G853" s="5"/>
      <c r="H853" s="5"/>
      <c r="I853" s="5"/>
      <c r="J853" s="1">
        <f>SUMIFS(PUMA_2022_to_County_2020!$K$2:$K$4701,PUMA_2022_to_County_2020!$E$2:$E$4701,B853)</f>
        <v>48673</v>
      </c>
      <c r="K853" s="1">
        <f>SUMIFS(PUMA_2022_to_County_2020!$L$2:$L$4701,PUMA_2022_to_County_2020!$E$2:$E$4701,$B853)</f>
        <v>47265</v>
      </c>
      <c r="L853" s="7">
        <f>+J853*C853</f>
        <v>5402.6543270000002</v>
      </c>
      <c r="M853" s="7">
        <f t="shared" si="13"/>
        <v>5246.3677349999998</v>
      </c>
    </row>
    <row r="854" spans="2:13" x14ac:dyDescent="0.35">
      <c r="B854" s="1" t="s">
        <v>2373</v>
      </c>
      <c r="C854" s="5">
        <v>8.7846999999999995E-2</v>
      </c>
      <c r="D854" s="5">
        <v>9.4993999999999995E-2</v>
      </c>
      <c r="E854" s="5"/>
      <c r="F854" s="5"/>
      <c r="G854" s="5"/>
      <c r="H854" s="5"/>
      <c r="I854" s="5"/>
      <c r="J854" s="1">
        <f>SUMIFS(PUMA_2022_to_County_2020!$K$2:$K$4701,PUMA_2022_to_County_2020!$E$2:$E$4701,B854)</f>
        <v>48673</v>
      </c>
      <c r="K854" s="1">
        <f>SUMIFS(PUMA_2022_to_County_2020!$L$2:$L$4701,PUMA_2022_to_County_2020!$E$2:$E$4701,$B854)</f>
        <v>47265</v>
      </c>
      <c r="L854" s="7">
        <f>+J854*C854</f>
        <v>4275.7770309999996</v>
      </c>
      <c r="M854" s="7">
        <f t="shared" si="13"/>
        <v>4152.0884550000001</v>
      </c>
    </row>
    <row r="855" spans="2:13" x14ac:dyDescent="0.35">
      <c r="B855" s="1" t="s">
        <v>2372</v>
      </c>
      <c r="C855" s="5">
        <v>6.8895999999999999E-2</v>
      </c>
      <c r="D855" s="5">
        <v>7.4499999999999997E-2</v>
      </c>
      <c r="E855" s="5"/>
      <c r="F855" s="5"/>
      <c r="G855" s="5"/>
      <c r="H855" s="5"/>
      <c r="I855" s="5"/>
      <c r="J855" s="1">
        <f>SUMIFS(PUMA_2022_to_County_2020!$K$2:$K$4701,PUMA_2022_to_County_2020!$E$2:$E$4701,B855)</f>
        <v>48673</v>
      </c>
      <c r="K855" s="1">
        <f>SUMIFS(PUMA_2022_to_County_2020!$L$2:$L$4701,PUMA_2022_to_County_2020!$E$2:$E$4701,$B855)</f>
        <v>47265</v>
      </c>
      <c r="L855" s="7">
        <f>+J855*C855</f>
        <v>3353.375008</v>
      </c>
      <c r="M855" s="7">
        <f t="shared" si="13"/>
        <v>3256.3694399999999</v>
      </c>
    </row>
    <row r="856" spans="2:13" x14ac:dyDescent="0.35">
      <c r="B856" s="1" t="s">
        <v>2371</v>
      </c>
      <c r="C856" s="5">
        <v>5.9523E-2</v>
      </c>
      <c r="D856" s="5">
        <v>3.6741000000000003E-2</v>
      </c>
      <c r="E856" s="5"/>
      <c r="F856" s="5"/>
      <c r="G856" s="5"/>
      <c r="H856" s="5"/>
      <c r="I856" s="5"/>
      <c r="J856" s="1">
        <f>SUMIFS(PUMA_2022_to_County_2020!$K$2:$K$4701,PUMA_2022_to_County_2020!$E$2:$E$4701,B856)</f>
        <v>48673</v>
      </c>
      <c r="K856" s="1">
        <f>SUMIFS(PUMA_2022_to_County_2020!$L$2:$L$4701,PUMA_2022_to_County_2020!$E$2:$E$4701,$B856)</f>
        <v>47265</v>
      </c>
      <c r="L856" s="7">
        <f>+J856*C856</f>
        <v>2897.1629790000002</v>
      </c>
      <c r="M856" s="7">
        <f t="shared" si="13"/>
        <v>2813.3545949999998</v>
      </c>
    </row>
    <row r="857" spans="2:13" x14ac:dyDescent="0.35">
      <c r="B857" s="1" t="s">
        <v>2370</v>
      </c>
      <c r="C857" s="5">
        <v>7.7808000000000002E-2</v>
      </c>
      <c r="D857" s="5">
        <v>8.4138000000000004E-2</v>
      </c>
      <c r="E857" s="5"/>
      <c r="F857" s="5"/>
      <c r="G857" s="5"/>
      <c r="H857" s="5"/>
      <c r="I857" s="5"/>
      <c r="J857" s="1">
        <f>SUMIFS(PUMA_2022_to_County_2020!$K$2:$K$4701,PUMA_2022_to_County_2020!$E$2:$E$4701,B857)</f>
        <v>48673</v>
      </c>
      <c r="K857" s="1">
        <f>SUMIFS(PUMA_2022_to_County_2020!$L$2:$L$4701,PUMA_2022_to_County_2020!$E$2:$E$4701,$B857)</f>
        <v>47265</v>
      </c>
      <c r="L857" s="7">
        <f>+J857*C857</f>
        <v>3787.148784</v>
      </c>
      <c r="M857" s="7">
        <f t="shared" si="13"/>
        <v>3677.59512</v>
      </c>
    </row>
    <row r="858" spans="2:13" x14ac:dyDescent="0.35">
      <c r="B858" s="1" t="s">
        <v>2369</v>
      </c>
      <c r="C858" s="5">
        <v>6.8282999999999996E-2</v>
      </c>
      <c r="D858" s="5">
        <v>7.3816000000000007E-2</v>
      </c>
      <c r="E858" s="5"/>
      <c r="F858" s="5"/>
      <c r="G858" s="5"/>
      <c r="H858" s="5"/>
      <c r="I858" s="5"/>
      <c r="J858" s="1">
        <f>SUMIFS(PUMA_2022_to_County_2020!$K$2:$K$4701,PUMA_2022_to_County_2020!$E$2:$E$4701,B858)</f>
        <v>48673</v>
      </c>
      <c r="K858" s="1">
        <f>SUMIFS(PUMA_2022_to_County_2020!$L$2:$L$4701,PUMA_2022_to_County_2020!$E$2:$E$4701,$B858)</f>
        <v>47265</v>
      </c>
      <c r="L858" s="7">
        <f>+J858*C858</f>
        <v>3323.5384589999999</v>
      </c>
      <c r="M858" s="7">
        <f t="shared" si="13"/>
        <v>3227.3959949999999</v>
      </c>
    </row>
    <row r="859" spans="2:13" x14ac:dyDescent="0.35">
      <c r="B859" s="1" t="s">
        <v>2368</v>
      </c>
      <c r="C859" s="5">
        <v>9.3091999999999994E-2</v>
      </c>
      <c r="D859" s="5">
        <v>5.7461999999999999E-2</v>
      </c>
      <c r="E859" s="5"/>
      <c r="F859" s="5"/>
      <c r="G859" s="5"/>
      <c r="H859" s="5"/>
      <c r="I859" s="5"/>
      <c r="J859" s="1">
        <f>SUMIFS(PUMA_2022_to_County_2020!$K$2:$K$4701,PUMA_2022_to_County_2020!$E$2:$E$4701,B859)</f>
        <v>48673</v>
      </c>
      <c r="K859" s="1">
        <f>SUMIFS(PUMA_2022_to_County_2020!$L$2:$L$4701,PUMA_2022_to_County_2020!$E$2:$E$4701,$B859)</f>
        <v>47265</v>
      </c>
      <c r="L859" s="7">
        <f>+J859*C859</f>
        <v>4531.0669159999998</v>
      </c>
      <c r="M859" s="7">
        <f t="shared" si="13"/>
        <v>4399.9933799999999</v>
      </c>
    </row>
    <row r="860" spans="2:13" x14ac:dyDescent="0.35">
      <c r="B860" s="1" t="s">
        <v>2367</v>
      </c>
      <c r="C860" s="5">
        <v>0.13707900000000001</v>
      </c>
      <c r="D860" s="5">
        <v>8.4612999999999994E-2</v>
      </c>
      <c r="E860" s="5"/>
      <c r="F860" s="5"/>
      <c r="G860" s="5"/>
      <c r="H860" s="5"/>
      <c r="I860" s="5"/>
      <c r="J860" s="1">
        <f>SUMIFS(PUMA_2022_to_County_2020!$K$2:$K$4701,PUMA_2022_to_County_2020!$E$2:$E$4701,B860)</f>
        <v>48673</v>
      </c>
      <c r="K860" s="1">
        <f>SUMIFS(PUMA_2022_to_County_2020!$L$2:$L$4701,PUMA_2022_to_County_2020!$E$2:$E$4701,$B860)</f>
        <v>47265</v>
      </c>
      <c r="L860" s="7">
        <f>+J860*C860</f>
        <v>6672.0461670000004</v>
      </c>
      <c r="M860" s="7">
        <f t="shared" si="13"/>
        <v>6479.0389350000005</v>
      </c>
    </row>
    <row r="861" spans="2:13" x14ac:dyDescent="0.35">
      <c r="B861" s="1" t="s">
        <v>2366</v>
      </c>
      <c r="C861" s="5">
        <v>4.2021999999999997E-2</v>
      </c>
      <c r="D861" s="5">
        <v>4.5441000000000002E-2</v>
      </c>
      <c r="E861" s="5"/>
      <c r="F861" s="5"/>
      <c r="G861" s="5"/>
      <c r="H861" s="5"/>
      <c r="I861" s="5"/>
      <c r="J861" s="1">
        <f>SUMIFS(PUMA_2022_to_County_2020!$K$2:$K$4701,PUMA_2022_to_County_2020!$E$2:$E$4701,B861)</f>
        <v>48673</v>
      </c>
      <c r="K861" s="1">
        <f>SUMIFS(PUMA_2022_to_County_2020!$L$2:$L$4701,PUMA_2022_to_County_2020!$E$2:$E$4701,$B861)</f>
        <v>47265</v>
      </c>
      <c r="L861" s="7">
        <f>+J861*C861</f>
        <v>2045.3368059999998</v>
      </c>
      <c r="M861" s="7">
        <f t="shared" si="13"/>
        <v>1986.1698299999998</v>
      </c>
    </row>
    <row r="862" spans="2:13" x14ac:dyDescent="0.35">
      <c r="B862" s="1" t="s">
        <v>2365</v>
      </c>
      <c r="C862" s="5">
        <v>5.3134000000000001E-2</v>
      </c>
      <c r="D862" s="5">
        <v>5.7456E-2</v>
      </c>
      <c r="E862" s="5"/>
      <c r="F862" s="5"/>
      <c r="G862" s="5"/>
      <c r="H862" s="5"/>
      <c r="I862" s="5"/>
      <c r="J862" s="1">
        <f>SUMIFS(PUMA_2022_to_County_2020!$K$2:$K$4701,PUMA_2022_to_County_2020!$E$2:$E$4701,B862)</f>
        <v>48673</v>
      </c>
      <c r="K862" s="1">
        <f>SUMIFS(PUMA_2022_to_County_2020!$L$2:$L$4701,PUMA_2022_to_County_2020!$E$2:$E$4701,$B862)</f>
        <v>47265</v>
      </c>
      <c r="L862" s="7">
        <f>+J862*C862</f>
        <v>2586.191182</v>
      </c>
      <c r="M862" s="7">
        <f t="shared" si="13"/>
        <v>2511.37851</v>
      </c>
    </row>
    <row r="863" spans="2:13" x14ac:dyDescent="0.35">
      <c r="B863" s="1" t="s">
        <v>2364</v>
      </c>
      <c r="C863" s="5">
        <v>0.109386</v>
      </c>
      <c r="D863" s="5">
        <v>0.118284</v>
      </c>
      <c r="E863" s="5"/>
      <c r="F863" s="5"/>
      <c r="G863" s="5"/>
      <c r="H863" s="5"/>
      <c r="I863" s="5"/>
      <c r="J863" s="1">
        <f>SUMIFS(PUMA_2022_to_County_2020!$K$2:$K$4701,PUMA_2022_to_County_2020!$E$2:$E$4701,B863)</f>
        <v>48673</v>
      </c>
      <c r="K863" s="1">
        <f>SUMIFS(PUMA_2022_to_County_2020!$L$2:$L$4701,PUMA_2022_to_County_2020!$E$2:$E$4701,$B863)</f>
        <v>47265</v>
      </c>
      <c r="L863" s="7">
        <f>+J863*C863</f>
        <v>5324.1447779999999</v>
      </c>
      <c r="M863" s="7">
        <f t="shared" si="13"/>
        <v>5170.1292899999999</v>
      </c>
    </row>
    <row r="864" spans="2:13" x14ac:dyDescent="0.35">
      <c r="B864" s="1" t="s">
        <v>2363</v>
      </c>
      <c r="C864" s="5">
        <v>5.8549999999999998E-2</v>
      </c>
      <c r="D864" s="5">
        <v>6.3312999999999994E-2</v>
      </c>
      <c r="E864" s="5"/>
      <c r="F864" s="5"/>
      <c r="G864" s="5"/>
      <c r="H864" s="5"/>
      <c r="I864" s="5"/>
      <c r="J864" s="1">
        <f>SUMIFS(PUMA_2022_to_County_2020!$K$2:$K$4701,PUMA_2022_to_County_2020!$E$2:$E$4701,B864)</f>
        <v>48673</v>
      </c>
      <c r="K864" s="1">
        <f>SUMIFS(PUMA_2022_to_County_2020!$L$2:$L$4701,PUMA_2022_to_County_2020!$E$2:$E$4701,$B864)</f>
        <v>47265</v>
      </c>
      <c r="L864" s="7">
        <f>+J864*C864</f>
        <v>2849.8041499999999</v>
      </c>
      <c r="M864" s="7">
        <f t="shared" si="13"/>
        <v>2767.3657499999999</v>
      </c>
    </row>
    <row r="865" spans="2:13" x14ac:dyDescent="0.35">
      <c r="B865" s="1" t="s">
        <v>2362</v>
      </c>
      <c r="C865" s="5">
        <v>0.171932</v>
      </c>
      <c r="D865" s="5">
        <v>0.17203499999999999</v>
      </c>
      <c r="E865" s="5"/>
      <c r="F865" s="5"/>
      <c r="G865" s="5"/>
      <c r="H865" s="5"/>
      <c r="I865" s="5"/>
      <c r="J865" s="1">
        <f>SUMIFS(PUMA_2022_to_County_2020!$K$2:$K$4701,PUMA_2022_to_County_2020!$E$2:$E$4701,B865)</f>
        <v>50356</v>
      </c>
      <c r="K865" s="1">
        <f>SUMIFS(PUMA_2022_to_County_2020!$L$2:$L$4701,PUMA_2022_to_County_2020!$E$2:$E$4701,$B865)</f>
        <v>49458</v>
      </c>
      <c r="L865" s="7">
        <f>+J865*C865</f>
        <v>8657.8077919999996</v>
      </c>
      <c r="M865" s="7">
        <f t="shared" si="13"/>
        <v>8503.4128560000008</v>
      </c>
    </row>
    <row r="866" spans="2:13" x14ac:dyDescent="0.35">
      <c r="B866" s="1" t="s">
        <v>2361</v>
      </c>
      <c r="C866" s="5">
        <v>8.1964999999999996E-2</v>
      </c>
      <c r="D866" s="5">
        <v>8.2008000000000011E-2</v>
      </c>
      <c r="E866" s="5"/>
      <c r="F866" s="5"/>
      <c r="G866" s="5"/>
      <c r="H866" s="5"/>
      <c r="I866" s="5"/>
      <c r="J866" s="1">
        <f>SUMIFS(PUMA_2022_to_County_2020!$K$2:$K$4701,PUMA_2022_to_County_2020!$E$2:$E$4701,B866)</f>
        <v>50356</v>
      </c>
      <c r="K866" s="1">
        <f>SUMIFS(PUMA_2022_to_County_2020!$L$2:$L$4701,PUMA_2022_to_County_2020!$E$2:$E$4701,$B866)</f>
        <v>49458</v>
      </c>
      <c r="L866" s="7">
        <f>+J866*C866</f>
        <v>4127.4295400000001</v>
      </c>
      <c r="M866" s="7">
        <f t="shared" si="13"/>
        <v>4053.8249699999997</v>
      </c>
    </row>
    <row r="867" spans="2:13" x14ac:dyDescent="0.35">
      <c r="B867" s="1" t="s">
        <v>2360</v>
      </c>
      <c r="C867" s="5">
        <v>0.17141200000000001</v>
      </c>
      <c r="D867" s="5">
        <v>0.17155899999999999</v>
      </c>
      <c r="E867" s="5"/>
      <c r="F867" s="5"/>
      <c r="G867" s="5"/>
      <c r="H867" s="5"/>
      <c r="I867" s="5"/>
      <c r="J867" s="1">
        <f>SUMIFS(PUMA_2022_to_County_2020!$K$2:$K$4701,PUMA_2022_to_County_2020!$E$2:$E$4701,B867)</f>
        <v>50356</v>
      </c>
      <c r="K867" s="1">
        <f>SUMIFS(PUMA_2022_to_County_2020!$L$2:$L$4701,PUMA_2022_to_County_2020!$E$2:$E$4701,$B867)</f>
        <v>49458</v>
      </c>
      <c r="L867" s="7">
        <f>+J867*C867</f>
        <v>8631.6226720000013</v>
      </c>
      <c r="M867" s="7">
        <f t="shared" si="13"/>
        <v>8477.6946960000005</v>
      </c>
    </row>
    <row r="868" spans="2:13" x14ac:dyDescent="0.35">
      <c r="B868" s="1" t="s">
        <v>2359</v>
      </c>
      <c r="C868" s="5">
        <v>9.6257999999999996E-2</v>
      </c>
      <c r="D868" s="5">
        <v>9.6315999999999999E-2</v>
      </c>
      <c r="E868" s="5"/>
      <c r="F868" s="5"/>
      <c r="G868" s="5"/>
      <c r="H868" s="5"/>
      <c r="I868" s="5"/>
      <c r="J868" s="1">
        <f>SUMIFS(PUMA_2022_to_County_2020!$K$2:$K$4701,PUMA_2022_to_County_2020!$E$2:$E$4701,B868)</f>
        <v>50356</v>
      </c>
      <c r="K868" s="1">
        <f>SUMIFS(PUMA_2022_to_County_2020!$L$2:$L$4701,PUMA_2022_to_County_2020!$E$2:$E$4701,$B868)</f>
        <v>49458</v>
      </c>
      <c r="L868" s="7">
        <f>+J868*C868</f>
        <v>4847.167848</v>
      </c>
      <c r="M868" s="7">
        <f t="shared" si="13"/>
        <v>4760.7281640000001</v>
      </c>
    </row>
    <row r="869" spans="2:13" x14ac:dyDescent="0.35">
      <c r="B869" s="1" t="s">
        <v>2358</v>
      </c>
      <c r="C869" s="5">
        <v>0.13644400000000001</v>
      </c>
      <c r="D869" s="5">
        <v>0.13650499999999999</v>
      </c>
      <c r="E869" s="5"/>
      <c r="F869" s="5"/>
      <c r="G869" s="5"/>
      <c r="H869" s="5"/>
      <c r="I869" s="5"/>
      <c r="J869" s="1">
        <f>SUMIFS(PUMA_2022_to_County_2020!$K$2:$K$4701,PUMA_2022_to_County_2020!$E$2:$E$4701,B869)</f>
        <v>50356</v>
      </c>
      <c r="K869" s="1">
        <f>SUMIFS(PUMA_2022_to_County_2020!$L$2:$L$4701,PUMA_2022_to_County_2020!$E$2:$E$4701,$B869)</f>
        <v>49458</v>
      </c>
      <c r="L869" s="7">
        <f>+J869*C869</f>
        <v>6870.7740640000002</v>
      </c>
      <c r="M869" s="7">
        <f t="shared" si="13"/>
        <v>6748.2473520000003</v>
      </c>
    </row>
    <row r="870" spans="2:13" x14ac:dyDescent="0.35">
      <c r="B870" s="1" t="s">
        <v>2357</v>
      </c>
      <c r="C870" s="5">
        <v>7.2420999999999999E-2</v>
      </c>
      <c r="D870" s="5">
        <v>7.2454999999999992E-2</v>
      </c>
      <c r="E870" s="5"/>
      <c r="F870" s="5"/>
      <c r="G870" s="5"/>
      <c r="H870" s="5"/>
      <c r="I870" s="5"/>
      <c r="J870" s="1">
        <f>SUMIFS(PUMA_2022_to_County_2020!$K$2:$K$4701,PUMA_2022_to_County_2020!$E$2:$E$4701,B870)</f>
        <v>50356</v>
      </c>
      <c r="K870" s="1">
        <f>SUMIFS(PUMA_2022_to_County_2020!$L$2:$L$4701,PUMA_2022_to_County_2020!$E$2:$E$4701,$B870)</f>
        <v>49458</v>
      </c>
      <c r="L870" s="7">
        <f>+J870*C870</f>
        <v>3646.8318759999997</v>
      </c>
      <c r="M870" s="7">
        <f t="shared" si="13"/>
        <v>3581.797818</v>
      </c>
    </row>
    <row r="871" spans="2:13" x14ac:dyDescent="0.35">
      <c r="B871" s="1" t="s">
        <v>2356</v>
      </c>
      <c r="C871" s="5">
        <v>5.7839000000000002E-2</v>
      </c>
      <c r="D871" s="5">
        <v>5.7867999999999996E-2</v>
      </c>
      <c r="E871" s="5"/>
      <c r="F871" s="5"/>
      <c r="G871" s="5"/>
      <c r="H871" s="5"/>
      <c r="I871" s="5"/>
      <c r="J871" s="1">
        <f>SUMIFS(PUMA_2022_to_County_2020!$K$2:$K$4701,PUMA_2022_to_County_2020!$E$2:$E$4701,B871)</f>
        <v>50356</v>
      </c>
      <c r="K871" s="1">
        <f>SUMIFS(PUMA_2022_to_County_2020!$L$2:$L$4701,PUMA_2022_to_County_2020!$E$2:$E$4701,$B871)</f>
        <v>49458</v>
      </c>
      <c r="L871" s="7">
        <f>+J871*C871</f>
        <v>2912.5406840000001</v>
      </c>
      <c r="M871" s="7">
        <f t="shared" si="13"/>
        <v>2860.6012620000001</v>
      </c>
    </row>
    <row r="872" spans="2:13" x14ac:dyDescent="0.35">
      <c r="B872" s="1" t="s">
        <v>2355</v>
      </c>
      <c r="C872" s="5">
        <v>7.2255E-2</v>
      </c>
      <c r="D872" s="5">
        <v>7.2299000000000002E-2</v>
      </c>
      <c r="E872" s="5"/>
      <c r="F872" s="5"/>
      <c r="G872" s="5"/>
      <c r="H872" s="5"/>
      <c r="I872" s="5"/>
      <c r="J872" s="1">
        <f>SUMIFS(PUMA_2022_to_County_2020!$K$2:$K$4701,PUMA_2022_to_County_2020!$E$2:$E$4701,B872)</f>
        <v>50356</v>
      </c>
      <c r="K872" s="1">
        <f>SUMIFS(PUMA_2022_to_County_2020!$L$2:$L$4701,PUMA_2022_to_County_2020!$E$2:$E$4701,$B872)</f>
        <v>49458</v>
      </c>
      <c r="L872" s="7">
        <f>+J872*C872</f>
        <v>3638.4727800000001</v>
      </c>
      <c r="M872" s="7">
        <f t="shared" si="13"/>
        <v>3573.58779</v>
      </c>
    </row>
    <row r="873" spans="2:13" x14ac:dyDescent="0.35">
      <c r="B873" s="1" t="s">
        <v>2354</v>
      </c>
      <c r="C873" s="5">
        <v>5.8442000000000001E-2</v>
      </c>
      <c r="D873" s="5">
        <v>5.8472000000000003E-2</v>
      </c>
      <c r="E873" s="5"/>
      <c r="F873" s="5"/>
      <c r="G873" s="5"/>
      <c r="H873" s="5"/>
      <c r="I873" s="5"/>
      <c r="J873" s="1">
        <f>SUMIFS(PUMA_2022_to_County_2020!$K$2:$K$4701,PUMA_2022_to_County_2020!$E$2:$E$4701,B873)</f>
        <v>50356</v>
      </c>
      <c r="K873" s="1">
        <f>SUMIFS(PUMA_2022_to_County_2020!$L$2:$L$4701,PUMA_2022_to_County_2020!$E$2:$E$4701,$B873)</f>
        <v>49458</v>
      </c>
      <c r="L873" s="7">
        <f>+J873*C873</f>
        <v>2942.9053520000002</v>
      </c>
      <c r="M873" s="7">
        <f t="shared" si="13"/>
        <v>2890.4244360000002</v>
      </c>
    </row>
    <row r="874" spans="2:13" x14ac:dyDescent="0.35">
      <c r="B874" s="1" t="s">
        <v>2353</v>
      </c>
      <c r="C874" s="5">
        <v>8.1032000000000007E-2</v>
      </c>
      <c r="D874" s="5">
        <v>8.1081E-2</v>
      </c>
      <c r="E874" s="5"/>
      <c r="F874" s="5"/>
      <c r="G874" s="5"/>
      <c r="H874" s="5"/>
      <c r="I874" s="5"/>
      <c r="J874" s="1">
        <f>SUMIFS(PUMA_2022_to_County_2020!$K$2:$K$4701,PUMA_2022_to_County_2020!$E$2:$E$4701,B874)</f>
        <v>50356</v>
      </c>
      <c r="K874" s="1">
        <f>SUMIFS(PUMA_2022_to_County_2020!$L$2:$L$4701,PUMA_2022_to_County_2020!$E$2:$E$4701,$B874)</f>
        <v>49458</v>
      </c>
      <c r="L874" s="7">
        <f>+J874*C874</f>
        <v>4080.4473920000005</v>
      </c>
      <c r="M874" s="7">
        <f t="shared" si="13"/>
        <v>4007.6806560000005</v>
      </c>
    </row>
    <row r="875" spans="2:13" x14ac:dyDescent="0.35">
      <c r="B875" s="1" t="s">
        <v>2352</v>
      </c>
      <c r="C875" s="5">
        <v>0.195216</v>
      </c>
      <c r="D875" s="5">
        <v>0.19520199999999999</v>
      </c>
      <c r="E875" s="5"/>
      <c r="F875" s="5"/>
      <c r="G875" s="5"/>
      <c r="H875" s="5"/>
      <c r="I875" s="5"/>
      <c r="J875" s="1">
        <f>SUMIFS(PUMA_2022_to_County_2020!$K$2:$K$4701,PUMA_2022_to_County_2020!$E$2:$E$4701,B875)</f>
        <v>51887</v>
      </c>
      <c r="K875" s="1">
        <f>SUMIFS(PUMA_2022_to_County_2020!$L$2:$L$4701,PUMA_2022_to_County_2020!$E$2:$E$4701,$B875)</f>
        <v>50814</v>
      </c>
      <c r="L875" s="7">
        <f>+J875*C875</f>
        <v>10129.172592000001</v>
      </c>
      <c r="M875" s="7">
        <f t="shared" si="13"/>
        <v>9919.7058240000006</v>
      </c>
    </row>
    <row r="876" spans="2:13" x14ac:dyDescent="0.35">
      <c r="B876" s="1" t="s">
        <v>2351</v>
      </c>
      <c r="C876" s="5">
        <v>0.80478400000000005</v>
      </c>
      <c r="D876" s="5">
        <v>0.80473100000000009</v>
      </c>
      <c r="E876" s="5"/>
      <c r="F876" s="5"/>
      <c r="G876" s="5"/>
      <c r="H876" s="5"/>
      <c r="I876" s="5"/>
      <c r="J876" s="1">
        <f>SUMIFS(PUMA_2022_to_County_2020!$K$2:$K$4701,PUMA_2022_to_County_2020!$E$2:$E$4701,B876)</f>
        <v>51887</v>
      </c>
      <c r="K876" s="1">
        <f>SUMIFS(PUMA_2022_to_County_2020!$L$2:$L$4701,PUMA_2022_to_County_2020!$E$2:$E$4701,$B876)</f>
        <v>50814</v>
      </c>
      <c r="L876" s="7">
        <f>+J876*C876</f>
        <v>41757.827408000005</v>
      </c>
      <c r="M876" s="7">
        <f t="shared" si="13"/>
        <v>40894.294176000003</v>
      </c>
    </row>
    <row r="877" spans="2:13" x14ac:dyDescent="0.35">
      <c r="B877" s="1" t="s">
        <v>2350</v>
      </c>
      <c r="C877" s="5">
        <v>4.3734000000000002E-2</v>
      </c>
      <c r="D877" s="5">
        <v>7.2964000000000001E-2</v>
      </c>
      <c r="E877" s="5"/>
      <c r="F877" s="5"/>
      <c r="G877" s="5"/>
      <c r="H877" s="5"/>
      <c r="I877" s="5"/>
      <c r="J877" s="1">
        <f>SUMIFS(PUMA_2022_to_County_2020!$K$2:$K$4701,PUMA_2022_to_County_2020!$E$2:$E$4701,B877)</f>
        <v>71148</v>
      </c>
      <c r="K877" s="1">
        <f>SUMIFS(PUMA_2022_to_County_2020!$L$2:$L$4701,PUMA_2022_to_County_2020!$E$2:$E$4701,$B877)</f>
        <v>72595</v>
      </c>
      <c r="L877" s="7">
        <f>+J877*C877</f>
        <v>3111.586632</v>
      </c>
      <c r="M877" s="7">
        <f t="shared" si="13"/>
        <v>3174.8697300000003</v>
      </c>
    </row>
    <row r="878" spans="2:13" x14ac:dyDescent="0.35">
      <c r="B878" s="1" t="s">
        <v>2349</v>
      </c>
      <c r="C878" s="5">
        <v>3.3104000000000001E-2</v>
      </c>
      <c r="D878" s="5">
        <v>5.5243E-2</v>
      </c>
      <c r="E878" s="5"/>
      <c r="F878" s="5"/>
      <c r="G878" s="5"/>
      <c r="H878" s="5"/>
      <c r="I878" s="5"/>
      <c r="J878" s="1">
        <f>SUMIFS(PUMA_2022_to_County_2020!$K$2:$K$4701,PUMA_2022_to_County_2020!$E$2:$E$4701,B878)</f>
        <v>71148</v>
      </c>
      <c r="K878" s="1">
        <f>SUMIFS(PUMA_2022_to_County_2020!$L$2:$L$4701,PUMA_2022_to_County_2020!$E$2:$E$4701,$B878)</f>
        <v>72595</v>
      </c>
      <c r="L878" s="7">
        <f>+J878*C878</f>
        <v>2355.2833920000003</v>
      </c>
      <c r="M878" s="7">
        <f t="shared" si="13"/>
        <v>2403.1848800000002</v>
      </c>
    </row>
    <row r="879" spans="2:13" x14ac:dyDescent="0.35">
      <c r="B879" s="1" t="s">
        <v>2348</v>
      </c>
      <c r="C879" s="5">
        <v>7.6587000000000002E-2</v>
      </c>
      <c r="D879" s="5">
        <v>7.3020000000000002E-2</v>
      </c>
      <c r="E879" s="5"/>
      <c r="F879" s="5"/>
      <c r="G879" s="5"/>
      <c r="H879" s="5"/>
      <c r="I879" s="5"/>
      <c r="J879" s="1">
        <f>SUMIFS(PUMA_2022_to_County_2020!$K$2:$K$4701,PUMA_2022_to_County_2020!$E$2:$E$4701,B879)</f>
        <v>71148</v>
      </c>
      <c r="K879" s="1">
        <f>SUMIFS(PUMA_2022_to_County_2020!$L$2:$L$4701,PUMA_2022_to_County_2020!$E$2:$E$4701,$B879)</f>
        <v>72595</v>
      </c>
      <c r="L879" s="7">
        <f>+J879*C879</f>
        <v>5449.0118760000005</v>
      </c>
      <c r="M879" s="7">
        <f t="shared" si="13"/>
        <v>5559.8332650000002</v>
      </c>
    </row>
    <row r="880" spans="2:13" x14ac:dyDescent="0.35">
      <c r="B880" s="1" t="s">
        <v>2347</v>
      </c>
      <c r="C880" s="5">
        <v>6.1977999999999998E-2</v>
      </c>
      <c r="D880" s="5">
        <v>0.103521</v>
      </c>
      <c r="E880" s="5"/>
      <c r="F880" s="5"/>
      <c r="G880" s="5"/>
      <c r="H880" s="5"/>
      <c r="I880" s="5"/>
      <c r="J880" s="1">
        <f>SUMIFS(PUMA_2022_to_County_2020!$K$2:$K$4701,PUMA_2022_to_County_2020!$E$2:$E$4701,B880)</f>
        <v>71148</v>
      </c>
      <c r="K880" s="1">
        <f>SUMIFS(PUMA_2022_to_County_2020!$L$2:$L$4701,PUMA_2022_to_County_2020!$E$2:$E$4701,$B880)</f>
        <v>72595</v>
      </c>
      <c r="L880" s="7">
        <f>+J880*C880</f>
        <v>4409.6107439999996</v>
      </c>
      <c r="M880" s="7">
        <f t="shared" si="13"/>
        <v>4499.2929100000001</v>
      </c>
    </row>
    <row r="881" spans="2:13" x14ac:dyDescent="0.35">
      <c r="B881" s="1" t="s">
        <v>2346</v>
      </c>
      <c r="C881" s="5">
        <v>8.5075999999999999E-2</v>
      </c>
      <c r="D881" s="5">
        <v>8.1114000000000006E-2</v>
      </c>
      <c r="E881" s="5"/>
      <c r="F881" s="5"/>
      <c r="G881" s="5"/>
      <c r="H881" s="5"/>
      <c r="I881" s="5"/>
      <c r="J881" s="1">
        <f>SUMIFS(PUMA_2022_to_County_2020!$K$2:$K$4701,PUMA_2022_to_County_2020!$E$2:$E$4701,B881)</f>
        <v>71148</v>
      </c>
      <c r="K881" s="1">
        <f>SUMIFS(PUMA_2022_to_County_2020!$L$2:$L$4701,PUMA_2022_to_County_2020!$E$2:$E$4701,$B881)</f>
        <v>72595</v>
      </c>
      <c r="L881" s="7">
        <f>+J881*C881</f>
        <v>6052.9872480000004</v>
      </c>
      <c r="M881" s="7">
        <f t="shared" si="13"/>
        <v>6176.0922199999995</v>
      </c>
    </row>
    <row r="882" spans="2:13" x14ac:dyDescent="0.35">
      <c r="B882" s="1" t="s">
        <v>2345</v>
      </c>
      <c r="C882" s="5">
        <v>8.4504999999999997E-2</v>
      </c>
      <c r="D882" s="5">
        <v>8.0569000000000002E-2</v>
      </c>
      <c r="E882" s="5"/>
      <c r="F882" s="5"/>
      <c r="G882" s="5"/>
      <c r="H882" s="5"/>
      <c r="I882" s="5"/>
      <c r="J882" s="1">
        <f>SUMIFS(PUMA_2022_to_County_2020!$K$2:$K$4701,PUMA_2022_to_County_2020!$E$2:$E$4701,B882)</f>
        <v>71148</v>
      </c>
      <c r="K882" s="1">
        <f>SUMIFS(PUMA_2022_to_County_2020!$L$2:$L$4701,PUMA_2022_to_County_2020!$E$2:$E$4701,$B882)</f>
        <v>72595</v>
      </c>
      <c r="L882" s="7">
        <f>+J882*C882</f>
        <v>6012.3617399999994</v>
      </c>
      <c r="M882" s="7">
        <f t="shared" si="13"/>
        <v>6134.6404750000002</v>
      </c>
    </row>
    <row r="883" spans="2:13" x14ac:dyDescent="0.35">
      <c r="B883" s="1" t="s">
        <v>2344</v>
      </c>
      <c r="C883" s="5">
        <v>0.546485</v>
      </c>
      <c r="D883" s="5">
        <v>0.52103200000000005</v>
      </c>
      <c r="E883" s="5"/>
      <c r="F883" s="5"/>
      <c r="G883" s="5"/>
      <c r="H883" s="5"/>
      <c r="I883" s="5"/>
      <c r="J883" s="1">
        <f>SUMIFS(PUMA_2022_to_County_2020!$K$2:$K$4701,PUMA_2022_to_County_2020!$E$2:$E$4701,B883)</f>
        <v>71148</v>
      </c>
      <c r="K883" s="1">
        <f>SUMIFS(PUMA_2022_to_County_2020!$L$2:$L$4701,PUMA_2022_to_County_2020!$E$2:$E$4701,$B883)</f>
        <v>72595</v>
      </c>
      <c r="L883" s="7">
        <f>+J883*C883</f>
        <v>38881.314780000001</v>
      </c>
      <c r="M883" s="7">
        <f t="shared" si="13"/>
        <v>39672.078575</v>
      </c>
    </row>
    <row r="884" spans="2:13" x14ac:dyDescent="0.35">
      <c r="B884" s="1" t="s">
        <v>2343</v>
      </c>
      <c r="C884" s="5">
        <v>6.8529999999999994E-2</v>
      </c>
      <c r="D884" s="5">
        <v>6.5337999999999993E-2</v>
      </c>
      <c r="E884" s="5"/>
      <c r="F884" s="5"/>
      <c r="G884" s="5"/>
      <c r="H884" s="5"/>
      <c r="I884" s="5"/>
      <c r="J884" s="1">
        <f>SUMIFS(PUMA_2022_to_County_2020!$K$2:$K$4701,PUMA_2022_to_County_2020!$E$2:$E$4701,B884)</f>
        <v>71148</v>
      </c>
      <c r="K884" s="1">
        <f>SUMIFS(PUMA_2022_to_County_2020!$L$2:$L$4701,PUMA_2022_to_County_2020!$E$2:$E$4701,$B884)</f>
        <v>72595</v>
      </c>
      <c r="L884" s="7">
        <f>+J884*C884</f>
        <v>4875.7724399999997</v>
      </c>
      <c r="M884" s="7">
        <f t="shared" si="13"/>
        <v>4974.9353499999997</v>
      </c>
    </row>
    <row r="885" spans="2:13" x14ac:dyDescent="0.35">
      <c r="B885" s="1" t="s">
        <v>2342</v>
      </c>
      <c r="C885" s="5">
        <v>7.4549000000000004E-2</v>
      </c>
      <c r="D885" s="5">
        <v>7.4532000000000001E-2</v>
      </c>
      <c r="E885" s="5"/>
      <c r="F885" s="5"/>
      <c r="G885" s="5"/>
      <c r="H885" s="5"/>
      <c r="I885" s="5"/>
      <c r="J885" s="1">
        <f>SUMIFS(PUMA_2022_to_County_2020!$K$2:$K$4701,PUMA_2022_to_County_2020!$E$2:$E$4701,B885)</f>
        <v>51205</v>
      </c>
      <c r="K885" s="1">
        <f>SUMIFS(PUMA_2022_to_County_2020!$L$2:$L$4701,PUMA_2022_to_County_2020!$E$2:$E$4701,$B885)</f>
        <v>49237</v>
      </c>
      <c r="L885" s="7">
        <f>+J885*C885</f>
        <v>3817.2815450000003</v>
      </c>
      <c r="M885" s="7">
        <f t="shared" si="13"/>
        <v>3670.569113</v>
      </c>
    </row>
    <row r="886" spans="2:13" x14ac:dyDescent="0.35">
      <c r="B886" s="1" t="s">
        <v>2341</v>
      </c>
      <c r="C886" s="5">
        <v>0.12817400000000001</v>
      </c>
      <c r="D886" s="5">
        <v>0.12814500000000001</v>
      </c>
      <c r="E886" s="5"/>
      <c r="F886" s="5"/>
      <c r="G886" s="5"/>
      <c r="H886" s="5"/>
      <c r="I886" s="5"/>
      <c r="J886" s="1">
        <f>SUMIFS(PUMA_2022_to_County_2020!$K$2:$K$4701,PUMA_2022_to_County_2020!$E$2:$E$4701,B886)</f>
        <v>51205</v>
      </c>
      <c r="K886" s="1">
        <f>SUMIFS(PUMA_2022_to_County_2020!$L$2:$L$4701,PUMA_2022_to_County_2020!$E$2:$E$4701,$B886)</f>
        <v>49237</v>
      </c>
      <c r="L886" s="7">
        <f>+J886*C886</f>
        <v>6563.1496700000007</v>
      </c>
      <c r="M886" s="7">
        <f t="shared" si="13"/>
        <v>6310.9032380000008</v>
      </c>
    </row>
    <row r="887" spans="2:13" x14ac:dyDescent="0.35">
      <c r="B887" s="1" t="s">
        <v>2340</v>
      </c>
      <c r="C887" s="5">
        <v>8.2101999999999994E-2</v>
      </c>
      <c r="D887" s="5">
        <v>8.2083000000000003E-2</v>
      </c>
      <c r="E887" s="5"/>
      <c r="F887" s="5"/>
      <c r="G887" s="5"/>
      <c r="H887" s="5"/>
      <c r="I887" s="5"/>
      <c r="J887" s="1">
        <f>SUMIFS(PUMA_2022_to_County_2020!$K$2:$K$4701,PUMA_2022_to_County_2020!$E$2:$E$4701,B887)</f>
        <v>51205</v>
      </c>
      <c r="K887" s="1">
        <f>SUMIFS(PUMA_2022_to_County_2020!$L$2:$L$4701,PUMA_2022_to_County_2020!$E$2:$E$4701,$B887)</f>
        <v>49237</v>
      </c>
      <c r="L887" s="7">
        <f>+J887*C887</f>
        <v>4204.0329099999999</v>
      </c>
      <c r="M887" s="7">
        <f t="shared" si="13"/>
        <v>4042.4561739999999</v>
      </c>
    </row>
    <row r="888" spans="2:13" x14ac:dyDescent="0.35">
      <c r="B888" s="1" t="s">
        <v>2339</v>
      </c>
      <c r="C888" s="5">
        <v>0.181586</v>
      </c>
      <c r="D888" s="5">
        <v>0.18149499999999999</v>
      </c>
      <c r="E888" s="5"/>
      <c r="F888" s="5"/>
      <c r="G888" s="5"/>
      <c r="H888" s="5"/>
      <c r="I888" s="5"/>
      <c r="J888" s="1">
        <f>SUMIFS(PUMA_2022_to_County_2020!$K$2:$K$4701,PUMA_2022_to_County_2020!$E$2:$E$4701,B888)</f>
        <v>51205</v>
      </c>
      <c r="K888" s="1">
        <f>SUMIFS(PUMA_2022_to_County_2020!$L$2:$L$4701,PUMA_2022_to_County_2020!$E$2:$E$4701,$B888)</f>
        <v>49237</v>
      </c>
      <c r="L888" s="7">
        <f>+J888*C888</f>
        <v>9298.1111299999993</v>
      </c>
      <c r="M888" s="7">
        <f t="shared" si="13"/>
        <v>8940.7498820000001</v>
      </c>
    </row>
    <row r="889" spans="2:13" x14ac:dyDescent="0.35">
      <c r="B889" s="1" t="s">
        <v>2338</v>
      </c>
      <c r="C889" s="5">
        <v>5.8944000000000003E-2</v>
      </c>
      <c r="D889" s="5">
        <v>5.8939000000000005E-2</v>
      </c>
      <c r="E889" s="5"/>
      <c r="F889" s="5"/>
      <c r="G889" s="5"/>
      <c r="H889" s="5"/>
      <c r="I889" s="5"/>
      <c r="J889" s="1">
        <f>SUMIFS(PUMA_2022_to_County_2020!$K$2:$K$4701,PUMA_2022_to_County_2020!$E$2:$E$4701,B889)</f>
        <v>51205</v>
      </c>
      <c r="K889" s="1">
        <f>SUMIFS(PUMA_2022_to_County_2020!$L$2:$L$4701,PUMA_2022_to_County_2020!$E$2:$E$4701,$B889)</f>
        <v>49237</v>
      </c>
      <c r="L889" s="7">
        <f>+J889*C889</f>
        <v>3018.2275200000004</v>
      </c>
      <c r="M889" s="7">
        <f t="shared" si="13"/>
        <v>2902.2257280000003</v>
      </c>
    </row>
    <row r="890" spans="2:13" x14ac:dyDescent="0.35">
      <c r="B890" s="1" t="s">
        <v>2337</v>
      </c>
      <c r="C890" s="5">
        <v>0.289989</v>
      </c>
      <c r="D890" s="5">
        <v>0.28995199999999999</v>
      </c>
      <c r="E890" s="5"/>
      <c r="F890" s="5"/>
      <c r="G890" s="5"/>
      <c r="H890" s="5"/>
      <c r="I890" s="5"/>
      <c r="J890" s="1">
        <f>SUMIFS(PUMA_2022_to_County_2020!$K$2:$K$4701,PUMA_2022_to_County_2020!$E$2:$E$4701,B890)</f>
        <v>51205</v>
      </c>
      <c r="K890" s="1">
        <f>SUMIFS(PUMA_2022_to_County_2020!$L$2:$L$4701,PUMA_2022_to_County_2020!$E$2:$E$4701,$B890)</f>
        <v>49237</v>
      </c>
      <c r="L890" s="7">
        <f>+J890*C890</f>
        <v>14848.886745</v>
      </c>
      <c r="M890" s="7">
        <f t="shared" si="13"/>
        <v>14278.188393</v>
      </c>
    </row>
    <row r="891" spans="2:13" x14ac:dyDescent="0.35">
      <c r="B891" s="1" t="s">
        <v>2336</v>
      </c>
      <c r="C891" s="5">
        <v>0.18465500000000001</v>
      </c>
      <c r="D891" s="5">
        <v>0.18462000000000001</v>
      </c>
      <c r="E891" s="5"/>
      <c r="F891" s="5"/>
      <c r="G891" s="5"/>
      <c r="H891" s="5"/>
      <c r="I891" s="5"/>
      <c r="J891" s="1">
        <f>SUMIFS(PUMA_2022_to_County_2020!$K$2:$K$4701,PUMA_2022_to_County_2020!$E$2:$E$4701,B891)</f>
        <v>51205</v>
      </c>
      <c r="K891" s="1">
        <f>SUMIFS(PUMA_2022_to_County_2020!$L$2:$L$4701,PUMA_2022_to_County_2020!$E$2:$E$4701,$B891)</f>
        <v>49237</v>
      </c>
      <c r="L891" s="7">
        <f>+J891*C891</f>
        <v>9455.2592750000003</v>
      </c>
      <c r="M891" s="7">
        <f t="shared" si="13"/>
        <v>9091.8582350000015</v>
      </c>
    </row>
    <row r="892" spans="2:13" x14ac:dyDescent="0.35">
      <c r="B892" s="1" t="s">
        <v>2335</v>
      </c>
      <c r="C892" s="5">
        <v>0.374913</v>
      </c>
      <c r="D892" s="5">
        <v>0.37501400000000001</v>
      </c>
      <c r="E892" s="5"/>
      <c r="F892" s="5"/>
      <c r="G892" s="5"/>
      <c r="H892" s="5"/>
      <c r="I892" s="5"/>
      <c r="J892" s="1">
        <f>SUMIFS(PUMA_2022_to_County_2020!$K$2:$K$4701,PUMA_2022_to_County_2020!$E$2:$E$4701,B892)</f>
        <v>45550</v>
      </c>
      <c r="K892" s="1">
        <f>SUMIFS(PUMA_2022_to_County_2020!$L$2:$L$4701,PUMA_2022_to_County_2020!$E$2:$E$4701,$B892)</f>
        <v>43868</v>
      </c>
      <c r="L892" s="7">
        <f>+J892*C892</f>
        <v>17077.28715</v>
      </c>
      <c r="M892" s="7">
        <f t="shared" si="13"/>
        <v>16446.683484000001</v>
      </c>
    </row>
    <row r="893" spans="2:13" x14ac:dyDescent="0.35">
      <c r="B893" s="1" t="s">
        <v>2334</v>
      </c>
      <c r="C893" s="5">
        <v>0.197352</v>
      </c>
      <c r="D893" s="5">
        <v>0.19734699999999999</v>
      </c>
      <c r="E893" s="5"/>
      <c r="F893" s="5"/>
      <c r="G893" s="5"/>
      <c r="H893" s="5"/>
      <c r="I893" s="5"/>
      <c r="J893" s="1">
        <f>SUMIFS(PUMA_2022_to_County_2020!$K$2:$K$4701,PUMA_2022_to_County_2020!$E$2:$E$4701,B893)</f>
        <v>45550</v>
      </c>
      <c r="K893" s="1">
        <f>SUMIFS(PUMA_2022_to_County_2020!$L$2:$L$4701,PUMA_2022_to_County_2020!$E$2:$E$4701,$B893)</f>
        <v>43868</v>
      </c>
      <c r="L893" s="7">
        <f>+J893*C893</f>
        <v>8989.3835999999992</v>
      </c>
      <c r="M893" s="7">
        <f t="shared" si="13"/>
        <v>8657.4375359999995</v>
      </c>
    </row>
    <row r="894" spans="2:13" x14ac:dyDescent="0.35">
      <c r="B894" s="1" t="s">
        <v>2333</v>
      </c>
      <c r="C894" s="5">
        <v>0.32331599999999999</v>
      </c>
      <c r="D894" s="5">
        <v>0.323403</v>
      </c>
      <c r="E894" s="5"/>
      <c r="F894" s="5"/>
      <c r="G894" s="5"/>
      <c r="H894" s="5"/>
      <c r="I894" s="5"/>
      <c r="J894" s="1">
        <f>SUMIFS(PUMA_2022_to_County_2020!$K$2:$K$4701,PUMA_2022_to_County_2020!$E$2:$E$4701,B894)</f>
        <v>45550</v>
      </c>
      <c r="K894" s="1">
        <f>SUMIFS(PUMA_2022_to_County_2020!$L$2:$L$4701,PUMA_2022_to_County_2020!$E$2:$E$4701,$B894)</f>
        <v>43868</v>
      </c>
      <c r="L894" s="7">
        <f>+J894*C894</f>
        <v>14727.043799999999</v>
      </c>
      <c r="M894" s="7">
        <f t="shared" si="13"/>
        <v>14183.226288</v>
      </c>
    </row>
    <row r="895" spans="2:13" x14ac:dyDescent="0.35">
      <c r="B895" s="1" t="s">
        <v>2332</v>
      </c>
      <c r="C895" s="5">
        <v>0.104419</v>
      </c>
      <c r="D895" s="5">
        <v>0.10442399999999999</v>
      </c>
      <c r="E895" s="5"/>
      <c r="F895" s="5"/>
      <c r="G895" s="5"/>
      <c r="H895" s="5"/>
      <c r="I895" s="5"/>
      <c r="J895" s="1">
        <f>SUMIFS(PUMA_2022_to_County_2020!$K$2:$K$4701,PUMA_2022_to_County_2020!$E$2:$E$4701,B895)</f>
        <v>45550</v>
      </c>
      <c r="K895" s="1">
        <f>SUMIFS(PUMA_2022_to_County_2020!$L$2:$L$4701,PUMA_2022_to_County_2020!$E$2:$E$4701,$B895)</f>
        <v>43868</v>
      </c>
      <c r="L895" s="7">
        <f>+J895*C895</f>
        <v>4756.2854500000003</v>
      </c>
      <c r="M895" s="7">
        <f t="shared" si="13"/>
        <v>4580.6526919999997</v>
      </c>
    </row>
    <row r="896" spans="2:13" x14ac:dyDescent="0.35">
      <c r="B896" s="1" t="s">
        <v>2331</v>
      </c>
      <c r="C896" s="5">
        <v>2.4365999999999999E-2</v>
      </c>
      <c r="D896" s="5">
        <v>2.4365999999999999E-2</v>
      </c>
      <c r="E896" s="5"/>
      <c r="F896" s="5"/>
      <c r="G896" s="5"/>
      <c r="H896" s="5"/>
      <c r="I896" s="5"/>
      <c r="J896" s="1">
        <f>SUMIFS(PUMA_2022_to_County_2020!$K$2:$K$4701,PUMA_2022_to_County_2020!$E$2:$E$4701,B896)</f>
        <v>47263</v>
      </c>
      <c r="K896" s="1">
        <f>SUMIFS(PUMA_2022_to_County_2020!$L$2:$L$4701,PUMA_2022_to_County_2020!$E$2:$E$4701,$B896)</f>
        <v>46825</v>
      </c>
      <c r="L896" s="7">
        <f>+J896*C896</f>
        <v>1151.6102579999999</v>
      </c>
      <c r="M896" s="7">
        <f t="shared" si="13"/>
        <v>1140.93795</v>
      </c>
    </row>
    <row r="897" spans="2:13" x14ac:dyDescent="0.35">
      <c r="B897" s="1" t="s">
        <v>2330</v>
      </c>
      <c r="C897" s="5">
        <v>2.5745000000000001E-2</v>
      </c>
      <c r="D897" s="5">
        <v>2.5745000000000001E-2</v>
      </c>
      <c r="E897" s="5"/>
      <c r="F897" s="5"/>
      <c r="G897" s="5"/>
      <c r="H897" s="5"/>
      <c r="I897" s="5"/>
      <c r="J897" s="1">
        <f>SUMIFS(PUMA_2022_to_County_2020!$K$2:$K$4701,PUMA_2022_to_County_2020!$E$2:$E$4701,B897)</f>
        <v>47263</v>
      </c>
      <c r="K897" s="1">
        <f>SUMIFS(PUMA_2022_to_County_2020!$L$2:$L$4701,PUMA_2022_to_County_2020!$E$2:$E$4701,$B897)</f>
        <v>46825</v>
      </c>
      <c r="L897" s="7">
        <f>+J897*C897</f>
        <v>1216.7859350000001</v>
      </c>
      <c r="M897" s="7">
        <f t="shared" si="13"/>
        <v>1205.5096249999999</v>
      </c>
    </row>
    <row r="898" spans="2:13" x14ac:dyDescent="0.35">
      <c r="B898" s="1" t="s">
        <v>2329</v>
      </c>
      <c r="C898" s="5">
        <v>0.26949899999999999</v>
      </c>
      <c r="D898" s="5">
        <v>0.26949899999999999</v>
      </c>
      <c r="E898" s="5"/>
      <c r="F898" s="5"/>
      <c r="G898" s="5"/>
      <c r="H898" s="5"/>
      <c r="I898" s="5"/>
      <c r="J898" s="1">
        <f>SUMIFS(PUMA_2022_to_County_2020!$K$2:$K$4701,PUMA_2022_to_County_2020!$E$2:$E$4701,B898)</f>
        <v>47263</v>
      </c>
      <c r="K898" s="1">
        <f>SUMIFS(PUMA_2022_to_County_2020!$L$2:$L$4701,PUMA_2022_to_County_2020!$E$2:$E$4701,$B898)</f>
        <v>46825</v>
      </c>
      <c r="L898" s="7">
        <f>+J898*C898</f>
        <v>12737.331237</v>
      </c>
      <c r="M898" s="7">
        <f t="shared" si="13"/>
        <v>12619.290675</v>
      </c>
    </row>
    <row r="899" spans="2:13" x14ac:dyDescent="0.35">
      <c r="B899" s="1" t="s">
        <v>2328</v>
      </c>
      <c r="C899" s="5">
        <v>2.5316000000000002E-2</v>
      </c>
      <c r="D899" s="5">
        <v>2.5316000000000002E-2</v>
      </c>
      <c r="E899" s="5"/>
      <c r="F899" s="5"/>
      <c r="G899" s="5"/>
      <c r="H899" s="5"/>
      <c r="I899" s="5"/>
      <c r="J899" s="1">
        <f>SUMIFS(PUMA_2022_to_County_2020!$K$2:$K$4701,PUMA_2022_to_County_2020!$E$2:$E$4701,B899)</f>
        <v>47263</v>
      </c>
      <c r="K899" s="1">
        <f>SUMIFS(PUMA_2022_to_County_2020!$L$2:$L$4701,PUMA_2022_to_County_2020!$E$2:$E$4701,$B899)</f>
        <v>46825</v>
      </c>
      <c r="L899" s="7">
        <f>+J899*C899</f>
        <v>1196.5101080000002</v>
      </c>
      <c r="M899" s="7">
        <f t="shared" si="13"/>
        <v>1185.4217000000001</v>
      </c>
    </row>
    <row r="900" spans="2:13" x14ac:dyDescent="0.35">
      <c r="B900" s="1" t="s">
        <v>2327</v>
      </c>
      <c r="C900" s="5">
        <v>2.2494E-2</v>
      </c>
      <c r="D900" s="5">
        <v>2.2494E-2</v>
      </c>
      <c r="E900" s="5"/>
      <c r="F900" s="5"/>
      <c r="G900" s="5"/>
      <c r="H900" s="5"/>
      <c r="I900" s="5"/>
      <c r="J900" s="1">
        <f>SUMIFS(PUMA_2022_to_County_2020!$K$2:$K$4701,PUMA_2022_to_County_2020!$E$2:$E$4701,B900)</f>
        <v>47263</v>
      </c>
      <c r="K900" s="1">
        <f>SUMIFS(PUMA_2022_to_County_2020!$L$2:$L$4701,PUMA_2022_to_County_2020!$E$2:$E$4701,$B900)</f>
        <v>46825</v>
      </c>
      <c r="L900" s="7">
        <f>+J900*C900</f>
        <v>1063.133922</v>
      </c>
      <c r="M900" s="7">
        <f t="shared" si="13"/>
        <v>1053.2815499999999</v>
      </c>
    </row>
    <row r="901" spans="2:13" x14ac:dyDescent="0.35">
      <c r="B901" s="1" t="s">
        <v>2326</v>
      </c>
      <c r="C901" s="5">
        <v>1.196E-2</v>
      </c>
      <c r="D901" s="5">
        <v>1.196E-2</v>
      </c>
      <c r="E901" s="5"/>
      <c r="F901" s="5"/>
      <c r="G901" s="5"/>
      <c r="H901" s="5"/>
      <c r="I901" s="5"/>
      <c r="J901" s="1">
        <f>SUMIFS(PUMA_2022_to_County_2020!$K$2:$K$4701,PUMA_2022_to_County_2020!$E$2:$E$4701,B901)</f>
        <v>47263</v>
      </c>
      <c r="K901" s="1">
        <f>SUMIFS(PUMA_2022_to_County_2020!$L$2:$L$4701,PUMA_2022_to_County_2020!$E$2:$E$4701,$B901)</f>
        <v>46825</v>
      </c>
      <c r="L901" s="7">
        <f>+J901*C901</f>
        <v>565.26548000000003</v>
      </c>
      <c r="M901" s="7">
        <f t="shared" si="13"/>
        <v>560.02700000000004</v>
      </c>
    </row>
    <row r="902" spans="2:13" x14ac:dyDescent="0.35">
      <c r="B902" s="1" t="s">
        <v>2325</v>
      </c>
      <c r="C902" s="5">
        <v>1.4661E-2</v>
      </c>
      <c r="D902" s="5">
        <v>1.4661E-2</v>
      </c>
      <c r="E902" s="5"/>
      <c r="F902" s="5"/>
      <c r="G902" s="5"/>
      <c r="H902" s="5"/>
      <c r="I902" s="5"/>
      <c r="J902" s="1">
        <f>SUMIFS(PUMA_2022_to_County_2020!$K$2:$K$4701,PUMA_2022_to_County_2020!$E$2:$E$4701,B902)</f>
        <v>47263</v>
      </c>
      <c r="K902" s="1">
        <f>SUMIFS(PUMA_2022_to_County_2020!$L$2:$L$4701,PUMA_2022_to_County_2020!$E$2:$E$4701,$B902)</f>
        <v>46825</v>
      </c>
      <c r="L902" s="7">
        <f>+J902*C902</f>
        <v>692.92284300000006</v>
      </c>
      <c r="M902" s="7">
        <f t="shared" si="13"/>
        <v>686.50132500000007</v>
      </c>
    </row>
    <row r="903" spans="2:13" x14ac:dyDescent="0.35">
      <c r="B903" s="1" t="s">
        <v>2324</v>
      </c>
      <c r="C903" s="5">
        <v>2.5725999999999999E-2</v>
      </c>
      <c r="D903" s="5">
        <v>2.5725999999999999E-2</v>
      </c>
      <c r="E903" s="5"/>
      <c r="F903" s="5"/>
      <c r="G903" s="5"/>
      <c r="H903" s="5"/>
      <c r="I903" s="5"/>
      <c r="J903" s="1">
        <f>SUMIFS(PUMA_2022_to_County_2020!$K$2:$K$4701,PUMA_2022_to_County_2020!$E$2:$E$4701,B903)</f>
        <v>47263</v>
      </c>
      <c r="K903" s="1">
        <f>SUMIFS(PUMA_2022_to_County_2020!$L$2:$L$4701,PUMA_2022_to_County_2020!$E$2:$E$4701,$B903)</f>
        <v>46825</v>
      </c>
      <c r="L903" s="7">
        <f>+J903*C903</f>
        <v>1215.8879379999998</v>
      </c>
      <c r="M903" s="7">
        <f t="shared" ref="M903:M966" si="14">+K903*$C903</f>
        <v>1204.61995</v>
      </c>
    </row>
    <row r="904" spans="2:13" x14ac:dyDescent="0.35">
      <c r="B904" s="1" t="s">
        <v>2323</v>
      </c>
      <c r="C904" s="5">
        <v>2.5027000000000001E-2</v>
      </c>
      <c r="D904" s="5">
        <v>2.5027000000000001E-2</v>
      </c>
      <c r="E904" s="5"/>
      <c r="F904" s="5"/>
      <c r="G904" s="5"/>
      <c r="H904" s="5"/>
      <c r="I904" s="5"/>
      <c r="J904" s="1">
        <f>SUMIFS(PUMA_2022_to_County_2020!$K$2:$K$4701,PUMA_2022_to_County_2020!$E$2:$E$4701,B904)</f>
        <v>47263</v>
      </c>
      <c r="K904" s="1">
        <f>SUMIFS(PUMA_2022_to_County_2020!$L$2:$L$4701,PUMA_2022_to_County_2020!$E$2:$E$4701,$B904)</f>
        <v>46825</v>
      </c>
      <c r="L904" s="7">
        <f>+J904*C904</f>
        <v>1182.851101</v>
      </c>
      <c r="M904" s="7">
        <f t="shared" si="14"/>
        <v>1171.889275</v>
      </c>
    </row>
    <row r="905" spans="2:13" x14ac:dyDescent="0.35">
      <c r="B905" s="1" t="s">
        <v>2322</v>
      </c>
      <c r="C905" s="5">
        <v>5.0847000000000003E-2</v>
      </c>
      <c r="D905" s="5">
        <v>5.0847000000000003E-2</v>
      </c>
      <c r="E905" s="5"/>
      <c r="F905" s="5"/>
      <c r="G905" s="5"/>
      <c r="H905" s="5"/>
      <c r="I905" s="5"/>
      <c r="J905" s="1">
        <f>SUMIFS(PUMA_2022_to_County_2020!$K$2:$K$4701,PUMA_2022_to_County_2020!$E$2:$E$4701,B905)</f>
        <v>47263</v>
      </c>
      <c r="K905" s="1">
        <f>SUMIFS(PUMA_2022_to_County_2020!$L$2:$L$4701,PUMA_2022_to_County_2020!$E$2:$E$4701,$B905)</f>
        <v>46825</v>
      </c>
      <c r="L905" s="7">
        <f>+J905*C905</f>
        <v>2403.1817610000003</v>
      </c>
      <c r="M905" s="7">
        <f t="shared" si="14"/>
        <v>2380.9107750000003</v>
      </c>
    </row>
    <row r="906" spans="2:13" x14ac:dyDescent="0.35">
      <c r="B906" s="1" t="s">
        <v>2321</v>
      </c>
      <c r="C906" s="5">
        <v>3.2599999999999997E-2</v>
      </c>
      <c r="D906" s="5">
        <v>3.2599999999999997E-2</v>
      </c>
      <c r="E906" s="5"/>
      <c r="F906" s="5"/>
      <c r="G906" s="5"/>
      <c r="H906" s="5"/>
      <c r="I906" s="5"/>
      <c r="J906" s="1">
        <f>SUMIFS(PUMA_2022_to_County_2020!$K$2:$K$4701,PUMA_2022_to_County_2020!$E$2:$E$4701,B906)</f>
        <v>47263</v>
      </c>
      <c r="K906" s="1">
        <f>SUMIFS(PUMA_2022_to_County_2020!$L$2:$L$4701,PUMA_2022_to_County_2020!$E$2:$E$4701,$B906)</f>
        <v>46825</v>
      </c>
      <c r="L906" s="7">
        <f>+J906*C906</f>
        <v>1540.7737999999999</v>
      </c>
      <c r="M906" s="7">
        <f t="shared" si="14"/>
        <v>1526.4949999999999</v>
      </c>
    </row>
    <row r="907" spans="2:13" x14ac:dyDescent="0.35">
      <c r="B907" s="1" t="s">
        <v>2320</v>
      </c>
      <c r="C907" s="5">
        <v>4.6393999999999998E-2</v>
      </c>
      <c r="D907" s="5">
        <v>4.6393999999999998E-2</v>
      </c>
      <c r="E907" s="5"/>
      <c r="F907" s="5"/>
      <c r="G907" s="5"/>
      <c r="H907" s="5"/>
      <c r="I907" s="5"/>
      <c r="J907" s="1">
        <f>SUMIFS(PUMA_2022_to_County_2020!$K$2:$K$4701,PUMA_2022_to_County_2020!$E$2:$E$4701,B907)</f>
        <v>47263</v>
      </c>
      <c r="K907" s="1">
        <f>SUMIFS(PUMA_2022_to_County_2020!$L$2:$L$4701,PUMA_2022_to_County_2020!$E$2:$E$4701,$B907)</f>
        <v>46825</v>
      </c>
      <c r="L907" s="7">
        <f>+J907*C907</f>
        <v>2192.7196220000001</v>
      </c>
      <c r="M907" s="7">
        <f t="shared" si="14"/>
        <v>2172.39905</v>
      </c>
    </row>
    <row r="908" spans="2:13" x14ac:dyDescent="0.35">
      <c r="B908" s="1" t="s">
        <v>2319</v>
      </c>
      <c r="C908" s="5">
        <v>2.3854E-2</v>
      </c>
      <c r="D908" s="5">
        <v>2.3854E-2</v>
      </c>
      <c r="E908" s="5"/>
      <c r="F908" s="5"/>
      <c r="G908" s="5"/>
      <c r="H908" s="5"/>
      <c r="I908" s="5"/>
      <c r="J908" s="1">
        <f>SUMIFS(PUMA_2022_to_County_2020!$K$2:$K$4701,PUMA_2022_to_County_2020!$E$2:$E$4701,B908)</f>
        <v>47263</v>
      </c>
      <c r="K908" s="1">
        <f>SUMIFS(PUMA_2022_to_County_2020!$L$2:$L$4701,PUMA_2022_to_County_2020!$E$2:$E$4701,$B908)</f>
        <v>46825</v>
      </c>
      <c r="L908" s="7">
        <f>+J908*C908</f>
        <v>1127.4116019999999</v>
      </c>
      <c r="M908" s="7">
        <f t="shared" si="14"/>
        <v>1116.9635499999999</v>
      </c>
    </row>
    <row r="909" spans="2:13" x14ac:dyDescent="0.35">
      <c r="B909" s="1" t="s">
        <v>2318</v>
      </c>
      <c r="C909" s="5">
        <v>4.5816999999999997E-2</v>
      </c>
      <c r="D909" s="5">
        <v>4.5816999999999997E-2</v>
      </c>
      <c r="E909" s="5"/>
      <c r="F909" s="5"/>
      <c r="G909" s="5"/>
      <c r="H909" s="5"/>
      <c r="I909" s="5"/>
      <c r="J909" s="1">
        <f>SUMIFS(PUMA_2022_to_County_2020!$K$2:$K$4701,PUMA_2022_to_County_2020!$E$2:$E$4701,B909)</f>
        <v>47263</v>
      </c>
      <c r="K909" s="1">
        <f>SUMIFS(PUMA_2022_to_County_2020!$L$2:$L$4701,PUMA_2022_to_County_2020!$E$2:$E$4701,$B909)</f>
        <v>46825</v>
      </c>
      <c r="L909" s="7">
        <f>+J909*C909</f>
        <v>2165.4488710000001</v>
      </c>
      <c r="M909" s="7">
        <f t="shared" si="14"/>
        <v>2145.3810249999997</v>
      </c>
    </row>
    <row r="910" spans="2:13" x14ac:dyDescent="0.35">
      <c r="B910" s="1" t="s">
        <v>2317</v>
      </c>
      <c r="C910" s="5">
        <v>6.2322000000000002E-2</v>
      </c>
      <c r="D910" s="5">
        <v>6.2322000000000002E-2</v>
      </c>
      <c r="E910" s="5"/>
      <c r="F910" s="5"/>
      <c r="G910" s="5"/>
      <c r="H910" s="5"/>
      <c r="I910" s="5"/>
      <c r="J910" s="1">
        <f>SUMIFS(PUMA_2022_to_County_2020!$K$2:$K$4701,PUMA_2022_to_County_2020!$E$2:$E$4701,B910)</f>
        <v>47263</v>
      </c>
      <c r="K910" s="1">
        <f>SUMIFS(PUMA_2022_to_County_2020!$L$2:$L$4701,PUMA_2022_to_County_2020!$E$2:$E$4701,$B910)</f>
        <v>46825</v>
      </c>
      <c r="L910" s="7">
        <f>+J910*C910</f>
        <v>2945.5246860000002</v>
      </c>
      <c r="M910" s="7">
        <f t="shared" si="14"/>
        <v>2918.2276500000003</v>
      </c>
    </row>
    <row r="911" spans="2:13" x14ac:dyDescent="0.35">
      <c r="B911" s="1" t="s">
        <v>2316</v>
      </c>
      <c r="C911" s="5">
        <v>4.7978E-2</v>
      </c>
      <c r="D911" s="5">
        <v>4.7978E-2</v>
      </c>
      <c r="E911" s="5"/>
      <c r="F911" s="5"/>
      <c r="G911" s="5"/>
      <c r="H911" s="5"/>
      <c r="I911" s="5"/>
      <c r="J911" s="1">
        <f>SUMIFS(PUMA_2022_to_County_2020!$K$2:$K$4701,PUMA_2022_to_County_2020!$E$2:$E$4701,B911)</f>
        <v>47263</v>
      </c>
      <c r="K911" s="1">
        <f>SUMIFS(PUMA_2022_to_County_2020!$L$2:$L$4701,PUMA_2022_to_County_2020!$E$2:$E$4701,$B911)</f>
        <v>46825</v>
      </c>
      <c r="L911" s="7">
        <f>+J911*C911</f>
        <v>2267.584214</v>
      </c>
      <c r="M911" s="7">
        <f t="shared" si="14"/>
        <v>2246.5698499999999</v>
      </c>
    </row>
    <row r="912" spans="2:13" x14ac:dyDescent="0.35">
      <c r="B912" s="1" t="s">
        <v>2315</v>
      </c>
      <c r="C912" s="5">
        <v>2.2792E-2</v>
      </c>
      <c r="D912" s="5">
        <v>2.2792E-2</v>
      </c>
      <c r="E912" s="5"/>
      <c r="F912" s="5"/>
      <c r="G912" s="5"/>
      <c r="H912" s="5"/>
      <c r="I912" s="5"/>
      <c r="J912" s="1">
        <f>SUMIFS(PUMA_2022_to_County_2020!$K$2:$K$4701,PUMA_2022_to_County_2020!$E$2:$E$4701,B912)</f>
        <v>47263</v>
      </c>
      <c r="K912" s="1">
        <f>SUMIFS(PUMA_2022_to_County_2020!$L$2:$L$4701,PUMA_2022_to_County_2020!$E$2:$E$4701,$B912)</f>
        <v>46825</v>
      </c>
      <c r="L912" s="7">
        <f>+J912*C912</f>
        <v>1077.218296</v>
      </c>
      <c r="M912" s="7">
        <f t="shared" si="14"/>
        <v>1067.2354</v>
      </c>
    </row>
    <row r="913" spans="2:13" x14ac:dyDescent="0.35">
      <c r="B913" s="1" t="s">
        <v>2314</v>
      </c>
      <c r="C913" s="5">
        <v>5.5205999999999998E-2</v>
      </c>
      <c r="D913" s="5">
        <v>5.5205999999999998E-2</v>
      </c>
      <c r="E913" s="5"/>
      <c r="F913" s="5"/>
      <c r="G913" s="5"/>
      <c r="H913" s="5"/>
      <c r="I913" s="5"/>
      <c r="J913" s="1">
        <f>SUMIFS(PUMA_2022_to_County_2020!$K$2:$K$4701,PUMA_2022_to_County_2020!$E$2:$E$4701,B913)</f>
        <v>47263</v>
      </c>
      <c r="K913" s="1">
        <f>SUMIFS(PUMA_2022_to_County_2020!$L$2:$L$4701,PUMA_2022_to_County_2020!$E$2:$E$4701,$B913)</f>
        <v>46825</v>
      </c>
      <c r="L913" s="7">
        <f>+J913*C913</f>
        <v>2609.2011779999998</v>
      </c>
      <c r="M913" s="7">
        <f t="shared" si="14"/>
        <v>2585.0209500000001</v>
      </c>
    </row>
    <row r="914" spans="2:13" x14ac:dyDescent="0.35">
      <c r="B914" s="1" t="s">
        <v>2313</v>
      </c>
      <c r="C914" s="5">
        <v>3.3251999999999997E-2</v>
      </c>
      <c r="D914" s="5">
        <v>3.3251999999999997E-2</v>
      </c>
      <c r="E914" s="5"/>
      <c r="F914" s="5"/>
      <c r="G914" s="5"/>
      <c r="H914" s="5"/>
      <c r="I914" s="5"/>
      <c r="J914" s="1">
        <f>SUMIFS(PUMA_2022_to_County_2020!$K$2:$K$4701,PUMA_2022_to_County_2020!$E$2:$E$4701,B914)</f>
        <v>47263</v>
      </c>
      <c r="K914" s="1">
        <f>SUMIFS(PUMA_2022_to_County_2020!$L$2:$L$4701,PUMA_2022_to_County_2020!$E$2:$E$4701,$B914)</f>
        <v>46825</v>
      </c>
      <c r="L914" s="7">
        <f>+J914*C914</f>
        <v>1571.5892759999999</v>
      </c>
      <c r="M914" s="7">
        <f t="shared" si="14"/>
        <v>1557.0248999999999</v>
      </c>
    </row>
    <row r="915" spans="2:13" x14ac:dyDescent="0.35">
      <c r="B915" s="1" t="s">
        <v>2312</v>
      </c>
      <c r="C915" s="5">
        <v>7.3861999999999997E-2</v>
      </c>
      <c r="D915" s="5">
        <v>7.3861999999999997E-2</v>
      </c>
      <c r="E915" s="5"/>
      <c r="F915" s="5"/>
      <c r="G915" s="5"/>
      <c r="H915" s="5"/>
      <c r="I915" s="5"/>
      <c r="J915" s="1">
        <f>SUMIFS(PUMA_2022_to_County_2020!$K$2:$K$4701,PUMA_2022_to_County_2020!$E$2:$E$4701,B915)</f>
        <v>47263</v>
      </c>
      <c r="K915" s="1">
        <f>SUMIFS(PUMA_2022_to_County_2020!$L$2:$L$4701,PUMA_2022_to_County_2020!$E$2:$E$4701,$B915)</f>
        <v>46825</v>
      </c>
      <c r="L915" s="7">
        <f>+J915*C915</f>
        <v>3490.9397059999997</v>
      </c>
      <c r="M915" s="7">
        <f t="shared" si="14"/>
        <v>3458.58815</v>
      </c>
    </row>
    <row r="916" spans="2:13" x14ac:dyDescent="0.35">
      <c r="B916" s="1" t="s">
        <v>2311</v>
      </c>
      <c r="C916" s="5">
        <v>2.6155000000000001E-2</v>
      </c>
      <c r="D916" s="5">
        <v>2.6155000000000001E-2</v>
      </c>
      <c r="E916" s="5"/>
      <c r="F916" s="5"/>
      <c r="G916" s="5"/>
      <c r="H916" s="5"/>
      <c r="I916" s="5"/>
      <c r="J916" s="1">
        <f>SUMIFS(PUMA_2022_to_County_2020!$K$2:$K$4701,PUMA_2022_to_County_2020!$E$2:$E$4701,B916)</f>
        <v>47263</v>
      </c>
      <c r="K916" s="1">
        <f>SUMIFS(PUMA_2022_to_County_2020!$L$2:$L$4701,PUMA_2022_to_County_2020!$E$2:$E$4701,$B916)</f>
        <v>46825</v>
      </c>
      <c r="L916" s="7">
        <f>+J916*C916</f>
        <v>1236.163765</v>
      </c>
      <c r="M916" s="7">
        <f t="shared" si="14"/>
        <v>1224.7078750000001</v>
      </c>
    </row>
    <row r="917" spans="2:13" x14ac:dyDescent="0.35">
      <c r="B917" s="1" t="s">
        <v>2310</v>
      </c>
      <c r="C917" s="5">
        <v>1.4083E-2</v>
      </c>
      <c r="D917" s="5">
        <v>1.4083E-2</v>
      </c>
      <c r="E917" s="5"/>
      <c r="F917" s="5"/>
      <c r="G917" s="5"/>
      <c r="H917" s="5"/>
      <c r="I917" s="5"/>
      <c r="J917" s="1">
        <f>SUMIFS(PUMA_2022_to_County_2020!$K$2:$K$4701,PUMA_2022_to_County_2020!$E$2:$E$4701,B917)</f>
        <v>47263</v>
      </c>
      <c r="K917" s="1">
        <f>SUMIFS(PUMA_2022_to_County_2020!$L$2:$L$4701,PUMA_2022_to_County_2020!$E$2:$E$4701,$B917)</f>
        <v>46825</v>
      </c>
      <c r="L917" s="7">
        <f>+J917*C917</f>
        <v>665.604829</v>
      </c>
      <c r="M917" s="7">
        <f t="shared" si="14"/>
        <v>659.43647499999997</v>
      </c>
    </row>
    <row r="918" spans="2:13" x14ac:dyDescent="0.35">
      <c r="B918" s="1" t="s">
        <v>2309</v>
      </c>
      <c r="C918" s="5">
        <v>2.0043999999999999E-2</v>
      </c>
      <c r="D918" s="5">
        <v>2.0043999999999999E-2</v>
      </c>
      <c r="E918" s="5"/>
      <c r="F918" s="5"/>
      <c r="G918" s="5"/>
      <c r="H918" s="5"/>
      <c r="I918" s="5"/>
      <c r="J918" s="1">
        <f>SUMIFS(PUMA_2022_to_County_2020!$K$2:$K$4701,PUMA_2022_to_County_2020!$E$2:$E$4701,B918)</f>
        <v>47263</v>
      </c>
      <c r="K918" s="1">
        <f>SUMIFS(PUMA_2022_to_County_2020!$L$2:$L$4701,PUMA_2022_to_County_2020!$E$2:$E$4701,$B918)</f>
        <v>46825</v>
      </c>
      <c r="L918" s="7">
        <f>+J918*C918</f>
        <v>947.33957199999998</v>
      </c>
      <c r="M918" s="7">
        <f t="shared" si="14"/>
        <v>938.56029999999998</v>
      </c>
    </row>
    <row r="919" spans="2:13" x14ac:dyDescent="0.35">
      <c r="B919" s="1" t="s">
        <v>2308</v>
      </c>
      <c r="C919" s="5">
        <v>5.6311E-2</v>
      </c>
      <c r="D919" s="5">
        <v>5.6342999999999997E-2</v>
      </c>
      <c r="E919" s="5"/>
      <c r="F919" s="5"/>
      <c r="G919" s="5"/>
      <c r="H919" s="5"/>
      <c r="I919" s="5"/>
      <c r="J919" s="1">
        <f>SUMIFS(PUMA_2022_to_County_2020!$K$2:$K$4701,PUMA_2022_to_County_2020!$E$2:$E$4701,B919)</f>
        <v>60943</v>
      </c>
      <c r="K919" s="1">
        <f>SUMIFS(PUMA_2022_to_County_2020!$L$2:$L$4701,PUMA_2022_to_County_2020!$E$2:$E$4701,$B919)</f>
        <v>60024</v>
      </c>
      <c r="L919" s="7">
        <f>+J919*C919</f>
        <v>3431.7612730000001</v>
      </c>
      <c r="M919" s="7">
        <f t="shared" si="14"/>
        <v>3380.0114640000002</v>
      </c>
    </row>
    <row r="920" spans="2:13" x14ac:dyDescent="0.35">
      <c r="B920" s="1" t="s">
        <v>2307</v>
      </c>
      <c r="C920" s="5">
        <v>6.2658000000000005E-2</v>
      </c>
      <c r="D920" s="5">
        <v>6.2674999999999995E-2</v>
      </c>
      <c r="E920" s="5"/>
      <c r="F920" s="5"/>
      <c r="G920" s="5"/>
      <c r="H920" s="5"/>
      <c r="I920" s="5"/>
      <c r="J920" s="1">
        <f>SUMIFS(PUMA_2022_to_County_2020!$K$2:$K$4701,PUMA_2022_to_County_2020!$E$2:$E$4701,B920)</f>
        <v>60943</v>
      </c>
      <c r="K920" s="1">
        <f>SUMIFS(PUMA_2022_to_County_2020!$L$2:$L$4701,PUMA_2022_to_County_2020!$E$2:$E$4701,$B920)</f>
        <v>60024</v>
      </c>
      <c r="L920" s="7">
        <f>+J920*C920</f>
        <v>3818.5664940000001</v>
      </c>
      <c r="M920" s="7">
        <f t="shared" si="14"/>
        <v>3760.9837920000004</v>
      </c>
    </row>
    <row r="921" spans="2:13" x14ac:dyDescent="0.35">
      <c r="B921" s="1" t="s">
        <v>2306</v>
      </c>
      <c r="C921" s="5">
        <v>0.127661</v>
      </c>
      <c r="D921" s="5">
        <v>0.127695</v>
      </c>
      <c r="E921" s="5"/>
      <c r="F921" s="5"/>
      <c r="G921" s="5"/>
      <c r="H921" s="5"/>
      <c r="I921" s="5"/>
      <c r="J921" s="1">
        <f>SUMIFS(PUMA_2022_to_County_2020!$K$2:$K$4701,PUMA_2022_to_County_2020!$E$2:$E$4701,B921)</f>
        <v>60943</v>
      </c>
      <c r="K921" s="1">
        <f>SUMIFS(PUMA_2022_to_County_2020!$L$2:$L$4701,PUMA_2022_to_County_2020!$E$2:$E$4701,$B921)</f>
        <v>60024</v>
      </c>
      <c r="L921" s="7">
        <f>+J921*C921</f>
        <v>7780.0443230000001</v>
      </c>
      <c r="M921" s="7">
        <f t="shared" si="14"/>
        <v>7662.7238639999996</v>
      </c>
    </row>
    <row r="922" spans="2:13" x14ac:dyDescent="0.35">
      <c r="B922" s="1" t="s">
        <v>2305</v>
      </c>
      <c r="C922" s="5">
        <v>4.4233000000000001E-2</v>
      </c>
      <c r="D922" s="5">
        <v>4.4243999999999999E-2</v>
      </c>
      <c r="E922" s="5"/>
      <c r="F922" s="5"/>
      <c r="G922" s="5"/>
      <c r="H922" s="5"/>
      <c r="I922" s="5"/>
      <c r="J922" s="1">
        <f>SUMIFS(PUMA_2022_to_County_2020!$K$2:$K$4701,PUMA_2022_to_County_2020!$E$2:$E$4701,B922)</f>
        <v>60943</v>
      </c>
      <c r="K922" s="1">
        <f>SUMIFS(PUMA_2022_to_County_2020!$L$2:$L$4701,PUMA_2022_to_County_2020!$E$2:$E$4701,$B922)</f>
        <v>60024</v>
      </c>
      <c r="L922" s="7">
        <f>+J922*C922</f>
        <v>2695.6917189999999</v>
      </c>
      <c r="M922" s="7">
        <f t="shared" si="14"/>
        <v>2655.041592</v>
      </c>
    </row>
    <row r="923" spans="2:13" x14ac:dyDescent="0.35">
      <c r="B923" s="1" t="s">
        <v>2304</v>
      </c>
      <c r="C923" s="5">
        <v>2.034E-2</v>
      </c>
      <c r="D923" s="5">
        <v>2.0346E-2</v>
      </c>
      <c r="E923" s="5"/>
      <c r="F923" s="5"/>
      <c r="G923" s="5"/>
      <c r="H923" s="5"/>
      <c r="I923" s="5"/>
      <c r="J923" s="1">
        <f>SUMIFS(PUMA_2022_to_County_2020!$K$2:$K$4701,PUMA_2022_to_County_2020!$E$2:$E$4701,B923)</f>
        <v>60943</v>
      </c>
      <c r="K923" s="1">
        <f>SUMIFS(PUMA_2022_to_County_2020!$L$2:$L$4701,PUMA_2022_to_County_2020!$E$2:$E$4701,$B923)</f>
        <v>60024</v>
      </c>
      <c r="L923" s="7">
        <f>+J923*C923</f>
        <v>1239.58062</v>
      </c>
      <c r="M923" s="7">
        <f t="shared" si="14"/>
        <v>1220.88816</v>
      </c>
    </row>
    <row r="924" spans="2:13" x14ac:dyDescent="0.35">
      <c r="B924" s="1" t="s">
        <v>2303</v>
      </c>
      <c r="C924" s="5">
        <v>2.0389000000000001E-2</v>
      </c>
      <c r="D924" s="5">
        <v>2.0393999999999999E-2</v>
      </c>
      <c r="E924" s="5"/>
      <c r="F924" s="5"/>
      <c r="G924" s="5"/>
      <c r="H924" s="5"/>
      <c r="I924" s="5"/>
      <c r="J924" s="1">
        <f>SUMIFS(PUMA_2022_to_County_2020!$K$2:$K$4701,PUMA_2022_to_County_2020!$E$2:$E$4701,B924)</f>
        <v>60943</v>
      </c>
      <c r="K924" s="1">
        <f>SUMIFS(PUMA_2022_to_County_2020!$L$2:$L$4701,PUMA_2022_to_County_2020!$E$2:$E$4701,$B924)</f>
        <v>60024</v>
      </c>
      <c r="L924" s="7">
        <f>+J924*C924</f>
        <v>1242.5668270000001</v>
      </c>
      <c r="M924" s="7">
        <f t="shared" si="14"/>
        <v>1223.829336</v>
      </c>
    </row>
    <row r="925" spans="2:13" x14ac:dyDescent="0.35">
      <c r="B925" s="1" t="s">
        <v>2302</v>
      </c>
      <c r="C925" s="5">
        <v>6.9637000000000004E-2</v>
      </c>
      <c r="D925" s="5">
        <v>6.966E-2</v>
      </c>
      <c r="E925" s="5"/>
      <c r="F925" s="5"/>
      <c r="G925" s="5"/>
      <c r="H925" s="5"/>
      <c r="I925" s="5"/>
      <c r="J925" s="1">
        <f>SUMIFS(PUMA_2022_to_County_2020!$K$2:$K$4701,PUMA_2022_to_County_2020!$E$2:$E$4701,B925)</f>
        <v>60943</v>
      </c>
      <c r="K925" s="1">
        <f>SUMIFS(PUMA_2022_to_County_2020!$L$2:$L$4701,PUMA_2022_to_County_2020!$E$2:$E$4701,$B925)</f>
        <v>60024</v>
      </c>
      <c r="L925" s="7">
        <f>+J925*C925</f>
        <v>4243.8876909999999</v>
      </c>
      <c r="M925" s="7">
        <f t="shared" si="14"/>
        <v>4179.8912880000007</v>
      </c>
    </row>
    <row r="926" spans="2:13" x14ac:dyDescent="0.35">
      <c r="B926" s="1" t="s">
        <v>2301</v>
      </c>
      <c r="C926" s="5">
        <v>4.0209000000000002E-2</v>
      </c>
      <c r="D926" s="5">
        <v>4.0219999999999999E-2</v>
      </c>
      <c r="E926" s="5"/>
      <c r="F926" s="5"/>
      <c r="G926" s="5"/>
      <c r="H926" s="5"/>
      <c r="I926" s="5"/>
      <c r="J926" s="1">
        <f>SUMIFS(PUMA_2022_to_County_2020!$K$2:$K$4701,PUMA_2022_to_County_2020!$E$2:$E$4701,B926)</f>
        <v>60943</v>
      </c>
      <c r="K926" s="1">
        <f>SUMIFS(PUMA_2022_to_County_2020!$L$2:$L$4701,PUMA_2022_to_County_2020!$E$2:$E$4701,$B926)</f>
        <v>60024</v>
      </c>
      <c r="L926" s="7">
        <f>+J926*C926</f>
        <v>2450.4570870000002</v>
      </c>
      <c r="M926" s="7">
        <f t="shared" si="14"/>
        <v>2413.5050160000001</v>
      </c>
    </row>
    <row r="927" spans="2:13" x14ac:dyDescent="0.35">
      <c r="B927" s="1" t="s">
        <v>2300</v>
      </c>
      <c r="C927" s="5">
        <v>7.1266999999999997E-2</v>
      </c>
      <c r="D927" s="5">
        <v>7.1296999999999999E-2</v>
      </c>
      <c r="E927" s="5"/>
      <c r="F927" s="5"/>
      <c r="G927" s="5"/>
      <c r="H927" s="5"/>
      <c r="I927" s="5"/>
      <c r="J927" s="1">
        <f>SUMIFS(PUMA_2022_to_County_2020!$K$2:$K$4701,PUMA_2022_to_County_2020!$E$2:$E$4701,B927)</f>
        <v>60943</v>
      </c>
      <c r="K927" s="1">
        <f>SUMIFS(PUMA_2022_to_County_2020!$L$2:$L$4701,PUMA_2022_to_County_2020!$E$2:$E$4701,$B927)</f>
        <v>60024</v>
      </c>
      <c r="L927" s="7">
        <f>+J927*C927</f>
        <v>4343.2247809999999</v>
      </c>
      <c r="M927" s="7">
        <f t="shared" si="14"/>
        <v>4277.7304079999994</v>
      </c>
    </row>
    <row r="928" spans="2:13" x14ac:dyDescent="0.35">
      <c r="B928" s="1" t="s">
        <v>2299</v>
      </c>
      <c r="C928" s="5">
        <v>3.9786000000000002E-2</v>
      </c>
      <c r="D928" s="5">
        <v>3.9795999999999998E-2</v>
      </c>
      <c r="E928" s="5"/>
      <c r="F928" s="5"/>
      <c r="G928" s="5"/>
      <c r="H928" s="5"/>
      <c r="I928" s="5"/>
      <c r="J928" s="1">
        <f>SUMIFS(PUMA_2022_to_County_2020!$K$2:$K$4701,PUMA_2022_to_County_2020!$E$2:$E$4701,B928)</f>
        <v>60943</v>
      </c>
      <c r="K928" s="1">
        <f>SUMIFS(PUMA_2022_to_County_2020!$L$2:$L$4701,PUMA_2022_to_County_2020!$E$2:$E$4701,$B928)</f>
        <v>60024</v>
      </c>
      <c r="L928" s="7">
        <f>+J928*C928</f>
        <v>2424.6781980000001</v>
      </c>
      <c r="M928" s="7">
        <f t="shared" si="14"/>
        <v>2388.1148640000001</v>
      </c>
    </row>
    <row r="929" spans="2:13" x14ac:dyDescent="0.35">
      <c r="B929" s="1" t="s">
        <v>2298</v>
      </c>
      <c r="C929" s="5">
        <v>3.2425000000000002E-2</v>
      </c>
      <c r="D929" s="5">
        <v>3.2433999999999998E-2</v>
      </c>
      <c r="E929" s="5"/>
      <c r="F929" s="5"/>
      <c r="G929" s="5"/>
      <c r="H929" s="5"/>
      <c r="I929" s="5"/>
      <c r="J929" s="1">
        <f>SUMIFS(PUMA_2022_to_County_2020!$K$2:$K$4701,PUMA_2022_to_County_2020!$E$2:$E$4701,B929)</f>
        <v>60943</v>
      </c>
      <c r="K929" s="1">
        <f>SUMIFS(PUMA_2022_to_County_2020!$L$2:$L$4701,PUMA_2022_to_County_2020!$E$2:$E$4701,$B929)</f>
        <v>60024</v>
      </c>
      <c r="L929" s="7">
        <f>+J929*C929</f>
        <v>1976.0767750000002</v>
      </c>
      <c r="M929" s="7">
        <f t="shared" si="14"/>
        <v>1946.2782000000002</v>
      </c>
    </row>
    <row r="930" spans="2:13" x14ac:dyDescent="0.35">
      <c r="B930" s="1" t="s">
        <v>2297</v>
      </c>
      <c r="C930" s="5">
        <v>0.37671900000000003</v>
      </c>
      <c r="D930" s="5">
        <v>0.37681900000000002</v>
      </c>
      <c r="E930" s="5"/>
      <c r="F930" s="5"/>
      <c r="G930" s="5"/>
      <c r="H930" s="5"/>
      <c r="I930" s="5"/>
      <c r="J930" s="1">
        <f>SUMIFS(PUMA_2022_to_County_2020!$K$2:$K$4701,PUMA_2022_to_County_2020!$E$2:$E$4701,B930)</f>
        <v>60943</v>
      </c>
      <c r="K930" s="1">
        <f>SUMIFS(PUMA_2022_to_County_2020!$L$2:$L$4701,PUMA_2022_to_County_2020!$E$2:$E$4701,$B930)</f>
        <v>60024</v>
      </c>
      <c r="L930" s="7">
        <f>+J930*C930</f>
        <v>22958.386017000001</v>
      </c>
      <c r="M930" s="7">
        <f t="shared" si="14"/>
        <v>22612.181256</v>
      </c>
    </row>
    <row r="931" spans="2:13" x14ac:dyDescent="0.35">
      <c r="B931" s="1" t="s">
        <v>2296</v>
      </c>
      <c r="C931" s="5">
        <v>3.8364000000000002E-2</v>
      </c>
      <c r="D931" s="5">
        <v>3.8373999999999998E-2</v>
      </c>
      <c r="E931" s="5"/>
      <c r="F931" s="5"/>
      <c r="G931" s="5"/>
      <c r="H931" s="5"/>
      <c r="I931" s="5"/>
      <c r="J931" s="1">
        <f>SUMIFS(PUMA_2022_to_County_2020!$K$2:$K$4701,PUMA_2022_to_County_2020!$E$2:$E$4701,B931)</f>
        <v>60943</v>
      </c>
      <c r="K931" s="1">
        <f>SUMIFS(PUMA_2022_to_County_2020!$L$2:$L$4701,PUMA_2022_to_County_2020!$E$2:$E$4701,$B931)</f>
        <v>60024</v>
      </c>
      <c r="L931" s="7">
        <f>+J931*C931</f>
        <v>2338.0172520000001</v>
      </c>
      <c r="M931" s="7">
        <f t="shared" si="14"/>
        <v>2302.7607360000002</v>
      </c>
    </row>
    <row r="932" spans="2:13" x14ac:dyDescent="0.35">
      <c r="B932" s="1" t="s">
        <v>2295</v>
      </c>
      <c r="C932" s="5">
        <v>0.27407700000000002</v>
      </c>
      <c r="D932" s="5">
        <v>0.27397100000000002</v>
      </c>
      <c r="E932" s="5"/>
      <c r="F932" s="5"/>
      <c r="G932" s="5"/>
      <c r="H932" s="5"/>
      <c r="I932" s="5"/>
      <c r="J932" s="1">
        <f>SUMIFS(PUMA_2022_to_County_2020!$K$2:$K$4701,PUMA_2022_to_County_2020!$E$2:$E$4701,B932)</f>
        <v>51590</v>
      </c>
      <c r="K932" s="1">
        <f>SUMIFS(PUMA_2022_to_County_2020!$L$2:$L$4701,PUMA_2022_to_County_2020!$E$2:$E$4701,$B932)</f>
        <v>51764</v>
      </c>
      <c r="L932" s="7">
        <f>+J932*C932</f>
        <v>14139.632430000001</v>
      </c>
      <c r="M932" s="7">
        <f t="shared" si="14"/>
        <v>14187.321828</v>
      </c>
    </row>
    <row r="933" spans="2:13" x14ac:dyDescent="0.35">
      <c r="B933" s="1" t="s">
        <v>2294</v>
      </c>
      <c r="C933" s="5">
        <v>0.18909899999999999</v>
      </c>
      <c r="D933" s="5">
        <v>0.189026</v>
      </c>
      <c r="E933" s="5"/>
      <c r="F933" s="5"/>
      <c r="G933" s="5"/>
      <c r="H933" s="5"/>
      <c r="I933" s="5"/>
      <c r="J933" s="1">
        <f>SUMIFS(PUMA_2022_to_County_2020!$K$2:$K$4701,PUMA_2022_to_County_2020!$E$2:$E$4701,B933)</f>
        <v>51590</v>
      </c>
      <c r="K933" s="1">
        <f>SUMIFS(PUMA_2022_to_County_2020!$L$2:$L$4701,PUMA_2022_to_County_2020!$E$2:$E$4701,$B933)</f>
        <v>51764</v>
      </c>
      <c r="L933" s="7">
        <f>+J933*C933</f>
        <v>9755.6174099999989</v>
      </c>
      <c r="M933" s="7">
        <f t="shared" si="14"/>
        <v>9788.5206359999993</v>
      </c>
    </row>
    <row r="934" spans="2:13" x14ac:dyDescent="0.35">
      <c r="B934" s="1" t="s">
        <v>2293</v>
      </c>
      <c r="C934" s="5">
        <v>0.53682300000000005</v>
      </c>
      <c r="D934" s="5">
        <v>0.53661099999999995</v>
      </c>
      <c r="E934" s="5"/>
      <c r="F934" s="5"/>
      <c r="G934" s="5"/>
      <c r="H934" s="5"/>
      <c r="I934" s="5"/>
      <c r="J934" s="1">
        <f>SUMIFS(PUMA_2022_to_County_2020!$K$2:$K$4701,PUMA_2022_to_County_2020!$E$2:$E$4701,B934)</f>
        <v>51590</v>
      </c>
      <c r="K934" s="1">
        <f>SUMIFS(PUMA_2022_to_County_2020!$L$2:$L$4701,PUMA_2022_to_County_2020!$E$2:$E$4701,$B934)</f>
        <v>51764</v>
      </c>
      <c r="L934" s="7">
        <f>+J934*C934</f>
        <v>27694.698570000004</v>
      </c>
      <c r="M934" s="7">
        <f t="shared" si="14"/>
        <v>27788.105772000003</v>
      </c>
    </row>
    <row r="935" spans="2:13" x14ac:dyDescent="0.35">
      <c r="B935" s="1" t="s">
        <v>2292</v>
      </c>
      <c r="C935" s="5">
        <v>1</v>
      </c>
      <c r="D935" s="5">
        <v>0.99902599999999997</v>
      </c>
      <c r="E935" s="5"/>
      <c r="F935" s="5"/>
      <c r="G935" s="5"/>
      <c r="H935" s="5"/>
      <c r="I935" s="5"/>
      <c r="J935" s="1">
        <f>SUMIFS(PUMA_2022_to_County_2020!$K$2:$K$4701,PUMA_2022_to_County_2020!$E$2:$E$4701,B935)</f>
        <v>62255</v>
      </c>
      <c r="K935" s="1">
        <f>SUMIFS(PUMA_2022_to_County_2020!$L$2:$L$4701,PUMA_2022_to_County_2020!$E$2:$E$4701,$B935)</f>
        <v>62238</v>
      </c>
      <c r="L935" s="7">
        <f>+J935*C935</f>
        <v>62255</v>
      </c>
      <c r="M935" s="7">
        <f t="shared" si="14"/>
        <v>62238</v>
      </c>
    </row>
    <row r="936" spans="2:13" x14ac:dyDescent="0.35">
      <c r="B936" s="1" t="s">
        <v>2291</v>
      </c>
      <c r="C936" s="5">
        <v>1.3487770000000001</v>
      </c>
      <c r="D936" s="5">
        <v>1.6320260000000002</v>
      </c>
      <c r="E936" s="5"/>
      <c r="F936" s="5"/>
      <c r="G936" s="5"/>
      <c r="H936" s="5"/>
      <c r="I936" s="5"/>
      <c r="J936" s="1">
        <f>SUMIFS(PUMA_2022_to_County_2020!$K$2:$K$4701,PUMA_2022_to_County_2020!$E$2:$E$4701,B936)</f>
        <v>110121</v>
      </c>
      <c r="K936" s="1">
        <f>SUMIFS(PUMA_2022_to_County_2020!$L$2:$L$4701,PUMA_2022_to_County_2020!$E$2:$E$4701,$B936)</f>
        <v>108284</v>
      </c>
      <c r="L936" s="7">
        <f>+J936*C936</f>
        <v>148528.672017</v>
      </c>
      <c r="M936" s="7">
        <f t="shared" si="14"/>
        <v>146050.96866800002</v>
      </c>
    </row>
    <row r="937" spans="2:13" x14ac:dyDescent="0.35">
      <c r="B937" s="1" t="s">
        <v>2290</v>
      </c>
      <c r="C937" s="5">
        <v>0.121519</v>
      </c>
      <c r="D937" s="5">
        <v>0.13188</v>
      </c>
      <c r="E937" s="5"/>
      <c r="F937" s="5"/>
      <c r="G937" s="5"/>
      <c r="H937" s="5"/>
      <c r="I937" s="5"/>
      <c r="J937" s="1">
        <f>SUMIFS(PUMA_2022_to_County_2020!$K$2:$K$4701,PUMA_2022_to_County_2020!$E$2:$E$4701,B937)</f>
        <v>52352</v>
      </c>
      <c r="K937" s="1">
        <f>SUMIFS(PUMA_2022_to_County_2020!$L$2:$L$4701,PUMA_2022_to_County_2020!$E$2:$E$4701,$B937)</f>
        <v>51425</v>
      </c>
      <c r="L937" s="7">
        <f>+J937*C937</f>
        <v>6361.7626879999998</v>
      </c>
      <c r="M937" s="7">
        <f t="shared" si="14"/>
        <v>6249.1145750000005</v>
      </c>
    </row>
    <row r="938" spans="2:13" x14ac:dyDescent="0.35">
      <c r="B938" s="1" t="s">
        <v>2289</v>
      </c>
      <c r="C938" s="5">
        <v>7.0676000000000003E-2</v>
      </c>
      <c r="D938" s="5">
        <v>7.7209E-2</v>
      </c>
      <c r="E938" s="5"/>
      <c r="F938" s="5"/>
      <c r="G938" s="5"/>
      <c r="H938" s="5"/>
      <c r="I938" s="5"/>
      <c r="J938" s="1">
        <f>SUMIFS(PUMA_2022_to_County_2020!$K$2:$K$4701,PUMA_2022_to_County_2020!$E$2:$E$4701,B938)</f>
        <v>52352</v>
      </c>
      <c r="K938" s="1">
        <f>SUMIFS(PUMA_2022_to_County_2020!$L$2:$L$4701,PUMA_2022_to_County_2020!$E$2:$E$4701,$B938)</f>
        <v>51425</v>
      </c>
      <c r="L938" s="7">
        <f>+J938*C938</f>
        <v>3700.0299520000003</v>
      </c>
      <c r="M938" s="7">
        <f t="shared" si="14"/>
        <v>3634.5133000000001</v>
      </c>
    </row>
    <row r="939" spans="2:13" x14ac:dyDescent="0.35">
      <c r="B939" s="1" t="s">
        <v>2288</v>
      </c>
      <c r="C939" s="5">
        <v>5.5823999999999999E-2</v>
      </c>
      <c r="D939" s="5">
        <v>6.0583999999999999E-2</v>
      </c>
      <c r="E939" s="5"/>
      <c r="F939" s="5"/>
      <c r="G939" s="5"/>
      <c r="H939" s="5"/>
      <c r="I939" s="5"/>
      <c r="J939" s="1">
        <f>SUMIFS(PUMA_2022_to_County_2020!$K$2:$K$4701,PUMA_2022_to_County_2020!$E$2:$E$4701,B939)</f>
        <v>52352</v>
      </c>
      <c r="K939" s="1">
        <f>SUMIFS(PUMA_2022_to_County_2020!$L$2:$L$4701,PUMA_2022_to_County_2020!$E$2:$E$4701,$B939)</f>
        <v>51425</v>
      </c>
      <c r="L939" s="7">
        <f>+J939*C939</f>
        <v>2922.4980479999999</v>
      </c>
      <c r="M939" s="7">
        <f t="shared" si="14"/>
        <v>2870.7491999999997</v>
      </c>
    </row>
    <row r="940" spans="2:13" x14ac:dyDescent="0.35">
      <c r="B940" s="1" t="s">
        <v>2287</v>
      </c>
      <c r="C940" s="5">
        <v>9.8357E-2</v>
      </c>
      <c r="D940" s="5">
        <v>0.107449</v>
      </c>
      <c r="E940" s="5"/>
      <c r="F940" s="5"/>
      <c r="G940" s="5"/>
      <c r="H940" s="5"/>
      <c r="I940" s="5"/>
      <c r="J940" s="1">
        <f>SUMIFS(PUMA_2022_to_County_2020!$K$2:$K$4701,PUMA_2022_to_County_2020!$E$2:$E$4701,B940)</f>
        <v>52352</v>
      </c>
      <c r="K940" s="1">
        <f>SUMIFS(PUMA_2022_to_County_2020!$L$2:$L$4701,PUMA_2022_to_County_2020!$E$2:$E$4701,$B940)</f>
        <v>51425</v>
      </c>
      <c r="L940" s="7">
        <f>+J940*C940</f>
        <v>5149.1856639999996</v>
      </c>
      <c r="M940" s="7">
        <f t="shared" si="14"/>
        <v>5058.0087249999997</v>
      </c>
    </row>
    <row r="941" spans="2:13" x14ac:dyDescent="0.35">
      <c r="B941" s="1" t="s">
        <v>2286</v>
      </c>
      <c r="C941" s="5">
        <v>0.13653499999999999</v>
      </c>
      <c r="D941" s="5">
        <v>0.148176</v>
      </c>
      <c r="E941" s="5"/>
      <c r="F941" s="5"/>
      <c r="G941" s="5"/>
      <c r="H941" s="5"/>
      <c r="I941" s="5"/>
      <c r="J941" s="1">
        <f>SUMIFS(PUMA_2022_to_County_2020!$K$2:$K$4701,PUMA_2022_to_County_2020!$E$2:$E$4701,B941)</f>
        <v>52352</v>
      </c>
      <c r="K941" s="1">
        <f>SUMIFS(PUMA_2022_to_County_2020!$L$2:$L$4701,PUMA_2022_to_County_2020!$E$2:$E$4701,$B941)</f>
        <v>51425</v>
      </c>
      <c r="L941" s="7">
        <f>+J941*C941</f>
        <v>7147.8803199999993</v>
      </c>
      <c r="M941" s="7">
        <f t="shared" si="14"/>
        <v>7021.3123749999995</v>
      </c>
    </row>
    <row r="942" spans="2:13" x14ac:dyDescent="0.35">
      <c r="B942" s="1" t="s">
        <v>2285</v>
      </c>
      <c r="C942" s="5">
        <v>0.11719300000000001</v>
      </c>
      <c r="D942" s="5">
        <v>0.128026</v>
      </c>
      <c r="E942" s="5"/>
      <c r="F942" s="5"/>
      <c r="G942" s="5"/>
      <c r="H942" s="5"/>
      <c r="I942" s="5"/>
      <c r="J942" s="1">
        <f>SUMIFS(PUMA_2022_to_County_2020!$K$2:$K$4701,PUMA_2022_to_County_2020!$E$2:$E$4701,B942)</f>
        <v>52352</v>
      </c>
      <c r="K942" s="1">
        <f>SUMIFS(PUMA_2022_to_County_2020!$L$2:$L$4701,PUMA_2022_to_County_2020!$E$2:$E$4701,$B942)</f>
        <v>51425</v>
      </c>
      <c r="L942" s="7">
        <f>+J942*C942</f>
        <v>6135.2879360000006</v>
      </c>
      <c r="M942" s="7">
        <f t="shared" si="14"/>
        <v>6026.6500249999999</v>
      </c>
    </row>
    <row r="943" spans="2:13" x14ac:dyDescent="0.35">
      <c r="B943" s="1" t="s">
        <v>2284</v>
      </c>
      <c r="C943" s="5">
        <v>5.1118999999999998E-2</v>
      </c>
      <c r="D943" s="5">
        <v>5.5832E-2</v>
      </c>
      <c r="E943" s="5"/>
      <c r="F943" s="5"/>
      <c r="G943" s="5"/>
      <c r="H943" s="5"/>
      <c r="I943" s="5"/>
      <c r="J943" s="1">
        <f>SUMIFS(PUMA_2022_to_County_2020!$K$2:$K$4701,PUMA_2022_to_County_2020!$E$2:$E$4701,B943)</f>
        <v>52352</v>
      </c>
      <c r="K943" s="1">
        <f>SUMIFS(PUMA_2022_to_County_2020!$L$2:$L$4701,PUMA_2022_to_County_2020!$E$2:$E$4701,$B943)</f>
        <v>51425</v>
      </c>
      <c r="L943" s="7">
        <f>+J943*C943</f>
        <v>2676.1818880000001</v>
      </c>
      <c r="M943" s="7">
        <f t="shared" si="14"/>
        <v>2628.7945749999999</v>
      </c>
    </row>
    <row r="944" spans="2:13" x14ac:dyDescent="0.35">
      <c r="B944" s="1" t="s">
        <v>2283</v>
      </c>
      <c r="C944" s="5">
        <v>1</v>
      </c>
      <c r="D944" s="5">
        <v>0.99951199999999996</v>
      </c>
      <c r="E944" s="5"/>
      <c r="F944" s="5"/>
      <c r="G944" s="5"/>
      <c r="H944" s="5"/>
      <c r="I944" s="5"/>
      <c r="J944" s="1">
        <f>SUMIFS(PUMA_2022_to_County_2020!$K$2:$K$4701,PUMA_2022_to_County_2020!$E$2:$E$4701,B944)</f>
        <v>50248</v>
      </c>
      <c r="K944" s="1">
        <f>SUMIFS(PUMA_2022_to_County_2020!$L$2:$L$4701,PUMA_2022_to_County_2020!$E$2:$E$4701,$B944)</f>
        <v>51013</v>
      </c>
      <c r="L944" s="7">
        <f>+J944*C944</f>
        <v>50248</v>
      </c>
      <c r="M944" s="7">
        <f t="shared" si="14"/>
        <v>51013</v>
      </c>
    </row>
    <row r="945" spans="2:13" x14ac:dyDescent="0.35">
      <c r="B945" s="1" t="s">
        <v>2282</v>
      </c>
      <c r="C945" s="5">
        <v>4</v>
      </c>
      <c r="D945" s="5">
        <v>4.0003609999999998</v>
      </c>
      <c r="E945" s="5"/>
      <c r="F945" s="5"/>
      <c r="G945" s="5"/>
      <c r="H945" s="5"/>
      <c r="I945" s="5"/>
      <c r="J945" s="1">
        <f>SUMIFS(PUMA_2022_to_County_2020!$K$2:$K$4701,PUMA_2022_to_County_2020!$E$2:$E$4701,B945)</f>
        <v>248469</v>
      </c>
      <c r="K945" s="1">
        <f>SUMIFS(PUMA_2022_to_County_2020!$L$2:$L$4701,PUMA_2022_to_County_2020!$E$2:$E$4701,$B945)</f>
        <v>250337</v>
      </c>
      <c r="L945" s="7">
        <f>+J945*C945</f>
        <v>993876</v>
      </c>
      <c r="M945" s="7">
        <f t="shared" si="14"/>
        <v>1001348</v>
      </c>
    </row>
    <row r="946" spans="2:13" x14ac:dyDescent="0.35">
      <c r="B946" s="1" t="s">
        <v>2281</v>
      </c>
      <c r="C946" s="5">
        <v>0.65159199999999995</v>
      </c>
      <c r="D946" s="5">
        <v>0.66022199999999998</v>
      </c>
      <c r="E946" s="5"/>
      <c r="F946" s="5"/>
      <c r="G946" s="5"/>
      <c r="H946" s="5"/>
      <c r="I946" s="5"/>
      <c r="J946" s="1">
        <f>SUMIFS(PUMA_2022_to_County_2020!$K$2:$K$4701,PUMA_2022_to_County_2020!$E$2:$E$4701,B946)</f>
        <v>48306</v>
      </c>
      <c r="K946" s="1">
        <f>SUMIFS(PUMA_2022_to_County_2020!$L$2:$L$4701,PUMA_2022_to_County_2020!$E$2:$E$4701,$B946)</f>
        <v>48462</v>
      </c>
      <c r="L946" s="7">
        <f>+J946*C946</f>
        <v>31475.803151999997</v>
      </c>
      <c r="M946" s="7">
        <f t="shared" si="14"/>
        <v>31577.451503999997</v>
      </c>
    </row>
    <row r="947" spans="2:13" x14ac:dyDescent="0.35">
      <c r="B947" s="1" t="s">
        <v>2280</v>
      </c>
      <c r="C947" s="5">
        <v>7.6323000000000002E-2</v>
      </c>
      <c r="D947" s="5">
        <v>9.1757000000000005E-2</v>
      </c>
      <c r="E947" s="5"/>
      <c r="F947" s="5"/>
      <c r="G947" s="5"/>
      <c r="H947" s="5"/>
      <c r="I947" s="5"/>
      <c r="J947" s="1">
        <f>SUMIFS(PUMA_2022_to_County_2020!$K$2:$K$4701,PUMA_2022_to_County_2020!$E$2:$E$4701,B947)</f>
        <v>48306</v>
      </c>
      <c r="K947" s="1">
        <f>SUMIFS(PUMA_2022_to_County_2020!$L$2:$L$4701,PUMA_2022_to_County_2020!$E$2:$E$4701,$B947)</f>
        <v>48462</v>
      </c>
      <c r="L947" s="7">
        <f>+J947*C947</f>
        <v>3686.8588380000001</v>
      </c>
      <c r="M947" s="7">
        <f t="shared" si="14"/>
        <v>3698.765226</v>
      </c>
    </row>
    <row r="948" spans="2:13" x14ac:dyDescent="0.35">
      <c r="B948" s="1" t="s">
        <v>2279</v>
      </c>
      <c r="C948" s="5">
        <v>0.27208500000000002</v>
      </c>
      <c r="D948" s="5">
        <v>0.32710499999999998</v>
      </c>
      <c r="E948" s="5"/>
      <c r="F948" s="5"/>
      <c r="G948" s="5"/>
      <c r="H948" s="5"/>
      <c r="I948" s="5"/>
      <c r="J948" s="1">
        <f>SUMIFS(PUMA_2022_to_County_2020!$K$2:$K$4701,PUMA_2022_to_County_2020!$E$2:$E$4701,B948)</f>
        <v>48306</v>
      </c>
      <c r="K948" s="1">
        <f>SUMIFS(PUMA_2022_to_County_2020!$L$2:$L$4701,PUMA_2022_to_County_2020!$E$2:$E$4701,$B948)</f>
        <v>48462</v>
      </c>
      <c r="L948" s="7">
        <f>+J948*C948</f>
        <v>13143.338010000001</v>
      </c>
      <c r="M948" s="7">
        <f t="shared" si="14"/>
        <v>13185.783270000002</v>
      </c>
    </row>
    <row r="949" spans="2:13" x14ac:dyDescent="0.35">
      <c r="B949" s="1" t="s">
        <v>2278</v>
      </c>
      <c r="C949" s="5">
        <v>8.0740000000000006E-2</v>
      </c>
      <c r="D949" s="5">
        <v>0.119836</v>
      </c>
      <c r="E949" s="5"/>
      <c r="F949" s="5"/>
      <c r="G949" s="5"/>
      <c r="H949" s="5"/>
      <c r="I949" s="5"/>
      <c r="J949" s="1">
        <f>SUMIFS(PUMA_2022_to_County_2020!$K$2:$K$4701,PUMA_2022_to_County_2020!$E$2:$E$4701,B949)</f>
        <v>64667</v>
      </c>
      <c r="K949" s="1">
        <f>SUMIFS(PUMA_2022_to_County_2020!$L$2:$L$4701,PUMA_2022_to_County_2020!$E$2:$E$4701,$B949)</f>
        <v>64672</v>
      </c>
      <c r="L949" s="7">
        <f>+J949*C949</f>
        <v>5221.2135800000005</v>
      </c>
      <c r="M949" s="7">
        <f t="shared" si="14"/>
        <v>5221.6172800000004</v>
      </c>
    </row>
    <row r="950" spans="2:13" x14ac:dyDescent="0.35">
      <c r="B950" s="1" t="s">
        <v>2277</v>
      </c>
      <c r="C950" s="5">
        <v>5.0508999999999998E-2</v>
      </c>
      <c r="D950" s="5">
        <v>7.4967000000000006E-2</v>
      </c>
      <c r="E950" s="5"/>
      <c r="F950" s="5"/>
      <c r="G950" s="5"/>
      <c r="H950" s="5"/>
      <c r="I950" s="5"/>
      <c r="J950" s="1">
        <f>SUMIFS(PUMA_2022_to_County_2020!$K$2:$K$4701,PUMA_2022_to_County_2020!$E$2:$E$4701,B950)</f>
        <v>64667</v>
      </c>
      <c r="K950" s="1">
        <f>SUMIFS(PUMA_2022_to_County_2020!$L$2:$L$4701,PUMA_2022_to_County_2020!$E$2:$E$4701,$B950)</f>
        <v>64672</v>
      </c>
      <c r="L950" s="7">
        <f>+J950*C950</f>
        <v>3266.2655030000001</v>
      </c>
      <c r="M950" s="7">
        <f t="shared" si="14"/>
        <v>3266.5180479999999</v>
      </c>
    </row>
    <row r="951" spans="2:13" x14ac:dyDescent="0.35">
      <c r="B951" s="1" t="s">
        <v>2276</v>
      </c>
      <c r="C951" s="5">
        <v>9.2562000000000005E-2</v>
      </c>
      <c r="D951" s="5">
        <v>0.137382</v>
      </c>
      <c r="E951" s="5"/>
      <c r="F951" s="5"/>
      <c r="G951" s="5"/>
      <c r="H951" s="5"/>
      <c r="I951" s="5"/>
      <c r="J951" s="1">
        <f>SUMIFS(PUMA_2022_to_County_2020!$K$2:$K$4701,PUMA_2022_to_County_2020!$E$2:$E$4701,B951)</f>
        <v>64667</v>
      </c>
      <c r="K951" s="1">
        <f>SUMIFS(PUMA_2022_to_County_2020!$L$2:$L$4701,PUMA_2022_to_County_2020!$E$2:$E$4701,$B951)</f>
        <v>64672</v>
      </c>
      <c r="L951" s="7">
        <f>+J951*C951</f>
        <v>5985.706854</v>
      </c>
      <c r="M951" s="7">
        <f t="shared" si="14"/>
        <v>5986.169664</v>
      </c>
    </row>
    <row r="952" spans="2:13" x14ac:dyDescent="0.35">
      <c r="B952" s="1" t="s">
        <v>2275</v>
      </c>
      <c r="C952" s="5">
        <v>0.124803</v>
      </c>
      <c r="D952" s="5">
        <v>0.153779</v>
      </c>
      <c r="E952" s="5"/>
      <c r="F952" s="5"/>
      <c r="G952" s="5"/>
      <c r="H952" s="5"/>
      <c r="I952" s="5"/>
      <c r="J952" s="1">
        <f>SUMIFS(PUMA_2022_to_County_2020!$K$2:$K$4701,PUMA_2022_to_County_2020!$E$2:$E$4701,B952)</f>
        <v>64667</v>
      </c>
      <c r="K952" s="1">
        <f>SUMIFS(PUMA_2022_to_County_2020!$L$2:$L$4701,PUMA_2022_to_County_2020!$E$2:$E$4701,$B952)</f>
        <v>64672</v>
      </c>
      <c r="L952" s="7">
        <f>+J952*C952</f>
        <v>8070.635601</v>
      </c>
      <c r="M952" s="7">
        <f t="shared" si="14"/>
        <v>8071.2596159999994</v>
      </c>
    </row>
    <row r="953" spans="2:13" x14ac:dyDescent="0.35">
      <c r="B953" s="1" t="s">
        <v>2274</v>
      </c>
      <c r="C953" s="5">
        <v>0.25120500000000001</v>
      </c>
      <c r="D953" s="5">
        <v>0.309527</v>
      </c>
      <c r="E953" s="5"/>
      <c r="F953" s="5"/>
      <c r="G953" s="5"/>
      <c r="H953" s="5"/>
      <c r="I953" s="5"/>
      <c r="J953" s="1">
        <f>SUMIFS(PUMA_2022_to_County_2020!$K$2:$K$4701,PUMA_2022_to_County_2020!$E$2:$E$4701,B953)</f>
        <v>64667</v>
      </c>
      <c r="K953" s="1">
        <f>SUMIFS(PUMA_2022_to_County_2020!$L$2:$L$4701,PUMA_2022_to_County_2020!$E$2:$E$4701,$B953)</f>
        <v>64672</v>
      </c>
      <c r="L953" s="7">
        <f>+J953*C953</f>
        <v>16244.673735</v>
      </c>
      <c r="M953" s="7">
        <f t="shared" si="14"/>
        <v>16245.929760000001</v>
      </c>
    </row>
    <row r="954" spans="2:13" x14ac:dyDescent="0.35">
      <c r="B954" s="1" t="s">
        <v>2273</v>
      </c>
      <c r="C954" s="5">
        <v>0.16756499999999999</v>
      </c>
      <c r="D954" s="5">
        <v>0.24870400000000001</v>
      </c>
      <c r="E954" s="5"/>
      <c r="F954" s="5"/>
      <c r="G954" s="5"/>
      <c r="H954" s="5"/>
      <c r="I954" s="5"/>
      <c r="J954" s="1">
        <f>SUMIFS(PUMA_2022_to_County_2020!$K$2:$K$4701,PUMA_2022_to_County_2020!$E$2:$E$4701,B954)</f>
        <v>64667</v>
      </c>
      <c r="K954" s="1">
        <f>SUMIFS(PUMA_2022_to_County_2020!$L$2:$L$4701,PUMA_2022_to_County_2020!$E$2:$E$4701,$B954)</f>
        <v>64672</v>
      </c>
      <c r="L954" s="7">
        <f>+J954*C954</f>
        <v>10835.925855</v>
      </c>
      <c r="M954" s="7">
        <f t="shared" si="14"/>
        <v>10836.76368</v>
      </c>
    </row>
    <row r="955" spans="2:13" x14ac:dyDescent="0.35">
      <c r="B955" s="1" t="s">
        <v>2272</v>
      </c>
      <c r="C955" s="5">
        <v>0.130102</v>
      </c>
      <c r="D955" s="5">
        <v>0.16030700000000001</v>
      </c>
      <c r="E955" s="5"/>
      <c r="F955" s="5"/>
      <c r="G955" s="5"/>
      <c r="H955" s="5"/>
      <c r="I955" s="5"/>
      <c r="J955" s="1">
        <f>SUMIFS(PUMA_2022_to_County_2020!$K$2:$K$4701,PUMA_2022_to_County_2020!$E$2:$E$4701,B955)</f>
        <v>64667</v>
      </c>
      <c r="K955" s="1">
        <f>SUMIFS(PUMA_2022_to_County_2020!$L$2:$L$4701,PUMA_2022_to_County_2020!$E$2:$E$4701,$B955)</f>
        <v>64672</v>
      </c>
      <c r="L955" s="7">
        <f>+J955*C955</f>
        <v>8413.3060339999993</v>
      </c>
      <c r="M955" s="7">
        <f t="shared" si="14"/>
        <v>8413.9565440000006</v>
      </c>
    </row>
    <row r="956" spans="2:13" x14ac:dyDescent="0.35">
      <c r="B956" s="1" t="s">
        <v>2271</v>
      </c>
      <c r="C956" s="5">
        <v>0.10251399999999999</v>
      </c>
      <c r="D956" s="5">
        <v>0.12631400000000001</v>
      </c>
      <c r="E956" s="5"/>
      <c r="F956" s="5"/>
      <c r="G956" s="5"/>
      <c r="H956" s="5"/>
      <c r="I956" s="5"/>
      <c r="J956" s="1">
        <f>SUMIFS(PUMA_2022_to_County_2020!$K$2:$K$4701,PUMA_2022_to_County_2020!$E$2:$E$4701,B956)</f>
        <v>64667</v>
      </c>
      <c r="K956" s="1">
        <f>SUMIFS(PUMA_2022_to_County_2020!$L$2:$L$4701,PUMA_2022_to_County_2020!$E$2:$E$4701,$B956)</f>
        <v>64672</v>
      </c>
      <c r="L956" s="7">
        <f>+J956*C956</f>
        <v>6629.2728379999999</v>
      </c>
      <c r="M956" s="7">
        <f t="shared" si="14"/>
        <v>6629.7854079999997</v>
      </c>
    </row>
    <row r="957" spans="2:13" x14ac:dyDescent="0.35">
      <c r="B957" s="1" t="s">
        <v>2270</v>
      </c>
      <c r="C957" s="5">
        <v>1.9035E-2</v>
      </c>
      <c r="D957" s="5">
        <v>2.4818E-2</v>
      </c>
      <c r="E957" s="5"/>
      <c r="F957" s="5"/>
      <c r="G957" s="5"/>
      <c r="H957" s="5"/>
      <c r="I957" s="5"/>
      <c r="J957" s="1">
        <f>SUMIFS(PUMA_2022_to_County_2020!$K$2:$K$4701,PUMA_2022_to_County_2020!$E$2:$E$4701,B957)</f>
        <v>55760</v>
      </c>
      <c r="K957" s="1">
        <f>SUMIFS(PUMA_2022_to_County_2020!$L$2:$L$4701,PUMA_2022_to_County_2020!$E$2:$E$4701,$B957)</f>
        <v>58290</v>
      </c>
      <c r="L957" s="7">
        <f>+J957*C957</f>
        <v>1061.3915999999999</v>
      </c>
      <c r="M957" s="7">
        <f t="shared" si="14"/>
        <v>1109.55015</v>
      </c>
    </row>
    <row r="958" spans="2:13" x14ac:dyDescent="0.35">
      <c r="B958" s="1" t="s">
        <v>2269</v>
      </c>
      <c r="C958" s="5">
        <v>2.5007999999999999E-2</v>
      </c>
      <c r="D958" s="5">
        <v>3.2605000000000002E-2</v>
      </c>
      <c r="E958" s="5"/>
      <c r="F958" s="5"/>
      <c r="G958" s="5"/>
      <c r="H958" s="5"/>
      <c r="I958" s="5"/>
      <c r="J958" s="1">
        <f>SUMIFS(PUMA_2022_to_County_2020!$K$2:$K$4701,PUMA_2022_to_County_2020!$E$2:$E$4701,B958)</f>
        <v>55760</v>
      </c>
      <c r="K958" s="1">
        <f>SUMIFS(PUMA_2022_to_County_2020!$L$2:$L$4701,PUMA_2022_to_County_2020!$E$2:$E$4701,$B958)</f>
        <v>58290</v>
      </c>
      <c r="L958" s="7">
        <f>+J958*C958</f>
        <v>1394.4460799999999</v>
      </c>
      <c r="M958" s="7">
        <f t="shared" si="14"/>
        <v>1457.71632</v>
      </c>
    </row>
    <row r="959" spans="2:13" x14ac:dyDescent="0.35">
      <c r="B959" s="1" t="s">
        <v>2268</v>
      </c>
      <c r="C959" s="5">
        <v>6.1871000000000002E-2</v>
      </c>
      <c r="D959" s="5">
        <v>8.0669000000000005E-2</v>
      </c>
      <c r="E959" s="5"/>
      <c r="F959" s="5"/>
      <c r="G959" s="5"/>
      <c r="H959" s="5"/>
      <c r="I959" s="5"/>
      <c r="J959" s="1">
        <f>SUMIFS(PUMA_2022_to_County_2020!$K$2:$K$4701,PUMA_2022_to_County_2020!$E$2:$E$4701,B959)</f>
        <v>55760</v>
      </c>
      <c r="K959" s="1">
        <f>SUMIFS(PUMA_2022_to_County_2020!$L$2:$L$4701,PUMA_2022_to_County_2020!$E$2:$E$4701,$B959)</f>
        <v>58290</v>
      </c>
      <c r="L959" s="7">
        <f>+J959*C959</f>
        <v>3449.9269600000002</v>
      </c>
      <c r="M959" s="7">
        <f t="shared" si="14"/>
        <v>3606.4605900000001</v>
      </c>
    </row>
    <row r="960" spans="2:13" x14ac:dyDescent="0.35">
      <c r="B960" s="1" t="s">
        <v>2267</v>
      </c>
      <c r="C960" s="5">
        <v>0.28153</v>
      </c>
      <c r="D960" s="5">
        <v>0.32578600000000002</v>
      </c>
      <c r="E960" s="5"/>
      <c r="F960" s="5"/>
      <c r="G960" s="5"/>
      <c r="H960" s="5"/>
      <c r="I960" s="5"/>
      <c r="J960" s="1">
        <f>SUMIFS(PUMA_2022_to_County_2020!$K$2:$K$4701,PUMA_2022_to_County_2020!$E$2:$E$4701,B960)</f>
        <v>99647</v>
      </c>
      <c r="K960" s="1">
        <f>SUMIFS(PUMA_2022_to_County_2020!$L$2:$L$4701,PUMA_2022_to_County_2020!$E$2:$E$4701,$B960)</f>
        <v>103664</v>
      </c>
      <c r="L960" s="7">
        <f>+J960*C960</f>
        <v>28053.619910000001</v>
      </c>
      <c r="M960" s="7">
        <f t="shared" si="14"/>
        <v>29184.52592</v>
      </c>
    </row>
    <row r="961" spans="2:13" x14ac:dyDescent="0.35">
      <c r="B961" s="1" t="s">
        <v>2266</v>
      </c>
      <c r="C961" s="5">
        <v>1.8376E-2</v>
      </c>
      <c r="D961" s="5">
        <v>2.3959999999999999E-2</v>
      </c>
      <c r="E961" s="5"/>
      <c r="F961" s="5"/>
      <c r="G961" s="5"/>
      <c r="H961" s="5"/>
      <c r="I961" s="5"/>
      <c r="J961" s="1">
        <f>SUMIFS(PUMA_2022_to_County_2020!$K$2:$K$4701,PUMA_2022_to_County_2020!$E$2:$E$4701,B961)</f>
        <v>55760</v>
      </c>
      <c r="K961" s="1">
        <f>SUMIFS(PUMA_2022_to_County_2020!$L$2:$L$4701,PUMA_2022_to_County_2020!$E$2:$E$4701,$B961)</f>
        <v>58290</v>
      </c>
      <c r="L961" s="7">
        <f>+J961*C961</f>
        <v>1024.6457600000001</v>
      </c>
      <c r="M961" s="7">
        <f t="shared" si="14"/>
        <v>1071.1370400000001</v>
      </c>
    </row>
    <row r="962" spans="2:13" x14ac:dyDescent="0.35">
      <c r="B962" s="1" t="s">
        <v>2265</v>
      </c>
      <c r="C962" s="5">
        <v>4.4524000000000001E-2</v>
      </c>
      <c r="D962" s="5">
        <v>5.8050999999999998E-2</v>
      </c>
      <c r="E962" s="5"/>
      <c r="F962" s="5"/>
      <c r="G962" s="5"/>
      <c r="H962" s="5"/>
      <c r="I962" s="5"/>
      <c r="J962" s="1">
        <f>SUMIFS(PUMA_2022_to_County_2020!$K$2:$K$4701,PUMA_2022_to_County_2020!$E$2:$E$4701,B962)</f>
        <v>55760</v>
      </c>
      <c r="K962" s="1">
        <f>SUMIFS(PUMA_2022_to_County_2020!$L$2:$L$4701,PUMA_2022_to_County_2020!$E$2:$E$4701,$B962)</f>
        <v>58290</v>
      </c>
      <c r="L962" s="7">
        <f>+J962*C962</f>
        <v>2482.6582400000002</v>
      </c>
      <c r="M962" s="7">
        <f t="shared" si="14"/>
        <v>2595.3039600000002</v>
      </c>
    </row>
    <row r="963" spans="2:13" x14ac:dyDescent="0.35">
      <c r="B963" s="1" t="s">
        <v>2264</v>
      </c>
      <c r="C963" s="5">
        <v>0.238153</v>
      </c>
      <c r="D963" s="5">
        <v>0.31050899999999998</v>
      </c>
      <c r="E963" s="5"/>
      <c r="F963" s="5"/>
      <c r="G963" s="5"/>
      <c r="H963" s="5"/>
      <c r="I963" s="5"/>
      <c r="J963" s="1">
        <f>SUMIFS(PUMA_2022_to_County_2020!$K$2:$K$4701,PUMA_2022_to_County_2020!$E$2:$E$4701,B963)</f>
        <v>55760</v>
      </c>
      <c r="K963" s="1">
        <f>SUMIFS(PUMA_2022_to_County_2020!$L$2:$L$4701,PUMA_2022_to_County_2020!$E$2:$E$4701,$B963)</f>
        <v>58290</v>
      </c>
      <c r="L963" s="7">
        <f>+J963*C963</f>
        <v>13279.41128</v>
      </c>
      <c r="M963" s="7">
        <f t="shared" si="14"/>
        <v>13881.93837</v>
      </c>
    </row>
    <row r="964" spans="2:13" x14ac:dyDescent="0.35">
      <c r="B964" s="1" t="s">
        <v>2263</v>
      </c>
      <c r="C964" s="5">
        <v>8.7500999999999995E-2</v>
      </c>
      <c r="D964" s="5">
        <v>0.11408500000000001</v>
      </c>
      <c r="E964" s="5"/>
      <c r="F964" s="5"/>
      <c r="G964" s="5"/>
      <c r="H964" s="5"/>
      <c r="I964" s="5"/>
      <c r="J964" s="1">
        <f>SUMIFS(PUMA_2022_to_County_2020!$K$2:$K$4701,PUMA_2022_to_County_2020!$E$2:$E$4701,B964)</f>
        <v>55760</v>
      </c>
      <c r="K964" s="1">
        <f>SUMIFS(PUMA_2022_to_County_2020!$L$2:$L$4701,PUMA_2022_to_County_2020!$E$2:$E$4701,$B964)</f>
        <v>58290</v>
      </c>
      <c r="L964" s="7">
        <f>+J964*C964</f>
        <v>4879.0557600000002</v>
      </c>
      <c r="M964" s="7">
        <f t="shared" si="14"/>
        <v>5100.4332899999999</v>
      </c>
    </row>
    <row r="965" spans="2:13" x14ac:dyDescent="0.35">
      <c r="B965" s="1" t="s">
        <v>2262</v>
      </c>
      <c r="C965" s="5">
        <v>0.23302400000000001</v>
      </c>
      <c r="D965" s="5">
        <v>0.25007099999999999</v>
      </c>
      <c r="E965" s="5"/>
      <c r="F965" s="5"/>
      <c r="G965" s="5"/>
      <c r="H965" s="5"/>
      <c r="I965" s="5"/>
      <c r="J965" s="1">
        <f>SUMIFS(PUMA_2022_to_County_2020!$K$2:$K$4701,PUMA_2022_to_County_2020!$E$2:$E$4701,B965)</f>
        <v>55760</v>
      </c>
      <c r="K965" s="1">
        <f>SUMIFS(PUMA_2022_to_County_2020!$L$2:$L$4701,PUMA_2022_to_County_2020!$E$2:$E$4701,$B965)</f>
        <v>58290</v>
      </c>
      <c r="L965" s="7">
        <f>+J965*C965</f>
        <v>12993.418240000001</v>
      </c>
      <c r="M965" s="7">
        <f t="shared" si="14"/>
        <v>13582.96896</v>
      </c>
    </row>
    <row r="966" spans="2:13" x14ac:dyDescent="0.35">
      <c r="B966" s="1" t="s">
        <v>2261</v>
      </c>
      <c r="C966" s="5">
        <v>3.9861000000000001E-2</v>
      </c>
      <c r="D966" s="5">
        <v>5.1971999999999997E-2</v>
      </c>
      <c r="E966" s="5"/>
      <c r="F966" s="5"/>
      <c r="G966" s="5"/>
      <c r="H966" s="5"/>
      <c r="I966" s="5"/>
      <c r="J966" s="1">
        <f>SUMIFS(PUMA_2022_to_County_2020!$K$2:$K$4701,PUMA_2022_to_County_2020!$E$2:$E$4701,B966)</f>
        <v>55760</v>
      </c>
      <c r="K966" s="1">
        <f>SUMIFS(PUMA_2022_to_County_2020!$L$2:$L$4701,PUMA_2022_to_County_2020!$E$2:$E$4701,$B966)</f>
        <v>58290</v>
      </c>
      <c r="L966" s="7">
        <f>+J966*C966</f>
        <v>2222.6493599999999</v>
      </c>
      <c r="M966" s="7">
        <f t="shared" si="14"/>
        <v>2323.4976900000001</v>
      </c>
    </row>
    <row r="967" spans="2:13" x14ac:dyDescent="0.35">
      <c r="B967" s="1" t="s">
        <v>2260</v>
      </c>
      <c r="C967" s="5">
        <v>6.3825000000000007E-2</v>
      </c>
      <c r="D967" s="5">
        <v>8.3216999999999999E-2</v>
      </c>
      <c r="E967" s="5"/>
      <c r="F967" s="5"/>
      <c r="G967" s="5"/>
      <c r="H967" s="5"/>
      <c r="I967" s="5"/>
      <c r="J967" s="1">
        <f>SUMIFS(PUMA_2022_to_County_2020!$K$2:$K$4701,PUMA_2022_to_County_2020!$E$2:$E$4701,B967)</f>
        <v>55760</v>
      </c>
      <c r="K967" s="1">
        <f>SUMIFS(PUMA_2022_to_County_2020!$L$2:$L$4701,PUMA_2022_to_County_2020!$E$2:$E$4701,$B967)</f>
        <v>58290</v>
      </c>
      <c r="L967" s="7">
        <f>+J967*C967</f>
        <v>3558.8820000000005</v>
      </c>
      <c r="M967" s="7">
        <f t="shared" ref="M967:M1030" si="15">+K967*$C967</f>
        <v>3720.3592500000004</v>
      </c>
    </row>
    <row r="968" spans="2:13" x14ac:dyDescent="0.35">
      <c r="B968" s="1" t="s">
        <v>2259</v>
      </c>
      <c r="C968" s="5">
        <v>2.3054000000000002E-2</v>
      </c>
      <c r="D968" s="5">
        <v>3.0058000000000001E-2</v>
      </c>
      <c r="E968" s="5"/>
      <c r="F968" s="5"/>
      <c r="G968" s="5"/>
      <c r="H968" s="5"/>
      <c r="I968" s="5"/>
      <c r="J968" s="1">
        <f>SUMIFS(PUMA_2022_to_County_2020!$K$2:$K$4701,PUMA_2022_to_County_2020!$E$2:$E$4701,B968)</f>
        <v>55760</v>
      </c>
      <c r="K968" s="1">
        <f>SUMIFS(PUMA_2022_to_County_2020!$L$2:$L$4701,PUMA_2022_to_County_2020!$E$2:$E$4701,$B968)</f>
        <v>58290</v>
      </c>
      <c r="L968" s="7">
        <f>+J968*C968</f>
        <v>1285.4910400000001</v>
      </c>
      <c r="M968" s="7">
        <f t="shared" si="15"/>
        <v>1343.8176600000002</v>
      </c>
    </row>
    <row r="969" spans="2:13" x14ac:dyDescent="0.35">
      <c r="B969" s="1" t="s">
        <v>2258</v>
      </c>
      <c r="C969" s="5">
        <v>0.39994400000000002</v>
      </c>
      <c r="D969" s="5">
        <v>0.398086</v>
      </c>
      <c r="E969" s="5"/>
      <c r="F969" s="5"/>
      <c r="G969" s="5"/>
      <c r="H969" s="5"/>
      <c r="I969" s="5"/>
      <c r="J969" s="1">
        <f>SUMIFS(PUMA_2022_to_County_2020!$K$2:$K$4701,PUMA_2022_to_County_2020!$E$2:$E$4701,B969)</f>
        <v>131168</v>
      </c>
      <c r="K969" s="1">
        <f>SUMIFS(PUMA_2022_to_County_2020!$L$2:$L$4701,PUMA_2022_to_County_2020!$E$2:$E$4701,$B969)</f>
        <v>134742</v>
      </c>
      <c r="L969" s="7">
        <f>+J969*C969</f>
        <v>52459.854592000003</v>
      </c>
      <c r="M969" s="7">
        <f t="shared" si="15"/>
        <v>53889.254448</v>
      </c>
    </row>
    <row r="970" spans="2:13" x14ac:dyDescent="0.35">
      <c r="B970" s="1" t="s">
        <v>2257</v>
      </c>
      <c r="C970" s="5">
        <v>3.3977530000000002</v>
      </c>
      <c r="D970" s="5">
        <v>3.3993289999999998</v>
      </c>
      <c r="E970" s="5"/>
      <c r="F970" s="5"/>
      <c r="G970" s="5"/>
      <c r="H970" s="5"/>
      <c r="I970" s="5"/>
      <c r="J970" s="1">
        <f>SUMIFS(PUMA_2022_to_County_2020!$K$2:$K$4701,PUMA_2022_to_County_2020!$E$2:$E$4701,B970)</f>
        <v>243586</v>
      </c>
      <c r="K970" s="1">
        <f>SUMIFS(PUMA_2022_to_County_2020!$L$2:$L$4701,PUMA_2022_to_County_2020!$E$2:$E$4701,$B970)</f>
        <v>251501</v>
      </c>
      <c r="L970" s="7">
        <f>+J970*C970</f>
        <v>827645.06225800002</v>
      </c>
      <c r="M970" s="7">
        <f t="shared" si="15"/>
        <v>854538.27725300007</v>
      </c>
    </row>
    <row r="971" spans="2:13" x14ac:dyDescent="0.35">
      <c r="B971" s="1" t="s">
        <v>2256</v>
      </c>
      <c r="C971" s="5">
        <v>0.20230200000000001</v>
      </c>
      <c r="D971" s="5">
        <v>0.20281199999999999</v>
      </c>
      <c r="E971" s="5"/>
      <c r="F971" s="5"/>
      <c r="G971" s="5"/>
      <c r="H971" s="5"/>
      <c r="I971" s="5"/>
      <c r="J971" s="1">
        <f>SUMIFS(PUMA_2022_to_County_2020!$K$2:$K$4701,PUMA_2022_to_County_2020!$E$2:$E$4701,B971)</f>
        <v>63719</v>
      </c>
      <c r="K971" s="1">
        <f>SUMIFS(PUMA_2022_to_County_2020!$L$2:$L$4701,PUMA_2022_to_County_2020!$E$2:$E$4701,$B971)</f>
        <v>67224</v>
      </c>
      <c r="L971" s="7">
        <f>+J971*C971</f>
        <v>12890.481138000001</v>
      </c>
      <c r="M971" s="7">
        <f t="shared" si="15"/>
        <v>13599.549648</v>
      </c>
    </row>
    <row r="972" spans="2:13" x14ac:dyDescent="0.35">
      <c r="B972" s="1" t="s">
        <v>2255</v>
      </c>
      <c r="C972" s="5">
        <v>0.29762300000000003</v>
      </c>
      <c r="D972" s="5">
        <v>0.29764000000000002</v>
      </c>
      <c r="E972" s="5"/>
      <c r="F972" s="5"/>
      <c r="G972" s="5"/>
      <c r="H972" s="5"/>
      <c r="I972" s="5"/>
      <c r="J972" s="1">
        <f>SUMIFS(PUMA_2022_to_County_2020!$K$2:$K$4701,PUMA_2022_to_County_2020!$E$2:$E$4701,B972)</f>
        <v>41445</v>
      </c>
      <c r="K972" s="1">
        <f>SUMIFS(PUMA_2022_to_County_2020!$L$2:$L$4701,PUMA_2022_to_County_2020!$E$2:$E$4701,$B972)</f>
        <v>41829</v>
      </c>
      <c r="L972" s="7">
        <f>+J972*C972</f>
        <v>12334.985235000002</v>
      </c>
      <c r="M972" s="7">
        <f t="shared" si="15"/>
        <v>12449.272467000001</v>
      </c>
    </row>
    <row r="973" spans="2:13" x14ac:dyDescent="0.35">
      <c r="B973" s="1" t="s">
        <v>2254</v>
      </c>
      <c r="C973" s="5">
        <v>0.60954399999999997</v>
      </c>
      <c r="D973" s="5">
        <v>0.60958000000000001</v>
      </c>
      <c r="E973" s="5"/>
      <c r="F973" s="5"/>
      <c r="G973" s="5"/>
      <c r="H973" s="5"/>
      <c r="I973" s="5"/>
      <c r="J973" s="1">
        <f>SUMIFS(PUMA_2022_to_County_2020!$K$2:$K$4701,PUMA_2022_to_County_2020!$E$2:$E$4701,B973)</f>
        <v>41445</v>
      </c>
      <c r="K973" s="1">
        <f>SUMIFS(PUMA_2022_to_County_2020!$L$2:$L$4701,PUMA_2022_to_County_2020!$E$2:$E$4701,$B973)</f>
        <v>41829</v>
      </c>
      <c r="L973" s="7">
        <f>+J973*C973</f>
        <v>25262.551079999997</v>
      </c>
      <c r="M973" s="7">
        <f t="shared" si="15"/>
        <v>25496.615975999997</v>
      </c>
    </row>
    <row r="974" spans="2:13" x14ac:dyDescent="0.35">
      <c r="B974" s="1" t="s">
        <v>2253</v>
      </c>
      <c r="C974" s="5">
        <v>9.2832999999999999E-2</v>
      </c>
      <c r="D974" s="5">
        <v>9.2821000000000001E-2</v>
      </c>
      <c r="E974" s="5"/>
      <c r="F974" s="5"/>
      <c r="G974" s="5"/>
      <c r="H974" s="5"/>
      <c r="I974" s="5"/>
      <c r="J974" s="1">
        <f>SUMIFS(PUMA_2022_to_County_2020!$K$2:$K$4701,PUMA_2022_to_County_2020!$E$2:$E$4701,B974)</f>
        <v>41445</v>
      </c>
      <c r="K974" s="1">
        <f>SUMIFS(PUMA_2022_to_County_2020!$L$2:$L$4701,PUMA_2022_to_County_2020!$E$2:$E$4701,$B974)</f>
        <v>41829</v>
      </c>
      <c r="L974" s="7">
        <f>+J974*C974</f>
        <v>3847.4636850000002</v>
      </c>
      <c r="M974" s="7">
        <f t="shared" si="15"/>
        <v>3883.1115570000002</v>
      </c>
    </row>
    <row r="975" spans="2:13" x14ac:dyDescent="0.35">
      <c r="B975" s="1" t="s">
        <v>2252</v>
      </c>
      <c r="C975" s="5">
        <v>3.8644999999999999E-2</v>
      </c>
      <c r="D975" s="5">
        <v>3.8636999999999998E-2</v>
      </c>
      <c r="E975" s="5"/>
      <c r="F975" s="5"/>
      <c r="G975" s="5"/>
      <c r="H975" s="5"/>
      <c r="I975" s="5"/>
      <c r="J975" s="1">
        <f>SUMIFS(PUMA_2022_to_County_2020!$K$2:$K$4701,PUMA_2022_to_County_2020!$E$2:$E$4701,B975)</f>
        <v>43887</v>
      </c>
      <c r="K975" s="1">
        <f>SUMIFS(PUMA_2022_to_County_2020!$L$2:$L$4701,PUMA_2022_to_County_2020!$E$2:$E$4701,$B975)</f>
        <v>45374</v>
      </c>
      <c r="L975" s="7">
        <f>+J975*C975</f>
        <v>1696.013115</v>
      </c>
      <c r="M975" s="7">
        <f t="shared" si="15"/>
        <v>1753.4782299999999</v>
      </c>
    </row>
    <row r="976" spans="2:13" x14ac:dyDescent="0.35">
      <c r="B976" s="1" t="s">
        <v>2251</v>
      </c>
      <c r="C976" s="5">
        <v>0.233015</v>
      </c>
      <c r="D976" s="5">
        <v>0.232962</v>
      </c>
      <c r="E976" s="5"/>
      <c r="F976" s="5"/>
      <c r="G976" s="5"/>
      <c r="H976" s="5"/>
      <c r="I976" s="5"/>
      <c r="J976" s="1">
        <f>SUMIFS(PUMA_2022_to_County_2020!$K$2:$K$4701,PUMA_2022_to_County_2020!$E$2:$E$4701,B976)</f>
        <v>43887</v>
      </c>
      <c r="K976" s="1">
        <f>SUMIFS(PUMA_2022_to_County_2020!$L$2:$L$4701,PUMA_2022_to_County_2020!$E$2:$E$4701,$B976)</f>
        <v>45374</v>
      </c>
      <c r="L976" s="7">
        <f>+J976*C976</f>
        <v>10226.329304999999</v>
      </c>
      <c r="M976" s="7">
        <f t="shared" si="15"/>
        <v>10572.822609999999</v>
      </c>
    </row>
    <row r="977" spans="2:13" x14ac:dyDescent="0.35">
      <c r="B977" s="1" t="s">
        <v>2250</v>
      </c>
      <c r="C977" s="5">
        <v>1.5438E-2</v>
      </c>
      <c r="D977" s="5">
        <v>1.5435000000000001E-2</v>
      </c>
      <c r="E977" s="5"/>
      <c r="F977" s="5"/>
      <c r="G977" s="5"/>
      <c r="H977" s="5"/>
      <c r="I977" s="5"/>
      <c r="J977" s="1">
        <f>SUMIFS(PUMA_2022_to_County_2020!$K$2:$K$4701,PUMA_2022_to_County_2020!$E$2:$E$4701,B977)</f>
        <v>43887</v>
      </c>
      <c r="K977" s="1">
        <f>SUMIFS(PUMA_2022_to_County_2020!$L$2:$L$4701,PUMA_2022_to_County_2020!$E$2:$E$4701,$B977)</f>
        <v>45374</v>
      </c>
      <c r="L977" s="7">
        <f>+J977*C977</f>
        <v>677.52750600000002</v>
      </c>
      <c r="M977" s="7">
        <f t="shared" si="15"/>
        <v>700.48381200000006</v>
      </c>
    </row>
    <row r="978" spans="2:13" x14ac:dyDescent="0.35">
      <c r="B978" s="1" t="s">
        <v>2249</v>
      </c>
      <c r="C978" s="5">
        <v>2.6571000000000001E-2</v>
      </c>
      <c r="D978" s="5">
        <v>2.6564999999999998E-2</v>
      </c>
      <c r="E978" s="5"/>
      <c r="F978" s="5"/>
      <c r="G978" s="5"/>
      <c r="H978" s="5"/>
      <c r="I978" s="5"/>
      <c r="J978" s="1">
        <f>SUMIFS(PUMA_2022_to_County_2020!$K$2:$K$4701,PUMA_2022_to_County_2020!$E$2:$E$4701,B978)</f>
        <v>43887</v>
      </c>
      <c r="K978" s="1">
        <f>SUMIFS(PUMA_2022_to_County_2020!$L$2:$L$4701,PUMA_2022_to_County_2020!$E$2:$E$4701,$B978)</f>
        <v>45374</v>
      </c>
      <c r="L978" s="7">
        <f>+J978*C978</f>
        <v>1166.1214770000001</v>
      </c>
      <c r="M978" s="7">
        <f t="shared" si="15"/>
        <v>1205.632554</v>
      </c>
    </row>
    <row r="979" spans="2:13" x14ac:dyDescent="0.35">
      <c r="B979" s="1" t="s">
        <v>2248</v>
      </c>
      <c r="C979" s="5">
        <v>5.0134999999999999E-2</v>
      </c>
      <c r="D979" s="5">
        <v>5.0123000000000001E-2</v>
      </c>
      <c r="E979" s="5"/>
      <c r="F979" s="5"/>
      <c r="G979" s="5"/>
      <c r="H979" s="5"/>
      <c r="I979" s="5"/>
      <c r="J979" s="1">
        <f>SUMIFS(PUMA_2022_to_County_2020!$K$2:$K$4701,PUMA_2022_to_County_2020!$E$2:$E$4701,B979)</f>
        <v>43887</v>
      </c>
      <c r="K979" s="1">
        <f>SUMIFS(PUMA_2022_to_County_2020!$L$2:$L$4701,PUMA_2022_to_County_2020!$E$2:$E$4701,$B979)</f>
        <v>45374</v>
      </c>
      <c r="L979" s="7">
        <f>+J979*C979</f>
        <v>2200.2747450000002</v>
      </c>
      <c r="M979" s="7">
        <f t="shared" si="15"/>
        <v>2274.8254900000002</v>
      </c>
    </row>
    <row r="980" spans="2:13" x14ac:dyDescent="0.35">
      <c r="B980" s="1" t="s">
        <v>2247</v>
      </c>
      <c r="C980" s="5">
        <v>6.8278000000000005E-2</v>
      </c>
      <c r="D980" s="5">
        <v>6.8263000000000004E-2</v>
      </c>
      <c r="E980" s="5"/>
      <c r="F980" s="5"/>
      <c r="G980" s="5"/>
      <c r="H980" s="5"/>
      <c r="I980" s="5"/>
      <c r="J980" s="1">
        <f>SUMIFS(PUMA_2022_to_County_2020!$K$2:$K$4701,PUMA_2022_to_County_2020!$E$2:$E$4701,B980)</f>
        <v>43887</v>
      </c>
      <c r="K980" s="1">
        <f>SUMIFS(PUMA_2022_to_County_2020!$L$2:$L$4701,PUMA_2022_to_County_2020!$E$2:$E$4701,$B980)</f>
        <v>45374</v>
      </c>
      <c r="L980" s="7">
        <f>+J980*C980</f>
        <v>2996.5165860000002</v>
      </c>
      <c r="M980" s="7">
        <f t="shared" si="15"/>
        <v>3098.0459720000003</v>
      </c>
    </row>
    <row r="981" spans="2:13" x14ac:dyDescent="0.35">
      <c r="B981" s="1" t="s">
        <v>2246</v>
      </c>
      <c r="C981" s="5">
        <v>2.2485000000000002E-2</v>
      </c>
      <c r="D981" s="5">
        <v>2.248E-2</v>
      </c>
      <c r="E981" s="5"/>
      <c r="F981" s="5"/>
      <c r="G981" s="5"/>
      <c r="H981" s="5"/>
      <c r="I981" s="5"/>
      <c r="J981" s="1">
        <f>SUMIFS(PUMA_2022_to_County_2020!$K$2:$K$4701,PUMA_2022_to_County_2020!$E$2:$E$4701,B981)</f>
        <v>43887</v>
      </c>
      <c r="K981" s="1">
        <f>SUMIFS(PUMA_2022_to_County_2020!$L$2:$L$4701,PUMA_2022_to_County_2020!$E$2:$E$4701,$B981)</f>
        <v>45374</v>
      </c>
      <c r="L981" s="7">
        <f>+J981*C981</f>
        <v>986.79919500000005</v>
      </c>
      <c r="M981" s="7">
        <f t="shared" si="15"/>
        <v>1020.2343900000001</v>
      </c>
    </row>
    <row r="982" spans="2:13" x14ac:dyDescent="0.35">
      <c r="B982" s="1" t="s">
        <v>2245</v>
      </c>
      <c r="C982" s="5">
        <v>5.7154999999999997E-2</v>
      </c>
      <c r="D982" s="5">
        <v>5.7141999999999998E-2</v>
      </c>
      <c r="E982" s="5"/>
      <c r="F982" s="5"/>
      <c r="G982" s="5"/>
      <c r="H982" s="5"/>
      <c r="I982" s="5"/>
      <c r="J982" s="1">
        <f>SUMIFS(PUMA_2022_to_County_2020!$K$2:$K$4701,PUMA_2022_to_County_2020!$E$2:$E$4701,B982)</f>
        <v>43887</v>
      </c>
      <c r="K982" s="1">
        <f>SUMIFS(PUMA_2022_to_County_2020!$L$2:$L$4701,PUMA_2022_to_County_2020!$E$2:$E$4701,$B982)</f>
        <v>45374</v>
      </c>
      <c r="L982" s="7">
        <f>+J982*C982</f>
        <v>2508.3614849999999</v>
      </c>
      <c r="M982" s="7">
        <f t="shared" si="15"/>
        <v>2593.35097</v>
      </c>
    </row>
    <row r="983" spans="2:13" x14ac:dyDescent="0.35">
      <c r="B983" s="1" t="s">
        <v>2244</v>
      </c>
      <c r="C983" s="5">
        <v>8.3697999999999995E-2</v>
      </c>
      <c r="D983" s="5">
        <v>8.3679000000000003E-2</v>
      </c>
      <c r="E983" s="5"/>
      <c r="F983" s="5"/>
      <c r="G983" s="5"/>
      <c r="H983" s="5"/>
      <c r="I983" s="5"/>
      <c r="J983" s="1">
        <f>SUMIFS(PUMA_2022_to_County_2020!$K$2:$K$4701,PUMA_2022_to_County_2020!$E$2:$E$4701,B983)</f>
        <v>43887</v>
      </c>
      <c r="K983" s="1">
        <f>SUMIFS(PUMA_2022_to_County_2020!$L$2:$L$4701,PUMA_2022_to_County_2020!$E$2:$E$4701,$B983)</f>
        <v>45374</v>
      </c>
      <c r="L983" s="7">
        <f>+J983*C983</f>
        <v>3673.2541259999998</v>
      </c>
      <c r="M983" s="7">
        <f t="shared" si="15"/>
        <v>3797.7130519999996</v>
      </c>
    </row>
    <row r="984" spans="2:13" x14ac:dyDescent="0.35">
      <c r="B984" s="1" t="s">
        <v>2243</v>
      </c>
      <c r="C984" s="5">
        <v>2.7019000000000001E-2</v>
      </c>
      <c r="D984" s="5">
        <v>2.7012999999999999E-2</v>
      </c>
      <c r="E984" s="5"/>
      <c r="F984" s="5"/>
      <c r="G984" s="5"/>
      <c r="H984" s="5"/>
      <c r="I984" s="5"/>
      <c r="J984" s="1">
        <f>SUMIFS(PUMA_2022_to_County_2020!$K$2:$K$4701,PUMA_2022_to_County_2020!$E$2:$E$4701,B984)</f>
        <v>43887</v>
      </c>
      <c r="K984" s="1">
        <f>SUMIFS(PUMA_2022_to_County_2020!$L$2:$L$4701,PUMA_2022_to_County_2020!$E$2:$E$4701,$B984)</f>
        <v>45374</v>
      </c>
      <c r="L984" s="7">
        <f>+J984*C984</f>
        <v>1185.7828530000002</v>
      </c>
      <c r="M984" s="7">
        <f t="shared" si="15"/>
        <v>1225.960106</v>
      </c>
    </row>
    <row r="985" spans="2:13" x14ac:dyDescent="0.35">
      <c r="B985" s="1" t="s">
        <v>2242</v>
      </c>
      <c r="C985" s="5">
        <v>3.7219000000000002E-2</v>
      </c>
      <c r="D985" s="5">
        <v>3.7211000000000001E-2</v>
      </c>
      <c r="E985" s="5"/>
      <c r="F985" s="5"/>
      <c r="G985" s="5"/>
      <c r="H985" s="5"/>
      <c r="I985" s="5"/>
      <c r="J985" s="1">
        <f>SUMIFS(PUMA_2022_to_County_2020!$K$2:$K$4701,PUMA_2022_to_County_2020!$E$2:$E$4701,B985)</f>
        <v>43887</v>
      </c>
      <c r="K985" s="1">
        <f>SUMIFS(PUMA_2022_to_County_2020!$L$2:$L$4701,PUMA_2022_to_County_2020!$E$2:$E$4701,$B985)</f>
        <v>45374</v>
      </c>
      <c r="L985" s="7">
        <f>+J985*C985</f>
        <v>1633.430253</v>
      </c>
      <c r="M985" s="7">
        <f t="shared" si="15"/>
        <v>1688.7749060000001</v>
      </c>
    </row>
    <row r="986" spans="2:13" x14ac:dyDescent="0.35">
      <c r="B986" s="1" t="s">
        <v>2241</v>
      </c>
      <c r="C986" s="5">
        <v>0.20457900000000001</v>
      </c>
      <c r="D986" s="5">
        <v>0.20453299999999999</v>
      </c>
      <c r="E986" s="5"/>
      <c r="F986" s="5"/>
      <c r="G986" s="5"/>
      <c r="H986" s="5"/>
      <c r="I986" s="5"/>
      <c r="J986" s="1">
        <f>SUMIFS(PUMA_2022_to_County_2020!$K$2:$K$4701,PUMA_2022_to_County_2020!$E$2:$E$4701,B986)</f>
        <v>43887</v>
      </c>
      <c r="K986" s="1">
        <f>SUMIFS(PUMA_2022_to_County_2020!$L$2:$L$4701,PUMA_2022_to_County_2020!$E$2:$E$4701,$B986)</f>
        <v>45374</v>
      </c>
      <c r="L986" s="7">
        <f>+J986*C986</f>
        <v>8978.3585730000013</v>
      </c>
      <c r="M986" s="7">
        <f t="shared" si="15"/>
        <v>9282.5675460000002</v>
      </c>
    </row>
    <row r="987" spans="2:13" x14ac:dyDescent="0.35">
      <c r="B987" s="1" t="s">
        <v>2240</v>
      </c>
      <c r="C987" s="5">
        <v>1.4659999999999999E-2</v>
      </c>
      <c r="D987" s="5">
        <v>1.4659999999999999E-2</v>
      </c>
      <c r="E987" s="5"/>
      <c r="F987" s="5"/>
      <c r="G987" s="5"/>
      <c r="H987" s="5"/>
      <c r="I987" s="5"/>
      <c r="J987" s="1">
        <f>SUMIFS(PUMA_2022_to_County_2020!$K$2:$K$4701,PUMA_2022_to_County_2020!$E$2:$E$4701,B987)</f>
        <v>46754</v>
      </c>
      <c r="K987" s="1">
        <f>SUMIFS(PUMA_2022_to_County_2020!$L$2:$L$4701,PUMA_2022_to_County_2020!$E$2:$E$4701,$B987)</f>
        <v>47727</v>
      </c>
      <c r="L987" s="7">
        <f>+J987*C987</f>
        <v>685.41363999999999</v>
      </c>
      <c r="M987" s="7">
        <f t="shared" si="15"/>
        <v>699.67782</v>
      </c>
    </row>
    <row r="988" spans="2:13" x14ac:dyDescent="0.35">
      <c r="B988" s="1" t="s">
        <v>2239</v>
      </c>
      <c r="C988" s="5">
        <v>0.28326099999999999</v>
      </c>
      <c r="D988" s="5">
        <v>0.28326299999999999</v>
      </c>
      <c r="E988" s="5"/>
      <c r="F988" s="5"/>
      <c r="G988" s="5"/>
      <c r="H988" s="5"/>
      <c r="I988" s="5"/>
      <c r="J988" s="1">
        <f>SUMIFS(PUMA_2022_to_County_2020!$K$2:$K$4701,PUMA_2022_to_County_2020!$E$2:$E$4701,B988)</f>
        <v>46754</v>
      </c>
      <c r="K988" s="1">
        <f>SUMIFS(PUMA_2022_to_County_2020!$L$2:$L$4701,PUMA_2022_to_County_2020!$E$2:$E$4701,$B988)</f>
        <v>47727</v>
      </c>
      <c r="L988" s="7">
        <f>+J988*C988</f>
        <v>13243.584793999999</v>
      </c>
      <c r="M988" s="7">
        <f t="shared" si="15"/>
        <v>13519.197747</v>
      </c>
    </row>
    <row r="989" spans="2:13" x14ac:dyDescent="0.35">
      <c r="B989" s="1" t="s">
        <v>2238</v>
      </c>
      <c r="C989" s="5">
        <v>0.25246099999999999</v>
      </c>
      <c r="D989" s="5">
        <v>0.25246299999999999</v>
      </c>
      <c r="E989" s="5"/>
      <c r="F989" s="5"/>
      <c r="G989" s="5"/>
      <c r="H989" s="5"/>
      <c r="I989" s="5"/>
      <c r="J989" s="1">
        <f>SUMIFS(PUMA_2022_to_County_2020!$K$2:$K$4701,PUMA_2022_to_County_2020!$E$2:$E$4701,B989)</f>
        <v>46754</v>
      </c>
      <c r="K989" s="1">
        <f>SUMIFS(PUMA_2022_to_County_2020!$L$2:$L$4701,PUMA_2022_to_County_2020!$E$2:$E$4701,$B989)</f>
        <v>47727</v>
      </c>
      <c r="L989" s="7">
        <f>+J989*C989</f>
        <v>11803.561593999999</v>
      </c>
      <c r="M989" s="7">
        <f t="shared" si="15"/>
        <v>12049.206146999999</v>
      </c>
    </row>
    <row r="990" spans="2:13" x14ac:dyDescent="0.35">
      <c r="B990" s="1" t="s">
        <v>2237</v>
      </c>
      <c r="C990" s="5">
        <v>5.4134000000000002E-2</v>
      </c>
      <c r="D990" s="5">
        <v>5.4134000000000002E-2</v>
      </c>
      <c r="E990" s="5"/>
      <c r="F990" s="5"/>
      <c r="G990" s="5"/>
      <c r="H990" s="5"/>
      <c r="I990" s="5"/>
      <c r="J990" s="1">
        <f>SUMIFS(PUMA_2022_to_County_2020!$K$2:$K$4701,PUMA_2022_to_County_2020!$E$2:$E$4701,B990)</f>
        <v>46754</v>
      </c>
      <c r="K990" s="1">
        <f>SUMIFS(PUMA_2022_to_County_2020!$L$2:$L$4701,PUMA_2022_to_County_2020!$E$2:$E$4701,$B990)</f>
        <v>47727</v>
      </c>
      <c r="L990" s="7">
        <f>+J990*C990</f>
        <v>2530.9810360000001</v>
      </c>
      <c r="M990" s="7">
        <f t="shared" si="15"/>
        <v>2583.6534179999999</v>
      </c>
    </row>
    <row r="991" spans="2:13" x14ac:dyDescent="0.35">
      <c r="B991" s="1" t="s">
        <v>2236</v>
      </c>
      <c r="C991" s="5">
        <v>4.1624000000000001E-2</v>
      </c>
      <c r="D991" s="5">
        <v>4.1624000000000001E-2</v>
      </c>
      <c r="E991" s="5"/>
      <c r="F991" s="5"/>
      <c r="G991" s="5"/>
      <c r="H991" s="5"/>
      <c r="I991" s="5"/>
      <c r="J991" s="1">
        <f>SUMIFS(PUMA_2022_to_County_2020!$K$2:$K$4701,PUMA_2022_to_County_2020!$E$2:$E$4701,B991)</f>
        <v>46754</v>
      </c>
      <c r="K991" s="1">
        <f>SUMIFS(PUMA_2022_to_County_2020!$L$2:$L$4701,PUMA_2022_to_County_2020!$E$2:$E$4701,$B991)</f>
        <v>47727</v>
      </c>
      <c r="L991" s="7">
        <f>+J991*C991</f>
        <v>1946.0884960000001</v>
      </c>
      <c r="M991" s="7">
        <f t="shared" si="15"/>
        <v>1986.5886480000001</v>
      </c>
    </row>
    <row r="992" spans="2:13" x14ac:dyDescent="0.35">
      <c r="B992" s="1" t="s">
        <v>2235</v>
      </c>
      <c r="C992" s="5">
        <v>1.8540000000000001E-2</v>
      </c>
      <c r="D992" s="5">
        <v>1.8540999999999998E-2</v>
      </c>
      <c r="E992" s="5"/>
      <c r="F992" s="5"/>
      <c r="G992" s="5"/>
      <c r="H992" s="5"/>
      <c r="I992" s="5"/>
      <c r="J992" s="1">
        <f>SUMIFS(PUMA_2022_to_County_2020!$K$2:$K$4701,PUMA_2022_to_County_2020!$E$2:$E$4701,B992)</f>
        <v>46754</v>
      </c>
      <c r="K992" s="1">
        <f>SUMIFS(PUMA_2022_to_County_2020!$L$2:$L$4701,PUMA_2022_to_County_2020!$E$2:$E$4701,$B992)</f>
        <v>47727</v>
      </c>
      <c r="L992" s="7">
        <f>+J992*C992</f>
        <v>866.81916000000001</v>
      </c>
      <c r="M992" s="7">
        <f t="shared" si="15"/>
        <v>884.85858000000007</v>
      </c>
    </row>
    <row r="993" spans="2:13" x14ac:dyDescent="0.35">
      <c r="B993" s="1" t="s">
        <v>2234</v>
      </c>
      <c r="C993" s="5">
        <v>2.7833E-2</v>
      </c>
      <c r="D993" s="5">
        <v>2.7833E-2</v>
      </c>
      <c r="E993" s="5"/>
      <c r="F993" s="5"/>
      <c r="G993" s="5"/>
      <c r="H993" s="5"/>
      <c r="I993" s="5"/>
      <c r="J993" s="1">
        <f>SUMIFS(PUMA_2022_to_County_2020!$K$2:$K$4701,PUMA_2022_to_County_2020!$E$2:$E$4701,B993)</f>
        <v>46754</v>
      </c>
      <c r="K993" s="1">
        <f>SUMIFS(PUMA_2022_to_County_2020!$L$2:$L$4701,PUMA_2022_to_County_2020!$E$2:$E$4701,$B993)</f>
        <v>47727</v>
      </c>
      <c r="L993" s="7">
        <f>+J993*C993</f>
        <v>1301.3040820000001</v>
      </c>
      <c r="M993" s="7">
        <f t="shared" si="15"/>
        <v>1328.385591</v>
      </c>
    </row>
    <row r="994" spans="2:13" x14ac:dyDescent="0.35">
      <c r="B994" s="1" t="s">
        <v>2233</v>
      </c>
      <c r="C994" s="5">
        <v>1.2687E-2</v>
      </c>
      <c r="D994" s="5">
        <v>1.2687E-2</v>
      </c>
      <c r="E994" s="5"/>
      <c r="F994" s="5"/>
      <c r="G994" s="5"/>
      <c r="H994" s="5"/>
      <c r="I994" s="5"/>
      <c r="J994" s="1">
        <f>SUMIFS(PUMA_2022_to_County_2020!$K$2:$K$4701,PUMA_2022_to_County_2020!$E$2:$E$4701,B994)</f>
        <v>46754</v>
      </c>
      <c r="K994" s="1">
        <f>SUMIFS(PUMA_2022_to_County_2020!$L$2:$L$4701,PUMA_2022_to_County_2020!$E$2:$E$4701,$B994)</f>
        <v>47727</v>
      </c>
      <c r="L994" s="7">
        <f>+J994*C994</f>
        <v>593.16799800000001</v>
      </c>
      <c r="M994" s="7">
        <f t="shared" si="15"/>
        <v>605.51244900000006</v>
      </c>
    </row>
    <row r="995" spans="2:13" x14ac:dyDescent="0.35">
      <c r="B995" s="1" t="s">
        <v>2232</v>
      </c>
      <c r="C995" s="5">
        <v>2.9328E-2</v>
      </c>
      <c r="D995" s="5">
        <v>2.9328E-2</v>
      </c>
      <c r="E995" s="5"/>
      <c r="F995" s="5"/>
      <c r="G995" s="5"/>
      <c r="H995" s="5"/>
      <c r="I995" s="5"/>
      <c r="J995" s="1">
        <f>SUMIFS(PUMA_2022_to_County_2020!$K$2:$K$4701,PUMA_2022_to_County_2020!$E$2:$E$4701,B995)</f>
        <v>46754</v>
      </c>
      <c r="K995" s="1">
        <f>SUMIFS(PUMA_2022_to_County_2020!$L$2:$L$4701,PUMA_2022_to_County_2020!$E$2:$E$4701,$B995)</f>
        <v>47727</v>
      </c>
      <c r="L995" s="7">
        <f>+J995*C995</f>
        <v>1371.2013119999999</v>
      </c>
      <c r="M995" s="7">
        <f t="shared" si="15"/>
        <v>1399.7374560000001</v>
      </c>
    </row>
    <row r="996" spans="2:13" x14ac:dyDescent="0.35">
      <c r="B996" s="1" t="s">
        <v>2231</v>
      </c>
      <c r="C996" s="5">
        <v>2.9857999999999999E-2</v>
      </c>
      <c r="D996" s="5">
        <v>2.9857999999999999E-2</v>
      </c>
      <c r="E996" s="5"/>
      <c r="F996" s="5"/>
      <c r="G996" s="5"/>
      <c r="H996" s="5"/>
      <c r="I996" s="5"/>
      <c r="J996" s="1">
        <f>SUMIFS(PUMA_2022_to_County_2020!$K$2:$K$4701,PUMA_2022_to_County_2020!$E$2:$E$4701,B996)</f>
        <v>46754</v>
      </c>
      <c r="K996" s="1">
        <f>SUMIFS(PUMA_2022_to_County_2020!$L$2:$L$4701,PUMA_2022_to_County_2020!$E$2:$E$4701,$B996)</f>
        <v>47727</v>
      </c>
      <c r="L996" s="7">
        <f>+J996*C996</f>
        <v>1395.9809319999999</v>
      </c>
      <c r="M996" s="7">
        <f t="shared" si="15"/>
        <v>1425.032766</v>
      </c>
    </row>
    <row r="997" spans="2:13" x14ac:dyDescent="0.35">
      <c r="B997" s="1" t="s">
        <v>2230</v>
      </c>
      <c r="C997" s="5">
        <v>1.9887999999999999E-2</v>
      </c>
      <c r="D997" s="5">
        <v>1.9887999999999999E-2</v>
      </c>
      <c r="E997" s="5"/>
      <c r="F997" s="5"/>
      <c r="G997" s="5"/>
      <c r="H997" s="5"/>
      <c r="I997" s="5"/>
      <c r="J997" s="1">
        <f>SUMIFS(PUMA_2022_to_County_2020!$K$2:$K$4701,PUMA_2022_to_County_2020!$E$2:$E$4701,B997)</f>
        <v>46754</v>
      </c>
      <c r="K997" s="1">
        <f>SUMIFS(PUMA_2022_to_County_2020!$L$2:$L$4701,PUMA_2022_to_County_2020!$E$2:$E$4701,$B997)</f>
        <v>47727</v>
      </c>
      <c r="L997" s="7">
        <f>+J997*C997</f>
        <v>929.84355199999993</v>
      </c>
      <c r="M997" s="7">
        <f t="shared" si="15"/>
        <v>949.19457599999998</v>
      </c>
    </row>
    <row r="998" spans="2:13" x14ac:dyDescent="0.35">
      <c r="B998" s="1" t="s">
        <v>2229</v>
      </c>
      <c r="C998" s="5">
        <v>0.16172500000000001</v>
      </c>
      <c r="D998" s="5">
        <v>0.16172600000000001</v>
      </c>
      <c r="E998" s="5"/>
      <c r="F998" s="5"/>
      <c r="G998" s="5"/>
      <c r="H998" s="5"/>
      <c r="I998" s="5"/>
      <c r="J998" s="1">
        <f>SUMIFS(PUMA_2022_to_County_2020!$K$2:$K$4701,PUMA_2022_to_County_2020!$E$2:$E$4701,B998)</f>
        <v>46754</v>
      </c>
      <c r="K998" s="1">
        <f>SUMIFS(PUMA_2022_to_County_2020!$L$2:$L$4701,PUMA_2022_to_County_2020!$E$2:$E$4701,$B998)</f>
        <v>47727</v>
      </c>
      <c r="L998" s="7">
        <f>+J998*C998</f>
        <v>7561.2906499999999</v>
      </c>
      <c r="M998" s="7">
        <f t="shared" si="15"/>
        <v>7718.6490750000003</v>
      </c>
    </row>
    <row r="999" spans="2:13" x14ac:dyDescent="0.35">
      <c r="B999" s="1" t="s">
        <v>2228</v>
      </c>
      <c r="C999" s="5">
        <v>1.5344999999999999E-2</v>
      </c>
      <c r="D999" s="5">
        <v>1.0153380000000001</v>
      </c>
      <c r="E999" s="5"/>
      <c r="F999" s="5"/>
      <c r="G999" s="5"/>
      <c r="H999" s="5"/>
      <c r="I999" s="5"/>
      <c r="J999" s="1">
        <f>SUMIFS(PUMA_2022_to_County_2020!$K$2:$K$4701,PUMA_2022_to_County_2020!$E$2:$E$4701,B999)</f>
        <v>46754</v>
      </c>
      <c r="K999" s="1">
        <f>SUMIFS(PUMA_2022_to_County_2020!$L$2:$L$4701,PUMA_2022_to_County_2020!$E$2:$E$4701,$B999)</f>
        <v>47727</v>
      </c>
      <c r="L999" s="7">
        <f>+J999*C999</f>
        <v>717.44012999999995</v>
      </c>
      <c r="M999" s="7">
        <f t="shared" si="15"/>
        <v>732.37081499999999</v>
      </c>
    </row>
    <row r="1000" spans="2:13" x14ac:dyDescent="0.35">
      <c r="B1000" s="1" t="s">
        <v>2227</v>
      </c>
      <c r="C1000" s="5">
        <v>3.8656999999999997E-2</v>
      </c>
      <c r="D1000" s="5">
        <v>3.8656999999999997E-2</v>
      </c>
      <c r="E1000" s="5"/>
      <c r="F1000" s="5"/>
      <c r="G1000" s="5"/>
      <c r="H1000" s="5"/>
      <c r="I1000" s="5"/>
      <c r="J1000" s="1">
        <f>SUMIFS(PUMA_2022_to_County_2020!$K$2:$K$4701,PUMA_2022_to_County_2020!$E$2:$E$4701,B1000)</f>
        <v>46754</v>
      </c>
      <c r="K1000" s="1">
        <f>SUMIFS(PUMA_2022_to_County_2020!$L$2:$L$4701,PUMA_2022_to_County_2020!$E$2:$E$4701,$B1000)</f>
        <v>47727</v>
      </c>
      <c r="L1000" s="7">
        <f>+J1000*C1000</f>
        <v>1807.3693779999999</v>
      </c>
      <c r="M1000" s="7">
        <f t="shared" si="15"/>
        <v>1844.9826389999998</v>
      </c>
    </row>
    <row r="1001" spans="2:13" x14ac:dyDescent="0.35">
      <c r="B1001" s="1" t="s">
        <v>2226</v>
      </c>
      <c r="C1001" s="5">
        <v>3.9253000000000003E-2</v>
      </c>
      <c r="D1001" s="5">
        <v>3.9253000000000003E-2</v>
      </c>
      <c r="E1001" s="5"/>
      <c r="F1001" s="5"/>
      <c r="G1001" s="5"/>
      <c r="H1001" s="5"/>
      <c r="I1001" s="5"/>
      <c r="J1001" s="1">
        <f>SUMIFS(PUMA_2022_to_County_2020!$K$2:$K$4701,PUMA_2022_to_County_2020!$E$2:$E$4701,B1001)</f>
        <v>78700</v>
      </c>
      <c r="K1001" s="1">
        <f>SUMIFS(PUMA_2022_to_County_2020!$L$2:$L$4701,PUMA_2022_to_County_2020!$E$2:$E$4701,$B1001)</f>
        <v>82845</v>
      </c>
      <c r="L1001" s="7">
        <f>+J1001*C1001</f>
        <v>3089.2111000000004</v>
      </c>
      <c r="M1001" s="7">
        <f t="shared" si="15"/>
        <v>3251.9147850000004</v>
      </c>
    </row>
    <row r="1002" spans="2:13" x14ac:dyDescent="0.35">
      <c r="B1002" s="1" t="s">
        <v>2225</v>
      </c>
      <c r="C1002" s="5">
        <v>0.18845899999999999</v>
      </c>
      <c r="D1002" s="5">
        <v>0.18845899999999999</v>
      </c>
      <c r="E1002" s="5"/>
      <c r="F1002" s="5"/>
      <c r="G1002" s="5"/>
      <c r="H1002" s="5"/>
      <c r="I1002" s="5"/>
      <c r="J1002" s="1">
        <f>SUMIFS(PUMA_2022_to_County_2020!$K$2:$K$4701,PUMA_2022_to_County_2020!$E$2:$E$4701,B1002)</f>
        <v>78700</v>
      </c>
      <c r="K1002" s="1">
        <f>SUMIFS(PUMA_2022_to_County_2020!$L$2:$L$4701,PUMA_2022_to_County_2020!$E$2:$E$4701,$B1002)</f>
        <v>82845</v>
      </c>
      <c r="L1002" s="7">
        <f>+J1002*C1002</f>
        <v>14831.7233</v>
      </c>
      <c r="M1002" s="7">
        <f t="shared" si="15"/>
        <v>15612.885854999999</v>
      </c>
    </row>
    <row r="1003" spans="2:13" x14ac:dyDescent="0.35">
      <c r="B1003" s="1" t="s">
        <v>2224</v>
      </c>
      <c r="C1003" s="5">
        <v>2.4513E-2</v>
      </c>
      <c r="D1003" s="5">
        <v>2.4513E-2</v>
      </c>
      <c r="E1003" s="5"/>
      <c r="F1003" s="5"/>
      <c r="G1003" s="5"/>
      <c r="H1003" s="5"/>
      <c r="I1003" s="5"/>
      <c r="J1003" s="1">
        <f>SUMIFS(PUMA_2022_to_County_2020!$K$2:$K$4701,PUMA_2022_to_County_2020!$E$2:$E$4701,B1003)</f>
        <v>78700</v>
      </c>
      <c r="K1003" s="1">
        <f>SUMIFS(PUMA_2022_to_County_2020!$L$2:$L$4701,PUMA_2022_to_County_2020!$E$2:$E$4701,$B1003)</f>
        <v>82845</v>
      </c>
      <c r="L1003" s="7">
        <f>+J1003*C1003</f>
        <v>1929.1731</v>
      </c>
      <c r="M1003" s="7">
        <f t="shared" si="15"/>
        <v>2030.779485</v>
      </c>
    </row>
    <row r="1004" spans="2:13" x14ac:dyDescent="0.35">
      <c r="B1004" s="1" t="s">
        <v>2223</v>
      </c>
      <c r="C1004" s="5">
        <v>3.3092000000000003E-2</v>
      </c>
      <c r="D1004" s="5">
        <v>3.3092000000000003E-2</v>
      </c>
      <c r="E1004" s="5"/>
      <c r="F1004" s="5"/>
      <c r="G1004" s="5"/>
      <c r="H1004" s="5"/>
      <c r="I1004" s="5"/>
      <c r="J1004" s="1">
        <f>SUMIFS(PUMA_2022_to_County_2020!$K$2:$K$4701,PUMA_2022_to_County_2020!$E$2:$E$4701,B1004)</f>
        <v>78700</v>
      </c>
      <c r="K1004" s="1">
        <f>SUMIFS(PUMA_2022_to_County_2020!$L$2:$L$4701,PUMA_2022_to_County_2020!$E$2:$E$4701,$B1004)</f>
        <v>82845</v>
      </c>
      <c r="L1004" s="7">
        <f>+J1004*C1004</f>
        <v>2604.3404</v>
      </c>
      <c r="M1004" s="7">
        <f t="shared" si="15"/>
        <v>2741.5067400000003</v>
      </c>
    </row>
    <row r="1005" spans="2:13" x14ac:dyDescent="0.35">
      <c r="B1005" s="1" t="s">
        <v>2222</v>
      </c>
      <c r="C1005" s="5">
        <v>0.18615300000000001</v>
      </c>
      <c r="D1005" s="5">
        <v>0.18615300000000001</v>
      </c>
      <c r="E1005" s="5"/>
      <c r="F1005" s="5"/>
      <c r="G1005" s="5"/>
      <c r="H1005" s="5"/>
      <c r="I1005" s="5"/>
      <c r="J1005" s="1">
        <f>SUMIFS(PUMA_2022_to_County_2020!$K$2:$K$4701,PUMA_2022_to_County_2020!$E$2:$E$4701,B1005)</f>
        <v>78700</v>
      </c>
      <c r="K1005" s="1">
        <f>SUMIFS(PUMA_2022_to_County_2020!$L$2:$L$4701,PUMA_2022_to_County_2020!$E$2:$E$4701,$B1005)</f>
        <v>82845</v>
      </c>
      <c r="L1005" s="7">
        <f>+J1005*C1005</f>
        <v>14650.241100000001</v>
      </c>
      <c r="M1005" s="7">
        <f t="shared" si="15"/>
        <v>15421.845285000001</v>
      </c>
    </row>
    <row r="1006" spans="2:13" x14ac:dyDescent="0.35">
      <c r="B1006" s="1" t="s">
        <v>2221</v>
      </c>
      <c r="C1006" s="5">
        <v>2.2963999999999998E-2</v>
      </c>
      <c r="D1006" s="5">
        <v>2.2963999999999998E-2</v>
      </c>
      <c r="E1006" s="5"/>
      <c r="F1006" s="5"/>
      <c r="G1006" s="5"/>
      <c r="H1006" s="5"/>
      <c r="I1006" s="5"/>
      <c r="J1006" s="1">
        <f>SUMIFS(PUMA_2022_to_County_2020!$K$2:$K$4701,PUMA_2022_to_County_2020!$E$2:$E$4701,B1006)</f>
        <v>78700</v>
      </c>
      <c r="K1006" s="1">
        <f>SUMIFS(PUMA_2022_to_County_2020!$L$2:$L$4701,PUMA_2022_to_County_2020!$E$2:$E$4701,$B1006)</f>
        <v>82845</v>
      </c>
      <c r="L1006" s="7">
        <f>+J1006*C1006</f>
        <v>1807.2667999999999</v>
      </c>
      <c r="M1006" s="7">
        <f t="shared" si="15"/>
        <v>1902.4525799999999</v>
      </c>
    </row>
    <row r="1007" spans="2:13" x14ac:dyDescent="0.35">
      <c r="B1007" s="1" t="s">
        <v>2220</v>
      </c>
      <c r="C1007" s="5">
        <v>0.34476000000000001</v>
      </c>
      <c r="D1007" s="5">
        <v>0.34476000000000001</v>
      </c>
      <c r="E1007" s="5"/>
      <c r="F1007" s="5"/>
      <c r="G1007" s="5"/>
      <c r="H1007" s="5"/>
      <c r="I1007" s="5"/>
      <c r="J1007" s="1">
        <f>SUMIFS(PUMA_2022_to_County_2020!$K$2:$K$4701,PUMA_2022_to_County_2020!$E$2:$E$4701,B1007)</f>
        <v>78700</v>
      </c>
      <c r="K1007" s="1">
        <f>SUMIFS(PUMA_2022_to_County_2020!$L$2:$L$4701,PUMA_2022_to_County_2020!$E$2:$E$4701,$B1007)</f>
        <v>82845</v>
      </c>
      <c r="L1007" s="7">
        <f>+J1007*C1007</f>
        <v>27132.612000000001</v>
      </c>
      <c r="M1007" s="7">
        <f t="shared" si="15"/>
        <v>28561.642200000002</v>
      </c>
    </row>
    <row r="1008" spans="2:13" x14ac:dyDescent="0.35">
      <c r="B1008" s="1" t="s">
        <v>2219</v>
      </c>
      <c r="C1008" s="5">
        <v>0.16080700000000001</v>
      </c>
      <c r="D1008" s="5">
        <v>0.16080700000000001</v>
      </c>
      <c r="E1008" s="5"/>
      <c r="F1008" s="5"/>
      <c r="G1008" s="5"/>
      <c r="H1008" s="5"/>
      <c r="I1008" s="5"/>
      <c r="J1008" s="1">
        <f>SUMIFS(PUMA_2022_to_County_2020!$K$2:$K$4701,PUMA_2022_to_County_2020!$E$2:$E$4701,B1008)</f>
        <v>78700</v>
      </c>
      <c r="K1008" s="1">
        <f>SUMIFS(PUMA_2022_to_County_2020!$L$2:$L$4701,PUMA_2022_to_County_2020!$E$2:$E$4701,$B1008)</f>
        <v>82845</v>
      </c>
      <c r="L1008" s="7">
        <f>+J1008*C1008</f>
        <v>12655.510900000001</v>
      </c>
      <c r="M1008" s="7">
        <f t="shared" si="15"/>
        <v>13322.055915000001</v>
      </c>
    </row>
    <row r="1009" spans="2:13" x14ac:dyDescent="0.35">
      <c r="B1009" s="1" t="s">
        <v>2218</v>
      </c>
      <c r="C1009" s="5">
        <v>0.11835</v>
      </c>
      <c r="D1009" s="5">
        <v>0.118631</v>
      </c>
      <c r="E1009" s="5"/>
      <c r="F1009" s="5"/>
      <c r="G1009" s="5"/>
      <c r="H1009" s="5"/>
      <c r="I1009" s="5"/>
      <c r="J1009" s="1">
        <f>SUMIFS(PUMA_2022_to_County_2020!$K$2:$K$4701,PUMA_2022_to_County_2020!$E$2:$E$4701,B1009)</f>
        <v>43319</v>
      </c>
      <c r="K1009" s="1">
        <f>SUMIFS(PUMA_2022_to_County_2020!$L$2:$L$4701,PUMA_2022_to_County_2020!$E$2:$E$4701,$B1009)</f>
        <v>43444</v>
      </c>
      <c r="L1009" s="7">
        <f>+J1009*C1009</f>
        <v>5126.8036499999998</v>
      </c>
      <c r="M1009" s="7">
        <f t="shared" si="15"/>
        <v>5141.5973999999997</v>
      </c>
    </row>
    <row r="1010" spans="2:13" x14ac:dyDescent="0.35">
      <c r="B1010" s="1" t="s">
        <v>2217</v>
      </c>
      <c r="C1010" s="5">
        <v>8.4114999999999995E-2</v>
      </c>
      <c r="D1010" s="5">
        <v>8.4317000000000003E-2</v>
      </c>
      <c r="E1010" s="5"/>
      <c r="F1010" s="5"/>
      <c r="G1010" s="5"/>
      <c r="H1010" s="5"/>
      <c r="I1010" s="5"/>
      <c r="J1010" s="1">
        <f>SUMIFS(PUMA_2022_to_County_2020!$K$2:$K$4701,PUMA_2022_to_County_2020!$E$2:$E$4701,B1010)</f>
        <v>43319</v>
      </c>
      <c r="K1010" s="1">
        <f>SUMIFS(PUMA_2022_to_County_2020!$L$2:$L$4701,PUMA_2022_to_County_2020!$E$2:$E$4701,$B1010)</f>
        <v>43444</v>
      </c>
      <c r="L1010" s="7">
        <f>+J1010*C1010</f>
        <v>3643.777685</v>
      </c>
      <c r="M1010" s="7">
        <f t="shared" si="15"/>
        <v>3654.2920599999998</v>
      </c>
    </row>
    <row r="1011" spans="2:13" x14ac:dyDescent="0.35">
      <c r="B1011" s="1" t="s">
        <v>2216</v>
      </c>
      <c r="C1011" s="5">
        <v>0.42499900000000002</v>
      </c>
      <c r="D1011" s="5">
        <v>0.42605999999999994</v>
      </c>
      <c r="E1011" s="5"/>
      <c r="F1011" s="5"/>
      <c r="G1011" s="5"/>
      <c r="H1011" s="5"/>
      <c r="I1011" s="5"/>
      <c r="J1011" s="1">
        <f>SUMIFS(PUMA_2022_to_County_2020!$K$2:$K$4701,PUMA_2022_to_County_2020!$E$2:$E$4701,B1011)</f>
        <v>43319</v>
      </c>
      <c r="K1011" s="1">
        <f>SUMIFS(PUMA_2022_to_County_2020!$L$2:$L$4701,PUMA_2022_to_County_2020!$E$2:$E$4701,$B1011)</f>
        <v>43444</v>
      </c>
      <c r="L1011" s="7">
        <f>+J1011*C1011</f>
        <v>18410.531681</v>
      </c>
      <c r="M1011" s="7">
        <f t="shared" si="15"/>
        <v>18463.656556000002</v>
      </c>
    </row>
    <row r="1012" spans="2:13" x14ac:dyDescent="0.35">
      <c r="B1012" s="1" t="s">
        <v>2215</v>
      </c>
      <c r="C1012" s="5">
        <v>8.3159999999999998E-2</v>
      </c>
      <c r="D1012" s="5">
        <v>8.3365999999999996E-2</v>
      </c>
      <c r="E1012" s="5"/>
      <c r="F1012" s="5"/>
      <c r="G1012" s="5"/>
      <c r="H1012" s="5"/>
      <c r="I1012" s="5"/>
      <c r="J1012" s="1">
        <f>SUMIFS(PUMA_2022_to_County_2020!$K$2:$K$4701,PUMA_2022_to_County_2020!$E$2:$E$4701,B1012)</f>
        <v>43319</v>
      </c>
      <c r="K1012" s="1">
        <f>SUMIFS(PUMA_2022_to_County_2020!$L$2:$L$4701,PUMA_2022_to_County_2020!$E$2:$E$4701,$B1012)</f>
        <v>43444</v>
      </c>
      <c r="L1012" s="7">
        <f>+J1012*C1012</f>
        <v>3602.4080399999998</v>
      </c>
      <c r="M1012" s="7">
        <f t="shared" si="15"/>
        <v>3612.8030399999998</v>
      </c>
    </row>
    <row r="1013" spans="2:13" x14ac:dyDescent="0.35">
      <c r="B1013" s="1" t="s">
        <v>2214</v>
      </c>
      <c r="C1013" s="5">
        <v>0.28937600000000002</v>
      </c>
      <c r="D1013" s="5">
        <v>0.29006999999999999</v>
      </c>
      <c r="E1013" s="5"/>
      <c r="F1013" s="5"/>
      <c r="G1013" s="5"/>
      <c r="H1013" s="5"/>
      <c r="I1013" s="5"/>
      <c r="J1013" s="1">
        <f>SUMIFS(PUMA_2022_to_County_2020!$K$2:$K$4701,PUMA_2022_to_County_2020!$E$2:$E$4701,B1013)</f>
        <v>43319</v>
      </c>
      <c r="K1013" s="1">
        <f>SUMIFS(PUMA_2022_to_County_2020!$L$2:$L$4701,PUMA_2022_to_County_2020!$E$2:$E$4701,$B1013)</f>
        <v>43444</v>
      </c>
      <c r="L1013" s="7">
        <f>+J1013*C1013</f>
        <v>12535.478944</v>
      </c>
      <c r="M1013" s="7">
        <f t="shared" si="15"/>
        <v>12571.650944000001</v>
      </c>
    </row>
    <row r="1014" spans="2:13" x14ac:dyDescent="0.35">
      <c r="B1014" s="1" t="s">
        <v>2213</v>
      </c>
      <c r="C1014" s="5">
        <v>0.67526799999999998</v>
      </c>
      <c r="D1014" s="5">
        <v>0.67422599999999999</v>
      </c>
      <c r="E1014" s="5"/>
      <c r="F1014" s="5"/>
      <c r="G1014" s="5"/>
      <c r="H1014" s="5"/>
      <c r="I1014" s="5"/>
      <c r="J1014" s="1">
        <f>SUMIFS(PUMA_2022_to_County_2020!$K$2:$K$4701,PUMA_2022_to_County_2020!$E$2:$E$4701,B1014)</f>
        <v>40718</v>
      </c>
      <c r="K1014" s="1">
        <f>SUMIFS(PUMA_2022_to_County_2020!$L$2:$L$4701,PUMA_2022_to_County_2020!$E$2:$E$4701,$B1014)</f>
        <v>40291</v>
      </c>
      <c r="L1014" s="7">
        <f>+J1014*C1014</f>
        <v>27495.562424</v>
      </c>
      <c r="M1014" s="7">
        <f t="shared" si="15"/>
        <v>27207.222987999998</v>
      </c>
    </row>
    <row r="1015" spans="2:13" x14ac:dyDescent="0.35">
      <c r="B1015" s="1" t="s">
        <v>2212</v>
      </c>
      <c r="C1015" s="5">
        <v>8.0570000000000003E-2</v>
      </c>
      <c r="D1015" s="5">
        <v>8.0447000000000005E-2</v>
      </c>
      <c r="E1015" s="5"/>
      <c r="F1015" s="5"/>
      <c r="G1015" s="5"/>
      <c r="H1015" s="5"/>
      <c r="I1015" s="5"/>
      <c r="J1015" s="1">
        <f>SUMIFS(PUMA_2022_to_County_2020!$K$2:$K$4701,PUMA_2022_to_County_2020!$E$2:$E$4701,B1015)</f>
        <v>40718</v>
      </c>
      <c r="K1015" s="1">
        <f>SUMIFS(PUMA_2022_to_County_2020!$L$2:$L$4701,PUMA_2022_to_County_2020!$E$2:$E$4701,$B1015)</f>
        <v>40291</v>
      </c>
      <c r="L1015" s="7">
        <f>+J1015*C1015</f>
        <v>3280.6492600000001</v>
      </c>
      <c r="M1015" s="7">
        <f t="shared" si="15"/>
        <v>3246.2458700000002</v>
      </c>
    </row>
    <row r="1016" spans="2:13" x14ac:dyDescent="0.35">
      <c r="B1016" s="1" t="s">
        <v>2211</v>
      </c>
      <c r="C1016" s="5">
        <v>0.11364299999999999</v>
      </c>
      <c r="D1016" s="5">
        <v>0.113469</v>
      </c>
      <c r="E1016" s="5"/>
      <c r="F1016" s="5"/>
      <c r="G1016" s="5"/>
      <c r="H1016" s="5"/>
      <c r="I1016" s="5"/>
      <c r="J1016" s="1">
        <f>SUMIFS(PUMA_2022_to_County_2020!$K$2:$K$4701,PUMA_2022_to_County_2020!$E$2:$E$4701,B1016)</f>
        <v>40718</v>
      </c>
      <c r="K1016" s="1">
        <f>SUMIFS(PUMA_2022_to_County_2020!$L$2:$L$4701,PUMA_2022_to_County_2020!$E$2:$E$4701,$B1016)</f>
        <v>40291</v>
      </c>
      <c r="L1016" s="7">
        <f>+J1016*C1016</f>
        <v>4627.3156739999995</v>
      </c>
      <c r="M1016" s="7">
        <f t="shared" si="15"/>
        <v>4578.790113</v>
      </c>
    </row>
    <row r="1017" spans="2:13" x14ac:dyDescent="0.35">
      <c r="B1017" s="1" t="s">
        <v>2210</v>
      </c>
      <c r="C1017" s="5">
        <v>0.130518</v>
      </c>
      <c r="D1017" s="5">
        <v>0.13031700000000002</v>
      </c>
      <c r="E1017" s="5"/>
      <c r="F1017" s="5"/>
      <c r="G1017" s="5"/>
      <c r="H1017" s="5"/>
      <c r="I1017" s="5"/>
      <c r="J1017" s="1">
        <f>SUMIFS(PUMA_2022_to_County_2020!$K$2:$K$4701,PUMA_2022_to_County_2020!$E$2:$E$4701,B1017)</f>
        <v>40718</v>
      </c>
      <c r="K1017" s="1">
        <f>SUMIFS(PUMA_2022_to_County_2020!$L$2:$L$4701,PUMA_2022_to_County_2020!$E$2:$E$4701,$B1017)</f>
        <v>40291</v>
      </c>
      <c r="L1017" s="7">
        <f>+J1017*C1017</f>
        <v>5314.4319239999995</v>
      </c>
      <c r="M1017" s="7">
        <f t="shared" si="15"/>
        <v>5258.7007379999995</v>
      </c>
    </row>
    <row r="1018" spans="2:13" x14ac:dyDescent="0.35">
      <c r="B1018" s="1" t="s">
        <v>2209</v>
      </c>
      <c r="C1018" s="5">
        <v>0.115983</v>
      </c>
      <c r="D1018" s="5">
        <v>0.11572499999999999</v>
      </c>
      <c r="E1018" s="5"/>
      <c r="F1018" s="5"/>
      <c r="G1018" s="5"/>
      <c r="H1018" s="5"/>
      <c r="I1018" s="5"/>
      <c r="J1018" s="1">
        <f>SUMIFS(PUMA_2022_to_County_2020!$K$2:$K$4701,PUMA_2022_to_County_2020!$E$2:$E$4701,B1018)</f>
        <v>71193</v>
      </c>
      <c r="K1018" s="1">
        <f>SUMIFS(PUMA_2022_to_County_2020!$L$2:$L$4701,PUMA_2022_to_County_2020!$E$2:$E$4701,$B1018)</f>
        <v>74207</v>
      </c>
      <c r="L1018" s="7">
        <f>+J1018*C1018</f>
        <v>8257.1777189999993</v>
      </c>
      <c r="M1018" s="7">
        <f t="shared" si="15"/>
        <v>8606.7504810000009</v>
      </c>
    </row>
    <row r="1019" spans="2:13" x14ac:dyDescent="0.35">
      <c r="B1019" s="1" t="s">
        <v>2208</v>
      </c>
      <c r="C1019" s="5">
        <v>0.250608</v>
      </c>
      <c r="D1019" s="5">
        <v>0.25002200000000002</v>
      </c>
      <c r="E1019" s="5"/>
      <c r="F1019" s="5"/>
      <c r="G1019" s="5"/>
      <c r="H1019" s="5"/>
      <c r="I1019" s="5"/>
      <c r="J1019" s="1">
        <f>SUMIFS(PUMA_2022_to_County_2020!$K$2:$K$4701,PUMA_2022_to_County_2020!$E$2:$E$4701,B1019)</f>
        <v>71193</v>
      </c>
      <c r="K1019" s="1">
        <f>SUMIFS(PUMA_2022_to_County_2020!$L$2:$L$4701,PUMA_2022_to_County_2020!$E$2:$E$4701,$B1019)</f>
        <v>74207</v>
      </c>
      <c r="L1019" s="7">
        <f>+J1019*C1019</f>
        <v>17841.535344</v>
      </c>
      <c r="M1019" s="7">
        <f t="shared" si="15"/>
        <v>18596.867856000001</v>
      </c>
    </row>
    <row r="1020" spans="2:13" x14ac:dyDescent="0.35">
      <c r="B1020" s="1" t="s">
        <v>2207</v>
      </c>
      <c r="C1020" s="5">
        <v>6.9693000000000005E-2</v>
      </c>
      <c r="D1020" s="5">
        <v>6.9757E-2</v>
      </c>
      <c r="E1020" s="5"/>
      <c r="F1020" s="5"/>
      <c r="G1020" s="5"/>
      <c r="H1020" s="5"/>
      <c r="I1020" s="5"/>
      <c r="J1020" s="1">
        <f>SUMIFS(PUMA_2022_to_County_2020!$K$2:$K$4701,PUMA_2022_to_County_2020!$E$2:$E$4701,B1020)</f>
        <v>71193</v>
      </c>
      <c r="K1020" s="1">
        <f>SUMIFS(PUMA_2022_to_County_2020!$L$2:$L$4701,PUMA_2022_to_County_2020!$E$2:$E$4701,$B1020)</f>
        <v>74207</v>
      </c>
      <c r="L1020" s="7">
        <f>+J1020*C1020</f>
        <v>4961.6537490000001</v>
      </c>
      <c r="M1020" s="7">
        <f t="shared" si="15"/>
        <v>5171.7084510000004</v>
      </c>
    </row>
    <row r="1021" spans="2:13" x14ac:dyDescent="0.35">
      <c r="B1021" s="1" t="s">
        <v>2206</v>
      </c>
      <c r="C1021" s="5">
        <v>6.8311999999999998E-2</v>
      </c>
      <c r="D1021" s="5">
        <v>6.8375000000000005E-2</v>
      </c>
      <c r="E1021" s="5"/>
      <c r="F1021" s="5"/>
      <c r="G1021" s="5"/>
      <c r="H1021" s="5"/>
      <c r="I1021" s="5"/>
      <c r="J1021" s="1">
        <f>SUMIFS(PUMA_2022_to_County_2020!$K$2:$K$4701,PUMA_2022_to_County_2020!$E$2:$E$4701,B1021)</f>
        <v>71193</v>
      </c>
      <c r="K1021" s="1">
        <f>SUMIFS(PUMA_2022_to_County_2020!$L$2:$L$4701,PUMA_2022_to_County_2020!$E$2:$E$4701,$B1021)</f>
        <v>74207</v>
      </c>
      <c r="L1021" s="7">
        <f>+J1021*C1021</f>
        <v>4863.3362159999997</v>
      </c>
      <c r="M1021" s="7">
        <f t="shared" si="15"/>
        <v>5069.2285839999995</v>
      </c>
    </row>
    <row r="1022" spans="2:13" x14ac:dyDescent="0.35">
      <c r="B1022" s="1" t="s">
        <v>2205</v>
      </c>
      <c r="C1022" s="5">
        <v>0.10866000000000001</v>
      </c>
      <c r="D1022" s="5">
        <v>0.108891</v>
      </c>
      <c r="E1022" s="5"/>
      <c r="F1022" s="5"/>
      <c r="G1022" s="5"/>
      <c r="H1022" s="5"/>
      <c r="I1022" s="5"/>
      <c r="J1022" s="1">
        <f>SUMIFS(PUMA_2022_to_County_2020!$K$2:$K$4701,PUMA_2022_to_County_2020!$E$2:$E$4701,B1022)</f>
        <v>71193</v>
      </c>
      <c r="K1022" s="1">
        <f>SUMIFS(PUMA_2022_to_County_2020!$L$2:$L$4701,PUMA_2022_to_County_2020!$E$2:$E$4701,$B1022)</f>
        <v>74207</v>
      </c>
      <c r="L1022" s="7">
        <f>+J1022*C1022</f>
        <v>7735.8313800000005</v>
      </c>
      <c r="M1022" s="7">
        <f t="shared" si="15"/>
        <v>8063.3326200000001</v>
      </c>
    </row>
    <row r="1023" spans="2:13" x14ac:dyDescent="0.35">
      <c r="B1023" s="1" t="s">
        <v>2204</v>
      </c>
      <c r="C1023" s="5">
        <v>0.15453900000000001</v>
      </c>
      <c r="D1023" s="5">
        <v>0.15429799999999999</v>
      </c>
      <c r="E1023" s="5"/>
      <c r="F1023" s="5"/>
      <c r="G1023" s="5"/>
      <c r="H1023" s="5"/>
      <c r="I1023" s="5"/>
      <c r="J1023" s="1">
        <f>SUMIFS(PUMA_2022_to_County_2020!$K$2:$K$4701,PUMA_2022_to_County_2020!$E$2:$E$4701,B1023)</f>
        <v>71193</v>
      </c>
      <c r="K1023" s="1">
        <f>SUMIFS(PUMA_2022_to_County_2020!$L$2:$L$4701,PUMA_2022_to_County_2020!$E$2:$E$4701,$B1023)</f>
        <v>74207</v>
      </c>
      <c r="L1023" s="7">
        <f>+J1023*C1023</f>
        <v>11002.095027000001</v>
      </c>
      <c r="M1023" s="7">
        <f t="shared" si="15"/>
        <v>11467.875573000001</v>
      </c>
    </row>
    <row r="1024" spans="2:13" x14ac:dyDescent="0.35">
      <c r="B1024" s="1" t="s">
        <v>2203</v>
      </c>
      <c r="C1024" s="5">
        <v>5.7946999999999999E-2</v>
      </c>
      <c r="D1024" s="5">
        <v>5.8067000000000001E-2</v>
      </c>
      <c r="E1024" s="5"/>
      <c r="F1024" s="5"/>
      <c r="G1024" s="5"/>
      <c r="H1024" s="5"/>
      <c r="I1024" s="5"/>
      <c r="J1024" s="1">
        <f>SUMIFS(PUMA_2022_to_County_2020!$K$2:$K$4701,PUMA_2022_to_County_2020!$E$2:$E$4701,B1024)</f>
        <v>71193</v>
      </c>
      <c r="K1024" s="1">
        <f>SUMIFS(PUMA_2022_to_County_2020!$L$2:$L$4701,PUMA_2022_to_County_2020!$E$2:$E$4701,$B1024)</f>
        <v>74207</v>
      </c>
      <c r="L1024" s="7">
        <f>+J1024*C1024</f>
        <v>4125.4207710000001</v>
      </c>
      <c r="M1024" s="7">
        <f t="shared" si="15"/>
        <v>4300.0730290000001</v>
      </c>
    </row>
    <row r="1025" spans="2:13" x14ac:dyDescent="0.35">
      <c r="B1025" s="1" t="s">
        <v>2202</v>
      </c>
      <c r="C1025" s="5">
        <v>6.3872999999999999E-2</v>
      </c>
      <c r="D1025" s="5">
        <v>6.3724000000000003E-2</v>
      </c>
      <c r="E1025" s="5"/>
      <c r="F1025" s="5"/>
      <c r="G1025" s="5"/>
      <c r="H1025" s="5"/>
      <c r="I1025" s="5"/>
      <c r="J1025" s="1">
        <f>SUMIFS(PUMA_2022_to_County_2020!$K$2:$K$4701,PUMA_2022_to_County_2020!$E$2:$E$4701,B1025)</f>
        <v>71193</v>
      </c>
      <c r="K1025" s="1">
        <f>SUMIFS(PUMA_2022_to_County_2020!$L$2:$L$4701,PUMA_2022_to_County_2020!$E$2:$E$4701,$B1025)</f>
        <v>74207</v>
      </c>
      <c r="L1025" s="7">
        <f>+J1025*C1025</f>
        <v>4547.3104889999995</v>
      </c>
      <c r="M1025" s="7">
        <f t="shared" si="15"/>
        <v>4739.823711</v>
      </c>
    </row>
    <row r="1026" spans="2:13" x14ac:dyDescent="0.35">
      <c r="B1026" s="1" t="s">
        <v>2201</v>
      </c>
      <c r="C1026" s="5">
        <v>0.110384</v>
      </c>
      <c r="D1026" s="5">
        <v>0.11024500000000001</v>
      </c>
      <c r="E1026" s="5"/>
      <c r="F1026" s="5"/>
      <c r="G1026" s="5"/>
      <c r="H1026" s="5"/>
      <c r="I1026" s="5"/>
      <c r="J1026" s="1">
        <f>SUMIFS(PUMA_2022_to_County_2020!$K$2:$K$4701,PUMA_2022_to_County_2020!$E$2:$E$4701,B1026)</f>
        <v>71193</v>
      </c>
      <c r="K1026" s="1">
        <f>SUMIFS(PUMA_2022_to_County_2020!$L$2:$L$4701,PUMA_2022_to_County_2020!$E$2:$E$4701,$B1026)</f>
        <v>74207</v>
      </c>
      <c r="L1026" s="7">
        <f>+J1026*C1026</f>
        <v>7858.5681119999999</v>
      </c>
      <c r="M1026" s="7">
        <f t="shared" si="15"/>
        <v>8191.265488</v>
      </c>
    </row>
    <row r="1027" spans="2:13" x14ac:dyDescent="0.35">
      <c r="B1027" s="1" t="s">
        <v>2200</v>
      </c>
      <c r="C1027" s="5">
        <v>1</v>
      </c>
      <c r="D1027" s="5">
        <v>0.99925599999999992</v>
      </c>
      <c r="E1027" s="5"/>
      <c r="F1027" s="5"/>
      <c r="G1027" s="5"/>
      <c r="H1027" s="5"/>
      <c r="I1027" s="5"/>
      <c r="J1027" s="1">
        <f>SUMIFS(PUMA_2022_to_County_2020!$K$2:$K$4701,PUMA_2022_to_County_2020!$E$2:$E$4701,B1027)</f>
        <v>55234</v>
      </c>
      <c r="K1027" s="1">
        <f>SUMIFS(PUMA_2022_to_County_2020!$L$2:$L$4701,PUMA_2022_to_County_2020!$E$2:$E$4701,$B1027)</f>
        <v>57773</v>
      </c>
      <c r="L1027" s="7">
        <f>+J1027*C1027</f>
        <v>55234</v>
      </c>
      <c r="M1027" s="7">
        <f t="shared" si="15"/>
        <v>57773</v>
      </c>
    </row>
    <row r="1028" spans="2:13" x14ac:dyDescent="0.35">
      <c r="B1028" s="1" t="s">
        <v>2199</v>
      </c>
      <c r="C1028" s="5">
        <v>0.17984700000000001</v>
      </c>
      <c r="D1028" s="5">
        <v>0.17949899999999999</v>
      </c>
      <c r="E1028" s="5"/>
      <c r="F1028" s="5"/>
      <c r="G1028" s="5"/>
      <c r="H1028" s="5"/>
      <c r="I1028" s="5"/>
      <c r="J1028" s="1">
        <f>SUMIFS(PUMA_2022_to_County_2020!$K$2:$K$4701,PUMA_2022_to_County_2020!$E$2:$E$4701,B1028)</f>
        <v>42966</v>
      </c>
      <c r="K1028" s="1">
        <f>SUMIFS(PUMA_2022_to_County_2020!$L$2:$L$4701,PUMA_2022_to_County_2020!$E$2:$E$4701,$B1028)</f>
        <v>43017</v>
      </c>
      <c r="L1028" s="7">
        <f>+J1028*C1028</f>
        <v>7727.3062020000007</v>
      </c>
      <c r="M1028" s="7">
        <f t="shared" si="15"/>
        <v>7736.4783990000005</v>
      </c>
    </row>
    <row r="1029" spans="2:13" x14ac:dyDescent="0.35">
      <c r="B1029" s="1" t="s">
        <v>2198</v>
      </c>
      <c r="C1029" s="5">
        <v>0.151666</v>
      </c>
      <c r="D1029" s="5">
        <v>0.15119099999999999</v>
      </c>
      <c r="E1029" s="5"/>
      <c r="F1029" s="5"/>
      <c r="G1029" s="5"/>
      <c r="H1029" s="5"/>
      <c r="I1029" s="5"/>
      <c r="J1029" s="1">
        <f>SUMIFS(PUMA_2022_to_County_2020!$K$2:$K$4701,PUMA_2022_to_County_2020!$E$2:$E$4701,B1029)</f>
        <v>42966</v>
      </c>
      <c r="K1029" s="1">
        <f>SUMIFS(PUMA_2022_to_County_2020!$L$2:$L$4701,PUMA_2022_to_County_2020!$E$2:$E$4701,$B1029)</f>
        <v>43017</v>
      </c>
      <c r="L1029" s="7">
        <f>+J1029*C1029</f>
        <v>6516.4813560000002</v>
      </c>
      <c r="M1029" s="7">
        <f t="shared" si="15"/>
        <v>6524.2163220000002</v>
      </c>
    </row>
    <row r="1030" spans="2:13" x14ac:dyDescent="0.35">
      <c r="B1030" s="1" t="s">
        <v>2197</v>
      </c>
      <c r="C1030" s="5">
        <v>8.8035000000000002E-2</v>
      </c>
      <c r="D1030" s="5">
        <v>8.7947999999999998E-2</v>
      </c>
      <c r="E1030" s="5"/>
      <c r="F1030" s="5"/>
      <c r="G1030" s="5"/>
      <c r="H1030" s="5"/>
      <c r="I1030" s="5"/>
      <c r="J1030" s="1">
        <f>SUMIFS(PUMA_2022_to_County_2020!$K$2:$K$4701,PUMA_2022_to_County_2020!$E$2:$E$4701,B1030)</f>
        <v>42966</v>
      </c>
      <c r="K1030" s="1">
        <f>SUMIFS(PUMA_2022_to_County_2020!$L$2:$L$4701,PUMA_2022_to_County_2020!$E$2:$E$4701,$B1030)</f>
        <v>43017</v>
      </c>
      <c r="L1030" s="7">
        <f>+J1030*C1030</f>
        <v>3782.51181</v>
      </c>
      <c r="M1030" s="7">
        <f t="shared" si="15"/>
        <v>3787.0015950000002</v>
      </c>
    </row>
    <row r="1031" spans="2:13" x14ac:dyDescent="0.35">
      <c r="B1031" s="1" t="s">
        <v>2196</v>
      </c>
      <c r="C1031" s="5">
        <v>5.602E-2</v>
      </c>
      <c r="D1031" s="5">
        <v>5.5907000000000005E-2</v>
      </c>
      <c r="E1031" s="5"/>
      <c r="F1031" s="5"/>
      <c r="G1031" s="5"/>
      <c r="H1031" s="5"/>
      <c r="I1031" s="5"/>
      <c r="J1031" s="1">
        <f>SUMIFS(PUMA_2022_to_County_2020!$K$2:$K$4701,PUMA_2022_to_County_2020!$E$2:$E$4701,B1031)</f>
        <v>42966</v>
      </c>
      <c r="K1031" s="1">
        <f>SUMIFS(PUMA_2022_to_County_2020!$L$2:$L$4701,PUMA_2022_to_County_2020!$E$2:$E$4701,$B1031)</f>
        <v>43017</v>
      </c>
      <c r="L1031" s="7">
        <f>+J1031*C1031</f>
        <v>2406.95532</v>
      </c>
      <c r="M1031" s="7">
        <f t="shared" ref="M1031:M1094" si="16">+K1031*$C1031</f>
        <v>2409.8123399999999</v>
      </c>
    </row>
    <row r="1032" spans="2:13" x14ac:dyDescent="0.35">
      <c r="B1032" s="1" t="s">
        <v>2195</v>
      </c>
      <c r="C1032" s="5">
        <v>0.105674</v>
      </c>
      <c r="D1032" s="5">
        <v>0.104036</v>
      </c>
      <c r="E1032" s="5"/>
      <c r="F1032" s="5"/>
      <c r="G1032" s="5"/>
      <c r="H1032" s="5"/>
      <c r="I1032" s="5"/>
      <c r="J1032" s="1">
        <f>SUMIFS(PUMA_2022_to_County_2020!$K$2:$K$4701,PUMA_2022_to_County_2020!$E$2:$E$4701,B1032)</f>
        <v>42966</v>
      </c>
      <c r="K1032" s="1">
        <f>SUMIFS(PUMA_2022_to_County_2020!$L$2:$L$4701,PUMA_2022_to_County_2020!$E$2:$E$4701,$B1032)</f>
        <v>43017</v>
      </c>
      <c r="L1032" s="7">
        <f>+J1032*C1032</f>
        <v>4540.3890840000004</v>
      </c>
      <c r="M1032" s="7">
        <f t="shared" si="16"/>
        <v>4545.7784579999998</v>
      </c>
    </row>
    <row r="1033" spans="2:13" x14ac:dyDescent="0.35">
      <c r="B1033" s="1" t="s">
        <v>2194</v>
      </c>
      <c r="C1033" s="5">
        <v>0.17116999999999999</v>
      </c>
      <c r="D1033" s="5">
        <v>0.17096</v>
      </c>
      <c r="E1033" s="5"/>
      <c r="F1033" s="5"/>
      <c r="G1033" s="5"/>
      <c r="H1033" s="5"/>
      <c r="I1033" s="5"/>
      <c r="J1033" s="1">
        <f>SUMIFS(PUMA_2022_to_County_2020!$K$2:$K$4701,PUMA_2022_to_County_2020!$E$2:$E$4701,B1033)</f>
        <v>42966</v>
      </c>
      <c r="K1033" s="1">
        <f>SUMIFS(PUMA_2022_to_County_2020!$L$2:$L$4701,PUMA_2022_to_County_2020!$E$2:$E$4701,$B1033)</f>
        <v>43017</v>
      </c>
      <c r="L1033" s="7">
        <f>+J1033*C1033</f>
        <v>7354.4902199999997</v>
      </c>
      <c r="M1033" s="7">
        <f t="shared" si="16"/>
        <v>7363.2198899999994</v>
      </c>
    </row>
    <row r="1034" spans="2:13" x14ac:dyDescent="0.35">
      <c r="B1034" s="1" t="s">
        <v>2193</v>
      </c>
      <c r="C1034" s="5">
        <v>0.247588</v>
      </c>
      <c r="D1034" s="5">
        <v>0.24724199999999999</v>
      </c>
      <c r="E1034" s="5"/>
      <c r="F1034" s="5"/>
      <c r="G1034" s="5"/>
      <c r="H1034" s="5"/>
      <c r="I1034" s="5"/>
      <c r="J1034" s="1">
        <f>SUMIFS(PUMA_2022_to_County_2020!$K$2:$K$4701,PUMA_2022_to_County_2020!$E$2:$E$4701,B1034)</f>
        <v>42966</v>
      </c>
      <c r="K1034" s="1">
        <f>SUMIFS(PUMA_2022_to_County_2020!$L$2:$L$4701,PUMA_2022_to_County_2020!$E$2:$E$4701,$B1034)</f>
        <v>43017</v>
      </c>
      <c r="L1034" s="7">
        <f>+J1034*C1034</f>
        <v>10637.866008000001</v>
      </c>
      <c r="M1034" s="7">
        <f t="shared" si="16"/>
        <v>10650.492996000001</v>
      </c>
    </row>
    <row r="1035" spans="2:13" x14ac:dyDescent="0.35">
      <c r="B1035" s="1" t="s">
        <v>2192</v>
      </c>
      <c r="C1035" s="5">
        <v>0.16642199999999999</v>
      </c>
      <c r="D1035" s="5">
        <v>0.16722899999999999</v>
      </c>
      <c r="E1035" s="5"/>
      <c r="F1035" s="5"/>
      <c r="G1035" s="5"/>
      <c r="H1035" s="5"/>
      <c r="I1035" s="5"/>
      <c r="J1035" s="1">
        <f>SUMIFS(PUMA_2022_to_County_2020!$K$2:$K$4701,PUMA_2022_to_County_2020!$E$2:$E$4701,B1035)</f>
        <v>41505</v>
      </c>
      <c r="K1035" s="1">
        <f>SUMIFS(PUMA_2022_to_County_2020!$L$2:$L$4701,PUMA_2022_to_County_2020!$E$2:$E$4701,$B1035)</f>
        <v>40089</v>
      </c>
      <c r="L1035" s="7">
        <f>+J1035*C1035</f>
        <v>6907.3451099999993</v>
      </c>
      <c r="M1035" s="7">
        <f t="shared" si="16"/>
        <v>6671.6915579999995</v>
      </c>
    </row>
    <row r="1036" spans="2:13" x14ac:dyDescent="0.35">
      <c r="B1036" s="1" t="s">
        <v>2191</v>
      </c>
      <c r="C1036" s="5">
        <v>0.64087400000000005</v>
      </c>
      <c r="D1036" s="5">
        <v>0.64417999999999997</v>
      </c>
      <c r="E1036" s="5"/>
      <c r="F1036" s="5"/>
      <c r="G1036" s="5"/>
      <c r="H1036" s="5"/>
      <c r="I1036" s="5"/>
      <c r="J1036" s="1">
        <f>SUMIFS(PUMA_2022_to_County_2020!$K$2:$K$4701,PUMA_2022_to_County_2020!$E$2:$E$4701,B1036)</f>
        <v>41505</v>
      </c>
      <c r="K1036" s="1">
        <f>SUMIFS(PUMA_2022_to_County_2020!$L$2:$L$4701,PUMA_2022_to_County_2020!$E$2:$E$4701,$B1036)</f>
        <v>40089</v>
      </c>
      <c r="L1036" s="7">
        <f>+J1036*C1036</f>
        <v>26599.475370000004</v>
      </c>
      <c r="M1036" s="7">
        <f t="shared" si="16"/>
        <v>25691.997786000004</v>
      </c>
    </row>
    <row r="1037" spans="2:13" x14ac:dyDescent="0.35">
      <c r="B1037" s="1" t="s">
        <v>2190</v>
      </c>
      <c r="C1037" s="5">
        <v>0.19270399999999999</v>
      </c>
      <c r="D1037" s="5">
        <v>0.19350800000000001</v>
      </c>
      <c r="E1037" s="5"/>
      <c r="F1037" s="5"/>
      <c r="G1037" s="5"/>
      <c r="H1037" s="5"/>
      <c r="I1037" s="5"/>
      <c r="J1037" s="1">
        <f>SUMIFS(PUMA_2022_to_County_2020!$K$2:$K$4701,PUMA_2022_to_County_2020!$E$2:$E$4701,B1037)</f>
        <v>41505</v>
      </c>
      <c r="K1037" s="1">
        <f>SUMIFS(PUMA_2022_to_County_2020!$L$2:$L$4701,PUMA_2022_to_County_2020!$E$2:$E$4701,$B1037)</f>
        <v>40089</v>
      </c>
      <c r="L1037" s="7">
        <f>+J1037*C1037</f>
        <v>7998.1795199999997</v>
      </c>
      <c r="M1037" s="7">
        <f t="shared" si="16"/>
        <v>7725.3106559999997</v>
      </c>
    </row>
    <row r="1038" spans="2:13" x14ac:dyDescent="0.35">
      <c r="B1038" s="1" t="s">
        <v>2189</v>
      </c>
      <c r="C1038" s="5">
        <v>0.18173300000000001</v>
      </c>
      <c r="D1038" s="5">
        <v>0.181843</v>
      </c>
      <c r="E1038" s="5"/>
      <c r="F1038" s="5"/>
      <c r="G1038" s="5"/>
      <c r="H1038" s="5"/>
      <c r="I1038" s="5"/>
      <c r="J1038" s="1">
        <f>SUMIFS(PUMA_2022_to_County_2020!$K$2:$K$4701,PUMA_2022_to_County_2020!$E$2:$E$4701,B1038)</f>
        <v>43694</v>
      </c>
      <c r="K1038" s="1">
        <f>SUMIFS(PUMA_2022_to_County_2020!$L$2:$L$4701,PUMA_2022_to_County_2020!$E$2:$E$4701,$B1038)</f>
        <v>44368</v>
      </c>
      <c r="L1038" s="7">
        <f>+J1038*C1038</f>
        <v>7940.6417019999999</v>
      </c>
      <c r="M1038" s="7">
        <f t="shared" si="16"/>
        <v>8063.1297439999998</v>
      </c>
    </row>
    <row r="1039" spans="2:13" x14ac:dyDescent="0.35">
      <c r="B1039" s="1" t="s">
        <v>2188</v>
      </c>
      <c r="C1039" s="5">
        <v>0.115721</v>
      </c>
      <c r="D1039" s="5">
        <v>0.11572399999999999</v>
      </c>
      <c r="E1039" s="5"/>
      <c r="F1039" s="5"/>
      <c r="G1039" s="5"/>
      <c r="H1039" s="5"/>
      <c r="I1039" s="5"/>
      <c r="J1039" s="1">
        <f>SUMIFS(PUMA_2022_to_County_2020!$K$2:$K$4701,PUMA_2022_to_County_2020!$E$2:$E$4701,B1039)</f>
        <v>43694</v>
      </c>
      <c r="K1039" s="1">
        <f>SUMIFS(PUMA_2022_to_County_2020!$L$2:$L$4701,PUMA_2022_to_County_2020!$E$2:$E$4701,$B1039)</f>
        <v>44368</v>
      </c>
      <c r="L1039" s="7">
        <f>+J1039*C1039</f>
        <v>5056.3133740000003</v>
      </c>
      <c r="M1039" s="7">
        <f t="shared" si="16"/>
        <v>5134.3093280000003</v>
      </c>
    </row>
    <row r="1040" spans="2:13" x14ac:dyDescent="0.35">
      <c r="B1040" s="1" t="s">
        <v>2187</v>
      </c>
      <c r="C1040" s="5">
        <v>0.55929399999999996</v>
      </c>
      <c r="D1040" s="5">
        <v>0.55963099999999999</v>
      </c>
      <c r="E1040" s="5"/>
      <c r="F1040" s="5"/>
      <c r="G1040" s="5"/>
      <c r="H1040" s="5"/>
      <c r="I1040" s="5"/>
      <c r="J1040" s="1">
        <f>SUMIFS(PUMA_2022_to_County_2020!$K$2:$K$4701,PUMA_2022_to_County_2020!$E$2:$E$4701,B1040)</f>
        <v>43694</v>
      </c>
      <c r="K1040" s="1">
        <f>SUMIFS(PUMA_2022_to_County_2020!$L$2:$L$4701,PUMA_2022_to_County_2020!$E$2:$E$4701,$B1040)</f>
        <v>44368</v>
      </c>
      <c r="L1040" s="7">
        <f>+J1040*C1040</f>
        <v>24437.792035999999</v>
      </c>
      <c r="M1040" s="7">
        <f t="shared" si="16"/>
        <v>24814.756191999997</v>
      </c>
    </row>
    <row r="1041" spans="2:13" x14ac:dyDescent="0.35">
      <c r="B1041" s="1" t="s">
        <v>2186</v>
      </c>
      <c r="C1041" s="5">
        <v>0.14325099999999999</v>
      </c>
      <c r="D1041" s="5">
        <v>0.14314999999999997</v>
      </c>
      <c r="E1041" s="5"/>
      <c r="F1041" s="5"/>
      <c r="G1041" s="5"/>
      <c r="H1041" s="5"/>
      <c r="I1041" s="5"/>
      <c r="J1041" s="1">
        <f>SUMIFS(PUMA_2022_to_County_2020!$K$2:$K$4701,PUMA_2022_to_County_2020!$E$2:$E$4701,B1041)</f>
        <v>43694</v>
      </c>
      <c r="K1041" s="1">
        <f>SUMIFS(PUMA_2022_to_County_2020!$L$2:$L$4701,PUMA_2022_to_County_2020!$E$2:$E$4701,$B1041)</f>
        <v>44368</v>
      </c>
      <c r="L1041" s="7">
        <f>+J1041*C1041</f>
        <v>6259.2091939999991</v>
      </c>
      <c r="M1041" s="7">
        <f t="shared" si="16"/>
        <v>6355.7603679999993</v>
      </c>
    </row>
    <row r="1042" spans="2:13" x14ac:dyDescent="0.35">
      <c r="B1042" s="1" t="s">
        <v>2185</v>
      </c>
      <c r="C1042" s="5">
        <v>0.20450099999999999</v>
      </c>
      <c r="D1042" s="5">
        <v>0.20454999999999998</v>
      </c>
      <c r="E1042" s="5"/>
      <c r="F1042" s="5"/>
      <c r="G1042" s="5"/>
      <c r="H1042" s="5"/>
      <c r="I1042" s="5"/>
      <c r="J1042" s="1">
        <f>SUMIFS(PUMA_2022_to_County_2020!$K$2:$K$4701,PUMA_2022_to_County_2020!$E$2:$E$4701,B1042)</f>
        <v>45805</v>
      </c>
      <c r="K1042" s="1">
        <f>SUMIFS(PUMA_2022_to_County_2020!$L$2:$L$4701,PUMA_2022_to_County_2020!$E$2:$E$4701,$B1042)</f>
        <v>47284</v>
      </c>
      <c r="L1042" s="7">
        <f>+J1042*C1042</f>
        <v>9367.1683049999992</v>
      </c>
      <c r="M1042" s="7">
        <f t="shared" si="16"/>
        <v>9669.6252839999997</v>
      </c>
    </row>
    <row r="1043" spans="2:13" x14ac:dyDescent="0.35">
      <c r="B1043" s="1" t="s">
        <v>2184</v>
      </c>
      <c r="C1043" s="5">
        <v>0.22770399999999999</v>
      </c>
      <c r="D1043" s="5">
        <v>0.227741</v>
      </c>
      <c r="E1043" s="5"/>
      <c r="F1043" s="5"/>
      <c r="G1043" s="5"/>
      <c r="H1043" s="5"/>
      <c r="I1043" s="5"/>
      <c r="J1043" s="1">
        <f>SUMIFS(PUMA_2022_to_County_2020!$K$2:$K$4701,PUMA_2022_to_County_2020!$E$2:$E$4701,B1043)</f>
        <v>45805</v>
      </c>
      <c r="K1043" s="1">
        <f>SUMIFS(PUMA_2022_to_County_2020!$L$2:$L$4701,PUMA_2022_to_County_2020!$E$2:$E$4701,$B1043)</f>
        <v>47284</v>
      </c>
      <c r="L1043" s="7">
        <f>+J1043*C1043</f>
        <v>10429.98172</v>
      </c>
      <c r="M1043" s="7">
        <f t="shared" si="16"/>
        <v>10766.755936</v>
      </c>
    </row>
    <row r="1044" spans="2:13" x14ac:dyDescent="0.35">
      <c r="B1044" s="1" t="s">
        <v>2183</v>
      </c>
      <c r="C1044" s="5">
        <v>0.25623499999999999</v>
      </c>
      <c r="D1044" s="5">
        <v>0.25625500000000001</v>
      </c>
      <c r="E1044" s="5"/>
      <c r="F1044" s="5"/>
      <c r="G1044" s="5"/>
      <c r="H1044" s="5"/>
      <c r="I1044" s="5"/>
      <c r="J1044" s="1">
        <f>SUMIFS(PUMA_2022_to_County_2020!$K$2:$K$4701,PUMA_2022_to_County_2020!$E$2:$E$4701,B1044)</f>
        <v>45805</v>
      </c>
      <c r="K1044" s="1">
        <f>SUMIFS(PUMA_2022_to_County_2020!$L$2:$L$4701,PUMA_2022_to_County_2020!$E$2:$E$4701,$B1044)</f>
        <v>47284</v>
      </c>
      <c r="L1044" s="7">
        <f>+J1044*C1044</f>
        <v>11736.844175</v>
      </c>
      <c r="M1044" s="7">
        <f t="shared" si="16"/>
        <v>12115.81574</v>
      </c>
    </row>
    <row r="1045" spans="2:13" x14ac:dyDescent="0.35">
      <c r="B1045" s="1" t="s">
        <v>2182</v>
      </c>
      <c r="C1045" s="5">
        <v>0.31155899999999997</v>
      </c>
      <c r="D1045" s="5">
        <v>0.31159100000000001</v>
      </c>
      <c r="E1045" s="5"/>
      <c r="F1045" s="5"/>
      <c r="G1045" s="5"/>
      <c r="H1045" s="5"/>
      <c r="I1045" s="5"/>
      <c r="J1045" s="1">
        <f>SUMIFS(PUMA_2022_to_County_2020!$K$2:$K$4701,PUMA_2022_to_County_2020!$E$2:$E$4701,B1045)</f>
        <v>45805</v>
      </c>
      <c r="K1045" s="1">
        <f>SUMIFS(PUMA_2022_to_County_2020!$L$2:$L$4701,PUMA_2022_to_County_2020!$E$2:$E$4701,$B1045)</f>
        <v>47284</v>
      </c>
      <c r="L1045" s="7">
        <f>+J1045*C1045</f>
        <v>14270.959994999999</v>
      </c>
      <c r="M1045" s="7">
        <f t="shared" si="16"/>
        <v>14731.755755999999</v>
      </c>
    </row>
    <row r="1046" spans="2:13" x14ac:dyDescent="0.35">
      <c r="B1046" s="1" t="s">
        <v>2181</v>
      </c>
      <c r="C1046" s="5">
        <v>0.12879399999999999</v>
      </c>
      <c r="D1046" s="5">
        <v>0.12845999999999999</v>
      </c>
      <c r="E1046" s="5"/>
      <c r="F1046" s="5"/>
      <c r="G1046" s="5"/>
      <c r="H1046" s="5"/>
      <c r="I1046" s="5"/>
      <c r="J1046" s="1">
        <f>SUMIFS(PUMA_2022_to_County_2020!$K$2:$K$4701,PUMA_2022_to_County_2020!$E$2:$E$4701,B1046)</f>
        <v>42073</v>
      </c>
      <c r="K1046" s="1">
        <f>SUMIFS(PUMA_2022_to_County_2020!$L$2:$L$4701,PUMA_2022_to_County_2020!$E$2:$E$4701,$B1046)</f>
        <v>41254</v>
      </c>
      <c r="L1046" s="7">
        <f>+J1046*C1046</f>
        <v>5418.7499619999999</v>
      </c>
      <c r="M1046" s="7">
        <f t="shared" si="16"/>
        <v>5313.2676759999995</v>
      </c>
    </row>
    <row r="1047" spans="2:13" x14ac:dyDescent="0.35">
      <c r="B1047" s="1" t="s">
        <v>2180</v>
      </c>
      <c r="C1047" s="5">
        <v>0.133798</v>
      </c>
      <c r="D1047" s="5">
        <v>0.133414</v>
      </c>
      <c r="E1047" s="5"/>
      <c r="F1047" s="5"/>
      <c r="G1047" s="5"/>
      <c r="H1047" s="5"/>
      <c r="I1047" s="5"/>
      <c r="J1047" s="1">
        <f>SUMIFS(PUMA_2022_to_County_2020!$K$2:$K$4701,PUMA_2022_to_County_2020!$E$2:$E$4701,B1047)</f>
        <v>42073</v>
      </c>
      <c r="K1047" s="1">
        <f>SUMIFS(PUMA_2022_to_County_2020!$L$2:$L$4701,PUMA_2022_to_County_2020!$E$2:$E$4701,$B1047)</f>
        <v>41254</v>
      </c>
      <c r="L1047" s="7">
        <f>+J1047*C1047</f>
        <v>5629.2832539999999</v>
      </c>
      <c r="M1047" s="7">
        <f t="shared" si="16"/>
        <v>5519.7026919999998</v>
      </c>
    </row>
    <row r="1048" spans="2:13" x14ac:dyDescent="0.35">
      <c r="B1048" s="1" t="s">
        <v>2179</v>
      </c>
      <c r="C1048" s="5">
        <v>6.9429000000000005E-2</v>
      </c>
      <c r="D1048" s="5">
        <v>6.9227999999999998E-2</v>
      </c>
      <c r="E1048" s="5"/>
      <c r="F1048" s="5"/>
      <c r="G1048" s="5"/>
      <c r="H1048" s="5"/>
      <c r="I1048" s="5"/>
      <c r="J1048" s="1">
        <f>SUMIFS(PUMA_2022_to_County_2020!$K$2:$K$4701,PUMA_2022_to_County_2020!$E$2:$E$4701,B1048)</f>
        <v>42073</v>
      </c>
      <c r="K1048" s="1">
        <f>SUMIFS(PUMA_2022_to_County_2020!$L$2:$L$4701,PUMA_2022_to_County_2020!$E$2:$E$4701,$B1048)</f>
        <v>41254</v>
      </c>
      <c r="L1048" s="7">
        <f>+J1048*C1048</f>
        <v>2921.0863170000002</v>
      </c>
      <c r="M1048" s="7">
        <f t="shared" si="16"/>
        <v>2864.223966</v>
      </c>
    </row>
    <row r="1049" spans="2:13" x14ac:dyDescent="0.35">
      <c r="B1049" s="1" t="s">
        <v>2178</v>
      </c>
      <c r="C1049" s="5">
        <v>9.8702999999999999E-2</v>
      </c>
      <c r="D1049" s="5">
        <v>9.8446000000000006E-2</v>
      </c>
      <c r="E1049" s="5"/>
      <c r="F1049" s="5"/>
      <c r="G1049" s="5"/>
      <c r="H1049" s="5"/>
      <c r="I1049" s="5"/>
      <c r="J1049" s="1">
        <f>SUMIFS(PUMA_2022_to_County_2020!$K$2:$K$4701,PUMA_2022_to_County_2020!$E$2:$E$4701,B1049)</f>
        <v>42073</v>
      </c>
      <c r="K1049" s="1">
        <f>SUMIFS(PUMA_2022_to_County_2020!$L$2:$L$4701,PUMA_2022_to_County_2020!$E$2:$E$4701,$B1049)</f>
        <v>41254</v>
      </c>
      <c r="L1049" s="7">
        <f>+J1049*C1049</f>
        <v>4152.7313189999995</v>
      </c>
      <c r="M1049" s="7">
        <f t="shared" si="16"/>
        <v>4071.8935619999997</v>
      </c>
    </row>
    <row r="1050" spans="2:13" x14ac:dyDescent="0.35">
      <c r="B1050" s="1" t="s">
        <v>2177</v>
      </c>
      <c r="C1050" s="5">
        <v>0.20230799999999999</v>
      </c>
      <c r="D1050" s="5">
        <v>0.20178299999999999</v>
      </c>
      <c r="E1050" s="5"/>
      <c r="F1050" s="5"/>
      <c r="G1050" s="5"/>
      <c r="H1050" s="5"/>
      <c r="I1050" s="5"/>
      <c r="J1050" s="1">
        <f>SUMIFS(PUMA_2022_to_County_2020!$K$2:$K$4701,PUMA_2022_to_County_2020!$E$2:$E$4701,B1050)</f>
        <v>42073</v>
      </c>
      <c r="K1050" s="1">
        <f>SUMIFS(PUMA_2022_to_County_2020!$L$2:$L$4701,PUMA_2022_to_County_2020!$E$2:$E$4701,$B1050)</f>
        <v>41254</v>
      </c>
      <c r="L1050" s="7">
        <f>+J1050*C1050</f>
        <v>8511.7044839999999</v>
      </c>
      <c r="M1050" s="7">
        <f t="shared" si="16"/>
        <v>8346.0142319999995</v>
      </c>
    </row>
    <row r="1051" spans="2:13" x14ac:dyDescent="0.35">
      <c r="B1051" s="1" t="s">
        <v>2176</v>
      </c>
      <c r="C1051" s="5">
        <v>3.8033999999999998E-2</v>
      </c>
      <c r="D1051" s="5">
        <v>3.7935000000000003E-2</v>
      </c>
      <c r="E1051" s="5"/>
      <c r="F1051" s="5"/>
      <c r="G1051" s="5"/>
      <c r="H1051" s="5"/>
      <c r="I1051" s="5"/>
      <c r="J1051" s="1">
        <f>SUMIFS(PUMA_2022_to_County_2020!$K$2:$K$4701,PUMA_2022_to_County_2020!$E$2:$E$4701,B1051)</f>
        <v>42073</v>
      </c>
      <c r="K1051" s="1">
        <f>SUMIFS(PUMA_2022_to_County_2020!$L$2:$L$4701,PUMA_2022_to_County_2020!$E$2:$E$4701,$B1051)</f>
        <v>41254</v>
      </c>
      <c r="L1051" s="7">
        <f>+J1051*C1051</f>
        <v>1600.2044819999999</v>
      </c>
      <c r="M1051" s="7">
        <f t="shared" si="16"/>
        <v>1569.0546359999998</v>
      </c>
    </row>
    <row r="1052" spans="2:13" x14ac:dyDescent="0.35">
      <c r="B1052" s="1" t="s">
        <v>2175</v>
      </c>
      <c r="C1052" s="5">
        <v>0.26732400000000001</v>
      </c>
      <c r="D1052" s="5">
        <v>0.26663100000000001</v>
      </c>
      <c r="E1052" s="5"/>
      <c r="F1052" s="5"/>
      <c r="G1052" s="5"/>
      <c r="H1052" s="5"/>
      <c r="I1052" s="5"/>
      <c r="J1052" s="1">
        <f>SUMIFS(PUMA_2022_to_County_2020!$K$2:$K$4701,PUMA_2022_to_County_2020!$E$2:$E$4701,B1052)</f>
        <v>42073</v>
      </c>
      <c r="K1052" s="1">
        <f>SUMIFS(PUMA_2022_to_County_2020!$L$2:$L$4701,PUMA_2022_to_County_2020!$E$2:$E$4701,$B1052)</f>
        <v>41254</v>
      </c>
      <c r="L1052" s="7">
        <f>+J1052*C1052</f>
        <v>11247.122652</v>
      </c>
      <c r="M1052" s="7">
        <f t="shared" si="16"/>
        <v>11028.184295999999</v>
      </c>
    </row>
    <row r="1053" spans="2:13" x14ac:dyDescent="0.35">
      <c r="B1053" s="1" t="s">
        <v>2174</v>
      </c>
      <c r="C1053" s="5">
        <v>6.1608999999999997E-2</v>
      </c>
      <c r="D1053" s="5">
        <v>6.1155999999999995E-2</v>
      </c>
      <c r="E1053" s="5"/>
      <c r="F1053" s="5"/>
      <c r="G1053" s="5"/>
      <c r="H1053" s="5"/>
      <c r="I1053" s="5"/>
      <c r="J1053" s="1">
        <f>SUMIFS(PUMA_2022_to_County_2020!$K$2:$K$4701,PUMA_2022_to_County_2020!$E$2:$E$4701,B1053)</f>
        <v>42073</v>
      </c>
      <c r="K1053" s="1">
        <f>SUMIFS(PUMA_2022_to_County_2020!$L$2:$L$4701,PUMA_2022_to_County_2020!$E$2:$E$4701,$B1053)</f>
        <v>41254</v>
      </c>
      <c r="L1053" s="7">
        <f>+J1053*C1053</f>
        <v>2592.0754569999999</v>
      </c>
      <c r="M1053" s="7">
        <f t="shared" si="16"/>
        <v>2541.617686</v>
      </c>
    </row>
    <row r="1054" spans="2:13" x14ac:dyDescent="0.35">
      <c r="B1054" s="1" t="s">
        <v>2173</v>
      </c>
      <c r="C1054" s="5">
        <v>0.25633499999999998</v>
      </c>
      <c r="D1054" s="5">
        <v>0.25773199999999996</v>
      </c>
      <c r="E1054" s="5"/>
      <c r="F1054" s="5"/>
      <c r="G1054" s="5"/>
      <c r="H1054" s="5"/>
      <c r="I1054" s="5"/>
      <c r="J1054" s="1">
        <f>SUMIFS(PUMA_2022_to_County_2020!$K$2:$K$4701,PUMA_2022_to_County_2020!$E$2:$E$4701,B1054)</f>
        <v>57674</v>
      </c>
      <c r="K1054" s="1">
        <f>SUMIFS(PUMA_2022_to_County_2020!$L$2:$L$4701,PUMA_2022_to_County_2020!$E$2:$E$4701,$B1054)</f>
        <v>61963</v>
      </c>
      <c r="L1054" s="7">
        <f>+J1054*C1054</f>
        <v>14783.86479</v>
      </c>
      <c r="M1054" s="7">
        <f t="shared" si="16"/>
        <v>15883.285604999999</v>
      </c>
    </row>
    <row r="1055" spans="2:13" x14ac:dyDescent="0.35">
      <c r="B1055" s="1" t="s">
        <v>2172</v>
      </c>
      <c r="C1055" s="5">
        <v>0.16175200000000001</v>
      </c>
      <c r="D1055" s="5">
        <v>0.162219</v>
      </c>
      <c r="E1055" s="5"/>
      <c r="F1055" s="5"/>
      <c r="G1055" s="5"/>
      <c r="H1055" s="5"/>
      <c r="I1055" s="5"/>
      <c r="J1055" s="1">
        <f>SUMIFS(PUMA_2022_to_County_2020!$K$2:$K$4701,PUMA_2022_to_County_2020!$E$2:$E$4701,B1055)</f>
        <v>57674</v>
      </c>
      <c r="K1055" s="1">
        <f>SUMIFS(PUMA_2022_to_County_2020!$L$2:$L$4701,PUMA_2022_to_County_2020!$E$2:$E$4701,$B1055)</f>
        <v>61963</v>
      </c>
      <c r="L1055" s="7">
        <f>+J1055*C1055</f>
        <v>9328.8848479999997</v>
      </c>
      <c r="M1055" s="7">
        <f t="shared" si="16"/>
        <v>10022.639176000001</v>
      </c>
    </row>
    <row r="1056" spans="2:13" x14ac:dyDescent="0.35">
      <c r="B1056" s="1" t="s">
        <v>2171</v>
      </c>
      <c r="C1056" s="5">
        <v>8.2993999999999998E-2</v>
      </c>
      <c r="D1056" s="5">
        <v>8.3234000000000002E-2</v>
      </c>
      <c r="E1056" s="5"/>
      <c r="F1056" s="5"/>
      <c r="G1056" s="5"/>
      <c r="H1056" s="5"/>
      <c r="I1056" s="5"/>
      <c r="J1056" s="1">
        <f>SUMIFS(PUMA_2022_to_County_2020!$K$2:$K$4701,PUMA_2022_to_County_2020!$E$2:$E$4701,B1056)</f>
        <v>57674</v>
      </c>
      <c r="K1056" s="1">
        <f>SUMIFS(PUMA_2022_to_County_2020!$L$2:$L$4701,PUMA_2022_to_County_2020!$E$2:$E$4701,$B1056)</f>
        <v>61963</v>
      </c>
      <c r="L1056" s="7">
        <f>+J1056*C1056</f>
        <v>4786.5959560000001</v>
      </c>
      <c r="M1056" s="7">
        <f t="shared" si="16"/>
        <v>5142.5572219999995</v>
      </c>
    </row>
    <row r="1057" spans="2:13" x14ac:dyDescent="0.35">
      <c r="B1057" s="1" t="s">
        <v>2170</v>
      </c>
      <c r="C1057" s="5">
        <v>8.0498E-2</v>
      </c>
      <c r="D1057" s="5">
        <v>8.0806000000000003E-2</v>
      </c>
      <c r="E1057" s="5"/>
      <c r="F1057" s="5"/>
      <c r="G1057" s="5"/>
      <c r="H1057" s="5"/>
      <c r="I1057" s="5"/>
      <c r="J1057" s="1">
        <f>SUMIFS(PUMA_2022_to_County_2020!$K$2:$K$4701,PUMA_2022_to_County_2020!$E$2:$E$4701,B1057)</f>
        <v>57674</v>
      </c>
      <c r="K1057" s="1">
        <f>SUMIFS(PUMA_2022_to_County_2020!$L$2:$L$4701,PUMA_2022_to_County_2020!$E$2:$E$4701,$B1057)</f>
        <v>61963</v>
      </c>
      <c r="L1057" s="7">
        <f>+J1057*C1057</f>
        <v>4642.6416520000002</v>
      </c>
      <c r="M1057" s="7">
        <f t="shared" si="16"/>
        <v>4987.8975739999996</v>
      </c>
    </row>
    <row r="1058" spans="2:13" x14ac:dyDescent="0.35">
      <c r="B1058" s="1" t="s">
        <v>2169</v>
      </c>
      <c r="C1058" s="5">
        <v>0.41842200000000002</v>
      </c>
      <c r="D1058" s="5">
        <v>0.41963099999999998</v>
      </c>
      <c r="E1058" s="5"/>
      <c r="F1058" s="5"/>
      <c r="G1058" s="5"/>
      <c r="H1058" s="5"/>
      <c r="I1058" s="5"/>
      <c r="J1058" s="1">
        <f>SUMIFS(PUMA_2022_to_County_2020!$K$2:$K$4701,PUMA_2022_to_County_2020!$E$2:$E$4701,B1058)</f>
        <v>57674</v>
      </c>
      <c r="K1058" s="1">
        <f>SUMIFS(PUMA_2022_to_County_2020!$L$2:$L$4701,PUMA_2022_to_County_2020!$E$2:$E$4701,$B1058)</f>
        <v>61963</v>
      </c>
      <c r="L1058" s="7">
        <f>+J1058*C1058</f>
        <v>24132.070428000003</v>
      </c>
      <c r="M1058" s="7">
        <f t="shared" si="16"/>
        <v>25926.682386</v>
      </c>
    </row>
    <row r="1059" spans="2:13" x14ac:dyDescent="0.35">
      <c r="B1059" s="1" t="s">
        <v>2168</v>
      </c>
      <c r="C1059" s="5">
        <v>0.12014</v>
      </c>
      <c r="D1059" s="5">
        <v>0.121057</v>
      </c>
      <c r="E1059" s="5"/>
      <c r="F1059" s="5"/>
      <c r="G1059" s="5"/>
      <c r="H1059" s="5"/>
      <c r="I1059" s="5"/>
      <c r="J1059" s="1">
        <f>SUMIFS(PUMA_2022_to_County_2020!$K$2:$K$4701,PUMA_2022_to_County_2020!$E$2:$E$4701,B1059)</f>
        <v>67106</v>
      </c>
      <c r="K1059" s="1">
        <f>SUMIFS(PUMA_2022_to_County_2020!$L$2:$L$4701,PUMA_2022_to_County_2020!$E$2:$E$4701,$B1059)</f>
        <v>68766</v>
      </c>
      <c r="L1059" s="7">
        <f>+J1059*C1059</f>
        <v>8062.1148400000002</v>
      </c>
      <c r="M1059" s="7">
        <f t="shared" si="16"/>
        <v>8261.5472399999999</v>
      </c>
    </row>
    <row r="1060" spans="2:13" x14ac:dyDescent="0.35">
      <c r="B1060" s="1" t="s">
        <v>2167</v>
      </c>
      <c r="C1060" s="5">
        <v>0.15534999999999999</v>
      </c>
      <c r="D1060" s="5">
        <v>0.15640499999999999</v>
      </c>
      <c r="E1060" s="5"/>
      <c r="F1060" s="5"/>
      <c r="G1060" s="5"/>
      <c r="H1060" s="5"/>
      <c r="I1060" s="5"/>
      <c r="J1060" s="1">
        <f>SUMIFS(PUMA_2022_to_County_2020!$K$2:$K$4701,PUMA_2022_to_County_2020!$E$2:$E$4701,B1060)</f>
        <v>67106</v>
      </c>
      <c r="K1060" s="1">
        <f>SUMIFS(PUMA_2022_to_County_2020!$L$2:$L$4701,PUMA_2022_to_County_2020!$E$2:$E$4701,$B1060)</f>
        <v>68766</v>
      </c>
      <c r="L1060" s="7">
        <f>+J1060*C1060</f>
        <v>10424.917099999999</v>
      </c>
      <c r="M1060" s="7">
        <f t="shared" si="16"/>
        <v>10682.7981</v>
      </c>
    </row>
    <row r="1061" spans="2:13" x14ac:dyDescent="0.35">
      <c r="B1061" s="1" t="s">
        <v>2166</v>
      </c>
      <c r="C1061" s="5">
        <v>8.7417999999999996E-2</v>
      </c>
      <c r="D1061" s="5">
        <v>0.13309900000000002</v>
      </c>
      <c r="E1061" s="5"/>
      <c r="F1061" s="5"/>
      <c r="G1061" s="5"/>
      <c r="H1061" s="5"/>
      <c r="I1061" s="5"/>
      <c r="J1061" s="1">
        <f>SUMIFS(PUMA_2022_to_County_2020!$K$2:$K$4701,PUMA_2022_to_County_2020!$E$2:$E$4701,B1061)</f>
        <v>67106</v>
      </c>
      <c r="K1061" s="1">
        <f>SUMIFS(PUMA_2022_to_County_2020!$L$2:$L$4701,PUMA_2022_to_County_2020!$E$2:$E$4701,$B1061)</f>
        <v>68766</v>
      </c>
      <c r="L1061" s="7">
        <f>+J1061*C1061</f>
        <v>5866.2723079999996</v>
      </c>
      <c r="M1061" s="7">
        <f t="shared" si="16"/>
        <v>6011.3861879999995</v>
      </c>
    </row>
    <row r="1062" spans="2:13" x14ac:dyDescent="0.35">
      <c r="B1062" s="1" t="s">
        <v>2165</v>
      </c>
      <c r="C1062" s="5">
        <v>0.115136</v>
      </c>
      <c r="D1062" s="5">
        <v>0.175317</v>
      </c>
      <c r="E1062" s="5"/>
      <c r="F1062" s="5"/>
      <c r="G1062" s="5"/>
      <c r="H1062" s="5"/>
      <c r="I1062" s="5"/>
      <c r="J1062" s="1">
        <f>SUMIFS(PUMA_2022_to_County_2020!$K$2:$K$4701,PUMA_2022_to_County_2020!$E$2:$E$4701,B1062)</f>
        <v>67106</v>
      </c>
      <c r="K1062" s="1">
        <f>SUMIFS(PUMA_2022_to_County_2020!$L$2:$L$4701,PUMA_2022_to_County_2020!$E$2:$E$4701,$B1062)</f>
        <v>68766</v>
      </c>
      <c r="L1062" s="7">
        <f>+J1062*C1062</f>
        <v>7726.3164160000006</v>
      </c>
      <c r="M1062" s="7">
        <f t="shared" si="16"/>
        <v>7917.4421760000005</v>
      </c>
    </row>
    <row r="1063" spans="2:13" x14ac:dyDescent="0.35">
      <c r="B1063" s="1" t="s">
        <v>2164</v>
      </c>
      <c r="C1063" s="5">
        <v>0.17641799999999999</v>
      </c>
      <c r="D1063" s="5">
        <v>0.177729</v>
      </c>
      <c r="E1063" s="5"/>
      <c r="F1063" s="5"/>
      <c r="G1063" s="5"/>
      <c r="H1063" s="5"/>
      <c r="I1063" s="5"/>
      <c r="J1063" s="1">
        <f>SUMIFS(PUMA_2022_to_County_2020!$K$2:$K$4701,PUMA_2022_to_County_2020!$E$2:$E$4701,B1063)</f>
        <v>67106</v>
      </c>
      <c r="K1063" s="1">
        <f>SUMIFS(PUMA_2022_to_County_2020!$L$2:$L$4701,PUMA_2022_to_County_2020!$E$2:$E$4701,$B1063)</f>
        <v>68766</v>
      </c>
      <c r="L1063" s="7">
        <f>+J1063*C1063</f>
        <v>11838.706307999999</v>
      </c>
      <c r="M1063" s="7">
        <f t="shared" si="16"/>
        <v>12131.560187999999</v>
      </c>
    </row>
    <row r="1064" spans="2:13" x14ac:dyDescent="0.35">
      <c r="B1064" s="1" t="s">
        <v>2163</v>
      </c>
      <c r="C1064" s="5">
        <v>0.27481899999999998</v>
      </c>
      <c r="D1064" s="5">
        <v>0.41839000000000004</v>
      </c>
      <c r="E1064" s="5"/>
      <c r="F1064" s="5"/>
      <c r="G1064" s="5"/>
      <c r="H1064" s="5"/>
      <c r="I1064" s="5"/>
      <c r="J1064" s="1">
        <f>SUMIFS(PUMA_2022_to_County_2020!$K$2:$K$4701,PUMA_2022_to_County_2020!$E$2:$E$4701,B1064)</f>
        <v>67106</v>
      </c>
      <c r="K1064" s="1">
        <f>SUMIFS(PUMA_2022_to_County_2020!$L$2:$L$4701,PUMA_2022_to_County_2020!$E$2:$E$4701,$B1064)</f>
        <v>68766</v>
      </c>
      <c r="L1064" s="7">
        <f>+J1064*C1064</f>
        <v>18442.003814</v>
      </c>
      <c r="M1064" s="7">
        <f t="shared" si="16"/>
        <v>18898.203353999997</v>
      </c>
    </row>
    <row r="1065" spans="2:13" x14ac:dyDescent="0.35">
      <c r="B1065" s="1" t="s">
        <v>2162</v>
      </c>
      <c r="C1065" s="5">
        <v>7.0719000000000004E-2</v>
      </c>
      <c r="D1065" s="5">
        <v>0.107671</v>
      </c>
      <c r="E1065" s="5"/>
      <c r="F1065" s="5"/>
      <c r="G1065" s="5"/>
      <c r="H1065" s="5"/>
      <c r="I1065" s="5"/>
      <c r="J1065" s="1">
        <f>SUMIFS(PUMA_2022_to_County_2020!$K$2:$K$4701,PUMA_2022_to_County_2020!$E$2:$E$4701,B1065)</f>
        <v>67106</v>
      </c>
      <c r="K1065" s="1">
        <f>SUMIFS(PUMA_2022_to_County_2020!$L$2:$L$4701,PUMA_2022_to_County_2020!$E$2:$E$4701,$B1065)</f>
        <v>68766</v>
      </c>
      <c r="L1065" s="7">
        <f>+J1065*C1065</f>
        <v>4745.6692140000005</v>
      </c>
      <c r="M1065" s="7">
        <f t="shared" si="16"/>
        <v>4863.0627540000005</v>
      </c>
    </row>
    <row r="1066" spans="2:13" x14ac:dyDescent="0.35">
      <c r="B1066" s="1" t="s">
        <v>2161</v>
      </c>
      <c r="C1066" s="5">
        <v>1</v>
      </c>
      <c r="D1066" s="5">
        <v>0.71171099999999998</v>
      </c>
      <c r="E1066" s="5"/>
      <c r="F1066" s="5"/>
      <c r="G1066" s="5"/>
      <c r="H1066" s="5"/>
      <c r="I1066" s="5"/>
      <c r="J1066" s="1">
        <f>SUMIFS(PUMA_2022_to_County_2020!$K$2:$K$4701,PUMA_2022_to_County_2020!$E$2:$E$4701,B1066)</f>
        <v>44414</v>
      </c>
      <c r="K1066" s="1">
        <f>SUMIFS(PUMA_2022_to_County_2020!$L$2:$L$4701,PUMA_2022_to_County_2020!$E$2:$E$4701,$B1066)</f>
        <v>45909</v>
      </c>
      <c r="L1066" s="7">
        <f>+J1066*C1066</f>
        <v>44414</v>
      </c>
      <c r="M1066" s="7">
        <f t="shared" si="16"/>
        <v>45909</v>
      </c>
    </row>
    <row r="1067" spans="2:13" x14ac:dyDescent="0.35">
      <c r="B1067" s="1" t="s">
        <v>2160</v>
      </c>
      <c r="C1067" s="5">
        <v>8.0133999999999997E-2</v>
      </c>
      <c r="D1067" s="5">
        <v>8.0763000000000001E-2</v>
      </c>
      <c r="E1067" s="5"/>
      <c r="F1067" s="5"/>
      <c r="G1067" s="5"/>
      <c r="H1067" s="5"/>
      <c r="I1067" s="5"/>
      <c r="J1067" s="1">
        <f>SUMIFS(PUMA_2022_to_County_2020!$K$2:$K$4701,PUMA_2022_to_County_2020!$E$2:$E$4701,B1067)</f>
        <v>45418</v>
      </c>
      <c r="K1067" s="1">
        <f>SUMIFS(PUMA_2022_to_County_2020!$L$2:$L$4701,PUMA_2022_to_County_2020!$E$2:$E$4701,$B1067)</f>
        <v>45101</v>
      </c>
      <c r="L1067" s="7">
        <f>+J1067*C1067</f>
        <v>3639.5260119999998</v>
      </c>
      <c r="M1067" s="7">
        <f t="shared" si="16"/>
        <v>3614.1235339999998</v>
      </c>
    </row>
    <row r="1068" spans="2:13" x14ac:dyDescent="0.35">
      <c r="B1068" s="1" t="s">
        <v>2159</v>
      </c>
      <c r="C1068" s="5">
        <v>0.39466200000000001</v>
      </c>
      <c r="D1068" s="5">
        <v>0.428477</v>
      </c>
      <c r="E1068" s="5"/>
      <c r="F1068" s="5"/>
      <c r="G1068" s="5"/>
      <c r="H1068" s="5"/>
      <c r="I1068" s="5"/>
      <c r="J1068" s="1">
        <f>SUMIFS(PUMA_2022_to_County_2020!$K$2:$K$4701,PUMA_2022_to_County_2020!$E$2:$E$4701,B1068)</f>
        <v>45418</v>
      </c>
      <c r="K1068" s="1">
        <f>SUMIFS(PUMA_2022_to_County_2020!$L$2:$L$4701,PUMA_2022_to_County_2020!$E$2:$E$4701,$B1068)</f>
        <v>45101</v>
      </c>
      <c r="L1068" s="7">
        <f>+J1068*C1068</f>
        <v>17924.758716</v>
      </c>
      <c r="M1068" s="7">
        <f t="shared" si="16"/>
        <v>17799.650862000002</v>
      </c>
    </row>
    <row r="1069" spans="2:13" x14ac:dyDescent="0.35">
      <c r="B1069" s="1" t="s">
        <v>2158</v>
      </c>
      <c r="C1069" s="5">
        <v>8.0635999999999999E-2</v>
      </c>
      <c r="D1069" s="5">
        <v>8.7534000000000001E-2</v>
      </c>
      <c r="E1069" s="5"/>
      <c r="F1069" s="5"/>
      <c r="G1069" s="5"/>
      <c r="H1069" s="5"/>
      <c r="I1069" s="5"/>
      <c r="J1069" s="1">
        <f>SUMIFS(PUMA_2022_to_County_2020!$K$2:$K$4701,PUMA_2022_to_County_2020!$E$2:$E$4701,B1069)</f>
        <v>45418</v>
      </c>
      <c r="K1069" s="1">
        <f>SUMIFS(PUMA_2022_to_County_2020!$L$2:$L$4701,PUMA_2022_to_County_2020!$E$2:$E$4701,$B1069)</f>
        <v>45101</v>
      </c>
      <c r="L1069" s="7">
        <f>+J1069*C1069</f>
        <v>3662.325848</v>
      </c>
      <c r="M1069" s="7">
        <f t="shared" si="16"/>
        <v>3636.764236</v>
      </c>
    </row>
    <row r="1070" spans="2:13" x14ac:dyDescent="0.35">
      <c r="B1070" s="1" t="s">
        <v>2157</v>
      </c>
      <c r="C1070" s="5">
        <v>0.20945</v>
      </c>
      <c r="D1070" s="5">
        <v>0.22734500000000002</v>
      </c>
      <c r="E1070" s="5"/>
      <c r="F1070" s="5"/>
      <c r="G1070" s="5"/>
      <c r="H1070" s="5"/>
      <c r="I1070" s="5"/>
      <c r="J1070" s="1">
        <f>SUMIFS(PUMA_2022_to_County_2020!$K$2:$K$4701,PUMA_2022_to_County_2020!$E$2:$E$4701,B1070)</f>
        <v>45418</v>
      </c>
      <c r="K1070" s="1">
        <f>SUMIFS(PUMA_2022_to_County_2020!$L$2:$L$4701,PUMA_2022_to_County_2020!$E$2:$E$4701,$B1070)</f>
        <v>45101</v>
      </c>
      <c r="L1070" s="7">
        <f>+J1070*C1070</f>
        <v>9512.8001000000004</v>
      </c>
      <c r="M1070" s="7">
        <f t="shared" si="16"/>
        <v>9446.40445</v>
      </c>
    </row>
    <row r="1071" spans="2:13" x14ac:dyDescent="0.35">
      <c r="B1071" s="1" t="s">
        <v>2156</v>
      </c>
      <c r="C1071" s="5">
        <v>0.12042600000000001</v>
      </c>
      <c r="D1071" s="5">
        <v>0.130744</v>
      </c>
      <c r="E1071" s="5"/>
      <c r="F1071" s="5"/>
      <c r="G1071" s="5"/>
      <c r="H1071" s="5"/>
      <c r="I1071" s="5"/>
      <c r="J1071" s="1">
        <f>SUMIFS(PUMA_2022_to_County_2020!$K$2:$K$4701,PUMA_2022_to_County_2020!$E$2:$E$4701,B1071)</f>
        <v>45418</v>
      </c>
      <c r="K1071" s="1">
        <f>SUMIFS(PUMA_2022_to_County_2020!$L$2:$L$4701,PUMA_2022_to_County_2020!$E$2:$E$4701,$B1071)</f>
        <v>45101</v>
      </c>
      <c r="L1071" s="7">
        <f>+J1071*C1071</f>
        <v>5469.5080680000001</v>
      </c>
      <c r="M1071" s="7">
        <f t="shared" si="16"/>
        <v>5431.3330260000002</v>
      </c>
    </row>
    <row r="1072" spans="2:13" x14ac:dyDescent="0.35">
      <c r="B1072" s="1" t="s">
        <v>2155</v>
      </c>
      <c r="C1072" s="5">
        <v>0.11469</v>
      </c>
      <c r="D1072" s="5">
        <v>0.12451</v>
      </c>
      <c r="E1072" s="5"/>
      <c r="F1072" s="5"/>
      <c r="G1072" s="5"/>
      <c r="H1072" s="5"/>
      <c r="I1072" s="5"/>
      <c r="J1072" s="1">
        <f>SUMIFS(PUMA_2022_to_County_2020!$K$2:$K$4701,PUMA_2022_to_County_2020!$E$2:$E$4701,B1072)</f>
        <v>45418</v>
      </c>
      <c r="K1072" s="1">
        <f>SUMIFS(PUMA_2022_to_County_2020!$L$2:$L$4701,PUMA_2022_to_County_2020!$E$2:$E$4701,$B1072)</f>
        <v>45101</v>
      </c>
      <c r="L1072" s="7">
        <f>+J1072*C1072</f>
        <v>5208.9904200000001</v>
      </c>
      <c r="M1072" s="7">
        <f t="shared" si="16"/>
        <v>5172.6336899999997</v>
      </c>
    </row>
    <row r="1073" spans="2:13" x14ac:dyDescent="0.35">
      <c r="B1073" s="1" t="s">
        <v>2154</v>
      </c>
      <c r="C1073" s="5">
        <v>1</v>
      </c>
      <c r="D1073" s="5">
        <v>0.91943200000000003</v>
      </c>
      <c r="E1073" s="5"/>
      <c r="F1073" s="5"/>
      <c r="G1073" s="5"/>
      <c r="H1073" s="5"/>
      <c r="I1073" s="5"/>
      <c r="J1073" s="1">
        <f>SUMIFS(PUMA_2022_to_County_2020!$K$2:$K$4701,PUMA_2022_to_County_2020!$E$2:$E$4701,B1073)</f>
        <v>41111</v>
      </c>
      <c r="K1073" s="1">
        <f>SUMIFS(PUMA_2022_to_County_2020!$L$2:$L$4701,PUMA_2022_to_County_2020!$E$2:$E$4701,$B1073)</f>
        <v>42164</v>
      </c>
      <c r="L1073" s="7">
        <f>+J1073*C1073</f>
        <v>41111</v>
      </c>
      <c r="M1073" s="7">
        <f t="shared" si="16"/>
        <v>42164</v>
      </c>
    </row>
    <row r="1074" spans="2:13" x14ac:dyDescent="0.35">
      <c r="B1074" s="1" t="s">
        <v>2153</v>
      </c>
      <c r="C1074" s="5">
        <v>0.80837099999999995</v>
      </c>
      <c r="D1074" s="5">
        <v>0.69198899999999997</v>
      </c>
      <c r="E1074" s="5"/>
      <c r="F1074" s="5"/>
      <c r="G1074" s="5"/>
      <c r="H1074" s="5"/>
      <c r="I1074" s="5"/>
      <c r="J1074" s="1">
        <f>SUMIFS(PUMA_2022_to_County_2020!$K$2:$K$4701,PUMA_2022_to_County_2020!$E$2:$E$4701,B1074)</f>
        <v>39385</v>
      </c>
      <c r="K1074" s="1">
        <f>SUMIFS(PUMA_2022_to_County_2020!$L$2:$L$4701,PUMA_2022_to_County_2020!$E$2:$E$4701,$B1074)</f>
        <v>39694</v>
      </c>
      <c r="L1074" s="7">
        <f>+J1074*C1074</f>
        <v>31837.691834999998</v>
      </c>
      <c r="M1074" s="7">
        <f t="shared" si="16"/>
        <v>32087.478474</v>
      </c>
    </row>
    <row r="1075" spans="2:13" x14ac:dyDescent="0.35">
      <c r="B1075" s="1" t="s">
        <v>2152</v>
      </c>
      <c r="C1075" s="5">
        <v>0.19162899999999999</v>
      </c>
      <c r="D1075" s="5">
        <v>0.164327</v>
      </c>
      <c r="E1075" s="5"/>
      <c r="F1075" s="5"/>
      <c r="G1075" s="5"/>
      <c r="H1075" s="5"/>
      <c r="I1075" s="5"/>
      <c r="J1075" s="1">
        <f>SUMIFS(PUMA_2022_to_County_2020!$K$2:$K$4701,PUMA_2022_to_County_2020!$E$2:$E$4701,B1075)</f>
        <v>39385</v>
      </c>
      <c r="K1075" s="1">
        <f>SUMIFS(PUMA_2022_to_County_2020!$L$2:$L$4701,PUMA_2022_to_County_2020!$E$2:$E$4701,$B1075)</f>
        <v>39694</v>
      </c>
      <c r="L1075" s="7">
        <f>+J1075*C1075</f>
        <v>7547.3081649999995</v>
      </c>
      <c r="M1075" s="7">
        <f t="shared" si="16"/>
        <v>7606.5215259999995</v>
      </c>
    </row>
    <row r="1076" spans="2:13" x14ac:dyDescent="0.35">
      <c r="B1076" s="1" t="s">
        <v>2151</v>
      </c>
      <c r="C1076" s="5">
        <v>6</v>
      </c>
      <c r="D1076" s="5">
        <v>5.9984610000000007</v>
      </c>
      <c r="E1076" s="5"/>
      <c r="F1076" s="5"/>
      <c r="G1076" s="5"/>
      <c r="H1076" s="5"/>
      <c r="I1076" s="5"/>
      <c r="J1076" s="1">
        <f>SUMIFS(PUMA_2022_to_County_2020!$K$2:$K$4701,PUMA_2022_to_County_2020!$E$2:$E$4701,B1076)</f>
        <v>336916</v>
      </c>
      <c r="K1076" s="1">
        <f>SUMIFS(PUMA_2022_to_County_2020!$L$2:$L$4701,PUMA_2022_to_County_2020!$E$2:$E$4701,$B1076)</f>
        <v>331206</v>
      </c>
      <c r="L1076" s="7">
        <f>+J1076*C1076</f>
        <v>2021496</v>
      </c>
      <c r="M1076" s="7">
        <f t="shared" si="16"/>
        <v>1987236</v>
      </c>
    </row>
    <row r="1077" spans="2:13" x14ac:dyDescent="0.35">
      <c r="B1077" s="1" t="s">
        <v>2150</v>
      </c>
      <c r="C1077" s="5">
        <v>0.112127</v>
      </c>
      <c r="D1077" s="5">
        <v>0.12768600000000002</v>
      </c>
      <c r="E1077" s="5"/>
      <c r="F1077" s="5"/>
      <c r="G1077" s="5"/>
      <c r="H1077" s="5"/>
      <c r="I1077" s="5"/>
      <c r="J1077" s="1">
        <f>SUMIFS(PUMA_2022_to_County_2020!$K$2:$K$4701,PUMA_2022_to_County_2020!$E$2:$E$4701,B1077)</f>
        <v>50343</v>
      </c>
      <c r="K1077" s="1">
        <f>SUMIFS(PUMA_2022_to_County_2020!$L$2:$L$4701,PUMA_2022_to_County_2020!$E$2:$E$4701,$B1077)</f>
        <v>51690</v>
      </c>
      <c r="L1077" s="7">
        <f>+J1077*C1077</f>
        <v>5644.809561</v>
      </c>
      <c r="M1077" s="7">
        <f t="shared" si="16"/>
        <v>5795.8446300000005</v>
      </c>
    </row>
    <row r="1078" spans="2:13" x14ac:dyDescent="0.35">
      <c r="B1078" s="1" t="s">
        <v>2149</v>
      </c>
      <c r="C1078" s="5">
        <v>0.48351499999999997</v>
      </c>
      <c r="D1078" s="5">
        <v>0.550732</v>
      </c>
      <c r="E1078" s="5"/>
      <c r="F1078" s="5"/>
      <c r="G1078" s="5"/>
      <c r="H1078" s="5"/>
      <c r="I1078" s="5"/>
      <c r="J1078" s="1">
        <f>SUMIFS(PUMA_2022_to_County_2020!$K$2:$K$4701,PUMA_2022_to_County_2020!$E$2:$E$4701,B1078)</f>
        <v>50343</v>
      </c>
      <c r="K1078" s="1">
        <f>SUMIFS(PUMA_2022_to_County_2020!$L$2:$L$4701,PUMA_2022_to_County_2020!$E$2:$E$4701,$B1078)</f>
        <v>51690</v>
      </c>
      <c r="L1078" s="7">
        <f>+J1078*C1078</f>
        <v>24341.595644999998</v>
      </c>
      <c r="M1078" s="7">
        <f t="shared" si="16"/>
        <v>24992.890349999998</v>
      </c>
    </row>
    <row r="1079" spans="2:13" x14ac:dyDescent="0.35">
      <c r="B1079" s="1" t="s">
        <v>2148</v>
      </c>
      <c r="C1079" s="5">
        <v>0.34375299999999998</v>
      </c>
      <c r="D1079" s="5">
        <v>0.39654499999999998</v>
      </c>
      <c r="E1079" s="5"/>
      <c r="F1079" s="5"/>
      <c r="G1079" s="5"/>
      <c r="H1079" s="5"/>
      <c r="I1079" s="5"/>
      <c r="J1079" s="1">
        <f>SUMIFS(PUMA_2022_to_County_2020!$K$2:$K$4701,PUMA_2022_to_County_2020!$E$2:$E$4701,B1079)</f>
        <v>50343</v>
      </c>
      <c r="K1079" s="1">
        <f>SUMIFS(PUMA_2022_to_County_2020!$L$2:$L$4701,PUMA_2022_to_County_2020!$E$2:$E$4701,$B1079)</f>
        <v>51690</v>
      </c>
      <c r="L1079" s="7">
        <f>+J1079*C1079</f>
        <v>17305.557279000001</v>
      </c>
      <c r="M1079" s="7">
        <f t="shared" si="16"/>
        <v>17768.592569999997</v>
      </c>
    </row>
    <row r="1080" spans="2:13" x14ac:dyDescent="0.35">
      <c r="B1080" s="1" t="s">
        <v>2147</v>
      </c>
      <c r="C1080" s="5">
        <v>6.0604999999999999E-2</v>
      </c>
      <c r="D1080" s="5">
        <v>6.8974999999999995E-2</v>
      </c>
      <c r="E1080" s="5"/>
      <c r="F1080" s="5"/>
      <c r="G1080" s="5"/>
      <c r="H1080" s="5"/>
      <c r="I1080" s="5"/>
      <c r="J1080" s="1">
        <f>SUMIFS(PUMA_2022_to_County_2020!$K$2:$K$4701,PUMA_2022_to_County_2020!$E$2:$E$4701,B1080)</f>
        <v>50343</v>
      </c>
      <c r="K1080" s="1">
        <f>SUMIFS(PUMA_2022_to_County_2020!$L$2:$L$4701,PUMA_2022_to_County_2020!$E$2:$E$4701,$B1080)</f>
        <v>51690</v>
      </c>
      <c r="L1080" s="7">
        <f>+J1080*C1080</f>
        <v>3051.037515</v>
      </c>
      <c r="M1080" s="7">
        <f t="shared" si="16"/>
        <v>3132.67245</v>
      </c>
    </row>
    <row r="1081" spans="2:13" x14ac:dyDescent="0.35">
      <c r="B1081" s="1" t="s">
        <v>2146</v>
      </c>
      <c r="C1081" s="5">
        <v>3</v>
      </c>
      <c r="D1081" s="5">
        <v>2.023943</v>
      </c>
      <c r="E1081" s="5"/>
      <c r="F1081" s="5"/>
      <c r="G1081" s="5"/>
      <c r="H1081" s="5"/>
      <c r="I1081" s="5"/>
      <c r="J1081" s="1">
        <f>SUMIFS(PUMA_2022_to_County_2020!$K$2:$K$4701,PUMA_2022_to_County_2020!$E$2:$E$4701,B1081)</f>
        <v>96235</v>
      </c>
      <c r="K1081" s="1">
        <f>SUMIFS(PUMA_2022_to_County_2020!$L$2:$L$4701,PUMA_2022_to_County_2020!$E$2:$E$4701,$B1081)</f>
        <v>95436</v>
      </c>
      <c r="L1081" s="7">
        <f>+J1081*C1081</f>
        <v>288705</v>
      </c>
      <c r="M1081" s="7">
        <f t="shared" si="16"/>
        <v>286308</v>
      </c>
    </row>
    <row r="1082" spans="2:13" x14ac:dyDescent="0.35">
      <c r="B1082" s="1" t="s">
        <v>2145</v>
      </c>
      <c r="C1082" s="5">
        <v>0.19096099999999999</v>
      </c>
      <c r="D1082" s="5">
        <v>0.19151899999999999</v>
      </c>
      <c r="E1082" s="5"/>
      <c r="F1082" s="5"/>
      <c r="G1082" s="5"/>
      <c r="H1082" s="5"/>
      <c r="I1082" s="5"/>
      <c r="J1082" s="1">
        <f>SUMIFS(PUMA_2022_to_County_2020!$K$2:$K$4701,PUMA_2022_to_County_2020!$E$2:$E$4701,B1082)</f>
        <v>51572</v>
      </c>
      <c r="K1082" s="1">
        <f>SUMIFS(PUMA_2022_to_County_2020!$L$2:$L$4701,PUMA_2022_to_County_2020!$E$2:$E$4701,$B1082)</f>
        <v>52507</v>
      </c>
      <c r="L1082" s="7">
        <f>+J1082*C1082</f>
        <v>9848.2406919999994</v>
      </c>
      <c r="M1082" s="7">
        <f t="shared" si="16"/>
        <v>10026.789226999999</v>
      </c>
    </row>
    <row r="1083" spans="2:13" x14ac:dyDescent="0.35">
      <c r="B1083" s="1" t="s">
        <v>2144</v>
      </c>
      <c r="C1083" s="5">
        <v>0.41264200000000001</v>
      </c>
      <c r="D1083" s="5">
        <v>0.41373100000000002</v>
      </c>
      <c r="E1083" s="5"/>
      <c r="F1083" s="5"/>
      <c r="G1083" s="5"/>
      <c r="H1083" s="5"/>
      <c r="I1083" s="5"/>
      <c r="J1083" s="1">
        <f>SUMIFS(PUMA_2022_to_County_2020!$K$2:$K$4701,PUMA_2022_to_County_2020!$E$2:$E$4701,B1083)</f>
        <v>51572</v>
      </c>
      <c r="K1083" s="1">
        <f>SUMIFS(PUMA_2022_to_County_2020!$L$2:$L$4701,PUMA_2022_to_County_2020!$E$2:$E$4701,$B1083)</f>
        <v>52507</v>
      </c>
      <c r="L1083" s="7">
        <f>+J1083*C1083</f>
        <v>21280.773224</v>
      </c>
      <c r="M1083" s="7">
        <f t="shared" si="16"/>
        <v>21666.593494000001</v>
      </c>
    </row>
    <row r="1084" spans="2:13" x14ac:dyDescent="0.35">
      <c r="B1084" s="1" t="s">
        <v>2143</v>
      </c>
      <c r="C1084" s="5">
        <v>0.18126600000000001</v>
      </c>
      <c r="D1084" s="5">
        <v>0.18179000000000001</v>
      </c>
      <c r="E1084" s="5"/>
      <c r="F1084" s="5"/>
      <c r="G1084" s="5"/>
      <c r="H1084" s="5"/>
      <c r="I1084" s="5"/>
      <c r="J1084" s="1">
        <f>SUMIFS(PUMA_2022_to_County_2020!$K$2:$K$4701,PUMA_2022_to_County_2020!$E$2:$E$4701,B1084)</f>
        <v>51572</v>
      </c>
      <c r="K1084" s="1">
        <f>SUMIFS(PUMA_2022_to_County_2020!$L$2:$L$4701,PUMA_2022_to_County_2020!$E$2:$E$4701,$B1084)</f>
        <v>52507</v>
      </c>
      <c r="L1084" s="7">
        <f>+J1084*C1084</f>
        <v>9348.2501520000005</v>
      </c>
      <c r="M1084" s="7">
        <f t="shared" si="16"/>
        <v>9517.733862000001</v>
      </c>
    </row>
    <row r="1085" spans="2:13" x14ac:dyDescent="0.35">
      <c r="B1085" s="1" t="s">
        <v>2142</v>
      </c>
      <c r="C1085" s="5">
        <v>0.21513099999999999</v>
      </c>
      <c r="D1085" s="5">
        <v>0.21559699999999998</v>
      </c>
      <c r="E1085" s="5"/>
      <c r="F1085" s="5"/>
      <c r="G1085" s="5"/>
      <c r="H1085" s="5"/>
      <c r="I1085" s="5"/>
      <c r="J1085" s="1">
        <f>SUMIFS(PUMA_2022_to_County_2020!$K$2:$K$4701,PUMA_2022_to_County_2020!$E$2:$E$4701,B1085)</f>
        <v>51572</v>
      </c>
      <c r="K1085" s="1">
        <f>SUMIFS(PUMA_2022_to_County_2020!$L$2:$L$4701,PUMA_2022_to_County_2020!$E$2:$E$4701,$B1085)</f>
        <v>52507</v>
      </c>
      <c r="L1085" s="7">
        <f>+J1085*C1085</f>
        <v>11094.735932</v>
      </c>
      <c r="M1085" s="7">
        <f t="shared" si="16"/>
        <v>11295.883416999999</v>
      </c>
    </row>
    <row r="1086" spans="2:13" x14ac:dyDescent="0.35">
      <c r="B1086" s="1" t="s">
        <v>2141</v>
      </c>
      <c r="C1086" s="5">
        <v>0.24524000000000001</v>
      </c>
      <c r="D1086" s="5">
        <v>0.23998</v>
      </c>
      <c r="E1086" s="5"/>
      <c r="F1086" s="5"/>
      <c r="G1086" s="5"/>
      <c r="H1086" s="5"/>
      <c r="I1086" s="5"/>
      <c r="J1086" s="1">
        <f>SUMIFS(PUMA_2022_to_County_2020!$K$2:$K$4701,PUMA_2022_to_County_2020!$E$2:$E$4701,B1086)</f>
        <v>47917</v>
      </c>
      <c r="K1086" s="1">
        <f>SUMIFS(PUMA_2022_to_County_2020!$L$2:$L$4701,PUMA_2022_to_County_2020!$E$2:$E$4701,$B1086)</f>
        <v>49743</v>
      </c>
      <c r="L1086" s="7">
        <f>+J1086*C1086</f>
        <v>11751.165080000001</v>
      </c>
      <c r="M1086" s="7">
        <f t="shared" si="16"/>
        <v>12198.973320000001</v>
      </c>
    </row>
    <row r="1087" spans="2:13" x14ac:dyDescent="0.35">
      <c r="B1087" s="1" t="s">
        <v>2140</v>
      </c>
      <c r="C1087" s="5">
        <v>0.13580500000000001</v>
      </c>
      <c r="D1087" s="5">
        <v>0.13322699999999998</v>
      </c>
      <c r="E1087" s="5"/>
      <c r="F1087" s="5"/>
      <c r="G1087" s="5"/>
      <c r="H1087" s="5"/>
      <c r="I1087" s="5"/>
      <c r="J1087" s="1">
        <f>SUMIFS(PUMA_2022_to_County_2020!$K$2:$K$4701,PUMA_2022_to_County_2020!$E$2:$E$4701,B1087)</f>
        <v>47917</v>
      </c>
      <c r="K1087" s="1">
        <f>SUMIFS(PUMA_2022_to_County_2020!$L$2:$L$4701,PUMA_2022_to_County_2020!$E$2:$E$4701,$B1087)</f>
        <v>49743</v>
      </c>
      <c r="L1087" s="7">
        <f>+J1087*C1087</f>
        <v>6507.3681850000003</v>
      </c>
      <c r="M1087" s="7">
        <f t="shared" si="16"/>
        <v>6755.3481150000007</v>
      </c>
    </row>
    <row r="1088" spans="2:13" x14ac:dyDescent="0.35">
      <c r="B1088" s="1" t="s">
        <v>2139</v>
      </c>
      <c r="C1088" s="5">
        <v>0.42449500000000001</v>
      </c>
      <c r="D1088" s="5">
        <v>0.41394399999999998</v>
      </c>
      <c r="E1088" s="5"/>
      <c r="F1088" s="5"/>
      <c r="G1088" s="5"/>
      <c r="H1088" s="5"/>
      <c r="I1088" s="5"/>
      <c r="J1088" s="1">
        <f>SUMIFS(PUMA_2022_to_County_2020!$K$2:$K$4701,PUMA_2022_to_County_2020!$E$2:$E$4701,B1088)</f>
        <v>47917</v>
      </c>
      <c r="K1088" s="1">
        <f>SUMIFS(PUMA_2022_to_County_2020!$L$2:$L$4701,PUMA_2022_to_County_2020!$E$2:$E$4701,$B1088)</f>
        <v>49743</v>
      </c>
      <c r="L1088" s="7">
        <f>+J1088*C1088</f>
        <v>20340.526915000002</v>
      </c>
      <c r="M1088" s="7">
        <f t="shared" si="16"/>
        <v>21115.654784999999</v>
      </c>
    </row>
    <row r="1089" spans="2:13" x14ac:dyDescent="0.35">
      <c r="B1089" s="1" t="s">
        <v>2138</v>
      </c>
      <c r="C1089" s="5">
        <v>0.19445999999999999</v>
      </c>
      <c r="D1089" s="5">
        <v>0.19044999999999998</v>
      </c>
      <c r="E1089" s="5"/>
      <c r="F1089" s="5"/>
      <c r="G1089" s="5"/>
      <c r="H1089" s="5"/>
      <c r="I1089" s="5"/>
      <c r="J1089" s="1">
        <f>SUMIFS(PUMA_2022_to_County_2020!$K$2:$K$4701,PUMA_2022_to_County_2020!$E$2:$E$4701,B1089)</f>
        <v>47917</v>
      </c>
      <c r="K1089" s="1">
        <f>SUMIFS(PUMA_2022_to_County_2020!$L$2:$L$4701,PUMA_2022_to_County_2020!$E$2:$E$4701,$B1089)</f>
        <v>49743</v>
      </c>
      <c r="L1089" s="7">
        <f>+J1089*C1089</f>
        <v>9317.9398199999996</v>
      </c>
      <c r="M1089" s="7">
        <f t="shared" si="16"/>
        <v>9673.0237799999995</v>
      </c>
    </row>
    <row r="1090" spans="2:13" x14ac:dyDescent="0.35">
      <c r="B1090" s="1" t="s">
        <v>2137</v>
      </c>
      <c r="C1090" s="5">
        <v>0.118032</v>
      </c>
      <c r="D1090" s="5">
        <v>0.117481</v>
      </c>
      <c r="E1090" s="5"/>
      <c r="F1090" s="5"/>
      <c r="G1090" s="5"/>
      <c r="H1090" s="5"/>
      <c r="I1090" s="5"/>
      <c r="J1090" s="1">
        <f>SUMIFS(PUMA_2022_to_County_2020!$K$2:$K$4701,PUMA_2022_to_County_2020!$E$2:$E$4701,B1090)</f>
        <v>49731</v>
      </c>
      <c r="K1090" s="1">
        <f>SUMIFS(PUMA_2022_to_County_2020!$L$2:$L$4701,PUMA_2022_to_County_2020!$E$2:$E$4701,$B1090)</f>
        <v>48082</v>
      </c>
      <c r="L1090" s="7">
        <f>+J1090*C1090</f>
        <v>5869.8493920000001</v>
      </c>
      <c r="M1090" s="7">
        <f t="shared" si="16"/>
        <v>5675.2146240000002</v>
      </c>
    </row>
    <row r="1091" spans="2:13" x14ac:dyDescent="0.35">
      <c r="B1091" s="1" t="s">
        <v>2136</v>
      </c>
      <c r="C1091" s="5">
        <v>0.77255300000000005</v>
      </c>
      <c r="D1091" s="5">
        <v>0.76887499999999998</v>
      </c>
      <c r="E1091" s="5"/>
      <c r="F1091" s="5"/>
      <c r="G1091" s="5"/>
      <c r="H1091" s="5"/>
      <c r="I1091" s="5"/>
      <c r="J1091" s="1">
        <f>SUMIFS(PUMA_2022_to_County_2020!$K$2:$K$4701,PUMA_2022_to_County_2020!$E$2:$E$4701,B1091)</f>
        <v>49731</v>
      </c>
      <c r="K1091" s="1">
        <f>SUMIFS(PUMA_2022_to_County_2020!$L$2:$L$4701,PUMA_2022_to_County_2020!$E$2:$E$4701,$B1091)</f>
        <v>48082</v>
      </c>
      <c r="L1091" s="7">
        <f>+J1091*C1091</f>
        <v>38419.833243000001</v>
      </c>
      <c r="M1091" s="7">
        <f t="shared" si="16"/>
        <v>37145.893346000004</v>
      </c>
    </row>
    <row r="1092" spans="2:13" x14ac:dyDescent="0.35">
      <c r="B1092" s="1" t="s">
        <v>2135</v>
      </c>
      <c r="C1092" s="5">
        <v>0.109415</v>
      </c>
      <c r="D1092" s="5">
        <v>0.108899</v>
      </c>
      <c r="E1092" s="5"/>
      <c r="F1092" s="5"/>
      <c r="G1092" s="5"/>
      <c r="H1092" s="5"/>
      <c r="I1092" s="5"/>
      <c r="J1092" s="1">
        <f>SUMIFS(PUMA_2022_to_County_2020!$K$2:$K$4701,PUMA_2022_to_County_2020!$E$2:$E$4701,B1092)</f>
        <v>49731</v>
      </c>
      <c r="K1092" s="1">
        <f>SUMIFS(PUMA_2022_to_County_2020!$L$2:$L$4701,PUMA_2022_to_County_2020!$E$2:$E$4701,$B1092)</f>
        <v>48082</v>
      </c>
      <c r="L1092" s="7">
        <f>+J1092*C1092</f>
        <v>5441.3173649999999</v>
      </c>
      <c r="M1092" s="7">
        <f t="shared" si="16"/>
        <v>5260.89203</v>
      </c>
    </row>
    <row r="1093" spans="2:13" x14ac:dyDescent="0.35">
      <c r="B1093" s="1" t="s">
        <v>2134</v>
      </c>
      <c r="C1093" s="5">
        <v>0.14403199999999999</v>
      </c>
      <c r="D1093" s="5">
        <v>0.143619</v>
      </c>
      <c r="E1093" s="5"/>
      <c r="F1093" s="5"/>
      <c r="G1093" s="5"/>
      <c r="H1093" s="5"/>
      <c r="I1093" s="5"/>
      <c r="J1093" s="1">
        <f>SUMIFS(PUMA_2022_to_County_2020!$K$2:$K$4701,PUMA_2022_to_County_2020!$E$2:$E$4701,B1093)</f>
        <v>56033</v>
      </c>
      <c r="K1093" s="1">
        <f>SUMIFS(PUMA_2022_to_County_2020!$L$2:$L$4701,PUMA_2022_to_County_2020!$E$2:$E$4701,$B1093)</f>
        <v>57899</v>
      </c>
      <c r="L1093" s="7">
        <f>+J1093*C1093</f>
        <v>8070.5450559999999</v>
      </c>
      <c r="M1093" s="7">
        <f t="shared" si="16"/>
        <v>8339.308767999999</v>
      </c>
    </row>
    <row r="1094" spans="2:13" x14ac:dyDescent="0.35">
      <c r="B1094" s="1" t="s">
        <v>2133</v>
      </c>
      <c r="C1094" s="5">
        <v>0.26294400000000001</v>
      </c>
      <c r="D1094" s="5">
        <v>0.261687</v>
      </c>
      <c r="E1094" s="5"/>
      <c r="F1094" s="5"/>
      <c r="G1094" s="5"/>
      <c r="H1094" s="5"/>
      <c r="I1094" s="5"/>
      <c r="J1094" s="1">
        <f>SUMIFS(PUMA_2022_to_County_2020!$K$2:$K$4701,PUMA_2022_to_County_2020!$E$2:$E$4701,B1094)</f>
        <v>56033</v>
      </c>
      <c r="K1094" s="1">
        <f>SUMIFS(PUMA_2022_to_County_2020!$L$2:$L$4701,PUMA_2022_to_County_2020!$E$2:$E$4701,$B1094)</f>
        <v>57899</v>
      </c>
      <c r="L1094" s="7">
        <f>+J1094*C1094</f>
        <v>14733.541152</v>
      </c>
      <c r="M1094" s="7">
        <f t="shared" si="16"/>
        <v>15224.194656000001</v>
      </c>
    </row>
    <row r="1095" spans="2:13" x14ac:dyDescent="0.35">
      <c r="B1095" s="1" t="s">
        <v>2132</v>
      </c>
      <c r="C1095" s="5">
        <v>0.132937</v>
      </c>
      <c r="D1095" s="5">
        <v>0.13269599999999998</v>
      </c>
      <c r="E1095" s="5"/>
      <c r="F1095" s="5"/>
      <c r="G1095" s="5"/>
      <c r="H1095" s="5"/>
      <c r="I1095" s="5"/>
      <c r="J1095" s="1">
        <f>SUMIFS(PUMA_2022_to_County_2020!$K$2:$K$4701,PUMA_2022_to_County_2020!$E$2:$E$4701,B1095)</f>
        <v>56033</v>
      </c>
      <c r="K1095" s="1">
        <f>SUMIFS(PUMA_2022_to_County_2020!$L$2:$L$4701,PUMA_2022_to_County_2020!$E$2:$E$4701,$B1095)</f>
        <v>57899</v>
      </c>
      <c r="L1095" s="7">
        <f>+J1095*C1095</f>
        <v>7448.858921</v>
      </c>
      <c r="M1095" s="7">
        <f t="shared" ref="M1095:M1158" si="17">+K1095*$C1095</f>
        <v>7696.919363</v>
      </c>
    </row>
    <row r="1096" spans="2:13" x14ac:dyDescent="0.35">
      <c r="B1096" s="1" t="s">
        <v>2131</v>
      </c>
      <c r="C1096" s="5">
        <v>5.3602999999999998E-2</v>
      </c>
      <c r="D1096" s="5">
        <v>5.3515E-2</v>
      </c>
      <c r="E1096" s="5"/>
      <c r="F1096" s="5"/>
      <c r="G1096" s="5"/>
      <c r="H1096" s="5"/>
      <c r="I1096" s="5"/>
      <c r="J1096" s="1">
        <f>SUMIFS(PUMA_2022_to_County_2020!$K$2:$K$4701,PUMA_2022_to_County_2020!$E$2:$E$4701,B1096)</f>
        <v>56033</v>
      </c>
      <c r="K1096" s="1">
        <f>SUMIFS(PUMA_2022_to_County_2020!$L$2:$L$4701,PUMA_2022_to_County_2020!$E$2:$E$4701,$B1096)</f>
        <v>57899</v>
      </c>
      <c r="L1096" s="7">
        <f>+J1096*C1096</f>
        <v>3003.5368989999997</v>
      </c>
      <c r="M1096" s="7">
        <f t="shared" si="17"/>
        <v>3103.560097</v>
      </c>
    </row>
    <row r="1097" spans="2:13" x14ac:dyDescent="0.35">
      <c r="B1097" s="1" t="s">
        <v>2130</v>
      </c>
      <c r="C1097" s="5">
        <v>0.40648499999999999</v>
      </c>
      <c r="D1097" s="5">
        <v>0.40581499999999998</v>
      </c>
      <c r="E1097" s="5"/>
      <c r="F1097" s="5"/>
      <c r="G1097" s="5"/>
      <c r="H1097" s="5"/>
      <c r="I1097" s="5"/>
      <c r="J1097" s="1">
        <f>SUMIFS(PUMA_2022_to_County_2020!$K$2:$K$4701,PUMA_2022_to_County_2020!$E$2:$E$4701,B1097)</f>
        <v>56033</v>
      </c>
      <c r="K1097" s="1">
        <f>SUMIFS(PUMA_2022_to_County_2020!$L$2:$L$4701,PUMA_2022_to_County_2020!$E$2:$E$4701,$B1097)</f>
        <v>57899</v>
      </c>
      <c r="L1097" s="7">
        <f>+J1097*C1097</f>
        <v>22776.574004999999</v>
      </c>
      <c r="M1097" s="7">
        <f t="shared" si="17"/>
        <v>23535.075014999999</v>
      </c>
    </row>
    <row r="1098" spans="2:13" x14ac:dyDescent="0.35">
      <c r="B1098" s="1" t="s">
        <v>2129</v>
      </c>
      <c r="C1098" s="5">
        <v>1</v>
      </c>
      <c r="D1098" s="5">
        <v>0.99580099999999994</v>
      </c>
      <c r="E1098" s="5"/>
      <c r="F1098" s="5"/>
      <c r="G1098" s="5"/>
      <c r="H1098" s="5"/>
      <c r="I1098" s="5"/>
      <c r="J1098" s="1">
        <f>SUMIFS(PUMA_2022_to_County_2020!$K$2:$K$4701,PUMA_2022_to_County_2020!$E$2:$E$4701,B1098)</f>
        <v>66791</v>
      </c>
      <c r="K1098" s="1">
        <f>SUMIFS(PUMA_2022_to_County_2020!$L$2:$L$4701,PUMA_2022_to_County_2020!$E$2:$E$4701,$B1098)</f>
        <v>67180</v>
      </c>
      <c r="L1098" s="7">
        <f>+J1098*C1098</f>
        <v>66791</v>
      </c>
      <c r="M1098" s="7">
        <f t="shared" si="17"/>
        <v>67180</v>
      </c>
    </row>
    <row r="1099" spans="2:13" x14ac:dyDescent="0.35">
      <c r="B1099" s="1" t="s">
        <v>2128</v>
      </c>
      <c r="C1099" s="5">
        <v>1</v>
      </c>
      <c r="D1099" s="5">
        <v>1.0038530000000001</v>
      </c>
      <c r="E1099" s="5"/>
      <c r="F1099" s="5"/>
      <c r="G1099" s="5"/>
      <c r="H1099" s="5"/>
      <c r="I1099" s="5"/>
      <c r="J1099" s="1">
        <f>SUMIFS(PUMA_2022_to_County_2020!$K$2:$K$4701,PUMA_2022_to_County_2020!$E$2:$E$4701,B1099)</f>
        <v>52041</v>
      </c>
      <c r="K1099" s="1">
        <f>SUMIFS(PUMA_2022_to_County_2020!$L$2:$L$4701,PUMA_2022_to_County_2020!$E$2:$E$4701,$B1099)</f>
        <v>51702</v>
      </c>
      <c r="L1099" s="7">
        <f>+J1099*C1099</f>
        <v>52041</v>
      </c>
      <c r="M1099" s="7">
        <f t="shared" si="17"/>
        <v>51702</v>
      </c>
    </row>
    <row r="1100" spans="2:13" x14ac:dyDescent="0.35">
      <c r="B1100" s="1" t="s">
        <v>2127</v>
      </c>
      <c r="C1100" s="5">
        <v>0.56948399999999999</v>
      </c>
      <c r="D1100" s="5">
        <v>0.57000399999999996</v>
      </c>
      <c r="E1100" s="5"/>
      <c r="F1100" s="5"/>
      <c r="G1100" s="5"/>
      <c r="H1100" s="5"/>
      <c r="I1100" s="5"/>
      <c r="J1100" s="1">
        <f>SUMIFS(PUMA_2022_to_County_2020!$K$2:$K$4701,PUMA_2022_to_County_2020!$E$2:$E$4701,B1100)</f>
        <v>66258</v>
      </c>
      <c r="K1100" s="1">
        <f>SUMIFS(PUMA_2022_to_County_2020!$L$2:$L$4701,PUMA_2022_to_County_2020!$E$2:$E$4701,$B1100)</f>
        <v>68831</v>
      </c>
      <c r="L1100" s="7">
        <f>+J1100*C1100</f>
        <v>37732.870872</v>
      </c>
      <c r="M1100" s="7">
        <f t="shared" si="17"/>
        <v>39198.153204000002</v>
      </c>
    </row>
    <row r="1101" spans="2:13" x14ac:dyDescent="0.35">
      <c r="B1101" s="1" t="s">
        <v>2126</v>
      </c>
      <c r="C1101" s="5">
        <v>6.6141000000000005E-2</v>
      </c>
      <c r="D1101" s="5">
        <v>6.6320999999999991E-2</v>
      </c>
      <c r="E1101" s="5"/>
      <c r="F1101" s="5"/>
      <c r="G1101" s="5"/>
      <c r="H1101" s="5"/>
      <c r="I1101" s="5"/>
      <c r="J1101" s="1">
        <f>SUMIFS(PUMA_2022_to_County_2020!$K$2:$K$4701,PUMA_2022_to_County_2020!$E$2:$E$4701,B1101)</f>
        <v>66258</v>
      </c>
      <c r="K1101" s="1">
        <f>SUMIFS(PUMA_2022_to_County_2020!$L$2:$L$4701,PUMA_2022_to_County_2020!$E$2:$E$4701,$B1101)</f>
        <v>68831</v>
      </c>
      <c r="L1101" s="7">
        <f>+J1101*C1101</f>
        <v>4382.3703780000005</v>
      </c>
      <c r="M1101" s="7">
        <f t="shared" si="17"/>
        <v>4552.5511710000001</v>
      </c>
    </row>
    <row r="1102" spans="2:13" x14ac:dyDescent="0.35">
      <c r="B1102" s="1" t="s">
        <v>2125</v>
      </c>
      <c r="C1102" s="5">
        <v>5.3170000000000002E-2</v>
      </c>
      <c r="D1102" s="5">
        <v>5.3218000000000001E-2</v>
      </c>
      <c r="E1102" s="5"/>
      <c r="F1102" s="5"/>
      <c r="G1102" s="5"/>
      <c r="H1102" s="5"/>
      <c r="I1102" s="5"/>
      <c r="J1102" s="1">
        <f>SUMIFS(PUMA_2022_to_County_2020!$K$2:$K$4701,PUMA_2022_to_County_2020!$E$2:$E$4701,B1102)</f>
        <v>66258</v>
      </c>
      <c r="K1102" s="1">
        <f>SUMIFS(PUMA_2022_to_County_2020!$L$2:$L$4701,PUMA_2022_to_County_2020!$E$2:$E$4701,$B1102)</f>
        <v>68831</v>
      </c>
      <c r="L1102" s="7">
        <f>+J1102*C1102</f>
        <v>3522.93786</v>
      </c>
      <c r="M1102" s="7">
        <f t="shared" si="17"/>
        <v>3659.7442700000001</v>
      </c>
    </row>
    <row r="1103" spans="2:13" x14ac:dyDescent="0.35">
      <c r="B1103" s="1" t="s">
        <v>2124</v>
      </c>
      <c r="C1103" s="5">
        <v>0.15260099999999999</v>
      </c>
      <c r="D1103" s="5">
        <v>0.15288399999999999</v>
      </c>
      <c r="E1103" s="5"/>
      <c r="F1103" s="5"/>
      <c r="G1103" s="5"/>
      <c r="H1103" s="5"/>
      <c r="I1103" s="5"/>
      <c r="J1103" s="1">
        <f>SUMIFS(PUMA_2022_to_County_2020!$K$2:$K$4701,PUMA_2022_to_County_2020!$E$2:$E$4701,B1103)</f>
        <v>66258</v>
      </c>
      <c r="K1103" s="1">
        <f>SUMIFS(PUMA_2022_to_County_2020!$L$2:$L$4701,PUMA_2022_to_County_2020!$E$2:$E$4701,$B1103)</f>
        <v>68831</v>
      </c>
      <c r="L1103" s="7">
        <f>+J1103*C1103</f>
        <v>10111.037058</v>
      </c>
      <c r="M1103" s="7">
        <f t="shared" si="17"/>
        <v>10503.679430999999</v>
      </c>
    </row>
    <row r="1104" spans="2:13" x14ac:dyDescent="0.35">
      <c r="B1104" s="1" t="s">
        <v>2123</v>
      </c>
      <c r="C1104" s="5">
        <v>6.9003999999999996E-2</v>
      </c>
      <c r="D1104" s="5">
        <v>6.9204000000000002E-2</v>
      </c>
      <c r="E1104" s="5"/>
      <c r="F1104" s="5"/>
      <c r="G1104" s="5"/>
      <c r="H1104" s="5"/>
      <c r="I1104" s="5"/>
      <c r="J1104" s="1">
        <f>SUMIFS(PUMA_2022_to_County_2020!$K$2:$K$4701,PUMA_2022_to_County_2020!$E$2:$E$4701,B1104)</f>
        <v>66258</v>
      </c>
      <c r="K1104" s="1">
        <f>SUMIFS(PUMA_2022_to_County_2020!$L$2:$L$4701,PUMA_2022_to_County_2020!$E$2:$E$4701,$B1104)</f>
        <v>68831</v>
      </c>
      <c r="L1104" s="7">
        <f>+J1104*C1104</f>
        <v>4572.0670319999999</v>
      </c>
      <c r="M1104" s="7">
        <f t="shared" si="17"/>
        <v>4749.6143240000001</v>
      </c>
    </row>
    <row r="1105" spans="2:13" x14ac:dyDescent="0.35">
      <c r="B1105" s="1" t="s">
        <v>2122</v>
      </c>
      <c r="C1105" s="5">
        <v>8.9598999999999998E-2</v>
      </c>
      <c r="D1105" s="5">
        <v>8.9692999999999995E-2</v>
      </c>
      <c r="E1105" s="5"/>
      <c r="F1105" s="5"/>
      <c r="G1105" s="5"/>
      <c r="H1105" s="5"/>
      <c r="I1105" s="5"/>
      <c r="J1105" s="1">
        <f>SUMIFS(PUMA_2022_to_County_2020!$K$2:$K$4701,PUMA_2022_to_County_2020!$E$2:$E$4701,B1105)</f>
        <v>66258</v>
      </c>
      <c r="K1105" s="1">
        <f>SUMIFS(PUMA_2022_to_County_2020!$L$2:$L$4701,PUMA_2022_to_County_2020!$E$2:$E$4701,$B1105)</f>
        <v>68831</v>
      </c>
      <c r="L1105" s="7">
        <f>+J1105*C1105</f>
        <v>5936.6505420000003</v>
      </c>
      <c r="M1105" s="7">
        <f t="shared" si="17"/>
        <v>6167.1887690000003</v>
      </c>
    </row>
    <row r="1106" spans="2:13" x14ac:dyDescent="0.35">
      <c r="B1106" s="1" t="s">
        <v>2121</v>
      </c>
      <c r="C1106" s="5">
        <v>9.0272000000000005E-2</v>
      </c>
      <c r="D1106" s="5">
        <v>9.035E-2</v>
      </c>
      <c r="E1106" s="5"/>
      <c r="F1106" s="5"/>
      <c r="G1106" s="5"/>
      <c r="H1106" s="5"/>
      <c r="I1106" s="5"/>
      <c r="J1106" s="1">
        <f>SUMIFS(PUMA_2022_to_County_2020!$K$2:$K$4701,PUMA_2022_to_County_2020!$E$2:$E$4701,B1106)</f>
        <v>55618</v>
      </c>
      <c r="K1106" s="1">
        <f>SUMIFS(PUMA_2022_to_County_2020!$L$2:$L$4701,PUMA_2022_to_County_2020!$E$2:$E$4701,$B1106)</f>
        <v>58007</v>
      </c>
      <c r="L1106" s="7">
        <f>+J1106*C1106</f>
        <v>5020.7480960000003</v>
      </c>
      <c r="M1106" s="7">
        <f t="shared" si="17"/>
        <v>5236.4079040000006</v>
      </c>
    </row>
    <row r="1107" spans="2:13" x14ac:dyDescent="0.35">
      <c r="B1107" s="1" t="s">
        <v>2120</v>
      </c>
      <c r="C1107" s="5">
        <v>5.9472999999999998E-2</v>
      </c>
      <c r="D1107" s="5">
        <v>5.9513999999999997E-2</v>
      </c>
      <c r="E1107" s="5"/>
      <c r="F1107" s="5"/>
      <c r="G1107" s="5"/>
      <c r="H1107" s="5"/>
      <c r="I1107" s="5"/>
      <c r="J1107" s="1">
        <f>SUMIFS(PUMA_2022_to_County_2020!$K$2:$K$4701,PUMA_2022_to_County_2020!$E$2:$E$4701,B1107)</f>
        <v>55618</v>
      </c>
      <c r="K1107" s="1">
        <f>SUMIFS(PUMA_2022_to_County_2020!$L$2:$L$4701,PUMA_2022_to_County_2020!$E$2:$E$4701,$B1107)</f>
        <v>58007</v>
      </c>
      <c r="L1107" s="7">
        <f>+J1107*C1107</f>
        <v>3307.7693139999997</v>
      </c>
      <c r="M1107" s="7">
        <f t="shared" si="17"/>
        <v>3449.8503109999997</v>
      </c>
    </row>
    <row r="1108" spans="2:13" x14ac:dyDescent="0.35">
      <c r="B1108" s="1" t="s">
        <v>2119</v>
      </c>
      <c r="C1108" s="5">
        <v>0.106783</v>
      </c>
      <c r="D1108" s="5">
        <v>0.106875</v>
      </c>
      <c r="E1108" s="5"/>
      <c r="F1108" s="5"/>
      <c r="G1108" s="5"/>
      <c r="H1108" s="5"/>
      <c r="I1108" s="5"/>
      <c r="J1108" s="1">
        <f>SUMIFS(PUMA_2022_to_County_2020!$K$2:$K$4701,PUMA_2022_to_County_2020!$E$2:$E$4701,B1108)</f>
        <v>55618</v>
      </c>
      <c r="K1108" s="1">
        <f>SUMIFS(PUMA_2022_to_County_2020!$L$2:$L$4701,PUMA_2022_to_County_2020!$E$2:$E$4701,$B1108)</f>
        <v>58007</v>
      </c>
      <c r="L1108" s="7">
        <f>+J1108*C1108</f>
        <v>5939.0568940000003</v>
      </c>
      <c r="M1108" s="7">
        <f t="shared" si="17"/>
        <v>6194.1614810000001</v>
      </c>
    </row>
    <row r="1109" spans="2:13" x14ac:dyDescent="0.35">
      <c r="B1109" s="1" t="s">
        <v>2118</v>
      </c>
      <c r="C1109" s="5">
        <v>9.2607999999999996E-2</v>
      </c>
      <c r="D1109" s="5">
        <v>9.2703999999999995E-2</v>
      </c>
      <c r="E1109" s="5"/>
      <c r="F1109" s="5"/>
      <c r="G1109" s="5"/>
      <c r="H1109" s="5"/>
      <c r="I1109" s="5"/>
      <c r="J1109" s="1">
        <f>SUMIFS(PUMA_2022_to_County_2020!$K$2:$K$4701,PUMA_2022_to_County_2020!$E$2:$E$4701,B1109)</f>
        <v>55618</v>
      </c>
      <c r="K1109" s="1">
        <f>SUMIFS(PUMA_2022_to_County_2020!$L$2:$L$4701,PUMA_2022_to_County_2020!$E$2:$E$4701,$B1109)</f>
        <v>58007</v>
      </c>
      <c r="L1109" s="7">
        <f>+J1109*C1109</f>
        <v>5150.6717440000002</v>
      </c>
      <c r="M1109" s="7">
        <f t="shared" si="17"/>
        <v>5371.9122559999996</v>
      </c>
    </row>
    <row r="1110" spans="2:13" x14ac:dyDescent="0.35">
      <c r="B1110" s="1" t="s">
        <v>2117</v>
      </c>
      <c r="C1110" s="5">
        <v>0.121212</v>
      </c>
      <c r="D1110" s="5">
        <v>0.12131599999999999</v>
      </c>
      <c r="E1110" s="5"/>
      <c r="F1110" s="5"/>
      <c r="G1110" s="5"/>
      <c r="H1110" s="5"/>
      <c r="I1110" s="5"/>
      <c r="J1110" s="1">
        <f>SUMIFS(PUMA_2022_to_County_2020!$K$2:$K$4701,PUMA_2022_to_County_2020!$E$2:$E$4701,B1110)</f>
        <v>55618</v>
      </c>
      <c r="K1110" s="1">
        <f>SUMIFS(PUMA_2022_to_County_2020!$L$2:$L$4701,PUMA_2022_to_County_2020!$E$2:$E$4701,$B1110)</f>
        <v>58007</v>
      </c>
      <c r="L1110" s="7">
        <f>+J1110*C1110</f>
        <v>6741.5690160000004</v>
      </c>
      <c r="M1110" s="7">
        <f t="shared" si="17"/>
        <v>7031.1444840000004</v>
      </c>
    </row>
    <row r="1111" spans="2:13" x14ac:dyDescent="0.35">
      <c r="B1111" s="1" t="s">
        <v>2116</v>
      </c>
      <c r="C1111" s="5">
        <v>4.3281E-2</v>
      </c>
      <c r="D1111" s="5">
        <v>4.3427E-2</v>
      </c>
      <c r="E1111" s="5"/>
      <c r="F1111" s="5"/>
      <c r="G1111" s="5"/>
      <c r="H1111" s="5"/>
      <c r="I1111" s="5"/>
      <c r="J1111" s="1">
        <f>SUMIFS(PUMA_2022_to_County_2020!$K$2:$K$4701,PUMA_2022_to_County_2020!$E$2:$E$4701,B1111)</f>
        <v>55618</v>
      </c>
      <c r="K1111" s="1">
        <f>SUMIFS(PUMA_2022_to_County_2020!$L$2:$L$4701,PUMA_2022_to_County_2020!$E$2:$E$4701,$B1111)</f>
        <v>58007</v>
      </c>
      <c r="L1111" s="7">
        <f>+J1111*C1111</f>
        <v>2407.2026580000002</v>
      </c>
      <c r="M1111" s="7">
        <f t="shared" si="17"/>
        <v>2510.6009669999999</v>
      </c>
    </row>
    <row r="1112" spans="2:13" x14ac:dyDescent="0.35">
      <c r="B1112" s="1" t="s">
        <v>2115</v>
      </c>
      <c r="C1112" s="5">
        <v>0.19905100000000001</v>
      </c>
      <c r="D1112" s="5">
        <v>0.19931699999999999</v>
      </c>
      <c r="E1112" s="5"/>
      <c r="F1112" s="5"/>
      <c r="G1112" s="5"/>
      <c r="H1112" s="5"/>
      <c r="I1112" s="5"/>
      <c r="J1112" s="1">
        <f>SUMIFS(PUMA_2022_to_County_2020!$K$2:$K$4701,PUMA_2022_to_County_2020!$E$2:$E$4701,B1112)</f>
        <v>55618</v>
      </c>
      <c r="K1112" s="1">
        <f>SUMIFS(PUMA_2022_to_County_2020!$L$2:$L$4701,PUMA_2022_to_County_2020!$E$2:$E$4701,$B1112)</f>
        <v>58007</v>
      </c>
      <c r="L1112" s="7">
        <f>+J1112*C1112</f>
        <v>11070.818518</v>
      </c>
      <c r="M1112" s="7">
        <f t="shared" si="17"/>
        <v>11546.351357</v>
      </c>
    </row>
    <row r="1113" spans="2:13" x14ac:dyDescent="0.35">
      <c r="B1113" s="1" t="s">
        <v>2114</v>
      </c>
      <c r="C1113" s="5">
        <v>9.7182000000000004E-2</v>
      </c>
      <c r="D1113" s="5">
        <v>9.749300000000001E-2</v>
      </c>
      <c r="E1113" s="5"/>
      <c r="F1113" s="5"/>
      <c r="G1113" s="5"/>
      <c r="H1113" s="5"/>
      <c r="I1113" s="5"/>
      <c r="J1113" s="1">
        <f>SUMIFS(PUMA_2022_to_County_2020!$K$2:$K$4701,PUMA_2022_to_County_2020!$E$2:$E$4701,B1113)</f>
        <v>55618</v>
      </c>
      <c r="K1113" s="1">
        <f>SUMIFS(PUMA_2022_to_County_2020!$L$2:$L$4701,PUMA_2022_to_County_2020!$E$2:$E$4701,$B1113)</f>
        <v>58007</v>
      </c>
      <c r="L1113" s="7">
        <f>+J1113*C1113</f>
        <v>5405.0684760000004</v>
      </c>
      <c r="M1113" s="7">
        <f t="shared" si="17"/>
        <v>5637.2362739999999</v>
      </c>
    </row>
    <row r="1114" spans="2:13" x14ac:dyDescent="0.35">
      <c r="B1114" s="1" t="s">
        <v>2113</v>
      </c>
      <c r="C1114" s="5">
        <v>1.5526999999999999E-2</v>
      </c>
      <c r="D1114" s="5">
        <v>1.5541000000000001E-2</v>
      </c>
      <c r="E1114" s="5"/>
      <c r="F1114" s="5"/>
      <c r="G1114" s="5"/>
      <c r="H1114" s="5"/>
      <c r="I1114" s="5"/>
      <c r="J1114" s="1">
        <f>SUMIFS(PUMA_2022_to_County_2020!$K$2:$K$4701,PUMA_2022_to_County_2020!$E$2:$E$4701,B1114)</f>
        <v>55618</v>
      </c>
      <c r="K1114" s="1">
        <f>SUMIFS(PUMA_2022_to_County_2020!$L$2:$L$4701,PUMA_2022_to_County_2020!$E$2:$E$4701,$B1114)</f>
        <v>58007</v>
      </c>
      <c r="L1114" s="7">
        <f>+J1114*C1114</f>
        <v>863.5806859999999</v>
      </c>
      <c r="M1114" s="7">
        <f t="shared" si="17"/>
        <v>900.67468899999994</v>
      </c>
    </row>
    <row r="1115" spans="2:13" x14ac:dyDescent="0.35">
      <c r="B1115" s="1" t="s">
        <v>2112</v>
      </c>
      <c r="C1115" s="5">
        <v>0.17460999999999999</v>
      </c>
      <c r="D1115" s="5">
        <v>0.17476</v>
      </c>
      <c r="E1115" s="5"/>
      <c r="F1115" s="5"/>
      <c r="G1115" s="5"/>
      <c r="H1115" s="5"/>
      <c r="I1115" s="5"/>
      <c r="J1115" s="1">
        <f>SUMIFS(PUMA_2022_to_County_2020!$K$2:$K$4701,PUMA_2022_to_County_2020!$E$2:$E$4701,B1115)</f>
        <v>55618</v>
      </c>
      <c r="K1115" s="1">
        <f>SUMIFS(PUMA_2022_to_County_2020!$L$2:$L$4701,PUMA_2022_to_County_2020!$E$2:$E$4701,$B1115)</f>
        <v>58007</v>
      </c>
      <c r="L1115" s="7">
        <f>+J1115*C1115</f>
        <v>9711.4589799999994</v>
      </c>
      <c r="M1115" s="7">
        <f t="shared" si="17"/>
        <v>10128.602269999999</v>
      </c>
    </row>
    <row r="1116" spans="2:13" x14ac:dyDescent="0.35">
      <c r="B1116" s="1" t="s">
        <v>2111</v>
      </c>
      <c r="C1116" s="5">
        <v>0.35882599999999998</v>
      </c>
      <c r="D1116" s="5">
        <v>0.35883100000000001</v>
      </c>
      <c r="E1116" s="5"/>
      <c r="F1116" s="5"/>
      <c r="G1116" s="5"/>
      <c r="H1116" s="5"/>
      <c r="I1116" s="5"/>
      <c r="J1116" s="1">
        <f>SUMIFS(PUMA_2022_to_County_2020!$K$2:$K$4701,PUMA_2022_to_County_2020!$E$2:$E$4701,B1116)</f>
        <v>54308</v>
      </c>
      <c r="K1116" s="1">
        <f>SUMIFS(PUMA_2022_to_County_2020!$L$2:$L$4701,PUMA_2022_to_County_2020!$E$2:$E$4701,$B1116)</f>
        <v>56907</v>
      </c>
      <c r="L1116" s="7">
        <f>+J1116*C1116</f>
        <v>19487.122407999999</v>
      </c>
      <c r="M1116" s="7">
        <f t="shared" si="17"/>
        <v>20419.711181999999</v>
      </c>
    </row>
    <row r="1117" spans="2:13" x14ac:dyDescent="0.35">
      <c r="B1117" s="1" t="s">
        <v>2110</v>
      </c>
      <c r="C1117" s="5">
        <v>0.19797500000000001</v>
      </c>
      <c r="D1117" s="5">
        <v>0.19791800000000001</v>
      </c>
      <c r="E1117" s="5"/>
      <c r="F1117" s="5"/>
      <c r="G1117" s="5"/>
      <c r="H1117" s="5"/>
      <c r="I1117" s="5"/>
      <c r="J1117" s="1">
        <f>SUMIFS(PUMA_2022_to_County_2020!$K$2:$K$4701,PUMA_2022_to_County_2020!$E$2:$E$4701,B1117)</f>
        <v>54308</v>
      </c>
      <c r="K1117" s="1">
        <f>SUMIFS(PUMA_2022_to_County_2020!$L$2:$L$4701,PUMA_2022_to_County_2020!$E$2:$E$4701,$B1117)</f>
        <v>56907</v>
      </c>
      <c r="L1117" s="7">
        <f>+J1117*C1117</f>
        <v>10751.6263</v>
      </c>
      <c r="M1117" s="7">
        <f t="shared" si="17"/>
        <v>11266.163325000001</v>
      </c>
    </row>
    <row r="1118" spans="2:13" x14ac:dyDescent="0.35">
      <c r="B1118" s="1" t="s">
        <v>2109</v>
      </c>
      <c r="C1118" s="5">
        <v>5.4677999999999997E-2</v>
      </c>
      <c r="D1118" s="5">
        <v>5.4678999999999998E-2</v>
      </c>
      <c r="E1118" s="5"/>
      <c r="F1118" s="5"/>
      <c r="G1118" s="5"/>
      <c r="H1118" s="5"/>
      <c r="I1118" s="5"/>
      <c r="J1118" s="1">
        <f>SUMIFS(PUMA_2022_to_County_2020!$K$2:$K$4701,PUMA_2022_to_County_2020!$E$2:$E$4701,B1118)</f>
        <v>54308</v>
      </c>
      <c r="K1118" s="1">
        <f>SUMIFS(PUMA_2022_to_County_2020!$L$2:$L$4701,PUMA_2022_to_County_2020!$E$2:$E$4701,$B1118)</f>
        <v>56907</v>
      </c>
      <c r="L1118" s="7">
        <f>+J1118*C1118</f>
        <v>2969.452824</v>
      </c>
      <c r="M1118" s="7">
        <f t="shared" si="17"/>
        <v>3111.5609460000001</v>
      </c>
    </row>
    <row r="1119" spans="2:13" x14ac:dyDescent="0.35">
      <c r="B1119" s="1" t="s">
        <v>2108</v>
      </c>
      <c r="C1119" s="5">
        <v>0.26738099999999998</v>
      </c>
      <c r="D1119" s="5">
        <v>0.26738499999999998</v>
      </c>
      <c r="E1119" s="5"/>
      <c r="F1119" s="5"/>
      <c r="G1119" s="5"/>
      <c r="H1119" s="5"/>
      <c r="I1119" s="5"/>
      <c r="J1119" s="1">
        <f>SUMIFS(PUMA_2022_to_County_2020!$K$2:$K$4701,PUMA_2022_to_County_2020!$E$2:$E$4701,B1119)</f>
        <v>54308</v>
      </c>
      <c r="K1119" s="1">
        <f>SUMIFS(PUMA_2022_to_County_2020!$L$2:$L$4701,PUMA_2022_to_County_2020!$E$2:$E$4701,$B1119)</f>
        <v>56907</v>
      </c>
      <c r="L1119" s="7">
        <f>+J1119*C1119</f>
        <v>14520.927347999999</v>
      </c>
      <c r="M1119" s="7">
        <f t="shared" si="17"/>
        <v>15215.850567</v>
      </c>
    </row>
    <row r="1120" spans="2:13" x14ac:dyDescent="0.35">
      <c r="B1120" s="1" t="s">
        <v>2107</v>
      </c>
      <c r="C1120" s="5">
        <v>0.12114</v>
      </c>
      <c r="D1120" s="5">
        <v>0.121101</v>
      </c>
      <c r="E1120" s="5"/>
      <c r="F1120" s="5"/>
      <c r="G1120" s="5"/>
      <c r="H1120" s="5"/>
      <c r="I1120" s="5"/>
      <c r="J1120" s="1">
        <f>SUMIFS(PUMA_2022_to_County_2020!$K$2:$K$4701,PUMA_2022_to_County_2020!$E$2:$E$4701,B1120)</f>
        <v>54308</v>
      </c>
      <c r="K1120" s="1">
        <f>SUMIFS(PUMA_2022_to_County_2020!$L$2:$L$4701,PUMA_2022_to_County_2020!$E$2:$E$4701,$B1120)</f>
        <v>56907</v>
      </c>
      <c r="L1120" s="7">
        <f>+J1120*C1120</f>
        <v>6578.8711199999998</v>
      </c>
      <c r="M1120" s="7">
        <f t="shared" si="17"/>
        <v>6893.7139799999995</v>
      </c>
    </row>
    <row r="1121" spans="2:13" x14ac:dyDescent="0.35">
      <c r="B1121" s="1" t="s">
        <v>2106</v>
      </c>
      <c r="C1121" s="5">
        <v>2</v>
      </c>
      <c r="D1121" s="5">
        <v>2.0023809999999997</v>
      </c>
      <c r="E1121" s="5"/>
      <c r="F1121" s="5"/>
      <c r="G1121" s="5"/>
      <c r="H1121" s="5"/>
      <c r="I1121" s="5"/>
      <c r="J1121" s="1">
        <f>SUMIFS(PUMA_2022_to_County_2020!$K$2:$K$4701,PUMA_2022_to_County_2020!$E$2:$E$4701,B1121)</f>
        <v>95772</v>
      </c>
      <c r="K1121" s="1">
        <f>SUMIFS(PUMA_2022_to_County_2020!$L$2:$L$4701,PUMA_2022_to_County_2020!$E$2:$E$4701,$B1121)</f>
        <v>98864</v>
      </c>
      <c r="L1121" s="7">
        <f>+J1121*C1121</f>
        <v>191544</v>
      </c>
      <c r="M1121" s="7">
        <f t="shared" si="17"/>
        <v>197728</v>
      </c>
    </row>
    <row r="1122" spans="2:13" x14ac:dyDescent="0.35">
      <c r="B1122" s="1" t="s">
        <v>2105</v>
      </c>
      <c r="C1122" s="5">
        <v>0.77692099999999997</v>
      </c>
      <c r="D1122" s="5">
        <v>0.77569399999999999</v>
      </c>
      <c r="E1122" s="5"/>
      <c r="F1122" s="5"/>
      <c r="G1122" s="5"/>
      <c r="H1122" s="5"/>
      <c r="I1122" s="5"/>
      <c r="J1122" s="1">
        <f>SUMIFS(PUMA_2022_to_County_2020!$K$2:$K$4701,PUMA_2022_to_County_2020!$E$2:$E$4701,B1122)</f>
        <v>66283</v>
      </c>
      <c r="K1122" s="1">
        <f>SUMIFS(PUMA_2022_to_County_2020!$L$2:$L$4701,PUMA_2022_to_County_2020!$E$2:$E$4701,$B1122)</f>
        <v>68810</v>
      </c>
      <c r="L1122" s="7">
        <f>+J1122*C1122</f>
        <v>51496.654643000002</v>
      </c>
      <c r="M1122" s="7">
        <f t="shared" si="17"/>
        <v>53459.934009999997</v>
      </c>
    </row>
    <row r="1123" spans="2:13" x14ac:dyDescent="0.35">
      <c r="B1123" s="1" t="s">
        <v>2104</v>
      </c>
      <c r="C1123" s="5">
        <v>0.223078</v>
      </c>
      <c r="D1123" s="5">
        <v>0.221114</v>
      </c>
      <c r="E1123" s="5"/>
      <c r="F1123" s="5"/>
      <c r="G1123" s="5"/>
      <c r="H1123" s="5"/>
      <c r="I1123" s="5"/>
      <c r="J1123" s="1">
        <f>SUMIFS(PUMA_2022_to_County_2020!$K$2:$K$4701,PUMA_2022_to_County_2020!$E$2:$E$4701,B1123)</f>
        <v>66283</v>
      </c>
      <c r="K1123" s="1">
        <f>SUMIFS(PUMA_2022_to_County_2020!$L$2:$L$4701,PUMA_2022_to_County_2020!$E$2:$E$4701,$B1123)</f>
        <v>68810</v>
      </c>
      <c r="L1123" s="7">
        <f>+J1123*C1123</f>
        <v>14786.279074</v>
      </c>
      <c r="M1123" s="7">
        <f t="shared" si="17"/>
        <v>15349.99718</v>
      </c>
    </row>
    <row r="1124" spans="2:13" x14ac:dyDescent="0.35">
      <c r="B1124" s="1" t="s">
        <v>2103</v>
      </c>
      <c r="C1124" s="5">
        <v>7.6517000000000002E-2</v>
      </c>
      <c r="D1124" s="5">
        <v>7.6286999999999994E-2</v>
      </c>
      <c r="E1124" s="5"/>
      <c r="F1124" s="5"/>
      <c r="G1124" s="5"/>
      <c r="H1124" s="5"/>
      <c r="I1124" s="5"/>
      <c r="J1124" s="1">
        <f>SUMIFS(PUMA_2022_to_County_2020!$K$2:$K$4701,PUMA_2022_to_County_2020!$E$2:$E$4701,B1124)</f>
        <v>67584</v>
      </c>
      <c r="K1124" s="1">
        <f>SUMIFS(PUMA_2022_to_County_2020!$L$2:$L$4701,PUMA_2022_to_County_2020!$E$2:$E$4701,$B1124)</f>
        <v>68952</v>
      </c>
      <c r="L1124" s="7">
        <f>+J1124*C1124</f>
        <v>5171.324928</v>
      </c>
      <c r="M1124" s="7">
        <f t="shared" si="17"/>
        <v>5276.0001840000004</v>
      </c>
    </row>
    <row r="1125" spans="2:13" x14ac:dyDescent="0.35">
      <c r="B1125" s="1" t="s">
        <v>2102</v>
      </c>
      <c r="C1125" s="5">
        <v>8.3525000000000002E-2</v>
      </c>
      <c r="D1125" s="5">
        <v>8.3159999999999998E-2</v>
      </c>
      <c r="E1125" s="5"/>
      <c r="F1125" s="5"/>
      <c r="G1125" s="5"/>
      <c r="H1125" s="5"/>
      <c r="I1125" s="5"/>
      <c r="J1125" s="1">
        <f>SUMIFS(PUMA_2022_to_County_2020!$K$2:$K$4701,PUMA_2022_to_County_2020!$E$2:$E$4701,B1125)</f>
        <v>67584</v>
      </c>
      <c r="K1125" s="1">
        <f>SUMIFS(PUMA_2022_to_County_2020!$L$2:$L$4701,PUMA_2022_to_County_2020!$E$2:$E$4701,$B1125)</f>
        <v>68952</v>
      </c>
      <c r="L1125" s="7">
        <f>+J1125*C1125</f>
        <v>5644.9535999999998</v>
      </c>
      <c r="M1125" s="7">
        <f t="shared" si="17"/>
        <v>5759.2157999999999</v>
      </c>
    </row>
    <row r="1126" spans="2:13" x14ac:dyDescent="0.35">
      <c r="B1126" s="1" t="s">
        <v>2101</v>
      </c>
      <c r="C1126" s="5">
        <v>0.15804399999999999</v>
      </c>
      <c r="D1126" s="5">
        <v>0.15727200000000002</v>
      </c>
      <c r="E1126" s="5"/>
      <c r="F1126" s="5"/>
      <c r="G1126" s="5"/>
      <c r="H1126" s="5"/>
      <c r="I1126" s="5"/>
      <c r="J1126" s="1">
        <f>SUMIFS(PUMA_2022_to_County_2020!$K$2:$K$4701,PUMA_2022_to_County_2020!$E$2:$E$4701,B1126)</f>
        <v>67584</v>
      </c>
      <c r="K1126" s="1">
        <f>SUMIFS(PUMA_2022_to_County_2020!$L$2:$L$4701,PUMA_2022_to_County_2020!$E$2:$E$4701,$B1126)</f>
        <v>68952</v>
      </c>
      <c r="L1126" s="7">
        <f>+J1126*C1126</f>
        <v>10681.245696</v>
      </c>
      <c r="M1126" s="7">
        <f t="shared" si="17"/>
        <v>10897.449887999999</v>
      </c>
    </row>
    <row r="1127" spans="2:13" x14ac:dyDescent="0.35">
      <c r="B1127" s="1" t="s">
        <v>2100</v>
      </c>
      <c r="C1127" s="5">
        <v>0.285271</v>
      </c>
      <c r="D1127" s="5">
        <v>0.28428199999999998</v>
      </c>
      <c r="E1127" s="5"/>
      <c r="F1127" s="5"/>
      <c r="G1127" s="5"/>
      <c r="H1127" s="5"/>
      <c r="I1127" s="5"/>
      <c r="J1127" s="1">
        <f>SUMIFS(PUMA_2022_to_County_2020!$K$2:$K$4701,PUMA_2022_to_County_2020!$E$2:$E$4701,B1127)</f>
        <v>67584</v>
      </c>
      <c r="K1127" s="1">
        <f>SUMIFS(PUMA_2022_to_County_2020!$L$2:$L$4701,PUMA_2022_to_County_2020!$E$2:$E$4701,$B1127)</f>
        <v>68952</v>
      </c>
      <c r="L1127" s="7">
        <f>+J1127*C1127</f>
        <v>19279.755263999999</v>
      </c>
      <c r="M1127" s="7">
        <f t="shared" si="17"/>
        <v>19670.005991999999</v>
      </c>
    </row>
    <row r="1128" spans="2:13" x14ac:dyDescent="0.35">
      <c r="B1128" s="1" t="s">
        <v>2099</v>
      </c>
      <c r="C1128" s="5">
        <v>0.221133</v>
      </c>
      <c r="D1128" s="5">
        <v>0.21989699999999998</v>
      </c>
      <c r="E1128" s="5"/>
      <c r="F1128" s="5"/>
      <c r="G1128" s="5"/>
      <c r="H1128" s="5"/>
      <c r="I1128" s="5"/>
      <c r="J1128" s="1">
        <f>SUMIFS(PUMA_2022_to_County_2020!$K$2:$K$4701,PUMA_2022_to_County_2020!$E$2:$E$4701,B1128)</f>
        <v>67584</v>
      </c>
      <c r="K1128" s="1">
        <f>SUMIFS(PUMA_2022_to_County_2020!$L$2:$L$4701,PUMA_2022_to_County_2020!$E$2:$E$4701,$B1128)</f>
        <v>68952</v>
      </c>
      <c r="L1128" s="7">
        <f>+J1128*C1128</f>
        <v>14945.052672</v>
      </c>
      <c r="M1128" s="7">
        <f t="shared" si="17"/>
        <v>15247.562615999999</v>
      </c>
    </row>
    <row r="1129" spans="2:13" x14ac:dyDescent="0.35">
      <c r="B1129" s="1" t="s">
        <v>2098</v>
      </c>
      <c r="C1129" s="5">
        <v>4.4915999999999998E-2</v>
      </c>
      <c r="D1129" s="5">
        <v>4.4684000000000001E-2</v>
      </c>
      <c r="E1129" s="5"/>
      <c r="F1129" s="5"/>
      <c r="G1129" s="5"/>
      <c r="H1129" s="5"/>
      <c r="I1129" s="5"/>
      <c r="J1129" s="1">
        <f>SUMIFS(PUMA_2022_to_County_2020!$K$2:$K$4701,PUMA_2022_to_County_2020!$E$2:$E$4701,B1129)</f>
        <v>67584</v>
      </c>
      <c r="K1129" s="1">
        <f>SUMIFS(PUMA_2022_to_County_2020!$L$2:$L$4701,PUMA_2022_to_County_2020!$E$2:$E$4701,$B1129)</f>
        <v>68952</v>
      </c>
      <c r="L1129" s="7">
        <f>+J1129*C1129</f>
        <v>3035.6029439999998</v>
      </c>
      <c r="M1129" s="7">
        <f t="shared" si="17"/>
        <v>3097.0480319999997</v>
      </c>
    </row>
    <row r="1130" spans="2:13" x14ac:dyDescent="0.35">
      <c r="B1130" s="1" t="s">
        <v>2097</v>
      </c>
      <c r="C1130" s="5">
        <v>0.13059299999999999</v>
      </c>
      <c r="D1130" s="5">
        <v>0.12991900000000001</v>
      </c>
      <c r="E1130" s="5"/>
      <c r="F1130" s="5"/>
      <c r="G1130" s="5"/>
      <c r="H1130" s="5"/>
      <c r="I1130" s="5"/>
      <c r="J1130" s="1">
        <f>SUMIFS(PUMA_2022_to_County_2020!$K$2:$K$4701,PUMA_2022_to_County_2020!$E$2:$E$4701,B1130)</f>
        <v>67584</v>
      </c>
      <c r="K1130" s="1">
        <f>SUMIFS(PUMA_2022_to_County_2020!$L$2:$L$4701,PUMA_2022_to_County_2020!$E$2:$E$4701,$B1130)</f>
        <v>68952</v>
      </c>
      <c r="L1130" s="7">
        <f>+J1130*C1130</f>
        <v>8825.9973119999995</v>
      </c>
      <c r="M1130" s="7">
        <f t="shared" si="17"/>
        <v>9004.6485359999988</v>
      </c>
    </row>
    <row r="1131" spans="2:13" x14ac:dyDescent="0.35">
      <c r="B1131" s="1" t="s">
        <v>2096</v>
      </c>
      <c r="C1131" s="5">
        <v>1</v>
      </c>
      <c r="D1131" s="5">
        <v>1.0105899999999999</v>
      </c>
      <c r="E1131" s="5"/>
      <c r="F1131" s="5"/>
      <c r="G1131" s="5"/>
      <c r="H1131" s="5"/>
      <c r="I1131" s="5"/>
      <c r="J1131" s="1">
        <f>SUMIFS(PUMA_2022_to_County_2020!$K$2:$K$4701,PUMA_2022_to_County_2020!$E$2:$E$4701,B1131)</f>
        <v>63192</v>
      </c>
      <c r="K1131" s="1">
        <f>SUMIFS(PUMA_2022_to_County_2020!$L$2:$L$4701,PUMA_2022_to_County_2020!$E$2:$E$4701,$B1131)</f>
        <v>63158</v>
      </c>
      <c r="L1131" s="7">
        <f>+J1131*C1131</f>
        <v>63192</v>
      </c>
      <c r="M1131" s="7">
        <f t="shared" si="17"/>
        <v>63158</v>
      </c>
    </row>
    <row r="1132" spans="2:13" x14ac:dyDescent="0.35">
      <c r="B1132" s="1" t="s">
        <v>2095</v>
      </c>
      <c r="C1132" s="5">
        <v>6.7635000000000001E-2</v>
      </c>
      <c r="D1132" s="5">
        <v>6.7323999999999995E-2</v>
      </c>
      <c r="E1132" s="5"/>
      <c r="F1132" s="5"/>
      <c r="G1132" s="5"/>
      <c r="H1132" s="5"/>
      <c r="I1132" s="5"/>
      <c r="J1132" s="1">
        <f>SUMIFS(PUMA_2022_to_County_2020!$K$2:$K$4701,PUMA_2022_to_County_2020!$E$2:$E$4701,B1132)</f>
        <v>57020</v>
      </c>
      <c r="K1132" s="1">
        <f>SUMIFS(PUMA_2022_to_County_2020!$L$2:$L$4701,PUMA_2022_to_County_2020!$E$2:$E$4701,$B1132)</f>
        <v>53191</v>
      </c>
      <c r="L1132" s="7">
        <f>+J1132*C1132</f>
        <v>3856.5477000000001</v>
      </c>
      <c r="M1132" s="7">
        <f t="shared" si="17"/>
        <v>3597.5732849999999</v>
      </c>
    </row>
    <row r="1133" spans="2:13" x14ac:dyDescent="0.35">
      <c r="B1133" s="1" t="s">
        <v>2094</v>
      </c>
      <c r="C1133" s="5">
        <v>5.2305999999999998E-2</v>
      </c>
      <c r="D1133" s="5">
        <v>5.1995E-2</v>
      </c>
      <c r="E1133" s="5"/>
      <c r="F1133" s="5"/>
      <c r="G1133" s="5"/>
      <c r="H1133" s="5"/>
      <c r="I1133" s="5"/>
      <c r="J1133" s="1">
        <f>SUMIFS(PUMA_2022_to_County_2020!$K$2:$K$4701,PUMA_2022_to_County_2020!$E$2:$E$4701,B1133)</f>
        <v>57020</v>
      </c>
      <c r="K1133" s="1">
        <f>SUMIFS(PUMA_2022_to_County_2020!$L$2:$L$4701,PUMA_2022_to_County_2020!$E$2:$E$4701,$B1133)</f>
        <v>53191</v>
      </c>
      <c r="L1133" s="7">
        <f>+J1133*C1133</f>
        <v>2982.48812</v>
      </c>
      <c r="M1133" s="7">
        <f t="shared" si="17"/>
        <v>2782.2084460000001</v>
      </c>
    </row>
    <row r="1134" spans="2:13" x14ac:dyDescent="0.35">
      <c r="B1134" s="1" t="s">
        <v>2093</v>
      </c>
      <c r="C1134" s="5">
        <v>0.13866500000000001</v>
      </c>
      <c r="D1134" s="5">
        <v>0.13784099999999999</v>
      </c>
      <c r="E1134" s="5"/>
      <c r="F1134" s="5"/>
      <c r="G1134" s="5"/>
      <c r="H1134" s="5"/>
      <c r="I1134" s="5"/>
      <c r="J1134" s="1">
        <f>SUMIFS(PUMA_2022_to_County_2020!$K$2:$K$4701,PUMA_2022_to_County_2020!$E$2:$E$4701,B1134)</f>
        <v>57020</v>
      </c>
      <c r="K1134" s="1">
        <f>SUMIFS(PUMA_2022_to_County_2020!$L$2:$L$4701,PUMA_2022_to_County_2020!$E$2:$E$4701,$B1134)</f>
        <v>53191</v>
      </c>
      <c r="L1134" s="7">
        <f>+J1134*C1134</f>
        <v>7906.6783000000005</v>
      </c>
      <c r="M1134" s="7">
        <f t="shared" si="17"/>
        <v>7375.730015000001</v>
      </c>
    </row>
    <row r="1135" spans="2:13" x14ac:dyDescent="0.35">
      <c r="B1135" s="1" t="s">
        <v>2092</v>
      </c>
      <c r="C1135" s="5">
        <v>0.105404</v>
      </c>
      <c r="D1135" s="5">
        <v>0.104253</v>
      </c>
      <c r="E1135" s="5"/>
      <c r="F1135" s="5"/>
      <c r="G1135" s="5"/>
      <c r="H1135" s="5"/>
      <c r="I1135" s="5"/>
      <c r="J1135" s="1">
        <f>SUMIFS(PUMA_2022_to_County_2020!$K$2:$K$4701,PUMA_2022_to_County_2020!$E$2:$E$4701,B1135)</f>
        <v>57020</v>
      </c>
      <c r="K1135" s="1">
        <f>SUMIFS(PUMA_2022_to_County_2020!$L$2:$L$4701,PUMA_2022_to_County_2020!$E$2:$E$4701,$B1135)</f>
        <v>53191</v>
      </c>
      <c r="L1135" s="7">
        <f>+J1135*C1135</f>
        <v>6010.1360800000002</v>
      </c>
      <c r="M1135" s="7">
        <f t="shared" si="17"/>
        <v>5606.5441639999999</v>
      </c>
    </row>
    <row r="1136" spans="2:13" x14ac:dyDescent="0.35">
      <c r="B1136" s="1" t="s">
        <v>2091</v>
      </c>
      <c r="C1136" s="5">
        <v>7.0244000000000001E-2</v>
      </c>
      <c r="D1136" s="5">
        <v>6.9827E-2</v>
      </c>
      <c r="E1136" s="5"/>
      <c r="F1136" s="5"/>
      <c r="G1136" s="5"/>
      <c r="H1136" s="5"/>
      <c r="I1136" s="5"/>
      <c r="J1136" s="1">
        <f>SUMIFS(PUMA_2022_to_County_2020!$K$2:$K$4701,PUMA_2022_to_County_2020!$E$2:$E$4701,B1136)</f>
        <v>57020</v>
      </c>
      <c r="K1136" s="1">
        <f>SUMIFS(PUMA_2022_to_County_2020!$L$2:$L$4701,PUMA_2022_to_County_2020!$E$2:$E$4701,$B1136)</f>
        <v>53191</v>
      </c>
      <c r="L1136" s="7">
        <f>+J1136*C1136</f>
        <v>4005.31288</v>
      </c>
      <c r="M1136" s="7">
        <f t="shared" si="17"/>
        <v>3736.3486040000003</v>
      </c>
    </row>
    <row r="1137" spans="2:13" x14ac:dyDescent="0.35">
      <c r="B1137" s="1" t="s">
        <v>2090</v>
      </c>
      <c r="C1137" s="5">
        <v>0.17972299999999999</v>
      </c>
      <c r="D1137" s="5">
        <v>0.178649</v>
      </c>
      <c r="E1137" s="5"/>
      <c r="F1137" s="5"/>
      <c r="G1137" s="5"/>
      <c r="H1137" s="5"/>
      <c r="I1137" s="5"/>
      <c r="J1137" s="1">
        <f>SUMIFS(PUMA_2022_to_County_2020!$K$2:$K$4701,PUMA_2022_to_County_2020!$E$2:$E$4701,B1137)</f>
        <v>57020</v>
      </c>
      <c r="K1137" s="1">
        <f>SUMIFS(PUMA_2022_to_County_2020!$L$2:$L$4701,PUMA_2022_to_County_2020!$E$2:$E$4701,$B1137)</f>
        <v>53191</v>
      </c>
      <c r="L1137" s="7">
        <f>+J1137*C1137</f>
        <v>10247.80546</v>
      </c>
      <c r="M1137" s="7">
        <f t="shared" si="17"/>
        <v>9559.6460929999994</v>
      </c>
    </row>
    <row r="1138" spans="2:13" x14ac:dyDescent="0.35">
      <c r="B1138" s="1" t="s">
        <v>2089</v>
      </c>
      <c r="C1138" s="5">
        <v>0.14055100000000001</v>
      </c>
      <c r="D1138" s="5">
        <v>0.13971600000000001</v>
      </c>
      <c r="E1138" s="5"/>
      <c r="F1138" s="5"/>
      <c r="G1138" s="5"/>
      <c r="H1138" s="5"/>
      <c r="I1138" s="5"/>
      <c r="J1138" s="1">
        <f>SUMIFS(PUMA_2022_to_County_2020!$K$2:$K$4701,PUMA_2022_to_County_2020!$E$2:$E$4701,B1138)</f>
        <v>57020</v>
      </c>
      <c r="K1138" s="1">
        <f>SUMIFS(PUMA_2022_to_County_2020!$L$2:$L$4701,PUMA_2022_to_County_2020!$E$2:$E$4701,$B1138)</f>
        <v>53191</v>
      </c>
      <c r="L1138" s="7">
        <f>+J1138*C1138</f>
        <v>8014.2180200000003</v>
      </c>
      <c r="M1138" s="7">
        <f t="shared" si="17"/>
        <v>7476.0482410000004</v>
      </c>
    </row>
    <row r="1139" spans="2:13" x14ac:dyDescent="0.35">
      <c r="B1139" s="1" t="s">
        <v>2088</v>
      </c>
      <c r="C1139" s="5">
        <v>2.9080999999999999E-2</v>
      </c>
      <c r="D1139" s="5">
        <v>2.8916000000000001E-2</v>
      </c>
      <c r="E1139" s="5"/>
      <c r="F1139" s="5"/>
      <c r="G1139" s="5"/>
      <c r="H1139" s="5"/>
      <c r="I1139" s="5"/>
      <c r="J1139" s="1">
        <f>SUMIFS(PUMA_2022_to_County_2020!$K$2:$K$4701,PUMA_2022_to_County_2020!$E$2:$E$4701,B1139)</f>
        <v>57020</v>
      </c>
      <c r="K1139" s="1">
        <f>SUMIFS(PUMA_2022_to_County_2020!$L$2:$L$4701,PUMA_2022_to_County_2020!$E$2:$E$4701,$B1139)</f>
        <v>53191</v>
      </c>
      <c r="L1139" s="7">
        <f>+J1139*C1139</f>
        <v>1658.1986199999999</v>
      </c>
      <c r="M1139" s="7">
        <f t="shared" si="17"/>
        <v>1546.847471</v>
      </c>
    </row>
    <row r="1140" spans="2:13" x14ac:dyDescent="0.35">
      <c r="B1140" s="1" t="s">
        <v>2087</v>
      </c>
      <c r="C1140" s="5">
        <v>0.148012</v>
      </c>
      <c r="D1140" s="5">
        <v>0.146818</v>
      </c>
      <c r="E1140" s="5"/>
      <c r="F1140" s="5"/>
      <c r="G1140" s="5"/>
      <c r="H1140" s="5"/>
      <c r="I1140" s="5"/>
      <c r="J1140" s="1">
        <f>SUMIFS(PUMA_2022_to_County_2020!$K$2:$K$4701,PUMA_2022_to_County_2020!$E$2:$E$4701,B1140)</f>
        <v>57020</v>
      </c>
      <c r="K1140" s="1">
        <f>SUMIFS(PUMA_2022_to_County_2020!$L$2:$L$4701,PUMA_2022_to_County_2020!$E$2:$E$4701,$B1140)</f>
        <v>53191</v>
      </c>
      <c r="L1140" s="7">
        <f>+J1140*C1140</f>
        <v>8439.6442399999996</v>
      </c>
      <c r="M1140" s="7">
        <f t="shared" si="17"/>
        <v>7872.9062920000006</v>
      </c>
    </row>
    <row r="1141" spans="2:13" x14ac:dyDescent="0.35">
      <c r="B1141" s="1" t="s">
        <v>2086</v>
      </c>
      <c r="C1141" s="5">
        <v>6.8378999999999995E-2</v>
      </c>
      <c r="D1141" s="5">
        <v>6.7972000000000005E-2</v>
      </c>
      <c r="E1141" s="5"/>
      <c r="F1141" s="5"/>
      <c r="G1141" s="5"/>
      <c r="H1141" s="5"/>
      <c r="I1141" s="5"/>
      <c r="J1141" s="1">
        <f>SUMIFS(PUMA_2022_to_County_2020!$K$2:$K$4701,PUMA_2022_to_County_2020!$E$2:$E$4701,B1141)</f>
        <v>57020</v>
      </c>
      <c r="K1141" s="1">
        <f>SUMIFS(PUMA_2022_to_County_2020!$L$2:$L$4701,PUMA_2022_to_County_2020!$E$2:$E$4701,$B1141)</f>
        <v>53191</v>
      </c>
      <c r="L1141" s="7">
        <f>+J1141*C1141</f>
        <v>3898.9705799999997</v>
      </c>
      <c r="M1141" s="7">
        <f t="shared" si="17"/>
        <v>3637.1473889999997</v>
      </c>
    </row>
    <row r="1142" spans="2:13" x14ac:dyDescent="0.35">
      <c r="B1142" s="1" t="s">
        <v>2085</v>
      </c>
      <c r="C1142" s="5">
        <v>0.33637800000000001</v>
      </c>
      <c r="D1142" s="5">
        <v>0.33778000000000002</v>
      </c>
      <c r="E1142" s="5"/>
      <c r="F1142" s="5"/>
      <c r="G1142" s="5"/>
      <c r="H1142" s="5"/>
      <c r="I1142" s="5"/>
      <c r="J1142" s="1">
        <f>SUMIFS(PUMA_2022_to_County_2020!$K$2:$K$4701,PUMA_2022_to_County_2020!$E$2:$E$4701,B1142)</f>
        <v>43562</v>
      </c>
      <c r="K1142" s="1">
        <f>SUMIFS(PUMA_2022_to_County_2020!$L$2:$L$4701,PUMA_2022_to_County_2020!$E$2:$E$4701,$B1142)</f>
        <v>44382</v>
      </c>
      <c r="L1142" s="7">
        <f>+J1142*C1142</f>
        <v>14653.298436000001</v>
      </c>
      <c r="M1142" s="7">
        <f t="shared" si="17"/>
        <v>14929.128396</v>
      </c>
    </row>
    <row r="1143" spans="2:13" x14ac:dyDescent="0.35">
      <c r="B1143" s="1" t="s">
        <v>2084</v>
      </c>
      <c r="C1143" s="5">
        <v>7.5473999999999999E-2</v>
      </c>
      <c r="D1143" s="5">
        <v>7.6272999999999994E-2</v>
      </c>
      <c r="E1143" s="5"/>
      <c r="F1143" s="5"/>
      <c r="G1143" s="5"/>
      <c r="H1143" s="5"/>
      <c r="I1143" s="5"/>
      <c r="J1143" s="1">
        <f>SUMIFS(PUMA_2022_to_County_2020!$K$2:$K$4701,PUMA_2022_to_County_2020!$E$2:$E$4701,B1143)</f>
        <v>43562</v>
      </c>
      <c r="K1143" s="1">
        <f>SUMIFS(PUMA_2022_to_County_2020!$L$2:$L$4701,PUMA_2022_to_County_2020!$E$2:$E$4701,$B1143)</f>
        <v>44382</v>
      </c>
      <c r="L1143" s="7">
        <f>+J1143*C1143</f>
        <v>3287.7983880000002</v>
      </c>
      <c r="M1143" s="7">
        <f t="shared" si="17"/>
        <v>3349.6870680000002</v>
      </c>
    </row>
    <row r="1144" spans="2:13" x14ac:dyDescent="0.35">
      <c r="B1144" s="1" t="s">
        <v>2083</v>
      </c>
      <c r="C1144" s="5">
        <v>0.158363</v>
      </c>
      <c r="D1144" s="5">
        <v>0.15992499999999998</v>
      </c>
      <c r="E1144" s="5"/>
      <c r="F1144" s="5"/>
      <c r="G1144" s="5"/>
      <c r="H1144" s="5"/>
      <c r="I1144" s="5"/>
      <c r="J1144" s="1">
        <f>SUMIFS(PUMA_2022_to_County_2020!$K$2:$K$4701,PUMA_2022_to_County_2020!$E$2:$E$4701,B1144)</f>
        <v>43562</v>
      </c>
      <c r="K1144" s="1">
        <f>SUMIFS(PUMA_2022_to_County_2020!$L$2:$L$4701,PUMA_2022_to_County_2020!$E$2:$E$4701,$B1144)</f>
        <v>44382</v>
      </c>
      <c r="L1144" s="7">
        <f>+J1144*C1144</f>
        <v>6898.6090060000006</v>
      </c>
      <c r="M1144" s="7">
        <f t="shared" si="17"/>
        <v>7028.4666660000003</v>
      </c>
    </row>
    <row r="1145" spans="2:13" x14ac:dyDescent="0.35">
      <c r="B1145" s="1" t="s">
        <v>2082</v>
      </c>
      <c r="C1145" s="5">
        <v>0.18787100000000001</v>
      </c>
      <c r="D1145" s="5">
        <v>0.186582</v>
      </c>
      <c r="E1145" s="5"/>
      <c r="F1145" s="5"/>
      <c r="G1145" s="5"/>
      <c r="H1145" s="5"/>
      <c r="I1145" s="5"/>
      <c r="J1145" s="1">
        <f>SUMIFS(PUMA_2022_to_County_2020!$K$2:$K$4701,PUMA_2022_to_County_2020!$E$2:$E$4701,B1145)</f>
        <v>43562</v>
      </c>
      <c r="K1145" s="1">
        <f>SUMIFS(PUMA_2022_to_County_2020!$L$2:$L$4701,PUMA_2022_to_County_2020!$E$2:$E$4701,$B1145)</f>
        <v>44382</v>
      </c>
      <c r="L1145" s="7">
        <f>+J1145*C1145</f>
        <v>8184.0365020000008</v>
      </c>
      <c r="M1145" s="7">
        <f t="shared" si="17"/>
        <v>8338.0907220000008</v>
      </c>
    </row>
    <row r="1146" spans="2:13" x14ac:dyDescent="0.35">
      <c r="B1146" s="1" t="s">
        <v>2081</v>
      </c>
      <c r="C1146" s="5">
        <v>0.12534600000000001</v>
      </c>
      <c r="D1146" s="5">
        <v>0.12649000000000002</v>
      </c>
      <c r="E1146" s="5"/>
      <c r="F1146" s="5"/>
      <c r="G1146" s="5"/>
      <c r="H1146" s="5"/>
      <c r="I1146" s="5"/>
      <c r="J1146" s="1">
        <f>SUMIFS(PUMA_2022_to_County_2020!$K$2:$K$4701,PUMA_2022_to_County_2020!$E$2:$E$4701,B1146)</f>
        <v>43562</v>
      </c>
      <c r="K1146" s="1">
        <f>SUMIFS(PUMA_2022_to_County_2020!$L$2:$L$4701,PUMA_2022_to_County_2020!$E$2:$E$4701,$B1146)</f>
        <v>44382</v>
      </c>
      <c r="L1146" s="7">
        <f>+J1146*C1146</f>
        <v>5460.3224520000003</v>
      </c>
      <c r="M1146" s="7">
        <f t="shared" si="17"/>
        <v>5563.1061720000007</v>
      </c>
    </row>
    <row r="1147" spans="2:13" x14ac:dyDescent="0.35">
      <c r="B1147" s="1" t="s">
        <v>2080</v>
      </c>
      <c r="C1147" s="5">
        <v>0.116567</v>
      </c>
      <c r="D1147" s="5">
        <v>0.11757200000000001</v>
      </c>
      <c r="E1147" s="5"/>
      <c r="F1147" s="5"/>
      <c r="G1147" s="5"/>
      <c r="H1147" s="5"/>
      <c r="I1147" s="5"/>
      <c r="J1147" s="1">
        <f>SUMIFS(PUMA_2022_to_County_2020!$K$2:$K$4701,PUMA_2022_to_County_2020!$E$2:$E$4701,B1147)</f>
        <v>43562</v>
      </c>
      <c r="K1147" s="1">
        <f>SUMIFS(PUMA_2022_to_County_2020!$L$2:$L$4701,PUMA_2022_to_County_2020!$E$2:$E$4701,$B1147)</f>
        <v>44382</v>
      </c>
      <c r="L1147" s="7">
        <f>+J1147*C1147</f>
        <v>5077.891654</v>
      </c>
      <c r="M1147" s="7">
        <f t="shared" si="17"/>
        <v>5173.4765939999997</v>
      </c>
    </row>
    <row r="1148" spans="2:13" x14ac:dyDescent="0.35">
      <c r="B1148" s="1" t="s">
        <v>2079</v>
      </c>
      <c r="C1148" s="5">
        <v>0.72730799999999995</v>
      </c>
      <c r="D1148" s="5">
        <v>0.72497099999999992</v>
      </c>
      <c r="E1148" s="5"/>
      <c r="F1148" s="5"/>
      <c r="G1148" s="5"/>
      <c r="H1148" s="5"/>
      <c r="I1148" s="5"/>
      <c r="J1148" s="1">
        <f>SUMIFS(PUMA_2022_to_County_2020!$K$2:$K$4701,PUMA_2022_to_County_2020!$E$2:$E$4701,B1148)</f>
        <v>0</v>
      </c>
      <c r="K1148" s="1">
        <f>SUMIFS(PUMA_2022_to_County_2020!$L$2:$L$4701,PUMA_2022_to_County_2020!$E$2:$E$4701,$B1148)</f>
        <v>0</v>
      </c>
      <c r="L1148" s="7">
        <f>+J1148*C1148</f>
        <v>0</v>
      </c>
      <c r="M1148" s="7">
        <f t="shared" si="17"/>
        <v>0</v>
      </c>
    </row>
    <row r="1149" spans="2:13" x14ac:dyDescent="0.35">
      <c r="B1149" s="1" t="s">
        <v>2078</v>
      </c>
      <c r="C1149" s="5">
        <v>0.27269199999999999</v>
      </c>
      <c r="D1149" s="5">
        <v>0.27088099999999998</v>
      </c>
      <c r="E1149" s="5"/>
      <c r="F1149" s="5"/>
      <c r="G1149" s="5"/>
      <c r="H1149" s="5"/>
      <c r="I1149" s="5"/>
      <c r="J1149" s="1">
        <f>SUMIFS(PUMA_2022_to_County_2020!$K$2:$K$4701,PUMA_2022_to_County_2020!$E$2:$E$4701,B1149)</f>
        <v>0</v>
      </c>
      <c r="K1149" s="1">
        <f>SUMIFS(PUMA_2022_to_County_2020!$L$2:$L$4701,PUMA_2022_to_County_2020!$E$2:$E$4701,$B1149)</f>
        <v>0</v>
      </c>
      <c r="L1149" s="7">
        <f>+J1149*C1149</f>
        <v>0</v>
      </c>
      <c r="M1149" s="7">
        <f t="shared" si="17"/>
        <v>0</v>
      </c>
    </row>
    <row r="1150" spans="2:13" x14ac:dyDescent="0.35">
      <c r="B1150" s="1" t="s">
        <v>2077</v>
      </c>
      <c r="C1150" s="5">
        <v>0.15268699999999999</v>
      </c>
      <c r="D1150" s="5">
        <v>0.15255299999999999</v>
      </c>
      <c r="E1150" s="5"/>
      <c r="F1150" s="5"/>
      <c r="G1150" s="5"/>
      <c r="H1150" s="5"/>
      <c r="I1150" s="5"/>
      <c r="J1150" s="1">
        <f>SUMIFS(PUMA_2022_to_County_2020!$K$2:$K$4701,PUMA_2022_to_County_2020!$E$2:$E$4701,B1150)</f>
        <v>56338</v>
      </c>
      <c r="K1150" s="1">
        <f>SUMIFS(PUMA_2022_to_County_2020!$L$2:$L$4701,PUMA_2022_to_County_2020!$E$2:$E$4701,$B1150)</f>
        <v>53325</v>
      </c>
      <c r="L1150" s="7">
        <f>+J1150*C1150</f>
        <v>8602.0802059999987</v>
      </c>
      <c r="M1150" s="7">
        <f t="shared" si="17"/>
        <v>8142.0342749999991</v>
      </c>
    </row>
    <row r="1151" spans="2:13" x14ac:dyDescent="0.35">
      <c r="B1151" s="1" t="s">
        <v>2076</v>
      </c>
      <c r="C1151" s="5">
        <v>0.24529899999999999</v>
      </c>
      <c r="D1151" s="5">
        <v>0.24484599999999998</v>
      </c>
      <c r="E1151" s="5"/>
      <c r="F1151" s="5"/>
      <c r="G1151" s="5"/>
      <c r="H1151" s="5"/>
      <c r="I1151" s="5"/>
      <c r="J1151" s="1">
        <f>SUMIFS(PUMA_2022_to_County_2020!$K$2:$K$4701,PUMA_2022_to_County_2020!$E$2:$E$4701,B1151)</f>
        <v>56338</v>
      </c>
      <c r="K1151" s="1">
        <f>SUMIFS(PUMA_2022_to_County_2020!$L$2:$L$4701,PUMA_2022_to_County_2020!$E$2:$E$4701,$B1151)</f>
        <v>53325</v>
      </c>
      <c r="L1151" s="7">
        <f>+J1151*C1151</f>
        <v>13819.655062</v>
      </c>
      <c r="M1151" s="7">
        <f t="shared" si="17"/>
        <v>13080.569174999999</v>
      </c>
    </row>
    <row r="1152" spans="2:13" x14ac:dyDescent="0.35">
      <c r="B1152" s="1" t="s">
        <v>2075</v>
      </c>
      <c r="C1152" s="5">
        <v>1.372452</v>
      </c>
      <c r="D1152" s="5">
        <v>1.372884</v>
      </c>
      <c r="E1152" s="5"/>
      <c r="F1152" s="5"/>
      <c r="G1152" s="5"/>
      <c r="H1152" s="5"/>
      <c r="I1152" s="5"/>
      <c r="J1152" s="1">
        <f>SUMIFS(PUMA_2022_to_County_2020!$K$2:$K$4701,PUMA_2022_to_County_2020!$E$2:$E$4701,B1152)</f>
        <v>114729</v>
      </c>
      <c r="K1152" s="1">
        <f>SUMIFS(PUMA_2022_to_County_2020!$L$2:$L$4701,PUMA_2022_to_County_2020!$E$2:$E$4701,$B1152)</f>
        <v>114783</v>
      </c>
      <c r="L1152" s="7">
        <f>+J1152*C1152</f>
        <v>157460.04550800001</v>
      </c>
      <c r="M1152" s="7">
        <f t="shared" si="17"/>
        <v>157534.157916</v>
      </c>
    </row>
    <row r="1153" spans="2:13" x14ac:dyDescent="0.35">
      <c r="B1153" s="1" t="s">
        <v>2074</v>
      </c>
      <c r="C1153" s="5">
        <v>3.4051999999999999E-2</v>
      </c>
      <c r="D1153" s="5">
        <v>3.4258000000000004E-2</v>
      </c>
      <c r="E1153" s="5"/>
      <c r="F1153" s="5"/>
      <c r="G1153" s="5"/>
      <c r="H1153" s="5"/>
      <c r="I1153" s="5"/>
      <c r="J1153" s="1">
        <f>SUMIFS(PUMA_2022_to_County_2020!$K$2:$K$4701,PUMA_2022_to_County_2020!$E$2:$E$4701,B1153)</f>
        <v>58391</v>
      </c>
      <c r="K1153" s="1">
        <f>SUMIFS(PUMA_2022_to_County_2020!$L$2:$L$4701,PUMA_2022_to_County_2020!$E$2:$E$4701,$B1153)</f>
        <v>61458</v>
      </c>
      <c r="L1153" s="7">
        <f>+J1153*C1153</f>
        <v>1988.330332</v>
      </c>
      <c r="M1153" s="7">
        <f t="shared" si="17"/>
        <v>2092.767816</v>
      </c>
    </row>
    <row r="1154" spans="2:13" x14ac:dyDescent="0.35">
      <c r="B1154" s="1" t="s">
        <v>2073</v>
      </c>
      <c r="C1154" s="5">
        <v>0.19550999999999999</v>
      </c>
      <c r="D1154" s="5">
        <v>0.19580499999999998</v>
      </c>
      <c r="E1154" s="5"/>
      <c r="F1154" s="5"/>
      <c r="G1154" s="5"/>
      <c r="H1154" s="5"/>
      <c r="I1154" s="5"/>
      <c r="J1154" s="1">
        <f>SUMIFS(PUMA_2022_to_County_2020!$K$2:$K$4701,PUMA_2022_to_County_2020!$E$2:$E$4701,B1154)</f>
        <v>58391</v>
      </c>
      <c r="K1154" s="1">
        <f>SUMIFS(PUMA_2022_to_County_2020!$L$2:$L$4701,PUMA_2022_to_County_2020!$E$2:$E$4701,$B1154)</f>
        <v>61458</v>
      </c>
      <c r="L1154" s="7">
        <f>+J1154*C1154</f>
        <v>11416.02441</v>
      </c>
      <c r="M1154" s="7">
        <f t="shared" si="17"/>
        <v>12015.65358</v>
      </c>
    </row>
    <row r="1155" spans="2:13" x14ac:dyDescent="0.35">
      <c r="B1155" s="1" t="s">
        <v>2072</v>
      </c>
      <c r="C1155" s="5">
        <v>0.28157399999999999</v>
      </c>
      <c r="D1155" s="5">
        <v>0.27948899999999999</v>
      </c>
      <c r="E1155" s="5"/>
      <c r="F1155" s="5"/>
      <c r="G1155" s="5"/>
      <c r="H1155" s="5"/>
      <c r="I1155" s="5"/>
      <c r="J1155" s="1">
        <f>SUMIFS(PUMA_2022_to_County_2020!$K$2:$K$4701,PUMA_2022_to_County_2020!$E$2:$E$4701,B1155)</f>
        <v>44839</v>
      </c>
      <c r="K1155" s="1">
        <f>SUMIFS(PUMA_2022_to_County_2020!$L$2:$L$4701,PUMA_2022_to_County_2020!$E$2:$E$4701,$B1155)</f>
        <v>47602</v>
      </c>
      <c r="L1155" s="7">
        <f>+J1155*C1155</f>
        <v>12625.496585999999</v>
      </c>
      <c r="M1155" s="7">
        <f t="shared" si="17"/>
        <v>13403.485547999999</v>
      </c>
    </row>
    <row r="1156" spans="2:13" x14ac:dyDescent="0.35">
      <c r="B1156" s="1" t="s">
        <v>2071</v>
      </c>
      <c r="C1156" s="5">
        <v>0.71842600000000001</v>
      </c>
      <c r="D1156" s="5">
        <v>0.71435199999999999</v>
      </c>
      <c r="E1156" s="5"/>
      <c r="F1156" s="5"/>
      <c r="G1156" s="5"/>
      <c r="H1156" s="5"/>
      <c r="I1156" s="5"/>
      <c r="J1156" s="1">
        <f>SUMIFS(PUMA_2022_to_County_2020!$K$2:$K$4701,PUMA_2022_to_County_2020!$E$2:$E$4701,B1156)</f>
        <v>44839</v>
      </c>
      <c r="K1156" s="1">
        <f>SUMIFS(PUMA_2022_to_County_2020!$L$2:$L$4701,PUMA_2022_to_County_2020!$E$2:$E$4701,$B1156)</f>
        <v>47602</v>
      </c>
      <c r="L1156" s="7">
        <f>+J1156*C1156</f>
        <v>32213.503413999999</v>
      </c>
      <c r="M1156" s="7">
        <f t="shared" si="17"/>
        <v>34198.514452000003</v>
      </c>
    </row>
    <row r="1157" spans="2:13" x14ac:dyDescent="0.35">
      <c r="B1157" s="1" t="s">
        <v>2070</v>
      </c>
      <c r="C1157" s="5">
        <v>0.50094399999999994</v>
      </c>
      <c r="D1157" s="5">
        <v>0.50016300000000002</v>
      </c>
      <c r="E1157" s="5"/>
      <c r="F1157" s="5"/>
      <c r="G1157" s="5"/>
      <c r="H1157" s="5"/>
      <c r="I1157" s="5"/>
      <c r="J1157" s="1">
        <f>SUMIFS(PUMA_2022_to_County_2020!$K$2:$K$4701,PUMA_2022_to_County_2020!$E$2:$E$4701,B1157)</f>
        <v>42658</v>
      </c>
      <c r="K1157" s="1">
        <f>SUMIFS(PUMA_2022_to_County_2020!$L$2:$L$4701,PUMA_2022_to_County_2020!$E$2:$E$4701,$B1157)</f>
        <v>44911</v>
      </c>
      <c r="L1157" s="7">
        <f>+J1157*C1157</f>
        <v>21369.269151999997</v>
      </c>
      <c r="M1157" s="7">
        <f t="shared" si="17"/>
        <v>22497.895983999999</v>
      </c>
    </row>
    <row r="1158" spans="2:13" x14ac:dyDescent="0.35">
      <c r="B1158" s="1" t="s">
        <v>2069</v>
      </c>
      <c r="C1158" s="5">
        <v>0.499056</v>
      </c>
      <c r="D1158" s="5">
        <v>0.49757000000000001</v>
      </c>
      <c r="E1158" s="5"/>
      <c r="F1158" s="5"/>
      <c r="G1158" s="5"/>
      <c r="H1158" s="5"/>
      <c r="I1158" s="5"/>
      <c r="J1158" s="1">
        <f>SUMIFS(PUMA_2022_to_County_2020!$K$2:$K$4701,PUMA_2022_to_County_2020!$E$2:$E$4701,B1158)</f>
        <v>42658</v>
      </c>
      <c r="K1158" s="1">
        <f>SUMIFS(PUMA_2022_to_County_2020!$L$2:$L$4701,PUMA_2022_to_County_2020!$E$2:$E$4701,$B1158)</f>
        <v>44911</v>
      </c>
      <c r="L1158" s="7">
        <f>+J1158*C1158</f>
        <v>21288.730847999999</v>
      </c>
      <c r="M1158" s="7">
        <f t="shared" si="17"/>
        <v>22413.104016000001</v>
      </c>
    </row>
    <row r="1159" spans="2:13" x14ac:dyDescent="0.35">
      <c r="B1159" s="1" t="s">
        <v>2068</v>
      </c>
      <c r="C1159" s="5">
        <v>2</v>
      </c>
      <c r="D1159" s="5">
        <v>2.0060690000000001</v>
      </c>
      <c r="E1159" s="5"/>
      <c r="F1159" s="5"/>
      <c r="G1159" s="5"/>
      <c r="H1159" s="5"/>
      <c r="I1159" s="5"/>
      <c r="J1159" s="1">
        <f>SUMIFS(PUMA_2022_to_County_2020!$K$2:$K$4701,PUMA_2022_to_County_2020!$E$2:$E$4701,B1159)</f>
        <v>103581</v>
      </c>
      <c r="K1159" s="1">
        <f>SUMIFS(PUMA_2022_to_County_2020!$L$2:$L$4701,PUMA_2022_to_County_2020!$E$2:$E$4701,$B1159)</f>
        <v>102227</v>
      </c>
      <c r="L1159" s="7">
        <f>+J1159*C1159</f>
        <v>207162</v>
      </c>
      <c r="M1159" s="7">
        <f t="shared" ref="M1159:M1222" si="18">+K1159*$C1159</f>
        <v>204454</v>
      </c>
    </row>
    <row r="1160" spans="2:13" x14ac:dyDescent="0.35">
      <c r="B1160" s="1" t="s">
        <v>2067</v>
      </c>
      <c r="C1160" s="5">
        <v>0.57462000000000002</v>
      </c>
      <c r="D1160" s="5">
        <v>0.41007700000000002</v>
      </c>
      <c r="E1160" s="5"/>
      <c r="F1160" s="5"/>
      <c r="G1160" s="5"/>
      <c r="H1160" s="5"/>
      <c r="I1160" s="5"/>
      <c r="J1160" s="1">
        <f>SUMIFS(PUMA_2022_to_County_2020!$K$2:$K$4701,PUMA_2022_to_County_2020!$E$2:$E$4701,B1160)</f>
        <v>48054</v>
      </c>
      <c r="K1160" s="1">
        <f>SUMIFS(PUMA_2022_to_County_2020!$L$2:$L$4701,PUMA_2022_to_County_2020!$E$2:$E$4701,$B1160)</f>
        <v>46197</v>
      </c>
      <c r="L1160" s="7">
        <f>+J1160*C1160</f>
        <v>27612.789479999999</v>
      </c>
      <c r="M1160" s="7">
        <f t="shared" si="18"/>
        <v>26545.720140000001</v>
      </c>
    </row>
    <row r="1161" spans="2:13" x14ac:dyDescent="0.35">
      <c r="B1161" s="1" t="s">
        <v>2066</v>
      </c>
      <c r="C1161" s="5">
        <v>0.42537999999999998</v>
      </c>
      <c r="D1161" s="5">
        <v>0.30396900000000004</v>
      </c>
      <c r="E1161" s="5"/>
      <c r="F1161" s="5"/>
      <c r="G1161" s="5"/>
      <c r="H1161" s="5"/>
      <c r="I1161" s="5"/>
      <c r="J1161" s="1">
        <f>SUMIFS(PUMA_2022_to_County_2020!$K$2:$K$4701,PUMA_2022_to_County_2020!$E$2:$E$4701,B1161)</f>
        <v>48054</v>
      </c>
      <c r="K1161" s="1">
        <f>SUMIFS(PUMA_2022_to_County_2020!$L$2:$L$4701,PUMA_2022_to_County_2020!$E$2:$E$4701,$B1161)</f>
        <v>46197</v>
      </c>
      <c r="L1161" s="7">
        <f>+J1161*C1161</f>
        <v>20441.210520000001</v>
      </c>
      <c r="M1161" s="7">
        <f t="shared" si="18"/>
        <v>19651.279859999999</v>
      </c>
    </row>
    <row r="1162" spans="2:13" x14ac:dyDescent="0.35">
      <c r="B1162" s="1" t="s">
        <v>2065</v>
      </c>
      <c r="C1162" s="5">
        <v>0.17283999999999999</v>
      </c>
      <c r="D1162" s="5">
        <v>0.169853</v>
      </c>
      <c r="E1162" s="5"/>
      <c r="F1162" s="5"/>
      <c r="G1162" s="5"/>
      <c r="H1162" s="5"/>
      <c r="I1162" s="5"/>
      <c r="J1162" s="1">
        <f>SUMIFS(PUMA_2022_to_County_2020!$K$2:$K$4701,PUMA_2022_to_County_2020!$E$2:$E$4701,B1162)</f>
        <v>41846</v>
      </c>
      <c r="K1162" s="1">
        <f>SUMIFS(PUMA_2022_to_County_2020!$L$2:$L$4701,PUMA_2022_to_County_2020!$E$2:$E$4701,$B1162)</f>
        <v>39493</v>
      </c>
      <c r="L1162" s="7">
        <f>+J1162*C1162</f>
        <v>7232.6626399999996</v>
      </c>
      <c r="M1162" s="7">
        <f t="shared" si="18"/>
        <v>6825.97012</v>
      </c>
    </row>
    <row r="1163" spans="2:13" x14ac:dyDescent="0.35">
      <c r="B1163" s="1" t="s">
        <v>2064</v>
      </c>
      <c r="C1163" s="5">
        <v>0.26750800000000002</v>
      </c>
      <c r="D1163" s="5">
        <v>0.26522100000000004</v>
      </c>
      <c r="E1163" s="5"/>
      <c r="F1163" s="5"/>
      <c r="G1163" s="5"/>
      <c r="H1163" s="5"/>
      <c r="I1163" s="5"/>
      <c r="J1163" s="1">
        <f>SUMIFS(PUMA_2022_to_County_2020!$K$2:$K$4701,PUMA_2022_to_County_2020!$E$2:$E$4701,B1163)</f>
        <v>41846</v>
      </c>
      <c r="K1163" s="1">
        <f>SUMIFS(PUMA_2022_to_County_2020!$L$2:$L$4701,PUMA_2022_to_County_2020!$E$2:$E$4701,$B1163)</f>
        <v>39493</v>
      </c>
      <c r="L1163" s="7">
        <f>+J1163*C1163</f>
        <v>11194.139768000001</v>
      </c>
      <c r="M1163" s="7">
        <f t="shared" si="18"/>
        <v>10564.693444</v>
      </c>
    </row>
    <row r="1164" spans="2:13" x14ac:dyDescent="0.35">
      <c r="B1164" s="1" t="s">
        <v>2063</v>
      </c>
      <c r="C1164" s="5">
        <v>0.18362300000000001</v>
      </c>
      <c r="D1164" s="5">
        <v>0.18209900000000001</v>
      </c>
      <c r="E1164" s="5"/>
      <c r="F1164" s="5"/>
      <c r="G1164" s="5"/>
      <c r="H1164" s="5"/>
      <c r="I1164" s="5"/>
      <c r="J1164" s="1">
        <f>SUMIFS(PUMA_2022_to_County_2020!$K$2:$K$4701,PUMA_2022_to_County_2020!$E$2:$E$4701,B1164)</f>
        <v>41846</v>
      </c>
      <c r="K1164" s="1">
        <f>SUMIFS(PUMA_2022_to_County_2020!$L$2:$L$4701,PUMA_2022_to_County_2020!$E$2:$E$4701,$B1164)</f>
        <v>39493</v>
      </c>
      <c r="L1164" s="7">
        <f>+J1164*C1164</f>
        <v>7683.8880580000005</v>
      </c>
      <c r="M1164" s="7">
        <f t="shared" si="18"/>
        <v>7251.8231390000001</v>
      </c>
    </row>
    <row r="1165" spans="2:13" x14ac:dyDescent="0.35">
      <c r="B1165" s="1" t="s">
        <v>2062</v>
      </c>
      <c r="C1165" s="5">
        <v>0.24059900000000001</v>
      </c>
      <c r="D1165" s="5">
        <v>0.23860200000000001</v>
      </c>
      <c r="E1165" s="5"/>
      <c r="F1165" s="5"/>
      <c r="G1165" s="5"/>
      <c r="H1165" s="5"/>
      <c r="I1165" s="5"/>
      <c r="J1165" s="1">
        <f>SUMIFS(PUMA_2022_to_County_2020!$K$2:$K$4701,PUMA_2022_to_County_2020!$E$2:$E$4701,B1165)</f>
        <v>41846</v>
      </c>
      <c r="K1165" s="1">
        <f>SUMIFS(PUMA_2022_to_County_2020!$L$2:$L$4701,PUMA_2022_to_County_2020!$E$2:$E$4701,$B1165)</f>
        <v>39493</v>
      </c>
      <c r="L1165" s="7">
        <f>+J1165*C1165</f>
        <v>10068.105754</v>
      </c>
      <c r="M1165" s="7">
        <f t="shared" si="18"/>
        <v>9501.9763070000008</v>
      </c>
    </row>
    <row r="1166" spans="2:13" x14ac:dyDescent="0.35">
      <c r="B1166" s="1" t="s">
        <v>2061</v>
      </c>
      <c r="C1166" s="5">
        <v>0.13542999999999999</v>
      </c>
      <c r="D1166" s="5">
        <v>0.13430600000000001</v>
      </c>
      <c r="E1166" s="5"/>
      <c r="F1166" s="5"/>
      <c r="G1166" s="5"/>
      <c r="H1166" s="5"/>
      <c r="I1166" s="5"/>
      <c r="J1166" s="1">
        <f>SUMIFS(PUMA_2022_to_County_2020!$K$2:$K$4701,PUMA_2022_to_County_2020!$E$2:$E$4701,B1166)</f>
        <v>41846</v>
      </c>
      <c r="K1166" s="1">
        <f>SUMIFS(PUMA_2022_to_County_2020!$L$2:$L$4701,PUMA_2022_to_County_2020!$E$2:$E$4701,$B1166)</f>
        <v>39493</v>
      </c>
      <c r="L1166" s="7">
        <f>+J1166*C1166</f>
        <v>5667.2037799999998</v>
      </c>
      <c r="M1166" s="7">
        <f t="shared" si="18"/>
        <v>5348.5369899999996</v>
      </c>
    </row>
    <row r="1167" spans="2:13" x14ac:dyDescent="0.35">
      <c r="B1167" s="1" t="s">
        <v>2060</v>
      </c>
      <c r="C1167" s="5">
        <v>4</v>
      </c>
      <c r="D1167" s="5">
        <v>3.0047540000000001</v>
      </c>
      <c r="E1167" s="5"/>
      <c r="F1167" s="5"/>
      <c r="G1167" s="5"/>
      <c r="H1167" s="5"/>
      <c r="I1167" s="5"/>
      <c r="J1167" s="1">
        <f>SUMIFS(PUMA_2022_to_County_2020!$K$2:$K$4701,PUMA_2022_to_County_2020!$E$2:$E$4701,B1167)</f>
        <v>180749</v>
      </c>
      <c r="K1167" s="1">
        <f>SUMIFS(PUMA_2022_to_County_2020!$L$2:$L$4701,PUMA_2022_to_County_2020!$E$2:$E$4701,$B1167)</f>
        <v>177309</v>
      </c>
      <c r="L1167" s="7">
        <f>+J1167*C1167</f>
        <v>722996</v>
      </c>
      <c r="M1167" s="7">
        <f t="shared" si="18"/>
        <v>709236</v>
      </c>
    </row>
    <row r="1168" spans="2:13" x14ac:dyDescent="0.35">
      <c r="B1168" s="1" t="s">
        <v>2059</v>
      </c>
      <c r="C1168" s="5">
        <v>1</v>
      </c>
      <c r="D1168" s="5">
        <v>1.0008319999999999</v>
      </c>
      <c r="E1168" s="5"/>
      <c r="F1168" s="5"/>
      <c r="G1168" s="5"/>
      <c r="H1168" s="5"/>
      <c r="I1168" s="5"/>
      <c r="J1168" s="1">
        <f>SUMIFS(PUMA_2022_to_County_2020!$K$2:$K$4701,PUMA_2022_to_County_2020!$E$2:$E$4701,B1168)</f>
        <v>48462</v>
      </c>
      <c r="K1168" s="1">
        <f>SUMIFS(PUMA_2022_to_County_2020!$L$2:$L$4701,PUMA_2022_to_County_2020!$E$2:$E$4701,$B1168)</f>
        <v>48526</v>
      </c>
      <c r="L1168" s="7">
        <f>+J1168*C1168</f>
        <v>48462</v>
      </c>
      <c r="M1168" s="7">
        <f t="shared" si="18"/>
        <v>48526</v>
      </c>
    </row>
    <row r="1169" spans="2:13" x14ac:dyDescent="0.35">
      <c r="B1169" s="1" t="s">
        <v>2058</v>
      </c>
      <c r="C1169" s="5">
        <v>0.92872100000000002</v>
      </c>
      <c r="D1169" s="5">
        <v>0.93111100000000002</v>
      </c>
      <c r="E1169" s="5"/>
      <c r="F1169" s="5"/>
      <c r="G1169" s="5"/>
      <c r="H1169" s="5"/>
      <c r="I1169" s="5"/>
      <c r="J1169" s="1">
        <f>SUMIFS(PUMA_2022_to_County_2020!$K$2:$K$4701,PUMA_2022_to_County_2020!$E$2:$E$4701,B1169)</f>
        <v>58397</v>
      </c>
      <c r="K1169" s="1">
        <f>SUMIFS(PUMA_2022_to_County_2020!$L$2:$L$4701,PUMA_2022_to_County_2020!$E$2:$E$4701,$B1169)</f>
        <v>60000</v>
      </c>
      <c r="L1169" s="7">
        <f>+J1169*C1169</f>
        <v>54234.520237000004</v>
      </c>
      <c r="M1169" s="7">
        <f t="shared" si="18"/>
        <v>55723.26</v>
      </c>
    </row>
    <row r="1170" spans="2:13" x14ac:dyDescent="0.35">
      <c r="B1170" s="1" t="s">
        <v>2057</v>
      </c>
      <c r="C1170" s="5">
        <v>7.1277999999999994E-2</v>
      </c>
      <c r="D1170" s="5">
        <v>7.1389000000000008E-2</v>
      </c>
      <c r="E1170" s="5"/>
      <c r="F1170" s="5"/>
      <c r="G1170" s="5"/>
      <c r="H1170" s="5"/>
      <c r="I1170" s="5"/>
      <c r="J1170" s="1">
        <f>SUMIFS(PUMA_2022_to_County_2020!$K$2:$K$4701,PUMA_2022_to_County_2020!$E$2:$E$4701,B1170)</f>
        <v>58397</v>
      </c>
      <c r="K1170" s="1">
        <f>SUMIFS(PUMA_2022_to_County_2020!$L$2:$L$4701,PUMA_2022_to_County_2020!$E$2:$E$4701,$B1170)</f>
        <v>60000</v>
      </c>
      <c r="L1170" s="7">
        <f>+J1170*C1170</f>
        <v>4162.4213659999996</v>
      </c>
      <c r="M1170" s="7">
        <f t="shared" si="18"/>
        <v>4276.6799999999994</v>
      </c>
    </row>
    <row r="1171" spans="2:13" x14ac:dyDescent="0.35">
      <c r="B1171" s="1" t="s">
        <v>2056</v>
      </c>
      <c r="C1171" s="5">
        <v>0.74547600000000003</v>
      </c>
      <c r="D1171" s="5">
        <v>0.74426700000000001</v>
      </c>
      <c r="E1171" s="5"/>
      <c r="F1171" s="5"/>
      <c r="G1171" s="5"/>
      <c r="H1171" s="5"/>
      <c r="I1171" s="5"/>
      <c r="J1171" s="1">
        <f>SUMIFS(PUMA_2022_to_County_2020!$K$2:$K$4701,PUMA_2022_to_County_2020!$E$2:$E$4701,B1171)</f>
        <v>68163</v>
      </c>
      <c r="K1171" s="1">
        <f>SUMIFS(PUMA_2022_to_County_2020!$L$2:$L$4701,PUMA_2022_to_County_2020!$E$2:$E$4701,$B1171)</f>
        <v>72815</v>
      </c>
      <c r="L1171" s="7">
        <f>+J1171*C1171</f>
        <v>50813.880588</v>
      </c>
      <c r="M1171" s="7">
        <f t="shared" si="18"/>
        <v>54281.834940000001</v>
      </c>
    </row>
    <row r="1172" spans="2:13" x14ac:dyDescent="0.35">
      <c r="B1172" s="1" t="s">
        <v>2055</v>
      </c>
      <c r="C1172" s="5">
        <v>0.25452399999999997</v>
      </c>
      <c r="D1172" s="5">
        <v>0.25404100000000002</v>
      </c>
      <c r="E1172" s="5"/>
      <c r="F1172" s="5"/>
      <c r="G1172" s="5"/>
      <c r="H1172" s="5"/>
      <c r="I1172" s="5"/>
      <c r="J1172" s="1">
        <f>SUMIFS(PUMA_2022_to_County_2020!$K$2:$K$4701,PUMA_2022_to_County_2020!$E$2:$E$4701,B1172)</f>
        <v>68163</v>
      </c>
      <c r="K1172" s="1">
        <f>SUMIFS(PUMA_2022_to_County_2020!$L$2:$L$4701,PUMA_2022_to_County_2020!$E$2:$E$4701,$B1172)</f>
        <v>72815</v>
      </c>
      <c r="L1172" s="7">
        <f>+J1172*C1172</f>
        <v>17349.119411999996</v>
      </c>
      <c r="M1172" s="7">
        <f t="shared" si="18"/>
        <v>18533.165059999999</v>
      </c>
    </row>
    <row r="1173" spans="2:13" x14ac:dyDescent="0.35">
      <c r="B1173" s="1" t="s">
        <v>2054</v>
      </c>
      <c r="C1173" s="5">
        <v>0.45608300000000002</v>
      </c>
      <c r="D1173" s="5">
        <v>0.45653899999999997</v>
      </c>
      <c r="E1173" s="5"/>
      <c r="F1173" s="5"/>
      <c r="G1173" s="5"/>
      <c r="H1173" s="5"/>
      <c r="I1173" s="5"/>
      <c r="J1173" s="1">
        <f>SUMIFS(PUMA_2022_to_County_2020!$K$2:$K$4701,PUMA_2022_to_County_2020!$E$2:$E$4701,B1173)</f>
        <v>40390</v>
      </c>
      <c r="K1173" s="1">
        <f>SUMIFS(PUMA_2022_to_County_2020!$L$2:$L$4701,PUMA_2022_to_County_2020!$E$2:$E$4701,$B1173)</f>
        <v>42416</v>
      </c>
      <c r="L1173" s="7">
        <f>+J1173*C1173</f>
        <v>18421.192370000001</v>
      </c>
      <c r="M1173" s="7">
        <f t="shared" si="18"/>
        <v>19345.216528000001</v>
      </c>
    </row>
    <row r="1174" spans="2:13" x14ac:dyDescent="0.35">
      <c r="B1174" s="1" t="s">
        <v>2053</v>
      </c>
      <c r="C1174" s="5">
        <v>0.17524999999999999</v>
      </c>
      <c r="D1174" s="5">
        <v>0.175258</v>
      </c>
      <c r="E1174" s="5"/>
      <c r="F1174" s="5"/>
      <c r="G1174" s="5"/>
      <c r="H1174" s="5"/>
      <c r="I1174" s="5"/>
      <c r="J1174" s="1">
        <f>SUMIFS(PUMA_2022_to_County_2020!$K$2:$K$4701,PUMA_2022_to_County_2020!$E$2:$E$4701,B1174)</f>
        <v>40390</v>
      </c>
      <c r="K1174" s="1">
        <f>SUMIFS(PUMA_2022_to_County_2020!$L$2:$L$4701,PUMA_2022_to_County_2020!$E$2:$E$4701,$B1174)</f>
        <v>42416</v>
      </c>
      <c r="L1174" s="7">
        <f>+J1174*C1174</f>
        <v>7078.3474999999999</v>
      </c>
      <c r="M1174" s="7">
        <f t="shared" si="18"/>
        <v>7433.4039999999995</v>
      </c>
    </row>
    <row r="1175" spans="2:13" x14ac:dyDescent="0.35">
      <c r="B1175" s="1" t="s">
        <v>2052</v>
      </c>
      <c r="C1175" s="5">
        <v>0.36866599999999999</v>
      </c>
      <c r="D1175" s="5">
        <v>0.369035</v>
      </c>
      <c r="E1175" s="5"/>
      <c r="F1175" s="5"/>
      <c r="G1175" s="5"/>
      <c r="H1175" s="5"/>
      <c r="I1175" s="5"/>
      <c r="J1175" s="1">
        <f>SUMIFS(PUMA_2022_to_County_2020!$K$2:$K$4701,PUMA_2022_to_County_2020!$E$2:$E$4701,B1175)</f>
        <v>40390</v>
      </c>
      <c r="K1175" s="1">
        <f>SUMIFS(PUMA_2022_to_County_2020!$L$2:$L$4701,PUMA_2022_to_County_2020!$E$2:$E$4701,$B1175)</f>
        <v>42416</v>
      </c>
      <c r="L1175" s="7">
        <f>+J1175*C1175</f>
        <v>14890.419739999999</v>
      </c>
      <c r="M1175" s="7">
        <f t="shared" si="18"/>
        <v>15637.337056</v>
      </c>
    </row>
    <row r="1176" spans="2:13" x14ac:dyDescent="0.35">
      <c r="B1176" s="1" t="s">
        <v>2051</v>
      </c>
      <c r="C1176" s="5">
        <v>0.1774</v>
      </c>
      <c r="D1176" s="5">
        <v>0.17742000000000002</v>
      </c>
      <c r="E1176" s="5"/>
      <c r="F1176" s="5"/>
      <c r="G1176" s="5"/>
      <c r="H1176" s="5"/>
      <c r="I1176" s="5"/>
      <c r="J1176" s="1">
        <f>SUMIFS(PUMA_2022_to_County_2020!$K$2:$K$4701,PUMA_2022_to_County_2020!$E$2:$E$4701,B1176)</f>
        <v>46754</v>
      </c>
      <c r="K1176" s="1">
        <f>SUMIFS(PUMA_2022_to_County_2020!$L$2:$L$4701,PUMA_2022_to_County_2020!$E$2:$E$4701,$B1176)</f>
        <v>47467</v>
      </c>
      <c r="L1176" s="7">
        <f>+J1176*C1176</f>
        <v>8294.1596000000009</v>
      </c>
      <c r="M1176" s="7">
        <f t="shared" si="18"/>
        <v>8420.6458000000002</v>
      </c>
    </row>
    <row r="1177" spans="2:13" x14ac:dyDescent="0.35">
      <c r="B1177" s="1" t="s">
        <v>2050</v>
      </c>
      <c r="C1177" s="5">
        <v>0.82259899999999997</v>
      </c>
      <c r="D1177" s="5">
        <v>0.82503999999999988</v>
      </c>
      <c r="E1177" s="5"/>
      <c r="F1177" s="5"/>
      <c r="G1177" s="5"/>
      <c r="H1177" s="5"/>
      <c r="I1177" s="5"/>
      <c r="J1177" s="1">
        <f>SUMIFS(PUMA_2022_to_County_2020!$K$2:$K$4701,PUMA_2022_to_County_2020!$E$2:$E$4701,B1177)</f>
        <v>46754</v>
      </c>
      <c r="K1177" s="1">
        <f>SUMIFS(PUMA_2022_to_County_2020!$L$2:$L$4701,PUMA_2022_to_County_2020!$E$2:$E$4701,$B1177)</f>
        <v>47467</v>
      </c>
      <c r="L1177" s="7">
        <f>+J1177*C1177</f>
        <v>38459.793645999998</v>
      </c>
      <c r="M1177" s="7">
        <f t="shared" si="18"/>
        <v>39046.306732999998</v>
      </c>
    </row>
    <row r="1178" spans="2:13" x14ac:dyDescent="0.35">
      <c r="B1178" s="1" t="s">
        <v>2049</v>
      </c>
      <c r="C1178" s="5">
        <v>0.31075700000000001</v>
      </c>
      <c r="D1178" s="5">
        <v>0.288883</v>
      </c>
      <c r="E1178" s="5"/>
      <c r="F1178" s="5"/>
      <c r="G1178" s="5"/>
      <c r="H1178" s="5"/>
      <c r="I1178" s="5"/>
      <c r="J1178" s="1">
        <f>SUMIFS(PUMA_2022_to_County_2020!$K$2:$K$4701,PUMA_2022_to_County_2020!$E$2:$E$4701,B1178)</f>
        <v>58260</v>
      </c>
      <c r="K1178" s="1">
        <f>SUMIFS(PUMA_2022_to_County_2020!$L$2:$L$4701,PUMA_2022_to_County_2020!$E$2:$E$4701,$B1178)</f>
        <v>61321</v>
      </c>
      <c r="L1178" s="7">
        <f>+J1178*C1178</f>
        <v>18104.702819999999</v>
      </c>
      <c r="M1178" s="7">
        <f t="shared" si="18"/>
        <v>19055.929996999999</v>
      </c>
    </row>
    <row r="1179" spans="2:13" x14ac:dyDescent="0.35">
      <c r="B1179" s="1" t="s">
        <v>2048</v>
      </c>
      <c r="C1179" s="5">
        <v>0.68924300000000005</v>
      </c>
      <c r="D1179" s="5">
        <v>0.99960000000000004</v>
      </c>
      <c r="E1179" s="5"/>
      <c r="F1179" s="5"/>
      <c r="G1179" s="5"/>
      <c r="H1179" s="5"/>
      <c r="I1179" s="5"/>
      <c r="J1179" s="1">
        <f>SUMIFS(PUMA_2022_to_County_2020!$K$2:$K$4701,PUMA_2022_to_County_2020!$E$2:$E$4701,B1179)</f>
        <v>58260</v>
      </c>
      <c r="K1179" s="1">
        <f>SUMIFS(PUMA_2022_to_County_2020!$L$2:$L$4701,PUMA_2022_to_County_2020!$E$2:$E$4701,$B1179)</f>
        <v>61321</v>
      </c>
      <c r="L1179" s="7">
        <f>+J1179*C1179</f>
        <v>40155.297180000001</v>
      </c>
      <c r="M1179" s="7">
        <f t="shared" si="18"/>
        <v>42265.070003000001</v>
      </c>
    </row>
    <row r="1180" spans="2:13" x14ac:dyDescent="0.35">
      <c r="B1180" s="1" t="s">
        <v>2047</v>
      </c>
      <c r="C1180" s="5">
        <v>2</v>
      </c>
      <c r="D1180" s="5">
        <v>2.0004210000000002</v>
      </c>
      <c r="E1180" s="5"/>
      <c r="F1180" s="5"/>
      <c r="G1180" s="5"/>
      <c r="H1180" s="5"/>
      <c r="I1180" s="5"/>
      <c r="J1180" s="1">
        <f>SUMIFS(PUMA_2022_to_County_2020!$K$2:$K$4701,PUMA_2022_to_County_2020!$E$2:$E$4701,B1180)</f>
        <v>106109</v>
      </c>
      <c r="K1180" s="1">
        <f>SUMIFS(PUMA_2022_to_County_2020!$L$2:$L$4701,PUMA_2022_to_County_2020!$E$2:$E$4701,$B1180)</f>
        <v>106164</v>
      </c>
      <c r="L1180" s="7">
        <f>+J1180*C1180</f>
        <v>212218</v>
      </c>
      <c r="M1180" s="7">
        <f t="shared" si="18"/>
        <v>212328</v>
      </c>
    </row>
    <row r="1181" spans="2:13" x14ac:dyDescent="0.35">
      <c r="B1181" s="1" t="s">
        <v>2046</v>
      </c>
      <c r="C1181" s="5">
        <v>3.4512179999999999</v>
      </c>
      <c r="D1181" s="5">
        <v>3.4511440000000002</v>
      </c>
      <c r="E1181" s="5"/>
      <c r="F1181" s="5"/>
      <c r="G1181" s="5"/>
      <c r="H1181" s="5"/>
      <c r="I1181" s="5"/>
      <c r="J1181" s="1">
        <f>SUMIFS(PUMA_2022_to_County_2020!$K$2:$K$4701,PUMA_2022_to_County_2020!$E$2:$E$4701,B1181)</f>
        <v>159660</v>
      </c>
      <c r="K1181" s="1">
        <f>SUMIFS(PUMA_2022_to_County_2020!$L$2:$L$4701,PUMA_2022_to_County_2020!$E$2:$E$4701,$B1181)</f>
        <v>157805</v>
      </c>
      <c r="L1181" s="7">
        <f>+J1181*C1181</f>
        <v>551021.46588000003</v>
      </c>
      <c r="M1181" s="7">
        <f t="shared" si="18"/>
        <v>544619.45649000001</v>
      </c>
    </row>
    <row r="1182" spans="2:13" x14ac:dyDescent="0.35">
      <c r="B1182" s="1" t="s">
        <v>2045</v>
      </c>
      <c r="C1182" s="5">
        <v>3</v>
      </c>
      <c r="D1182" s="5">
        <v>3.001258</v>
      </c>
      <c r="E1182" s="5"/>
      <c r="F1182" s="5"/>
      <c r="G1182" s="5"/>
      <c r="H1182" s="5"/>
      <c r="I1182" s="5"/>
      <c r="J1182" s="1">
        <f>SUMIFS(PUMA_2022_to_County_2020!$K$2:$K$4701,PUMA_2022_to_County_2020!$E$2:$E$4701,B1182)</f>
        <v>150880</v>
      </c>
      <c r="K1182" s="1">
        <f>SUMIFS(PUMA_2022_to_County_2020!$L$2:$L$4701,PUMA_2022_to_County_2020!$E$2:$E$4701,$B1182)</f>
        <v>155005</v>
      </c>
      <c r="L1182" s="7">
        <f>+J1182*C1182</f>
        <v>452640</v>
      </c>
      <c r="M1182" s="7">
        <f t="shared" si="18"/>
        <v>465015</v>
      </c>
    </row>
    <row r="1183" spans="2:13" x14ac:dyDescent="0.35">
      <c r="B1183" s="1" t="s">
        <v>2044</v>
      </c>
      <c r="C1183" s="5">
        <v>0.19180700000000001</v>
      </c>
      <c r="D1183" s="5">
        <v>0.19134000000000001</v>
      </c>
      <c r="E1183" s="5"/>
      <c r="F1183" s="5"/>
      <c r="G1183" s="5"/>
      <c r="H1183" s="5"/>
      <c r="I1183" s="5"/>
      <c r="J1183" s="1">
        <f>SUMIFS(PUMA_2022_to_County_2020!$K$2:$K$4701,PUMA_2022_to_County_2020!$E$2:$E$4701,B1183)</f>
        <v>0</v>
      </c>
      <c r="K1183" s="1">
        <f>SUMIFS(PUMA_2022_to_County_2020!$L$2:$L$4701,PUMA_2022_to_County_2020!$E$2:$E$4701,$B1183)</f>
        <v>0</v>
      </c>
      <c r="L1183" s="7">
        <f>+J1183*C1183</f>
        <v>0</v>
      </c>
      <c r="M1183" s="7">
        <f t="shared" si="18"/>
        <v>0</v>
      </c>
    </row>
    <row r="1184" spans="2:13" x14ac:dyDescent="0.35">
      <c r="B1184" s="1" t="s">
        <v>2043</v>
      </c>
      <c r="C1184" s="5">
        <v>0.35697400000000001</v>
      </c>
      <c r="D1184" s="5">
        <v>0.35647699999999999</v>
      </c>
      <c r="E1184" s="5"/>
      <c r="F1184" s="5"/>
      <c r="G1184" s="5"/>
      <c r="H1184" s="5"/>
      <c r="I1184" s="5"/>
      <c r="J1184" s="1">
        <f>SUMIFS(PUMA_2022_to_County_2020!$K$2:$K$4701,PUMA_2022_to_County_2020!$E$2:$E$4701,B1184)</f>
        <v>0</v>
      </c>
      <c r="K1184" s="1">
        <f>SUMIFS(PUMA_2022_to_County_2020!$L$2:$L$4701,PUMA_2022_to_County_2020!$E$2:$E$4701,$B1184)</f>
        <v>0</v>
      </c>
      <c r="L1184" s="7">
        <f>+J1184*C1184</f>
        <v>0</v>
      </c>
      <c r="M1184" s="7">
        <f t="shared" si="18"/>
        <v>0</v>
      </c>
    </row>
    <row r="1185" spans="2:13" x14ac:dyDescent="0.35">
      <c r="B1185" s="1" t="s">
        <v>2042</v>
      </c>
      <c r="C1185" s="5">
        <v>0.56349000000000005</v>
      </c>
      <c r="D1185" s="5">
        <v>0.68335000000000001</v>
      </c>
      <c r="E1185" s="5"/>
      <c r="F1185" s="5"/>
      <c r="G1185" s="5"/>
      <c r="H1185" s="5"/>
      <c r="I1185" s="5"/>
      <c r="J1185" s="1">
        <f>SUMIFS(PUMA_2022_to_County_2020!$K$2:$K$4701,PUMA_2022_to_County_2020!$E$2:$E$4701,B1185)</f>
        <v>55665</v>
      </c>
      <c r="K1185" s="1">
        <f>SUMIFS(PUMA_2022_to_County_2020!$L$2:$L$4701,PUMA_2022_to_County_2020!$E$2:$E$4701,$B1185)</f>
        <v>57786</v>
      </c>
      <c r="L1185" s="7">
        <f>+J1185*C1185</f>
        <v>31366.670850000002</v>
      </c>
      <c r="M1185" s="7">
        <f t="shared" si="18"/>
        <v>32561.833140000002</v>
      </c>
    </row>
    <row r="1186" spans="2:13" x14ac:dyDescent="0.35">
      <c r="B1186" s="1" t="s">
        <v>2041</v>
      </c>
      <c r="C1186" s="5">
        <v>1.1754</v>
      </c>
      <c r="D1186" s="5">
        <v>1</v>
      </c>
      <c r="E1186" s="5"/>
      <c r="F1186" s="5"/>
      <c r="G1186" s="5"/>
      <c r="H1186" s="5"/>
      <c r="I1186" s="5"/>
      <c r="J1186" s="1">
        <f>SUMIFS(PUMA_2022_to_County_2020!$K$2:$K$4701,PUMA_2022_to_County_2020!$E$2:$E$4701,B1186)</f>
        <v>112561</v>
      </c>
      <c r="K1186" s="1">
        <f>SUMIFS(PUMA_2022_to_County_2020!$L$2:$L$4701,PUMA_2022_to_County_2020!$E$2:$E$4701,$B1186)</f>
        <v>113828</v>
      </c>
      <c r="L1186" s="7">
        <f>+J1186*C1186</f>
        <v>132304.19940000001</v>
      </c>
      <c r="M1186" s="7">
        <f t="shared" si="18"/>
        <v>133793.43119999999</v>
      </c>
    </row>
    <row r="1187" spans="2:13" x14ac:dyDescent="0.35">
      <c r="B1187" s="1" t="s">
        <v>2040</v>
      </c>
      <c r="C1187" s="5">
        <v>0.26110899999999998</v>
      </c>
      <c r="D1187" s="5">
        <v>0.31664999999999999</v>
      </c>
      <c r="E1187" s="5"/>
      <c r="F1187" s="5"/>
      <c r="G1187" s="5"/>
      <c r="H1187" s="5"/>
      <c r="I1187" s="5"/>
      <c r="J1187" s="1">
        <f>SUMIFS(PUMA_2022_to_County_2020!$K$2:$K$4701,PUMA_2022_to_County_2020!$E$2:$E$4701,B1187)</f>
        <v>55665</v>
      </c>
      <c r="K1187" s="1">
        <f>SUMIFS(PUMA_2022_to_County_2020!$L$2:$L$4701,PUMA_2022_to_County_2020!$E$2:$E$4701,$B1187)</f>
        <v>57786</v>
      </c>
      <c r="L1187" s="7">
        <f>+J1187*C1187</f>
        <v>14534.632484999998</v>
      </c>
      <c r="M1187" s="7">
        <f t="shared" si="18"/>
        <v>15088.444673999998</v>
      </c>
    </row>
    <row r="1188" spans="2:13" x14ac:dyDescent="0.35">
      <c r="B1188" s="1" t="s">
        <v>2039</v>
      </c>
      <c r="C1188" s="5">
        <v>0.190641</v>
      </c>
      <c r="D1188" s="5">
        <v>0.19054299999999999</v>
      </c>
      <c r="E1188" s="5"/>
      <c r="F1188" s="5"/>
      <c r="G1188" s="5"/>
      <c r="H1188" s="5"/>
      <c r="I1188" s="5"/>
      <c r="J1188" s="1">
        <f>SUMIFS(PUMA_2022_to_County_2020!$K$2:$K$4701,PUMA_2022_to_County_2020!$E$2:$E$4701,B1188)</f>
        <v>68466</v>
      </c>
      <c r="K1188" s="1">
        <f>SUMIFS(PUMA_2022_to_County_2020!$L$2:$L$4701,PUMA_2022_to_County_2020!$E$2:$E$4701,$B1188)</f>
        <v>72693</v>
      </c>
      <c r="L1188" s="7">
        <f>+J1188*C1188</f>
        <v>13052.426706</v>
      </c>
      <c r="M1188" s="7">
        <f t="shared" si="18"/>
        <v>13858.266213000001</v>
      </c>
    </row>
    <row r="1189" spans="2:13" x14ac:dyDescent="0.35">
      <c r="B1189" s="1" t="s">
        <v>2038</v>
      </c>
      <c r="C1189" s="5">
        <v>0.37393700000000002</v>
      </c>
      <c r="D1189" s="5">
        <v>0.37372699999999998</v>
      </c>
      <c r="E1189" s="5"/>
      <c r="F1189" s="5"/>
      <c r="G1189" s="5"/>
      <c r="H1189" s="5"/>
      <c r="I1189" s="5"/>
      <c r="J1189" s="1">
        <f>SUMIFS(PUMA_2022_to_County_2020!$K$2:$K$4701,PUMA_2022_to_County_2020!$E$2:$E$4701,B1189)</f>
        <v>68466</v>
      </c>
      <c r="K1189" s="1">
        <f>SUMIFS(PUMA_2022_to_County_2020!$L$2:$L$4701,PUMA_2022_to_County_2020!$E$2:$E$4701,$B1189)</f>
        <v>72693</v>
      </c>
      <c r="L1189" s="7">
        <f>+J1189*C1189</f>
        <v>25601.970642</v>
      </c>
      <c r="M1189" s="7">
        <f t="shared" si="18"/>
        <v>27182.602341000002</v>
      </c>
    </row>
    <row r="1190" spans="2:13" x14ac:dyDescent="0.35">
      <c r="B1190" s="1" t="s">
        <v>2037</v>
      </c>
      <c r="C1190" s="5">
        <v>0.10873099999999999</v>
      </c>
      <c r="D1190" s="5">
        <v>0.10867499999999999</v>
      </c>
      <c r="E1190" s="5"/>
      <c r="F1190" s="5"/>
      <c r="G1190" s="5"/>
      <c r="H1190" s="5"/>
      <c r="I1190" s="5"/>
      <c r="J1190" s="1">
        <f>SUMIFS(PUMA_2022_to_County_2020!$K$2:$K$4701,PUMA_2022_to_County_2020!$E$2:$E$4701,B1190)</f>
        <v>68466</v>
      </c>
      <c r="K1190" s="1">
        <f>SUMIFS(PUMA_2022_to_County_2020!$L$2:$L$4701,PUMA_2022_to_County_2020!$E$2:$E$4701,$B1190)</f>
        <v>72693</v>
      </c>
      <c r="L1190" s="7">
        <f>+J1190*C1190</f>
        <v>7444.3766459999997</v>
      </c>
      <c r="M1190" s="7">
        <f t="shared" si="18"/>
        <v>7903.982583</v>
      </c>
    </row>
    <row r="1191" spans="2:13" x14ac:dyDescent="0.35">
      <c r="B1191" s="1" t="s">
        <v>2036</v>
      </c>
      <c r="C1191" s="5">
        <v>0.32669100000000001</v>
      </c>
      <c r="D1191" s="5">
        <v>0.32652199999999998</v>
      </c>
      <c r="E1191" s="5"/>
      <c r="F1191" s="5"/>
      <c r="G1191" s="5"/>
      <c r="H1191" s="5"/>
      <c r="I1191" s="5"/>
      <c r="J1191" s="1">
        <f>SUMIFS(PUMA_2022_to_County_2020!$K$2:$K$4701,PUMA_2022_to_County_2020!$E$2:$E$4701,B1191)</f>
        <v>68466</v>
      </c>
      <c r="K1191" s="1">
        <f>SUMIFS(PUMA_2022_to_County_2020!$L$2:$L$4701,PUMA_2022_to_County_2020!$E$2:$E$4701,$B1191)</f>
        <v>72693</v>
      </c>
      <c r="L1191" s="7">
        <f>+J1191*C1191</f>
        <v>22367.226006000001</v>
      </c>
      <c r="M1191" s="7">
        <f t="shared" si="18"/>
        <v>23748.148863000002</v>
      </c>
    </row>
    <row r="1192" spans="2:13" x14ac:dyDescent="0.35">
      <c r="B1192" s="1" t="s">
        <v>2035</v>
      </c>
      <c r="C1192" s="5">
        <v>1</v>
      </c>
      <c r="D1192" s="5">
        <v>1</v>
      </c>
      <c r="E1192" s="5"/>
      <c r="F1192" s="5"/>
      <c r="G1192" s="5"/>
      <c r="H1192" s="5"/>
      <c r="I1192" s="5"/>
      <c r="J1192" s="1">
        <f>SUMIFS(PUMA_2022_to_County_2020!$K$2:$K$4701,PUMA_2022_to_County_2020!$E$2:$E$4701,B1192)</f>
        <v>54613</v>
      </c>
      <c r="K1192" s="1">
        <f>SUMIFS(PUMA_2022_to_County_2020!$L$2:$L$4701,PUMA_2022_to_County_2020!$E$2:$E$4701,$B1192)</f>
        <v>55601</v>
      </c>
      <c r="L1192" s="7">
        <f>+J1192*C1192</f>
        <v>54613</v>
      </c>
      <c r="M1192" s="7">
        <f t="shared" si="18"/>
        <v>55601</v>
      </c>
    </row>
    <row r="1193" spans="2:13" x14ac:dyDescent="0.35">
      <c r="B1193" s="1" t="s">
        <v>2034</v>
      </c>
      <c r="C1193" s="5">
        <v>0.32456699999999999</v>
      </c>
      <c r="D1193" s="5">
        <v>0.32456699999999999</v>
      </c>
      <c r="E1193" s="5"/>
      <c r="F1193" s="5"/>
      <c r="G1193" s="5"/>
      <c r="H1193" s="5"/>
      <c r="I1193" s="5"/>
      <c r="J1193" s="1">
        <f>SUMIFS(PUMA_2022_to_County_2020!$K$2:$K$4701,PUMA_2022_to_County_2020!$E$2:$E$4701,B1193)</f>
        <v>81025</v>
      </c>
      <c r="K1193" s="1">
        <f>SUMIFS(PUMA_2022_to_County_2020!$L$2:$L$4701,PUMA_2022_to_County_2020!$E$2:$E$4701,$B1193)</f>
        <v>80727</v>
      </c>
      <c r="L1193" s="7">
        <f>+J1193*C1193</f>
        <v>26298.041174999998</v>
      </c>
      <c r="M1193" s="7">
        <f t="shared" si="18"/>
        <v>26201.320209000001</v>
      </c>
    </row>
    <row r="1194" spans="2:13" x14ac:dyDescent="0.35">
      <c r="B1194" s="1" t="s">
        <v>2033</v>
      </c>
      <c r="C1194" s="5">
        <v>0.237566</v>
      </c>
      <c r="D1194" s="5">
        <v>0.237566</v>
      </c>
      <c r="E1194" s="5"/>
      <c r="F1194" s="5"/>
      <c r="G1194" s="5"/>
      <c r="H1194" s="5"/>
      <c r="I1194" s="5"/>
      <c r="J1194" s="1">
        <f>SUMIFS(PUMA_2022_to_County_2020!$K$2:$K$4701,PUMA_2022_to_County_2020!$E$2:$E$4701,B1194)</f>
        <v>81025</v>
      </c>
      <c r="K1194" s="1">
        <f>SUMIFS(PUMA_2022_to_County_2020!$L$2:$L$4701,PUMA_2022_to_County_2020!$E$2:$E$4701,$B1194)</f>
        <v>80727</v>
      </c>
      <c r="L1194" s="7">
        <f>+J1194*C1194</f>
        <v>19248.78515</v>
      </c>
      <c r="M1194" s="7">
        <f t="shared" si="18"/>
        <v>19177.990482000001</v>
      </c>
    </row>
    <row r="1195" spans="2:13" x14ac:dyDescent="0.35">
      <c r="B1195" s="1" t="s">
        <v>2032</v>
      </c>
      <c r="C1195" s="5">
        <v>0.20615</v>
      </c>
      <c r="D1195" s="5">
        <v>0.20615</v>
      </c>
      <c r="E1195" s="5"/>
      <c r="F1195" s="5"/>
      <c r="G1195" s="5"/>
      <c r="H1195" s="5"/>
      <c r="I1195" s="5"/>
      <c r="J1195" s="1">
        <f>SUMIFS(PUMA_2022_to_County_2020!$K$2:$K$4701,PUMA_2022_to_County_2020!$E$2:$E$4701,B1195)</f>
        <v>81025</v>
      </c>
      <c r="K1195" s="1">
        <f>SUMIFS(PUMA_2022_to_County_2020!$L$2:$L$4701,PUMA_2022_to_County_2020!$E$2:$E$4701,$B1195)</f>
        <v>80727</v>
      </c>
      <c r="L1195" s="7">
        <f>+J1195*C1195</f>
        <v>16703.303749999999</v>
      </c>
      <c r="M1195" s="7">
        <f t="shared" si="18"/>
        <v>16641.871050000002</v>
      </c>
    </row>
    <row r="1196" spans="2:13" x14ac:dyDescent="0.35">
      <c r="B1196" s="1" t="s">
        <v>2031</v>
      </c>
      <c r="C1196" s="5">
        <v>0.23171600000000001</v>
      </c>
      <c r="D1196" s="5">
        <v>0.23171600000000001</v>
      </c>
      <c r="E1196" s="5"/>
      <c r="F1196" s="5"/>
      <c r="G1196" s="5"/>
      <c r="H1196" s="5"/>
      <c r="I1196" s="5"/>
      <c r="J1196" s="1">
        <f>SUMIFS(PUMA_2022_to_County_2020!$K$2:$K$4701,PUMA_2022_to_County_2020!$E$2:$E$4701,B1196)</f>
        <v>81025</v>
      </c>
      <c r="K1196" s="1">
        <f>SUMIFS(PUMA_2022_to_County_2020!$L$2:$L$4701,PUMA_2022_to_County_2020!$E$2:$E$4701,$B1196)</f>
        <v>80727</v>
      </c>
      <c r="L1196" s="7">
        <f>+J1196*C1196</f>
        <v>18774.7889</v>
      </c>
      <c r="M1196" s="7">
        <f t="shared" si="18"/>
        <v>18705.737531999999</v>
      </c>
    </row>
    <row r="1197" spans="2:13" x14ac:dyDescent="0.35">
      <c r="B1197" s="1" t="s">
        <v>2030</v>
      </c>
      <c r="C1197" s="5">
        <v>1</v>
      </c>
      <c r="D1197" s="5">
        <v>1.000923</v>
      </c>
      <c r="E1197" s="5"/>
      <c r="F1197" s="5"/>
      <c r="G1197" s="5"/>
      <c r="H1197" s="5"/>
      <c r="I1197" s="5"/>
      <c r="J1197" s="1">
        <f>SUMIFS(PUMA_2022_to_County_2020!$K$2:$K$4701,PUMA_2022_to_County_2020!$E$2:$E$4701,B1197)</f>
        <v>46233</v>
      </c>
      <c r="K1197" s="1">
        <f>SUMIFS(PUMA_2022_to_County_2020!$L$2:$L$4701,PUMA_2022_to_County_2020!$E$2:$E$4701,$B1197)</f>
        <v>48239</v>
      </c>
      <c r="L1197" s="7">
        <f>+J1197*C1197</f>
        <v>46233</v>
      </c>
      <c r="M1197" s="7">
        <f t="shared" si="18"/>
        <v>48239</v>
      </c>
    </row>
    <row r="1198" spans="2:13" x14ac:dyDescent="0.35">
      <c r="B1198" s="1" t="s">
        <v>2029</v>
      </c>
      <c r="C1198" s="5">
        <v>2.4342809999999999</v>
      </c>
      <c r="D1198" s="5">
        <v>2.435972</v>
      </c>
      <c r="E1198" s="5"/>
      <c r="F1198" s="5"/>
      <c r="G1198" s="5"/>
      <c r="H1198" s="5"/>
      <c r="I1198" s="5"/>
      <c r="J1198" s="1">
        <f>SUMIFS(PUMA_2022_to_County_2020!$K$2:$K$4701,PUMA_2022_to_County_2020!$E$2:$E$4701,B1198)</f>
        <v>242440</v>
      </c>
      <c r="K1198" s="1">
        <f>SUMIFS(PUMA_2022_to_County_2020!$L$2:$L$4701,PUMA_2022_to_County_2020!$E$2:$E$4701,$B1198)</f>
        <v>244997</v>
      </c>
      <c r="L1198" s="7">
        <f>+J1198*C1198</f>
        <v>590167.08563999995</v>
      </c>
      <c r="M1198" s="7">
        <f t="shared" si="18"/>
        <v>596391.54215699993</v>
      </c>
    </row>
    <row r="1199" spans="2:13" x14ac:dyDescent="0.35">
      <c r="B1199" s="1" t="s">
        <v>2028</v>
      </c>
      <c r="C1199" s="5">
        <v>0.336756</v>
      </c>
      <c r="D1199" s="5">
        <v>0.33546900000000002</v>
      </c>
      <c r="E1199" s="5"/>
      <c r="F1199" s="5"/>
      <c r="G1199" s="5"/>
      <c r="H1199" s="5"/>
      <c r="I1199" s="5"/>
      <c r="J1199" s="1">
        <f>SUMIFS(PUMA_2022_to_County_2020!$K$2:$K$4701,PUMA_2022_to_County_2020!$E$2:$E$4701,B1199)</f>
        <v>48659</v>
      </c>
      <c r="K1199" s="1">
        <f>SUMIFS(PUMA_2022_to_County_2020!$L$2:$L$4701,PUMA_2022_to_County_2020!$E$2:$E$4701,$B1199)</f>
        <v>46129</v>
      </c>
      <c r="L1199" s="7">
        <f>+J1199*C1199</f>
        <v>16386.210203999999</v>
      </c>
      <c r="M1199" s="7">
        <f t="shared" si="18"/>
        <v>15534.217524</v>
      </c>
    </row>
    <row r="1200" spans="2:13" x14ac:dyDescent="0.35">
      <c r="B1200" s="1" t="s">
        <v>2027</v>
      </c>
      <c r="C1200" s="5">
        <v>1.228963</v>
      </c>
      <c r="D1200" s="5">
        <v>1.2281690000000001</v>
      </c>
      <c r="E1200" s="5"/>
      <c r="F1200" s="5"/>
      <c r="G1200" s="5"/>
      <c r="H1200" s="5"/>
      <c r="I1200" s="5"/>
      <c r="J1200" s="1">
        <f>SUMIFS(PUMA_2022_to_County_2020!$K$2:$K$4701,PUMA_2022_to_County_2020!$E$2:$E$4701,B1200)</f>
        <v>138238</v>
      </c>
      <c r="K1200" s="1">
        <f>SUMIFS(PUMA_2022_to_County_2020!$L$2:$L$4701,PUMA_2022_to_County_2020!$E$2:$E$4701,$B1200)</f>
        <v>141651</v>
      </c>
      <c r="L1200" s="7">
        <f>+J1200*C1200</f>
        <v>169889.38719400001</v>
      </c>
      <c r="M1200" s="7">
        <f t="shared" si="18"/>
        <v>174083.837913</v>
      </c>
    </row>
    <row r="1201" spans="2:13" x14ac:dyDescent="0.35">
      <c r="B1201" s="1" t="s">
        <v>2026</v>
      </c>
      <c r="C1201" s="5">
        <v>0.61316999999999999</v>
      </c>
      <c r="D1201" s="5">
        <v>0.70278200000000002</v>
      </c>
      <c r="E1201" s="5"/>
      <c r="F1201" s="5"/>
      <c r="G1201" s="5"/>
      <c r="H1201" s="5"/>
      <c r="I1201" s="5"/>
      <c r="J1201" s="1">
        <f>SUMIFS(PUMA_2022_to_County_2020!$K$2:$K$4701,PUMA_2022_to_County_2020!$E$2:$E$4701,B1201)</f>
        <v>46144</v>
      </c>
      <c r="K1201" s="1">
        <f>SUMIFS(PUMA_2022_to_County_2020!$L$2:$L$4701,PUMA_2022_to_County_2020!$E$2:$E$4701,$B1201)</f>
        <v>46288</v>
      </c>
      <c r="L1201" s="7">
        <f>+J1201*C1201</f>
        <v>28294.116480000001</v>
      </c>
      <c r="M1201" s="7">
        <f t="shared" si="18"/>
        <v>28382.412960000001</v>
      </c>
    </row>
    <row r="1202" spans="2:13" x14ac:dyDescent="0.35">
      <c r="B1202" s="1" t="s">
        <v>2025</v>
      </c>
      <c r="C1202" s="5">
        <v>0.25934499999999999</v>
      </c>
      <c r="D1202" s="5">
        <v>0.29727799999999999</v>
      </c>
      <c r="E1202" s="5"/>
      <c r="F1202" s="5"/>
      <c r="G1202" s="5"/>
      <c r="H1202" s="5"/>
      <c r="I1202" s="5"/>
      <c r="J1202" s="1">
        <f>SUMIFS(PUMA_2022_to_County_2020!$K$2:$K$4701,PUMA_2022_to_County_2020!$E$2:$E$4701,B1202)</f>
        <v>46144</v>
      </c>
      <c r="K1202" s="1">
        <f>SUMIFS(PUMA_2022_to_County_2020!$L$2:$L$4701,PUMA_2022_to_County_2020!$E$2:$E$4701,$B1202)</f>
        <v>46288</v>
      </c>
      <c r="L1202" s="7">
        <f>+J1202*C1202</f>
        <v>11967.215679999999</v>
      </c>
      <c r="M1202" s="7">
        <f t="shared" si="18"/>
        <v>12004.56136</v>
      </c>
    </row>
    <row r="1203" spans="2:13" x14ac:dyDescent="0.35">
      <c r="B1203" s="1" t="s">
        <v>2024</v>
      </c>
      <c r="C1203" s="5">
        <v>1.1274850000000001</v>
      </c>
      <c r="D1203" s="5">
        <v>1.0001930000000001</v>
      </c>
      <c r="E1203" s="5"/>
      <c r="F1203" s="5"/>
      <c r="G1203" s="5"/>
      <c r="H1203" s="5"/>
      <c r="I1203" s="5"/>
      <c r="J1203" s="1">
        <f>SUMIFS(PUMA_2022_to_County_2020!$K$2:$K$4701,PUMA_2022_to_County_2020!$E$2:$E$4701,B1203)</f>
        <v>99698</v>
      </c>
      <c r="K1203" s="1">
        <f>SUMIFS(PUMA_2022_to_County_2020!$L$2:$L$4701,PUMA_2022_to_County_2020!$E$2:$E$4701,$B1203)</f>
        <v>100734</v>
      </c>
      <c r="L1203" s="7">
        <f>+J1203*C1203</f>
        <v>112407.99953</v>
      </c>
      <c r="M1203" s="7">
        <f t="shared" si="18"/>
        <v>113576.07399</v>
      </c>
    </row>
    <row r="1204" spans="2:13" x14ac:dyDescent="0.35">
      <c r="B1204" s="1" t="s">
        <v>2023</v>
      </c>
      <c r="C1204" s="5">
        <v>2</v>
      </c>
      <c r="D1204" s="5">
        <v>2.0040140000000002</v>
      </c>
      <c r="E1204" s="5"/>
      <c r="F1204" s="5"/>
      <c r="G1204" s="5"/>
      <c r="H1204" s="5"/>
      <c r="I1204" s="5"/>
      <c r="J1204" s="1">
        <f>SUMIFS(PUMA_2022_to_County_2020!$K$2:$K$4701,PUMA_2022_to_County_2020!$E$2:$E$4701,B1204)</f>
        <v>104912</v>
      </c>
      <c r="K1204" s="1">
        <f>SUMIFS(PUMA_2022_to_County_2020!$L$2:$L$4701,PUMA_2022_to_County_2020!$E$2:$E$4701,$B1204)</f>
        <v>107332</v>
      </c>
      <c r="L1204" s="7">
        <f>+J1204*C1204</f>
        <v>209824</v>
      </c>
      <c r="M1204" s="7">
        <f t="shared" si="18"/>
        <v>214664</v>
      </c>
    </row>
    <row r="1205" spans="2:13" x14ac:dyDescent="0.35">
      <c r="B1205" s="1" t="s">
        <v>2022</v>
      </c>
      <c r="C1205" s="5">
        <v>1</v>
      </c>
      <c r="D1205" s="5">
        <v>1.0011369999999999</v>
      </c>
      <c r="E1205" s="5"/>
      <c r="F1205" s="5"/>
      <c r="G1205" s="5"/>
      <c r="H1205" s="5"/>
      <c r="I1205" s="5"/>
      <c r="J1205" s="1">
        <f>SUMIFS(PUMA_2022_to_County_2020!$K$2:$K$4701,PUMA_2022_to_County_2020!$E$2:$E$4701,B1205)</f>
        <v>64437</v>
      </c>
      <c r="K1205" s="1">
        <f>SUMIFS(PUMA_2022_to_County_2020!$L$2:$L$4701,PUMA_2022_to_County_2020!$E$2:$E$4701,$B1205)</f>
        <v>64081</v>
      </c>
      <c r="L1205" s="7">
        <f>+J1205*C1205</f>
        <v>64437</v>
      </c>
      <c r="M1205" s="7">
        <f t="shared" si="18"/>
        <v>64081</v>
      </c>
    </row>
    <row r="1206" spans="2:13" x14ac:dyDescent="0.35">
      <c r="B1206" s="1" t="s">
        <v>2021</v>
      </c>
      <c r="C1206" s="5">
        <v>7</v>
      </c>
      <c r="D1206" s="5">
        <v>6.9972680000000009</v>
      </c>
      <c r="E1206" s="5"/>
      <c r="F1206" s="5"/>
      <c r="G1206" s="5"/>
      <c r="H1206" s="5"/>
      <c r="I1206" s="5"/>
      <c r="J1206" s="1">
        <f>SUMIFS(PUMA_2022_to_County_2020!$K$2:$K$4701,PUMA_2022_to_County_2020!$E$2:$E$4701,B1206)</f>
        <v>337529</v>
      </c>
      <c r="K1206" s="1">
        <f>SUMIFS(PUMA_2022_to_County_2020!$L$2:$L$4701,PUMA_2022_to_County_2020!$E$2:$E$4701,$B1206)</f>
        <v>331624</v>
      </c>
      <c r="L1206" s="7">
        <f>+J1206*C1206</f>
        <v>2362703</v>
      </c>
      <c r="M1206" s="7">
        <f t="shared" si="18"/>
        <v>2321368</v>
      </c>
    </row>
    <row r="1207" spans="2:13" x14ac:dyDescent="0.35">
      <c r="B1207" s="1" t="s">
        <v>2020</v>
      </c>
      <c r="C1207" s="5">
        <v>2</v>
      </c>
      <c r="D1207" s="5">
        <v>2</v>
      </c>
      <c r="E1207" s="5"/>
      <c r="F1207" s="5"/>
      <c r="G1207" s="5"/>
      <c r="H1207" s="5"/>
      <c r="I1207" s="5"/>
      <c r="J1207" s="1">
        <f>SUMIFS(PUMA_2022_to_County_2020!$K$2:$K$4701,PUMA_2022_to_County_2020!$E$2:$E$4701,B1207)</f>
        <v>101437</v>
      </c>
      <c r="K1207" s="1">
        <f>SUMIFS(PUMA_2022_to_County_2020!$L$2:$L$4701,PUMA_2022_to_County_2020!$E$2:$E$4701,$B1207)</f>
        <v>103909</v>
      </c>
      <c r="L1207" s="7">
        <f>+J1207*C1207</f>
        <v>202874</v>
      </c>
      <c r="M1207" s="7">
        <f t="shared" si="18"/>
        <v>207818</v>
      </c>
    </row>
    <row r="1208" spans="2:13" x14ac:dyDescent="0.35">
      <c r="B1208" s="1" t="s">
        <v>2019</v>
      </c>
      <c r="C1208" s="5">
        <v>1</v>
      </c>
      <c r="D1208" s="5">
        <v>1</v>
      </c>
      <c r="E1208" s="5"/>
      <c r="F1208" s="5"/>
      <c r="G1208" s="5"/>
      <c r="H1208" s="5"/>
      <c r="I1208" s="5"/>
      <c r="J1208" s="1">
        <f>SUMIFS(PUMA_2022_to_County_2020!$K$2:$K$4701,PUMA_2022_to_County_2020!$E$2:$E$4701,B1208)</f>
        <v>40707</v>
      </c>
      <c r="K1208" s="1">
        <f>SUMIFS(PUMA_2022_to_County_2020!$L$2:$L$4701,PUMA_2022_to_County_2020!$E$2:$E$4701,$B1208)</f>
        <v>41195</v>
      </c>
      <c r="L1208" s="7">
        <f>+J1208*C1208</f>
        <v>40707</v>
      </c>
      <c r="M1208" s="7">
        <f t="shared" si="18"/>
        <v>41195</v>
      </c>
    </row>
    <row r="1209" spans="2:13" x14ac:dyDescent="0.35">
      <c r="B1209" s="1" t="s">
        <v>2018</v>
      </c>
      <c r="C1209" s="5">
        <v>5</v>
      </c>
      <c r="D1209" s="5">
        <v>4.9966220000000003</v>
      </c>
      <c r="E1209" s="5"/>
      <c r="F1209" s="5"/>
      <c r="G1209" s="5"/>
      <c r="H1209" s="5"/>
      <c r="I1209" s="5"/>
      <c r="J1209" s="1">
        <f>SUMIFS(PUMA_2022_to_County_2020!$K$2:$K$4701,PUMA_2022_to_County_2020!$E$2:$E$4701,B1209)</f>
        <v>254707</v>
      </c>
      <c r="K1209" s="1">
        <f>SUMIFS(PUMA_2022_to_County_2020!$L$2:$L$4701,PUMA_2022_to_County_2020!$E$2:$E$4701,$B1209)</f>
        <v>259385</v>
      </c>
      <c r="L1209" s="7">
        <f>+J1209*C1209</f>
        <v>1273535</v>
      </c>
      <c r="M1209" s="7">
        <f t="shared" si="18"/>
        <v>1296925</v>
      </c>
    </row>
    <row r="1210" spans="2:13" x14ac:dyDescent="0.35">
      <c r="B1210" s="1" t="s">
        <v>2017</v>
      </c>
      <c r="C1210" s="5">
        <v>3</v>
      </c>
      <c r="D1210" s="5">
        <v>2.0021740000000001</v>
      </c>
      <c r="E1210" s="5"/>
      <c r="F1210" s="5"/>
      <c r="G1210" s="5"/>
      <c r="H1210" s="5"/>
      <c r="I1210" s="5"/>
      <c r="J1210" s="1">
        <f>SUMIFS(PUMA_2022_to_County_2020!$K$2:$K$4701,PUMA_2022_to_County_2020!$E$2:$E$4701,B1210)</f>
        <v>121423</v>
      </c>
      <c r="K1210" s="1">
        <f>SUMIFS(PUMA_2022_to_County_2020!$L$2:$L$4701,PUMA_2022_to_County_2020!$E$2:$E$4701,$B1210)</f>
        <v>121399</v>
      </c>
      <c r="L1210" s="7">
        <f>+J1210*C1210</f>
        <v>364269</v>
      </c>
      <c r="M1210" s="7">
        <f t="shared" si="18"/>
        <v>364197</v>
      </c>
    </row>
    <row r="1211" spans="2:13" x14ac:dyDescent="0.35">
      <c r="B1211" s="1" t="s">
        <v>2016</v>
      </c>
      <c r="C1211" s="5">
        <v>8</v>
      </c>
      <c r="D1211" s="5">
        <v>7.0056559999999992</v>
      </c>
      <c r="E1211" s="5"/>
      <c r="F1211" s="5"/>
      <c r="G1211" s="5"/>
      <c r="H1211" s="5"/>
      <c r="I1211" s="5"/>
      <c r="J1211" s="1">
        <f>SUMIFS(PUMA_2022_to_County_2020!$K$2:$K$4701,PUMA_2022_to_County_2020!$E$2:$E$4701,B1211)</f>
        <v>391297</v>
      </c>
      <c r="K1211" s="1">
        <f>SUMIFS(PUMA_2022_to_County_2020!$L$2:$L$4701,PUMA_2022_to_County_2020!$E$2:$E$4701,$B1211)</f>
        <v>392629</v>
      </c>
      <c r="L1211" s="7">
        <f>+J1211*C1211</f>
        <v>3130376</v>
      </c>
      <c r="M1211" s="7">
        <f t="shared" si="18"/>
        <v>3141032</v>
      </c>
    </row>
    <row r="1212" spans="2:13" x14ac:dyDescent="0.35">
      <c r="B1212" s="1" t="s">
        <v>2015</v>
      </c>
      <c r="C1212" s="5">
        <v>7</v>
      </c>
      <c r="D1212" s="5">
        <v>6.9895250000000004</v>
      </c>
      <c r="E1212" s="5"/>
      <c r="F1212" s="5"/>
      <c r="G1212" s="5"/>
      <c r="H1212" s="5"/>
      <c r="I1212" s="5"/>
      <c r="J1212" s="1">
        <f>SUMIFS(PUMA_2022_to_County_2020!$K$2:$K$4701,PUMA_2022_to_County_2020!$E$2:$E$4701,B1212)</f>
        <v>0</v>
      </c>
      <c r="K1212" s="1">
        <f>SUMIFS(PUMA_2022_to_County_2020!$L$2:$L$4701,PUMA_2022_to_County_2020!$E$2:$E$4701,$B1212)</f>
        <v>0</v>
      </c>
      <c r="L1212" s="7">
        <f>+J1212*C1212</f>
        <v>0</v>
      </c>
      <c r="M1212" s="7">
        <f t="shared" si="18"/>
        <v>0</v>
      </c>
    </row>
    <row r="1213" spans="2:13" x14ac:dyDescent="0.35">
      <c r="B1213" s="1" t="s">
        <v>2014</v>
      </c>
      <c r="C1213" s="5">
        <v>5</v>
      </c>
      <c r="D1213" s="5">
        <v>3.9987639999999995</v>
      </c>
      <c r="E1213" s="5"/>
      <c r="F1213" s="5"/>
      <c r="G1213" s="5"/>
      <c r="H1213" s="5"/>
      <c r="I1213" s="5"/>
      <c r="J1213" s="1">
        <f>SUMIFS(PUMA_2022_to_County_2020!$K$2:$K$4701,PUMA_2022_to_County_2020!$E$2:$E$4701,B1213)</f>
        <v>226285</v>
      </c>
      <c r="K1213" s="1">
        <f>SUMIFS(PUMA_2022_to_County_2020!$L$2:$L$4701,PUMA_2022_to_County_2020!$E$2:$E$4701,$B1213)</f>
        <v>226503</v>
      </c>
      <c r="L1213" s="7">
        <f>+J1213*C1213</f>
        <v>1131425</v>
      </c>
      <c r="M1213" s="7">
        <f t="shared" si="18"/>
        <v>1132515</v>
      </c>
    </row>
    <row r="1214" spans="2:13" x14ac:dyDescent="0.35">
      <c r="B1214" s="1" t="s">
        <v>2013</v>
      </c>
      <c r="C1214" s="5">
        <v>0.19309000000000001</v>
      </c>
      <c r="D1214" s="5">
        <v>0.19309000000000001</v>
      </c>
      <c r="E1214" s="5"/>
      <c r="F1214" s="5"/>
      <c r="G1214" s="5"/>
      <c r="H1214" s="5"/>
      <c r="I1214" s="5"/>
      <c r="J1214" s="1">
        <f>SUMIFS(PUMA_2022_to_County_2020!$K$2:$K$4701,PUMA_2022_to_County_2020!$E$2:$E$4701,B1214)</f>
        <v>0</v>
      </c>
      <c r="K1214" s="1">
        <f>SUMIFS(PUMA_2022_to_County_2020!$L$2:$L$4701,PUMA_2022_to_County_2020!$E$2:$E$4701,$B1214)</f>
        <v>0</v>
      </c>
      <c r="L1214" s="7">
        <f>+J1214*C1214</f>
        <v>0</v>
      </c>
      <c r="M1214" s="7">
        <f t="shared" si="18"/>
        <v>0</v>
      </c>
    </row>
    <row r="1215" spans="2:13" x14ac:dyDescent="0.35">
      <c r="B1215" s="1" t="s">
        <v>2012</v>
      </c>
      <c r="C1215" s="5">
        <v>0.18867100000000001</v>
      </c>
      <c r="D1215" s="5">
        <v>0.18867100000000001</v>
      </c>
      <c r="E1215" s="5"/>
      <c r="F1215" s="5"/>
      <c r="G1215" s="5"/>
      <c r="H1215" s="5"/>
      <c r="I1215" s="5"/>
      <c r="J1215" s="1">
        <f>SUMIFS(PUMA_2022_to_County_2020!$K$2:$K$4701,PUMA_2022_to_County_2020!$E$2:$E$4701,B1215)</f>
        <v>0</v>
      </c>
      <c r="K1215" s="1">
        <f>SUMIFS(PUMA_2022_to_County_2020!$L$2:$L$4701,PUMA_2022_to_County_2020!$E$2:$E$4701,$B1215)</f>
        <v>0</v>
      </c>
      <c r="L1215" s="7">
        <f>+J1215*C1215</f>
        <v>0</v>
      </c>
      <c r="M1215" s="7">
        <f t="shared" si="18"/>
        <v>0</v>
      </c>
    </row>
    <row r="1216" spans="2:13" x14ac:dyDescent="0.35">
      <c r="B1216" s="1" t="s">
        <v>2011</v>
      </c>
      <c r="C1216" s="5">
        <v>0.111343</v>
      </c>
      <c r="D1216" s="5">
        <v>0.111343</v>
      </c>
      <c r="E1216" s="5"/>
      <c r="F1216" s="5"/>
      <c r="G1216" s="5"/>
      <c r="H1216" s="5"/>
      <c r="I1216" s="5"/>
      <c r="J1216" s="1">
        <f>SUMIFS(PUMA_2022_to_County_2020!$K$2:$K$4701,PUMA_2022_to_County_2020!$E$2:$E$4701,B1216)</f>
        <v>0</v>
      </c>
      <c r="K1216" s="1">
        <f>SUMIFS(PUMA_2022_to_County_2020!$L$2:$L$4701,PUMA_2022_to_County_2020!$E$2:$E$4701,$B1216)</f>
        <v>0</v>
      </c>
      <c r="L1216" s="7">
        <f>+J1216*C1216</f>
        <v>0</v>
      </c>
      <c r="M1216" s="7">
        <f t="shared" si="18"/>
        <v>0</v>
      </c>
    </row>
    <row r="1217" spans="2:13" x14ac:dyDescent="0.35">
      <c r="B1217" s="1" t="s">
        <v>2010</v>
      </c>
      <c r="C1217" s="5">
        <v>0.28925499999999998</v>
      </c>
      <c r="D1217" s="5">
        <v>0.28925499999999998</v>
      </c>
      <c r="E1217" s="5"/>
      <c r="F1217" s="5"/>
      <c r="G1217" s="5"/>
      <c r="H1217" s="5"/>
      <c r="I1217" s="5"/>
      <c r="J1217" s="1">
        <f>SUMIFS(PUMA_2022_to_County_2020!$K$2:$K$4701,PUMA_2022_to_County_2020!$E$2:$E$4701,B1217)</f>
        <v>0</v>
      </c>
      <c r="K1217" s="1">
        <f>SUMIFS(PUMA_2022_to_County_2020!$L$2:$L$4701,PUMA_2022_to_County_2020!$E$2:$E$4701,$B1217)</f>
        <v>0</v>
      </c>
      <c r="L1217" s="7">
        <f>+J1217*C1217</f>
        <v>0</v>
      </c>
      <c r="M1217" s="7">
        <f t="shared" si="18"/>
        <v>0</v>
      </c>
    </row>
    <row r="1218" spans="2:13" x14ac:dyDescent="0.35">
      <c r="B1218" s="1" t="s">
        <v>2009</v>
      </c>
      <c r="C1218" s="5">
        <v>0.21764</v>
      </c>
      <c r="D1218" s="5">
        <v>0.21764</v>
      </c>
      <c r="E1218" s="5"/>
      <c r="F1218" s="5"/>
      <c r="G1218" s="5"/>
      <c r="H1218" s="5"/>
      <c r="I1218" s="5"/>
      <c r="J1218" s="1">
        <f>SUMIFS(PUMA_2022_to_County_2020!$K$2:$K$4701,PUMA_2022_to_County_2020!$E$2:$E$4701,B1218)</f>
        <v>0</v>
      </c>
      <c r="K1218" s="1">
        <f>SUMIFS(PUMA_2022_to_County_2020!$L$2:$L$4701,PUMA_2022_to_County_2020!$E$2:$E$4701,$B1218)</f>
        <v>0</v>
      </c>
      <c r="L1218" s="7">
        <f>+J1218*C1218</f>
        <v>0</v>
      </c>
      <c r="M1218" s="7">
        <f t="shared" si="18"/>
        <v>0</v>
      </c>
    </row>
    <row r="1219" spans="2:13" x14ac:dyDescent="0.35">
      <c r="B1219" s="1" t="s">
        <v>2008</v>
      </c>
      <c r="C1219" s="5">
        <v>0.136272</v>
      </c>
      <c r="D1219" s="5">
        <v>0.136272</v>
      </c>
      <c r="E1219" s="5"/>
      <c r="F1219" s="5"/>
      <c r="G1219" s="5"/>
      <c r="H1219" s="5"/>
      <c r="I1219" s="5"/>
      <c r="J1219" s="1">
        <f>SUMIFS(PUMA_2022_to_County_2020!$K$2:$K$4701,PUMA_2022_to_County_2020!$E$2:$E$4701,B1219)</f>
        <v>74180</v>
      </c>
      <c r="K1219" s="1">
        <f>SUMIFS(PUMA_2022_to_County_2020!$L$2:$L$4701,PUMA_2022_to_County_2020!$E$2:$E$4701,$B1219)</f>
        <v>73695</v>
      </c>
      <c r="L1219" s="7">
        <f>+J1219*C1219</f>
        <v>10108.65696</v>
      </c>
      <c r="M1219" s="7">
        <f t="shared" si="18"/>
        <v>10042.565039999999</v>
      </c>
    </row>
    <row r="1220" spans="2:13" x14ac:dyDescent="0.35">
      <c r="B1220" s="1" t="s">
        <v>2007</v>
      </c>
      <c r="C1220" s="5">
        <v>0.57336100000000001</v>
      </c>
      <c r="D1220" s="5">
        <v>0.57336100000000001</v>
      </c>
      <c r="E1220" s="5"/>
      <c r="F1220" s="5"/>
      <c r="G1220" s="5"/>
      <c r="H1220" s="5"/>
      <c r="I1220" s="5"/>
      <c r="J1220" s="1">
        <f>SUMIFS(PUMA_2022_to_County_2020!$K$2:$K$4701,PUMA_2022_to_County_2020!$E$2:$E$4701,B1220)</f>
        <v>74180</v>
      </c>
      <c r="K1220" s="1">
        <f>SUMIFS(PUMA_2022_to_County_2020!$L$2:$L$4701,PUMA_2022_to_County_2020!$E$2:$E$4701,$B1220)</f>
        <v>73695</v>
      </c>
      <c r="L1220" s="7">
        <f>+J1220*C1220</f>
        <v>42531.918980000002</v>
      </c>
      <c r="M1220" s="7">
        <f t="shared" si="18"/>
        <v>42253.838895000001</v>
      </c>
    </row>
    <row r="1221" spans="2:13" x14ac:dyDescent="0.35">
      <c r="B1221" s="1" t="s">
        <v>2006</v>
      </c>
      <c r="C1221" s="5">
        <v>0.29036699999999999</v>
      </c>
      <c r="D1221" s="5">
        <v>0.29036699999999999</v>
      </c>
      <c r="E1221" s="5"/>
      <c r="F1221" s="5"/>
      <c r="G1221" s="5"/>
      <c r="H1221" s="5"/>
      <c r="I1221" s="5"/>
      <c r="J1221" s="1">
        <f>SUMIFS(PUMA_2022_to_County_2020!$K$2:$K$4701,PUMA_2022_to_County_2020!$E$2:$E$4701,B1221)</f>
        <v>74180</v>
      </c>
      <c r="K1221" s="1">
        <f>SUMIFS(PUMA_2022_to_County_2020!$L$2:$L$4701,PUMA_2022_to_County_2020!$E$2:$E$4701,$B1221)</f>
        <v>73695</v>
      </c>
      <c r="L1221" s="7">
        <f>+J1221*C1221</f>
        <v>21539.424059999998</v>
      </c>
      <c r="M1221" s="7">
        <f t="shared" si="18"/>
        <v>21398.596064999998</v>
      </c>
    </row>
    <row r="1222" spans="2:13" x14ac:dyDescent="0.35">
      <c r="B1222" s="1" t="s">
        <v>2005</v>
      </c>
      <c r="C1222" s="5">
        <v>0.89302000000000004</v>
      </c>
      <c r="D1222" s="5">
        <v>0.45208500000000001</v>
      </c>
      <c r="E1222" s="5"/>
      <c r="F1222" s="5"/>
      <c r="G1222" s="5"/>
      <c r="H1222" s="5"/>
      <c r="I1222" s="5"/>
      <c r="J1222" s="1">
        <f>SUMIFS(PUMA_2022_to_County_2020!$K$2:$K$4701,PUMA_2022_to_County_2020!$E$2:$E$4701,B1222)</f>
        <v>0</v>
      </c>
      <c r="K1222" s="1">
        <f>SUMIFS(PUMA_2022_to_County_2020!$L$2:$L$4701,PUMA_2022_to_County_2020!$E$2:$E$4701,$B1222)</f>
        <v>0</v>
      </c>
      <c r="L1222" s="7">
        <f>+J1222*C1222</f>
        <v>0</v>
      </c>
      <c r="M1222" s="7">
        <f t="shared" si="18"/>
        <v>0</v>
      </c>
    </row>
    <row r="1223" spans="2:13" x14ac:dyDescent="0.35">
      <c r="B1223" s="1" t="s">
        <v>2004</v>
      </c>
      <c r="C1223" s="5">
        <v>1.1069800000000001</v>
      </c>
      <c r="D1223" s="5">
        <v>0.55249800000000004</v>
      </c>
      <c r="E1223" s="5"/>
      <c r="F1223" s="5"/>
      <c r="G1223" s="5"/>
      <c r="H1223" s="5"/>
      <c r="I1223" s="5"/>
      <c r="J1223" s="1">
        <f>SUMIFS(PUMA_2022_to_County_2020!$K$2:$K$4701,PUMA_2022_to_County_2020!$E$2:$E$4701,B1223)</f>
        <v>0</v>
      </c>
      <c r="K1223" s="1">
        <f>SUMIFS(PUMA_2022_to_County_2020!$L$2:$L$4701,PUMA_2022_to_County_2020!$E$2:$E$4701,$B1223)</f>
        <v>0</v>
      </c>
      <c r="L1223" s="7">
        <f>+J1223*C1223</f>
        <v>0</v>
      </c>
      <c r="M1223" s="7">
        <f t="shared" ref="M1223:M1286" si="19">+K1223*$C1223</f>
        <v>0</v>
      </c>
    </row>
    <row r="1224" spans="2:13" x14ac:dyDescent="0.35">
      <c r="B1224" s="1" t="s">
        <v>2003</v>
      </c>
      <c r="C1224" s="5">
        <v>1</v>
      </c>
      <c r="D1224" s="5">
        <v>1</v>
      </c>
      <c r="E1224" s="5"/>
      <c r="F1224" s="5"/>
      <c r="G1224" s="5"/>
      <c r="H1224" s="5"/>
      <c r="I1224" s="5"/>
      <c r="J1224" s="1">
        <f>SUMIFS(PUMA_2022_to_County_2020!$K$2:$K$4701,PUMA_2022_to_County_2020!$E$2:$E$4701,B1224)</f>
        <v>62712</v>
      </c>
      <c r="K1224" s="1">
        <f>SUMIFS(PUMA_2022_to_County_2020!$L$2:$L$4701,PUMA_2022_to_County_2020!$E$2:$E$4701,$B1224)</f>
        <v>62532</v>
      </c>
      <c r="L1224" s="7">
        <f>+J1224*C1224</f>
        <v>62712</v>
      </c>
      <c r="M1224" s="7">
        <f t="shared" si="19"/>
        <v>62532</v>
      </c>
    </row>
    <row r="1225" spans="2:13" x14ac:dyDescent="0.35">
      <c r="B1225" s="1" t="s">
        <v>2002</v>
      </c>
      <c r="C1225" s="5">
        <v>1</v>
      </c>
      <c r="D1225" s="5">
        <v>1.000481</v>
      </c>
      <c r="E1225" s="5"/>
      <c r="F1225" s="5"/>
      <c r="G1225" s="5"/>
      <c r="H1225" s="5"/>
      <c r="I1225" s="5"/>
      <c r="J1225" s="1">
        <f>SUMIFS(PUMA_2022_to_County_2020!$K$2:$K$4701,PUMA_2022_to_County_2020!$E$2:$E$4701,B1225)</f>
        <v>58370</v>
      </c>
      <c r="K1225" s="1">
        <f>SUMIFS(PUMA_2022_to_County_2020!$L$2:$L$4701,PUMA_2022_to_County_2020!$E$2:$E$4701,$B1225)</f>
        <v>58807</v>
      </c>
      <c r="L1225" s="7">
        <f>+J1225*C1225</f>
        <v>58370</v>
      </c>
      <c r="M1225" s="7">
        <f t="shared" si="19"/>
        <v>58807</v>
      </c>
    </row>
    <row r="1226" spans="2:13" x14ac:dyDescent="0.35">
      <c r="B1226" s="1" t="s">
        <v>2001</v>
      </c>
      <c r="C1226" s="5">
        <v>0.59835499999999997</v>
      </c>
      <c r="D1226" s="5">
        <v>0.57453699999999996</v>
      </c>
      <c r="E1226" s="5"/>
      <c r="F1226" s="5"/>
      <c r="G1226" s="5"/>
      <c r="H1226" s="5"/>
      <c r="I1226" s="5"/>
      <c r="J1226" s="1">
        <f>SUMIFS(PUMA_2022_to_County_2020!$K$2:$K$4701,PUMA_2022_to_County_2020!$E$2:$E$4701,B1226)</f>
        <v>52112</v>
      </c>
      <c r="K1226" s="1">
        <f>SUMIFS(PUMA_2022_to_County_2020!$L$2:$L$4701,PUMA_2022_to_County_2020!$E$2:$E$4701,$B1226)</f>
        <v>51917</v>
      </c>
      <c r="L1226" s="7">
        <f>+J1226*C1226</f>
        <v>31181.475759999998</v>
      </c>
      <c r="M1226" s="7">
        <f t="shared" si="19"/>
        <v>31064.796534999998</v>
      </c>
    </row>
    <row r="1227" spans="2:13" x14ac:dyDescent="0.35">
      <c r="B1227" s="1" t="s">
        <v>2000</v>
      </c>
      <c r="C1227" s="5">
        <v>1.4016440000000001</v>
      </c>
      <c r="D1227" s="5">
        <v>1.1752769999999999</v>
      </c>
      <c r="E1227" s="5"/>
      <c r="F1227" s="5"/>
      <c r="G1227" s="5"/>
      <c r="H1227" s="5"/>
      <c r="I1227" s="5"/>
      <c r="J1227" s="1">
        <f>SUMIFS(PUMA_2022_to_County_2020!$K$2:$K$4701,PUMA_2022_to_County_2020!$E$2:$E$4701,B1227)</f>
        <v>94320</v>
      </c>
      <c r="K1227" s="1">
        <f>SUMIFS(PUMA_2022_to_County_2020!$L$2:$L$4701,PUMA_2022_to_County_2020!$E$2:$E$4701,$B1227)</f>
        <v>94232</v>
      </c>
      <c r="L1227" s="7">
        <f>+J1227*C1227</f>
        <v>132203.06208</v>
      </c>
      <c r="M1227" s="7">
        <f t="shared" si="19"/>
        <v>132079.717408</v>
      </c>
    </row>
    <row r="1228" spans="2:13" x14ac:dyDescent="0.35">
      <c r="B1228" s="1" t="s">
        <v>1999</v>
      </c>
      <c r="C1228" s="5">
        <v>3</v>
      </c>
      <c r="D1228" s="5">
        <v>3.2500809999999998</v>
      </c>
      <c r="E1228" s="5"/>
      <c r="F1228" s="5"/>
      <c r="G1228" s="5"/>
      <c r="H1228" s="5"/>
      <c r="I1228" s="5"/>
      <c r="J1228" s="1">
        <f>SUMIFS(PUMA_2022_to_County_2020!$K$2:$K$4701,PUMA_2022_to_County_2020!$E$2:$E$4701,B1228)</f>
        <v>183441</v>
      </c>
      <c r="K1228" s="1">
        <f>SUMIFS(PUMA_2022_to_County_2020!$L$2:$L$4701,PUMA_2022_to_County_2020!$E$2:$E$4701,$B1228)</f>
        <v>184698</v>
      </c>
      <c r="L1228" s="7">
        <f>+J1228*C1228</f>
        <v>550323</v>
      </c>
      <c r="M1228" s="7">
        <f t="shared" si="19"/>
        <v>554094</v>
      </c>
    </row>
    <row r="1229" spans="2:13" x14ac:dyDescent="0.35">
      <c r="B1229" s="1" t="s">
        <v>1998</v>
      </c>
      <c r="C1229" s="5">
        <v>7</v>
      </c>
      <c r="D1229" s="5">
        <v>6.0038980000000013</v>
      </c>
      <c r="E1229" s="5"/>
      <c r="F1229" s="5"/>
      <c r="G1229" s="5"/>
      <c r="H1229" s="5"/>
      <c r="I1229" s="5"/>
      <c r="J1229" s="1">
        <f>SUMIFS(PUMA_2022_to_County_2020!$K$2:$K$4701,PUMA_2022_to_County_2020!$E$2:$E$4701,B1229)</f>
        <v>338087</v>
      </c>
      <c r="K1229" s="1">
        <f>SUMIFS(PUMA_2022_to_County_2020!$L$2:$L$4701,PUMA_2022_to_County_2020!$E$2:$E$4701,$B1229)</f>
        <v>336660</v>
      </c>
      <c r="L1229" s="7">
        <f>+J1229*C1229</f>
        <v>2366609</v>
      </c>
      <c r="M1229" s="7">
        <f t="shared" si="19"/>
        <v>2356620</v>
      </c>
    </row>
    <row r="1230" spans="2:13" x14ac:dyDescent="0.35">
      <c r="B1230" s="1" t="s">
        <v>1997</v>
      </c>
      <c r="C1230" s="5">
        <v>13</v>
      </c>
      <c r="D1230" s="5">
        <v>12.413693000000002</v>
      </c>
      <c r="E1230" s="5"/>
      <c r="F1230" s="5"/>
      <c r="G1230" s="5"/>
      <c r="H1230" s="5"/>
      <c r="I1230" s="5"/>
      <c r="J1230" s="1">
        <f>SUMIFS(PUMA_2022_to_County_2020!$K$2:$K$4701,PUMA_2022_to_County_2020!$E$2:$E$4701,B1230)</f>
        <v>638217</v>
      </c>
      <c r="K1230" s="1">
        <f>SUMIFS(PUMA_2022_to_County_2020!$L$2:$L$4701,PUMA_2022_to_County_2020!$E$2:$E$4701,$B1230)</f>
        <v>632721</v>
      </c>
      <c r="L1230" s="7">
        <f>+J1230*C1230</f>
        <v>8296821</v>
      </c>
      <c r="M1230" s="7">
        <f t="shared" si="19"/>
        <v>8225373</v>
      </c>
    </row>
    <row r="1231" spans="2:13" x14ac:dyDescent="0.35">
      <c r="B1231" s="1" t="s">
        <v>1996</v>
      </c>
      <c r="C1231" s="5">
        <v>6</v>
      </c>
      <c r="D1231" s="5">
        <v>5.1610130000000005</v>
      </c>
      <c r="E1231" s="5"/>
      <c r="F1231" s="5"/>
      <c r="G1231" s="5"/>
      <c r="H1231" s="5"/>
      <c r="I1231" s="5"/>
      <c r="J1231" s="1">
        <f>SUMIFS(PUMA_2022_to_County_2020!$K$2:$K$4701,PUMA_2022_to_County_2020!$E$2:$E$4701,B1231)</f>
        <v>314003</v>
      </c>
      <c r="K1231" s="1">
        <f>SUMIFS(PUMA_2022_to_County_2020!$L$2:$L$4701,PUMA_2022_to_County_2020!$E$2:$E$4701,$B1231)</f>
        <v>313787</v>
      </c>
      <c r="L1231" s="7">
        <f>+J1231*C1231</f>
        <v>1884018</v>
      </c>
      <c r="M1231" s="7">
        <f t="shared" si="19"/>
        <v>1882722</v>
      </c>
    </row>
    <row r="1232" spans="2:13" x14ac:dyDescent="0.35">
      <c r="B1232" s="1" t="s">
        <v>1995</v>
      </c>
      <c r="C1232" s="5">
        <v>6</v>
      </c>
      <c r="D1232" s="5">
        <v>5.9982709999999999</v>
      </c>
      <c r="E1232" s="5"/>
      <c r="F1232" s="5"/>
      <c r="G1232" s="5"/>
      <c r="H1232" s="5"/>
      <c r="I1232" s="5"/>
      <c r="J1232" s="1">
        <f>SUMIFS(PUMA_2022_to_County_2020!$K$2:$K$4701,PUMA_2022_to_County_2020!$E$2:$E$4701,B1232)</f>
        <v>330101</v>
      </c>
      <c r="K1232" s="1">
        <f>SUMIFS(PUMA_2022_to_County_2020!$L$2:$L$4701,PUMA_2022_to_County_2020!$E$2:$E$4701,$B1232)</f>
        <v>332924</v>
      </c>
      <c r="L1232" s="7">
        <f>+J1232*C1232</f>
        <v>1980606</v>
      </c>
      <c r="M1232" s="7">
        <f t="shared" si="19"/>
        <v>1997544</v>
      </c>
    </row>
    <row r="1233" spans="2:13" x14ac:dyDescent="0.35">
      <c r="B1233" s="1" t="s">
        <v>1994</v>
      </c>
      <c r="C1233" s="5">
        <v>6</v>
      </c>
      <c r="D1233" s="5">
        <v>5.504975</v>
      </c>
      <c r="E1233" s="5"/>
      <c r="F1233" s="5"/>
      <c r="G1233" s="5"/>
      <c r="H1233" s="5"/>
      <c r="I1233" s="5"/>
      <c r="J1233" s="1">
        <f>SUMIFS(PUMA_2022_to_County_2020!$K$2:$K$4701,PUMA_2022_to_County_2020!$E$2:$E$4701,B1233)</f>
        <v>281839</v>
      </c>
      <c r="K1233" s="1">
        <f>SUMIFS(PUMA_2022_to_County_2020!$L$2:$L$4701,PUMA_2022_to_County_2020!$E$2:$E$4701,$B1233)</f>
        <v>286649</v>
      </c>
      <c r="L1233" s="7">
        <f>+J1233*C1233</f>
        <v>1691034</v>
      </c>
      <c r="M1233" s="7">
        <f t="shared" si="19"/>
        <v>1719894</v>
      </c>
    </row>
    <row r="1234" spans="2:13" x14ac:dyDescent="0.35">
      <c r="B1234" s="1" t="s">
        <v>1993</v>
      </c>
      <c r="C1234" s="5">
        <v>4</v>
      </c>
      <c r="D1234" s="5">
        <v>4.7502200000000006</v>
      </c>
      <c r="E1234" s="5"/>
      <c r="F1234" s="5"/>
      <c r="G1234" s="5"/>
      <c r="H1234" s="5"/>
      <c r="I1234" s="5"/>
      <c r="J1234" s="1">
        <f>SUMIFS(PUMA_2022_to_County_2020!$K$2:$K$4701,PUMA_2022_to_County_2020!$E$2:$E$4701,B1234)</f>
        <v>233194</v>
      </c>
      <c r="K1234" s="1">
        <f>SUMIFS(PUMA_2022_to_County_2020!$L$2:$L$4701,PUMA_2022_to_County_2020!$E$2:$E$4701,$B1234)</f>
        <v>233990</v>
      </c>
      <c r="L1234" s="7">
        <f>+J1234*C1234</f>
        <v>932776</v>
      </c>
      <c r="M1234" s="7">
        <f t="shared" si="19"/>
        <v>935960</v>
      </c>
    </row>
    <row r="1235" spans="2:13" x14ac:dyDescent="0.35">
      <c r="B1235" s="1" t="s">
        <v>1992</v>
      </c>
      <c r="C1235" s="5">
        <v>4</v>
      </c>
      <c r="D1235" s="5">
        <v>4.1629300000000002</v>
      </c>
      <c r="E1235" s="5"/>
      <c r="F1235" s="5"/>
      <c r="G1235" s="5"/>
      <c r="H1235" s="5"/>
      <c r="I1235" s="5"/>
      <c r="J1235" s="1">
        <f>SUMIFS(PUMA_2022_to_County_2020!$K$2:$K$4701,PUMA_2022_to_County_2020!$E$2:$E$4701,B1235)</f>
        <v>205217</v>
      </c>
      <c r="K1235" s="1">
        <f>SUMIFS(PUMA_2022_to_County_2020!$L$2:$L$4701,PUMA_2022_to_County_2020!$E$2:$E$4701,$B1235)</f>
        <v>203356</v>
      </c>
      <c r="L1235" s="7">
        <f>+J1235*C1235</f>
        <v>820868</v>
      </c>
      <c r="M1235" s="7">
        <f t="shared" si="19"/>
        <v>813424</v>
      </c>
    </row>
    <row r="1236" spans="2:13" x14ac:dyDescent="0.35">
      <c r="B1236" s="1" t="s">
        <v>1991</v>
      </c>
      <c r="C1236" s="5">
        <v>1.7247859999999999</v>
      </c>
      <c r="D1236" s="5">
        <v>1.730019</v>
      </c>
      <c r="E1236" s="5"/>
      <c r="F1236" s="5"/>
      <c r="G1236" s="5"/>
      <c r="H1236" s="5"/>
      <c r="I1236" s="5"/>
      <c r="J1236" s="1">
        <f>SUMIFS(PUMA_2022_to_County_2020!$K$2:$K$4701,PUMA_2022_to_County_2020!$E$2:$E$4701,B1236)</f>
        <v>120987</v>
      </c>
      <c r="K1236" s="1">
        <f>SUMIFS(PUMA_2022_to_County_2020!$L$2:$L$4701,PUMA_2022_to_County_2020!$E$2:$E$4701,$B1236)</f>
        <v>123160</v>
      </c>
      <c r="L1236" s="7">
        <f>+J1236*C1236</f>
        <v>208676.68378199998</v>
      </c>
      <c r="M1236" s="7">
        <f t="shared" si="19"/>
        <v>212424.64375999998</v>
      </c>
    </row>
    <row r="1237" spans="2:13" x14ac:dyDescent="0.35">
      <c r="B1237" s="1" t="s">
        <v>1990</v>
      </c>
      <c r="C1237" s="5">
        <v>0.162657</v>
      </c>
      <c r="D1237" s="5">
        <v>0.16229199999999999</v>
      </c>
      <c r="E1237" s="5"/>
      <c r="F1237" s="5"/>
      <c r="G1237" s="5"/>
      <c r="H1237" s="5"/>
      <c r="I1237" s="5"/>
      <c r="J1237" s="1">
        <f>SUMIFS(PUMA_2022_to_County_2020!$K$2:$K$4701,PUMA_2022_to_County_2020!$E$2:$E$4701,B1237)</f>
        <v>61058</v>
      </c>
      <c r="K1237" s="1">
        <f>SUMIFS(PUMA_2022_to_County_2020!$L$2:$L$4701,PUMA_2022_to_County_2020!$E$2:$E$4701,$B1237)</f>
        <v>61393</v>
      </c>
      <c r="L1237" s="7">
        <f>+J1237*C1237</f>
        <v>9931.5111059999999</v>
      </c>
      <c r="M1237" s="7">
        <f t="shared" si="19"/>
        <v>9986.0012009999991</v>
      </c>
    </row>
    <row r="1238" spans="2:13" x14ac:dyDescent="0.35">
      <c r="B1238" s="1" t="s">
        <v>1989</v>
      </c>
      <c r="C1238" s="5">
        <v>0.112557</v>
      </c>
      <c r="D1238" s="5">
        <v>0.112304</v>
      </c>
      <c r="E1238" s="5"/>
      <c r="F1238" s="5"/>
      <c r="G1238" s="5"/>
      <c r="H1238" s="5"/>
      <c r="I1238" s="5"/>
      <c r="J1238" s="1">
        <f>SUMIFS(PUMA_2022_to_County_2020!$K$2:$K$4701,PUMA_2022_to_County_2020!$E$2:$E$4701,B1238)</f>
        <v>61058</v>
      </c>
      <c r="K1238" s="1">
        <f>SUMIFS(PUMA_2022_to_County_2020!$L$2:$L$4701,PUMA_2022_to_County_2020!$E$2:$E$4701,$B1238)</f>
        <v>61393</v>
      </c>
      <c r="L1238" s="7">
        <f>+J1238*C1238</f>
        <v>6872.505306</v>
      </c>
      <c r="M1238" s="7">
        <f t="shared" si="19"/>
        <v>6910.2119010000006</v>
      </c>
    </row>
    <row r="1239" spans="2:13" x14ac:dyDescent="0.35">
      <c r="B1239" s="1" t="s">
        <v>1988</v>
      </c>
      <c r="C1239" s="5">
        <v>4.7607999999999998E-2</v>
      </c>
      <c r="D1239" s="5">
        <v>4.7629999999999999E-2</v>
      </c>
      <c r="E1239" s="5"/>
      <c r="F1239" s="5"/>
      <c r="G1239" s="5"/>
      <c r="H1239" s="5"/>
      <c r="I1239" s="5"/>
      <c r="J1239" s="1">
        <f>SUMIFS(PUMA_2022_to_County_2020!$K$2:$K$4701,PUMA_2022_to_County_2020!$E$2:$E$4701,B1239)</f>
        <v>77300</v>
      </c>
      <c r="K1239" s="1">
        <f>SUMIFS(PUMA_2022_to_County_2020!$L$2:$L$4701,PUMA_2022_to_County_2020!$E$2:$E$4701,$B1239)</f>
        <v>76872</v>
      </c>
      <c r="L1239" s="7">
        <f>+J1239*C1239</f>
        <v>3680.0983999999999</v>
      </c>
      <c r="M1239" s="7">
        <f t="shared" si="19"/>
        <v>3659.7221759999998</v>
      </c>
    </row>
    <row r="1240" spans="2:13" x14ac:dyDescent="0.35">
      <c r="B1240" s="1" t="s">
        <v>1987</v>
      </c>
      <c r="C1240" s="5">
        <v>0.151422</v>
      </c>
      <c r="D1240" s="5">
        <v>0.15149000000000001</v>
      </c>
      <c r="E1240" s="5"/>
      <c r="F1240" s="5"/>
      <c r="G1240" s="5"/>
      <c r="H1240" s="5"/>
      <c r="I1240" s="5"/>
      <c r="J1240" s="1">
        <f>SUMIFS(PUMA_2022_to_County_2020!$K$2:$K$4701,PUMA_2022_to_County_2020!$E$2:$E$4701,B1240)</f>
        <v>77300</v>
      </c>
      <c r="K1240" s="1">
        <f>SUMIFS(PUMA_2022_to_County_2020!$L$2:$L$4701,PUMA_2022_to_County_2020!$E$2:$E$4701,$B1240)</f>
        <v>76872</v>
      </c>
      <c r="L1240" s="7">
        <f>+J1240*C1240</f>
        <v>11704.920599999999</v>
      </c>
      <c r="M1240" s="7">
        <f t="shared" si="19"/>
        <v>11640.111983999999</v>
      </c>
    </row>
    <row r="1241" spans="2:13" x14ac:dyDescent="0.35">
      <c r="B1241" s="1" t="s">
        <v>1986</v>
      </c>
      <c r="C1241" s="5">
        <v>8.3918999999999994E-2</v>
      </c>
      <c r="D1241" s="5">
        <v>8.3957000000000004E-2</v>
      </c>
      <c r="E1241" s="5"/>
      <c r="F1241" s="5"/>
      <c r="G1241" s="5"/>
      <c r="H1241" s="5"/>
      <c r="I1241" s="5"/>
      <c r="J1241" s="1">
        <f>SUMIFS(PUMA_2022_to_County_2020!$K$2:$K$4701,PUMA_2022_to_County_2020!$E$2:$E$4701,B1241)</f>
        <v>77300</v>
      </c>
      <c r="K1241" s="1">
        <f>SUMIFS(PUMA_2022_to_County_2020!$L$2:$L$4701,PUMA_2022_to_County_2020!$E$2:$E$4701,$B1241)</f>
        <v>76872</v>
      </c>
      <c r="L1241" s="7">
        <f>+J1241*C1241</f>
        <v>6486.9386999999997</v>
      </c>
      <c r="M1241" s="7">
        <f t="shared" si="19"/>
        <v>6451.0213679999997</v>
      </c>
    </row>
    <row r="1242" spans="2:13" x14ac:dyDescent="0.35">
      <c r="B1242" s="1" t="s">
        <v>1985</v>
      </c>
      <c r="C1242" s="5">
        <v>0.218031</v>
      </c>
      <c r="D1242" s="5">
        <v>0.21812899999999999</v>
      </c>
      <c r="E1242" s="5"/>
      <c r="F1242" s="5"/>
      <c r="G1242" s="5"/>
      <c r="H1242" s="5"/>
      <c r="I1242" s="5"/>
      <c r="J1242" s="1">
        <f>SUMIFS(PUMA_2022_to_County_2020!$K$2:$K$4701,PUMA_2022_to_County_2020!$E$2:$E$4701,B1242)</f>
        <v>77300</v>
      </c>
      <c r="K1242" s="1">
        <f>SUMIFS(PUMA_2022_to_County_2020!$L$2:$L$4701,PUMA_2022_to_County_2020!$E$2:$E$4701,$B1242)</f>
        <v>76872</v>
      </c>
      <c r="L1242" s="7">
        <f>+J1242*C1242</f>
        <v>16853.796300000002</v>
      </c>
      <c r="M1242" s="7">
        <f t="shared" si="19"/>
        <v>16760.479031999999</v>
      </c>
    </row>
    <row r="1243" spans="2:13" x14ac:dyDescent="0.35">
      <c r="B1243" s="1" t="s">
        <v>1984</v>
      </c>
      <c r="C1243" s="5">
        <v>6.7876000000000006E-2</v>
      </c>
      <c r="D1243" s="5">
        <v>6.7906999999999995E-2</v>
      </c>
      <c r="E1243" s="5"/>
      <c r="F1243" s="5"/>
      <c r="G1243" s="5"/>
      <c r="H1243" s="5"/>
      <c r="I1243" s="5"/>
      <c r="J1243" s="1">
        <f>SUMIFS(PUMA_2022_to_County_2020!$K$2:$K$4701,PUMA_2022_to_County_2020!$E$2:$E$4701,B1243)</f>
        <v>77300</v>
      </c>
      <c r="K1243" s="1">
        <f>SUMIFS(PUMA_2022_to_County_2020!$L$2:$L$4701,PUMA_2022_to_County_2020!$E$2:$E$4701,$B1243)</f>
        <v>76872</v>
      </c>
      <c r="L1243" s="7">
        <f>+J1243*C1243</f>
        <v>5246.8148000000001</v>
      </c>
      <c r="M1243" s="7">
        <f t="shared" si="19"/>
        <v>5217.7638720000004</v>
      </c>
    </row>
    <row r="1244" spans="2:13" x14ac:dyDescent="0.35">
      <c r="B1244" s="1" t="s">
        <v>1983</v>
      </c>
      <c r="C1244" s="5">
        <v>1.1939999999999999E-2</v>
      </c>
      <c r="D1244" s="5">
        <v>1.1945000000000001E-2</v>
      </c>
      <c r="E1244" s="5"/>
      <c r="F1244" s="5"/>
      <c r="G1244" s="5"/>
      <c r="H1244" s="5"/>
      <c r="I1244" s="5"/>
      <c r="J1244" s="1">
        <f>SUMIFS(PUMA_2022_to_County_2020!$K$2:$K$4701,PUMA_2022_to_County_2020!$E$2:$E$4701,B1244)</f>
        <v>77300</v>
      </c>
      <c r="K1244" s="1">
        <f>SUMIFS(PUMA_2022_to_County_2020!$L$2:$L$4701,PUMA_2022_to_County_2020!$E$2:$E$4701,$B1244)</f>
        <v>76872</v>
      </c>
      <c r="L1244" s="7">
        <f>+J1244*C1244</f>
        <v>922.96199999999999</v>
      </c>
      <c r="M1244" s="7">
        <f t="shared" si="19"/>
        <v>917.85167999999999</v>
      </c>
    </row>
    <row r="1245" spans="2:13" x14ac:dyDescent="0.35">
      <c r="B1245" s="1" t="s">
        <v>1982</v>
      </c>
      <c r="C1245" s="5">
        <v>0.38526199999999999</v>
      </c>
      <c r="D1245" s="5">
        <v>0.38563500000000001</v>
      </c>
      <c r="E1245" s="5"/>
      <c r="F1245" s="5"/>
      <c r="G1245" s="5"/>
      <c r="H1245" s="5"/>
      <c r="I1245" s="5"/>
      <c r="J1245" s="1">
        <f>SUMIFS(PUMA_2022_to_County_2020!$K$2:$K$4701,PUMA_2022_to_County_2020!$E$2:$E$4701,B1245)</f>
        <v>77300</v>
      </c>
      <c r="K1245" s="1">
        <f>SUMIFS(PUMA_2022_to_County_2020!$L$2:$L$4701,PUMA_2022_to_County_2020!$E$2:$E$4701,$B1245)</f>
        <v>76872</v>
      </c>
      <c r="L1245" s="7">
        <f>+J1245*C1245</f>
        <v>29780.7526</v>
      </c>
      <c r="M1245" s="7">
        <f t="shared" si="19"/>
        <v>29615.860464000001</v>
      </c>
    </row>
    <row r="1246" spans="2:13" x14ac:dyDescent="0.35">
      <c r="B1246" s="1" t="s">
        <v>1981</v>
      </c>
      <c r="C1246" s="5">
        <v>3.3940999999999999E-2</v>
      </c>
      <c r="D1246" s="5">
        <v>3.3956E-2</v>
      </c>
      <c r="E1246" s="5"/>
      <c r="F1246" s="5"/>
      <c r="G1246" s="5"/>
      <c r="H1246" s="5"/>
      <c r="I1246" s="5"/>
      <c r="J1246" s="1">
        <f>SUMIFS(PUMA_2022_to_County_2020!$K$2:$K$4701,PUMA_2022_to_County_2020!$E$2:$E$4701,B1246)</f>
        <v>77300</v>
      </c>
      <c r="K1246" s="1">
        <f>SUMIFS(PUMA_2022_to_County_2020!$L$2:$L$4701,PUMA_2022_to_County_2020!$E$2:$E$4701,$B1246)</f>
        <v>76872</v>
      </c>
      <c r="L1246" s="7">
        <f>+J1246*C1246</f>
        <v>2623.6392999999998</v>
      </c>
      <c r="M1246" s="7">
        <f t="shared" si="19"/>
        <v>2609.1125520000001</v>
      </c>
    </row>
    <row r="1247" spans="2:13" x14ac:dyDescent="0.35">
      <c r="B1247" s="1" t="s">
        <v>1980</v>
      </c>
      <c r="C1247" s="5">
        <v>6.7884E-2</v>
      </c>
      <c r="D1247" s="5">
        <v>6.7844000000000002E-2</v>
      </c>
      <c r="E1247" s="5"/>
      <c r="F1247" s="5"/>
      <c r="G1247" s="5"/>
      <c r="H1247" s="5"/>
      <c r="I1247" s="5"/>
      <c r="J1247" s="1">
        <f>SUMIFS(PUMA_2022_to_County_2020!$K$2:$K$4701,PUMA_2022_to_County_2020!$E$2:$E$4701,B1247)</f>
        <v>57705</v>
      </c>
      <c r="K1247" s="1">
        <f>SUMIFS(PUMA_2022_to_County_2020!$L$2:$L$4701,PUMA_2022_to_County_2020!$E$2:$E$4701,$B1247)</f>
        <v>58107</v>
      </c>
      <c r="L1247" s="7">
        <f>+J1247*C1247</f>
        <v>3917.24622</v>
      </c>
      <c r="M1247" s="7">
        <f t="shared" si="19"/>
        <v>3944.5355880000002</v>
      </c>
    </row>
    <row r="1248" spans="2:13" x14ac:dyDescent="0.35">
      <c r="B1248" s="1" t="s">
        <v>1979</v>
      </c>
      <c r="C1248" s="5">
        <v>0.282414</v>
      </c>
      <c r="D1248" s="5">
        <v>0.28224700000000003</v>
      </c>
      <c r="E1248" s="5"/>
      <c r="F1248" s="5"/>
      <c r="G1248" s="5"/>
      <c r="H1248" s="5"/>
      <c r="I1248" s="5"/>
      <c r="J1248" s="1">
        <f>SUMIFS(PUMA_2022_to_County_2020!$K$2:$K$4701,PUMA_2022_to_County_2020!$E$2:$E$4701,B1248)</f>
        <v>57705</v>
      </c>
      <c r="K1248" s="1">
        <f>SUMIFS(PUMA_2022_to_County_2020!$L$2:$L$4701,PUMA_2022_to_County_2020!$E$2:$E$4701,$B1248)</f>
        <v>58107</v>
      </c>
      <c r="L1248" s="7">
        <f>+J1248*C1248</f>
        <v>16296.69987</v>
      </c>
      <c r="M1248" s="7">
        <f t="shared" si="19"/>
        <v>16410.230297999999</v>
      </c>
    </row>
    <row r="1249" spans="2:13" x14ac:dyDescent="0.35">
      <c r="B1249" s="1" t="s">
        <v>1978</v>
      </c>
      <c r="C1249" s="5">
        <v>0.28332000000000002</v>
      </c>
      <c r="D1249" s="5">
        <v>0.28309400000000001</v>
      </c>
      <c r="E1249" s="5"/>
      <c r="F1249" s="5"/>
      <c r="G1249" s="5"/>
      <c r="H1249" s="5"/>
      <c r="I1249" s="5"/>
      <c r="J1249" s="1">
        <f>SUMIFS(PUMA_2022_to_County_2020!$K$2:$K$4701,PUMA_2022_to_County_2020!$E$2:$E$4701,B1249)</f>
        <v>57705</v>
      </c>
      <c r="K1249" s="1">
        <f>SUMIFS(PUMA_2022_to_County_2020!$L$2:$L$4701,PUMA_2022_to_County_2020!$E$2:$E$4701,$B1249)</f>
        <v>58107</v>
      </c>
      <c r="L1249" s="7">
        <f>+J1249*C1249</f>
        <v>16348.980600000001</v>
      </c>
      <c r="M1249" s="7">
        <f t="shared" si="19"/>
        <v>16462.875240000001</v>
      </c>
    </row>
    <row r="1250" spans="2:13" x14ac:dyDescent="0.35">
      <c r="B1250" s="1" t="s">
        <v>1977</v>
      </c>
      <c r="C1250" s="5">
        <v>4.0989999999999999E-2</v>
      </c>
      <c r="D1250" s="5">
        <v>4.0966000000000002E-2</v>
      </c>
      <c r="E1250" s="5"/>
      <c r="F1250" s="5"/>
      <c r="G1250" s="5"/>
      <c r="H1250" s="5"/>
      <c r="I1250" s="5"/>
      <c r="J1250" s="1">
        <f>SUMIFS(PUMA_2022_to_County_2020!$K$2:$K$4701,PUMA_2022_to_County_2020!$E$2:$E$4701,B1250)</f>
        <v>57705</v>
      </c>
      <c r="K1250" s="1">
        <f>SUMIFS(PUMA_2022_to_County_2020!$L$2:$L$4701,PUMA_2022_to_County_2020!$E$2:$E$4701,$B1250)</f>
        <v>58107</v>
      </c>
      <c r="L1250" s="7">
        <f>+J1250*C1250</f>
        <v>2365.3279499999999</v>
      </c>
      <c r="M1250" s="7">
        <f t="shared" si="19"/>
        <v>2381.80593</v>
      </c>
    </row>
    <row r="1251" spans="2:13" x14ac:dyDescent="0.35">
      <c r="B1251" s="1" t="s">
        <v>1976</v>
      </c>
      <c r="C1251" s="5">
        <v>8.3177000000000001E-2</v>
      </c>
      <c r="D1251" s="5">
        <v>8.3127999999999994E-2</v>
      </c>
      <c r="E1251" s="5"/>
      <c r="F1251" s="5"/>
      <c r="G1251" s="5"/>
      <c r="H1251" s="5"/>
      <c r="I1251" s="5"/>
      <c r="J1251" s="1">
        <f>SUMIFS(PUMA_2022_to_County_2020!$K$2:$K$4701,PUMA_2022_to_County_2020!$E$2:$E$4701,B1251)</f>
        <v>57705</v>
      </c>
      <c r="K1251" s="1">
        <f>SUMIFS(PUMA_2022_to_County_2020!$L$2:$L$4701,PUMA_2022_to_County_2020!$E$2:$E$4701,$B1251)</f>
        <v>58107</v>
      </c>
      <c r="L1251" s="7">
        <f>+J1251*C1251</f>
        <v>4799.7287850000002</v>
      </c>
      <c r="M1251" s="7">
        <f t="shared" si="19"/>
        <v>4833.1659390000004</v>
      </c>
    </row>
    <row r="1252" spans="2:13" x14ac:dyDescent="0.35">
      <c r="B1252" s="1" t="s">
        <v>1975</v>
      </c>
      <c r="C1252" s="5">
        <v>0.18043500000000001</v>
      </c>
      <c r="D1252" s="5">
        <v>0.18032799999999999</v>
      </c>
      <c r="E1252" s="5"/>
      <c r="F1252" s="5"/>
      <c r="G1252" s="5"/>
      <c r="H1252" s="5"/>
      <c r="I1252" s="5"/>
      <c r="J1252" s="1">
        <f>SUMIFS(PUMA_2022_to_County_2020!$K$2:$K$4701,PUMA_2022_to_County_2020!$E$2:$E$4701,B1252)</f>
        <v>57705</v>
      </c>
      <c r="K1252" s="1">
        <f>SUMIFS(PUMA_2022_to_County_2020!$L$2:$L$4701,PUMA_2022_to_County_2020!$E$2:$E$4701,$B1252)</f>
        <v>58107</v>
      </c>
      <c r="L1252" s="7">
        <f>+J1252*C1252</f>
        <v>10412.001675000001</v>
      </c>
      <c r="M1252" s="7">
        <f t="shared" si="19"/>
        <v>10484.536545000001</v>
      </c>
    </row>
    <row r="1253" spans="2:13" x14ac:dyDescent="0.35">
      <c r="B1253" s="1" t="s">
        <v>1974</v>
      </c>
      <c r="C1253" s="5">
        <v>6.1780000000000002E-2</v>
      </c>
      <c r="D1253" s="5">
        <v>6.1744E-2</v>
      </c>
      <c r="E1253" s="5"/>
      <c r="F1253" s="5"/>
      <c r="G1253" s="5"/>
      <c r="H1253" s="5"/>
      <c r="I1253" s="5"/>
      <c r="J1253" s="1">
        <f>SUMIFS(PUMA_2022_to_County_2020!$K$2:$K$4701,PUMA_2022_to_County_2020!$E$2:$E$4701,B1253)</f>
        <v>57705</v>
      </c>
      <c r="K1253" s="1">
        <f>SUMIFS(PUMA_2022_to_County_2020!$L$2:$L$4701,PUMA_2022_to_County_2020!$E$2:$E$4701,$B1253)</f>
        <v>58107</v>
      </c>
      <c r="L1253" s="7">
        <f>+J1253*C1253</f>
        <v>3565.0149000000001</v>
      </c>
      <c r="M1253" s="7">
        <f t="shared" si="19"/>
        <v>3589.8504600000001</v>
      </c>
    </row>
    <row r="1254" spans="2:13" x14ac:dyDescent="0.35">
      <c r="B1254" s="1" t="s">
        <v>1973</v>
      </c>
      <c r="C1254" s="5">
        <v>7.6394000000000004E-2</v>
      </c>
      <c r="D1254" s="5">
        <v>7.6551000000000008E-2</v>
      </c>
      <c r="E1254" s="5"/>
      <c r="F1254" s="5"/>
      <c r="G1254" s="5"/>
      <c r="H1254" s="5"/>
      <c r="I1254" s="5"/>
      <c r="J1254" s="1">
        <f>SUMIFS(PUMA_2022_to_County_2020!$K$2:$K$4701,PUMA_2022_to_County_2020!$E$2:$E$4701,B1254)</f>
        <v>64538</v>
      </c>
      <c r="K1254" s="1">
        <f>SUMIFS(PUMA_2022_to_County_2020!$L$2:$L$4701,PUMA_2022_to_County_2020!$E$2:$E$4701,$B1254)</f>
        <v>64723</v>
      </c>
      <c r="L1254" s="7">
        <f>+J1254*C1254</f>
        <v>4930.3159720000003</v>
      </c>
      <c r="M1254" s="7">
        <f t="shared" si="19"/>
        <v>4944.4488620000002</v>
      </c>
    </row>
    <row r="1255" spans="2:13" x14ac:dyDescent="0.35">
      <c r="B1255" s="1" t="s">
        <v>1972</v>
      </c>
      <c r="C1255" s="5">
        <v>0.21720500000000001</v>
      </c>
      <c r="D1255" s="5">
        <v>0.217419</v>
      </c>
      <c r="E1255" s="5"/>
      <c r="F1255" s="5"/>
      <c r="G1255" s="5"/>
      <c r="H1255" s="5"/>
      <c r="I1255" s="5"/>
      <c r="J1255" s="1">
        <f>SUMIFS(PUMA_2022_to_County_2020!$K$2:$K$4701,PUMA_2022_to_County_2020!$E$2:$E$4701,B1255)</f>
        <v>64538</v>
      </c>
      <c r="K1255" s="1">
        <f>SUMIFS(PUMA_2022_to_County_2020!$L$2:$L$4701,PUMA_2022_to_County_2020!$E$2:$E$4701,$B1255)</f>
        <v>64723</v>
      </c>
      <c r="L1255" s="7">
        <f>+J1255*C1255</f>
        <v>14017.976290000001</v>
      </c>
      <c r="M1255" s="7">
        <f t="shared" si="19"/>
        <v>14058.159215000001</v>
      </c>
    </row>
    <row r="1256" spans="2:13" x14ac:dyDescent="0.35">
      <c r="B1256" s="1" t="s">
        <v>1971</v>
      </c>
      <c r="C1256" s="5">
        <v>0.19219900000000001</v>
      </c>
      <c r="D1256" s="5">
        <v>0.192388</v>
      </c>
      <c r="E1256" s="5"/>
      <c r="F1256" s="5"/>
      <c r="G1256" s="5"/>
      <c r="H1256" s="5"/>
      <c r="I1256" s="5"/>
      <c r="J1256" s="1">
        <f>SUMIFS(PUMA_2022_to_County_2020!$K$2:$K$4701,PUMA_2022_to_County_2020!$E$2:$E$4701,B1256)</f>
        <v>64538</v>
      </c>
      <c r="K1256" s="1">
        <f>SUMIFS(PUMA_2022_to_County_2020!$L$2:$L$4701,PUMA_2022_to_County_2020!$E$2:$E$4701,$B1256)</f>
        <v>64723</v>
      </c>
      <c r="L1256" s="7">
        <f>+J1256*C1256</f>
        <v>12404.139062</v>
      </c>
      <c r="M1256" s="7">
        <f t="shared" si="19"/>
        <v>12439.695877</v>
      </c>
    </row>
    <row r="1257" spans="2:13" x14ac:dyDescent="0.35">
      <c r="B1257" s="1" t="s">
        <v>1970</v>
      </c>
      <c r="C1257" s="5">
        <v>9.7590999999999997E-2</v>
      </c>
      <c r="D1257" s="5">
        <v>9.7664999999999988E-2</v>
      </c>
      <c r="E1257" s="5"/>
      <c r="F1257" s="5"/>
      <c r="G1257" s="5"/>
      <c r="H1257" s="5"/>
      <c r="I1257" s="5"/>
      <c r="J1257" s="1">
        <f>SUMIFS(PUMA_2022_to_County_2020!$K$2:$K$4701,PUMA_2022_to_County_2020!$E$2:$E$4701,B1257)</f>
        <v>64538</v>
      </c>
      <c r="K1257" s="1">
        <f>SUMIFS(PUMA_2022_to_County_2020!$L$2:$L$4701,PUMA_2022_to_County_2020!$E$2:$E$4701,$B1257)</f>
        <v>64723</v>
      </c>
      <c r="L1257" s="7">
        <f>+J1257*C1257</f>
        <v>6298.3279579999999</v>
      </c>
      <c r="M1257" s="7">
        <f t="shared" si="19"/>
        <v>6316.3822929999997</v>
      </c>
    </row>
    <row r="1258" spans="2:13" x14ac:dyDescent="0.35">
      <c r="B1258" s="1" t="s">
        <v>1969</v>
      </c>
      <c r="C1258" s="5">
        <v>6.8775000000000003E-2</v>
      </c>
      <c r="D1258" s="5">
        <v>6.8843000000000001E-2</v>
      </c>
      <c r="E1258" s="5"/>
      <c r="F1258" s="5"/>
      <c r="G1258" s="5"/>
      <c r="H1258" s="5"/>
      <c r="I1258" s="5"/>
      <c r="J1258" s="1">
        <f>SUMIFS(PUMA_2022_to_County_2020!$K$2:$K$4701,PUMA_2022_to_County_2020!$E$2:$E$4701,B1258)</f>
        <v>64538</v>
      </c>
      <c r="K1258" s="1">
        <f>SUMIFS(PUMA_2022_to_County_2020!$L$2:$L$4701,PUMA_2022_to_County_2020!$E$2:$E$4701,$B1258)</f>
        <v>64723</v>
      </c>
      <c r="L1258" s="7">
        <f>+J1258*C1258</f>
        <v>4438.60095</v>
      </c>
      <c r="M1258" s="7">
        <f t="shared" si="19"/>
        <v>4451.3243250000005</v>
      </c>
    </row>
    <row r="1259" spans="2:13" x14ac:dyDescent="0.35">
      <c r="B1259" s="1" t="s">
        <v>1968</v>
      </c>
      <c r="C1259" s="5">
        <v>6.1756999999999999E-2</v>
      </c>
      <c r="D1259" s="5">
        <v>6.1817999999999998E-2</v>
      </c>
      <c r="E1259" s="5"/>
      <c r="F1259" s="5"/>
      <c r="G1259" s="5"/>
      <c r="H1259" s="5"/>
      <c r="I1259" s="5"/>
      <c r="J1259" s="1">
        <f>SUMIFS(PUMA_2022_to_County_2020!$K$2:$K$4701,PUMA_2022_to_County_2020!$E$2:$E$4701,B1259)</f>
        <v>64538</v>
      </c>
      <c r="K1259" s="1">
        <f>SUMIFS(PUMA_2022_to_County_2020!$L$2:$L$4701,PUMA_2022_to_County_2020!$E$2:$E$4701,$B1259)</f>
        <v>64723</v>
      </c>
      <c r="L1259" s="7">
        <f>+J1259*C1259</f>
        <v>3985.6732659999998</v>
      </c>
      <c r="M1259" s="7">
        <f t="shared" si="19"/>
        <v>3997.0983109999997</v>
      </c>
    </row>
    <row r="1260" spans="2:13" x14ac:dyDescent="0.35">
      <c r="B1260" s="1" t="s">
        <v>1967</v>
      </c>
      <c r="C1260" s="5">
        <v>0.18853200000000001</v>
      </c>
      <c r="D1260" s="5">
        <v>0.18871199999999999</v>
      </c>
      <c r="E1260" s="5"/>
      <c r="F1260" s="5"/>
      <c r="G1260" s="5"/>
      <c r="H1260" s="5"/>
      <c r="I1260" s="5"/>
      <c r="J1260" s="1">
        <f>SUMIFS(PUMA_2022_to_County_2020!$K$2:$K$4701,PUMA_2022_to_County_2020!$E$2:$E$4701,B1260)</f>
        <v>64538</v>
      </c>
      <c r="K1260" s="1">
        <f>SUMIFS(PUMA_2022_to_County_2020!$L$2:$L$4701,PUMA_2022_to_County_2020!$E$2:$E$4701,$B1260)</f>
        <v>64723</v>
      </c>
      <c r="L1260" s="7">
        <f>+J1260*C1260</f>
        <v>12167.478216</v>
      </c>
      <c r="M1260" s="7">
        <f t="shared" si="19"/>
        <v>12202.356636</v>
      </c>
    </row>
    <row r="1261" spans="2:13" x14ac:dyDescent="0.35">
      <c r="B1261" s="1" t="s">
        <v>1966</v>
      </c>
      <c r="C1261" s="5">
        <v>9.7545999999999994E-2</v>
      </c>
      <c r="D1261" s="5">
        <v>9.7642000000000007E-2</v>
      </c>
      <c r="E1261" s="5"/>
      <c r="F1261" s="5"/>
      <c r="G1261" s="5"/>
      <c r="H1261" s="5"/>
      <c r="I1261" s="5"/>
      <c r="J1261" s="1">
        <f>SUMIFS(PUMA_2022_to_County_2020!$K$2:$K$4701,PUMA_2022_to_County_2020!$E$2:$E$4701,B1261)</f>
        <v>64538</v>
      </c>
      <c r="K1261" s="1">
        <f>SUMIFS(PUMA_2022_to_County_2020!$L$2:$L$4701,PUMA_2022_to_County_2020!$E$2:$E$4701,$B1261)</f>
        <v>64723</v>
      </c>
      <c r="L1261" s="7">
        <f>+J1261*C1261</f>
        <v>6295.4237479999993</v>
      </c>
      <c r="M1261" s="7">
        <f t="shared" si="19"/>
        <v>6313.4697579999993</v>
      </c>
    </row>
    <row r="1262" spans="2:13" x14ac:dyDescent="0.35">
      <c r="B1262" s="1" t="s">
        <v>1965</v>
      </c>
      <c r="C1262" s="5">
        <v>0.15593499999999999</v>
      </c>
      <c r="D1262" s="5">
        <v>0.15588299999999999</v>
      </c>
      <c r="E1262" s="5"/>
      <c r="F1262" s="5"/>
      <c r="G1262" s="5"/>
      <c r="H1262" s="5"/>
      <c r="I1262" s="5"/>
      <c r="J1262" s="1">
        <f>SUMIFS(PUMA_2022_to_County_2020!$K$2:$K$4701,PUMA_2022_to_County_2020!$E$2:$E$4701,B1262)</f>
        <v>70084</v>
      </c>
      <c r="K1262" s="1">
        <f>SUMIFS(PUMA_2022_to_County_2020!$L$2:$L$4701,PUMA_2022_to_County_2020!$E$2:$E$4701,$B1262)</f>
        <v>68466</v>
      </c>
      <c r="L1262" s="7">
        <f>+J1262*C1262</f>
        <v>10928.54854</v>
      </c>
      <c r="M1262" s="7">
        <f t="shared" si="19"/>
        <v>10676.245709999999</v>
      </c>
    </row>
    <row r="1263" spans="2:13" x14ac:dyDescent="0.35">
      <c r="B1263" s="1" t="s">
        <v>1964</v>
      </c>
      <c r="C1263" s="5">
        <v>0.17339199999999999</v>
      </c>
      <c r="D1263" s="5">
        <v>0.17333399999999999</v>
      </c>
      <c r="E1263" s="5"/>
      <c r="F1263" s="5"/>
      <c r="G1263" s="5"/>
      <c r="H1263" s="5"/>
      <c r="I1263" s="5"/>
      <c r="J1263" s="1">
        <f>SUMIFS(PUMA_2022_to_County_2020!$K$2:$K$4701,PUMA_2022_to_County_2020!$E$2:$E$4701,B1263)</f>
        <v>70084</v>
      </c>
      <c r="K1263" s="1">
        <f>SUMIFS(PUMA_2022_to_County_2020!$L$2:$L$4701,PUMA_2022_to_County_2020!$E$2:$E$4701,$B1263)</f>
        <v>68466</v>
      </c>
      <c r="L1263" s="7">
        <f>+J1263*C1263</f>
        <v>12152.004927999998</v>
      </c>
      <c r="M1263" s="7">
        <f t="shared" si="19"/>
        <v>11871.456672</v>
      </c>
    </row>
    <row r="1264" spans="2:13" x14ac:dyDescent="0.35">
      <c r="B1264" s="1" t="s">
        <v>1963</v>
      </c>
      <c r="C1264" s="5">
        <v>0.227018</v>
      </c>
      <c r="D1264" s="5">
        <v>0.22694300000000001</v>
      </c>
      <c r="E1264" s="5"/>
      <c r="F1264" s="5"/>
      <c r="G1264" s="5"/>
      <c r="H1264" s="5"/>
      <c r="I1264" s="5"/>
      <c r="J1264" s="1">
        <f>SUMIFS(PUMA_2022_to_County_2020!$K$2:$K$4701,PUMA_2022_to_County_2020!$E$2:$E$4701,B1264)</f>
        <v>70084</v>
      </c>
      <c r="K1264" s="1">
        <f>SUMIFS(PUMA_2022_to_County_2020!$L$2:$L$4701,PUMA_2022_to_County_2020!$E$2:$E$4701,$B1264)</f>
        <v>68466</v>
      </c>
      <c r="L1264" s="7">
        <f>+J1264*C1264</f>
        <v>15910.329512</v>
      </c>
      <c r="M1264" s="7">
        <f t="shared" si="19"/>
        <v>15543.014388</v>
      </c>
    </row>
    <row r="1265" spans="2:13" x14ac:dyDescent="0.35">
      <c r="B1265" s="1" t="s">
        <v>1962</v>
      </c>
      <c r="C1265" s="5">
        <v>0.11938600000000001</v>
      </c>
      <c r="D1265" s="5">
        <v>0.119339</v>
      </c>
      <c r="E1265" s="5"/>
      <c r="F1265" s="5"/>
      <c r="G1265" s="5"/>
      <c r="H1265" s="5"/>
      <c r="I1265" s="5"/>
      <c r="J1265" s="1">
        <f>SUMIFS(PUMA_2022_to_County_2020!$K$2:$K$4701,PUMA_2022_to_County_2020!$E$2:$E$4701,B1265)</f>
        <v>70084</v>
      </c>
      <c r="K1265" s="1">
        <f>SUMIFS(PUMA_2022_to_County_2020!$L$2:$L$4701,PUMA_2022_to_County_2020!$E$2:$E$4701,$B1265)</f>
        <v>68466</v>
      </c>
      <c r="L1265" s="7">
        <f>+J1265*C1265</f>
        <v>8367.0484240000005</v>
      </c>
      <c r="M1265" s="7">
        <f t="shared" si="19"/>
        <v>8173.8818760000004</v>
      </c>
    </row>
    <row r="1266" spans="2:13" x14ac:dyDescent="0.35">
      <c r="B1266" s="1" t="s">
        <v>1961</v>
      </c>
      <c r="C1266" s="5">
        <v>0.100172</v>
      </c>
      <c r="D1266" s="5">
        <v>0.10012099999999999</v>
      </c>
      <c r="E1266" s="5"/>
      <c r="F1266" s="5"/>
      <c r="G1266" s="5"/>
      <c r="H1266" s="5"/>
      <c r="I1266" s="5"/>
      <c r="J1266" s="1">
        <f>SUMIFS(PUMA_2022_to_County_2020!$K$2:$K$4701,PUMA_2022_to_County_2020!$E$2:$E$4701,B1266)</f>
        <v>70084</v>
      </c>
      <c r="K1266" s="1">
        <f>SUMIFS(PUMA_2022_to_County_2020!$L$2:$L$4701,PUMA_2022_to_County_2020!$E$2:$E$4701,$B1266)</f>
        <v>68466</v>
      </c>
      <c r="L1266" s="7">
        <f>+J1266*C1266</f>
        <v>7020.4544479999995</v>
      </c>
      <c r="M1266" s="7">
        <f t="shared" si="19"/>
        <v>6858.3761519999998</v>
      </c>
    </row>
    <row r="1267" spans="2:13" x14ac:dyDescent="0.35">
      <c r="B1267" s="1" t="s">
        <v>1960</v>
      </c>
      <c r="C1267" s="5">
        <v>0.22409699999999999</v>
      </c>
      <c r="D1267" s="5">
        <v>0.22395300000000001</v>
      </c>
      <c r="E1267" s="5"/>
      <c r="F1267" s="5"/>
      <c r="G1267" s="5"/>
      <c r="H1267" s="5"/>
      <c r="I1267" s="5"/>
      <c r="J1267" s="1">
        <f>SUMIFS(PUMA_2022_to_County_2020!$K$2:$K$4701,PUMA_2022_to_County_2020!$E$2:$E$4701,B1267)</f>
        <v>70084</v>
      </c>
      <c r="K1267" s="1">
        <f>SUMIFS(PUMA_2022_to_County_2020!$L$2:$L$4701,PUMA_2022_to_County_2020!$E$2:$E$4701,$B1267)</f>
        <v>68466</v>
      </c>
      <c r="L1267" s="7">
        <f>+J1267*C1267</f>
        <v>15705.614147999999</v>
      </c>
      <c r="M1267" s="7">
        <f t="shared" si="19"/>
        <v>15343.025201999999</v>
      </c>
    </row>
    <row r="1268" spans="2:13" x14ac:dyDescent="0.35">
      <c r="B1268" s="1" t="s">
        <v>1959</v>
      </c>
      <c r="C1268" s="5">
        <v>0.11193400000000001</v>
      </c>
      <c r="D1268" s="5">
        <v>0.11197699999999999</v>
      </c>
      <c r="E1268" s="5"/>
      <c r="F1268" s="5"/>
      <c r="G1268" s="5"/>
      <c r="H1268" s="5"/>
      <c r="I1268" s="5"/>
      <c r="J1268" s="1">
        <f>SUMIFS(PUMA_2022_to_County_2020!$K$2:$K$4701,PUMA_2022_to_County_2020!$E$2:$E$4701,B1268)</f>
        <v>67964</v>
      </c>
      <c r="K1268" s="1">
        <f>SUMIFS(PUMA_2022_to_County_2020!$L$2:$L$4701,PUMA_2022_to_County_2020!$E$2:$E$4701,$B1268)</f>
        <v>72513</v>
      </c>
      <c r="L1268" s="7">
        <f>+J1268*C1268</f>
        <v>7607.4823760000008</v>
      </c>
      <c r="M1268" s="7">
        <f t="shared" si="19"/>
        <v>8116.6701420000009</v>
      </c>
    </row>
    <row r="1269" spans="2:13" x14ac:dyDescent="0.35">
      <c r="B1269" s="1" t="s">
        <v>1958</v>
      </c>
      <c r="C1269" s="5">
        <v>0.59323099999999995</v>
      </c>
      <c r="D1269" s="5">
        <v>0.59348299999999998</v>
      </c>
      <c r="E1269" s="5"/>
      <c r="F1269" s="5"/>
      <c r="G1269" s="5"/>
      <c r="H1269" s="5"/>
      <c r="I1269" s="5"/>
      <c r="J1269" s="1">
        <f>SUMIFS(PUMA_2022_to_County_2020!$K$2:$K$4701,PUMA_2022_to_County_2020!$E$2:$E$4701,B1269)</f>
        <v>67964</v>
      </c>
      <c r="K1269" s="1">
        <f>SUMIFS(PUMA_2022_to_County_2020!$L$2:$L$4701,PUMA_2022_to_County_2020!$E$2:$E$4701,$B1269)</f>
        <v>72513</v>
      </c>
      <c r="L1269" s="7">
        <f>+J1269*C1269</f>
        <v>40318.351683999994</v>
      </c>
      <c r="M1269" s="7">
        <f t="shared" si="19"/>
        <v>43016.959502999998</v>
      </c>
    </row>
    <row r="1270" spans="2:13" x14ac:dyDescent="0.35">
      <c r="B1270" s="1" t="s">
        <v>1957</v>
      </c>
      <c r="C1270" s="5">
        <v>0.13891100000000001</v>
      </c>
      <c r="D1270" s="5">
        <v>0.138964</v>
      </c>
      <c r="E1270" s="5"/>
      <c r="F1270" s="5"/>
      <c r="G1270" s="5"/>
      <c r="H1270" s="5"/>
      <c r="I1270" s="5"/>
      <c r="J1270" s="1">
        <f>SUMIFS(PUMA_2022_to_County_2020!$K$2:$K$4701,PUMA_2022_to_County_2020!$E$2:$E$4701,B1270)</f>
        <v>67964</v>
      </c>
      <c r="K1270" s="1">
        <f>SUMIFS(PUMA_2022_to_County_2020!$L$2:$L$4701,PUMA_2022_to_County_2020!$E$2:$E$4701,$B1270)</f>
        <v>72513</v>
      </c>
      <c r="L1270" s="7">
        <f>+J1270*C1270</f>
        <v>9440.9472040000001</v>
      </c>
      <c r="M1270" s="7">
        <f t="shared" si="19"/>
        <v>10072.853343000001</v>
      </c>
    </row>
    <row r="1271" spans="2:13" x14ac:dyDescent="0.35">
      <c r="B1271" s="1" t="s">
        <v>1956</v>
      </c>
      <c r="C1271" s="5">
        <v>0.15592300000000001</v>
      </c>
      <c r="D1271" s="5">
        <v>0.15601599999999999</v>
      </c>
      <c r="E1271" s="5"/>
      <c r="F1271" s="5"/>
      <c r="G1271" s="5"/>
      <c r="H1271" s="5"/>
      <c r="I1271" s="5"/>
      <c r="J1271" s="1">
        <f>SUMIFS(PUMA_2022_to_County_2020!$K$2:$K$4701,PUMA_2022_to_County_2020!$E$2:$E$4701,B1271)</f>
        <v>67964</v>
      </c>
      <c r="K1271" s="1">
        <f>SUMIFS(PUMA_2022_to_County_2020!$L$2:$L$4701,PUMA_2022_to_County_2020!$E$2:$E$4701,$B1271)</f>
        <v>72513</v>
      </c>
      <c r="L1271" s="7">
        <f>+J1271*C1271</f>
        <v>10597.150772000001</v>
      </c>
      <c r="M1271" s="7">
        <f t="shared" si="19"/>
        <v>11306.444499000001</v>
      </c>
    </row>
    <row r="1272" spans="2:13" x14ac:dyDescent="0.35">
      <c r="B1272" s="1" t="s">
        <v>1955</v>
      </c>
      <c r="C1272" s="5">
        <v>0.102696</v>
      </c>
      <c r="D1272" s="5">
        <v>0.10258300000000001</v>
      </c>
      <c r="E1272" s="5"/>
      <c r="F1272" s="5"/>
      <c r="G1272" s="5"/>
      <c r="H1272" s="5"/>
      <c r="I1272" s="5"/>
      <c r="J1272" s="1">
        <f>SUMIFS(PUMA_2022_to_County_2020!$K$2:$K$4701,PUMA_2022_to_County_2020!$E$2:$E$4701,B1272)</f>
        <v>49401</v>
      </c>
      <c r="K1272" s="1">
        <f>SUMIFS(PUMA_2022_to_County_2020!$L$2:$L$4701,PUMA_2022_to_County_2020!$E$2:$E$4701,$B1272)</f>
        <v>50069</v>
      </c>
      <c r="L1272" s="7">
        <f>+J1272*C1272</f>
        <v>5073.2850959999996</v>
      </c>
      <c r="M1272" s="7">
        <f t="shared" si="19"/>
        <v>5141.8860239999995</v>
      </c>
    </row>
    <row r="1273" spans="2:13" x14ac:dyDescent="0.35">
      <c r="B1273" s="1" t="s">
        <v>1954</v>
      </c>
      <c r="C1273" s="5">
        <v>0.24665300000000001</v>
      </c>
      <c r="D1273" s="5">
        <v>0.246726</v>
      </c>
      <c r="E1273" s="5"/>
      <c r="F1273" s="5"/>
      <c r="G1273" s="5"/>
      <c r="H1273" s="5"/>
      <c r="I1273" s="5"/>
      <c r="J1273" s="1">
        <f>SUMIFS(PUMA_2022_to_County_2020!$K$2:$K$4701,PUMA_2022_to_County_2020!$E$2:$E$4701,B1273)</f>
        <v>49401</v>
      </c>
      <c r="K1273" s="1">
        <f>SUMIFS(PUMA_2022_to_County_2020!$L$2:$L$4701,PUMA_2022_to_County_2020!$E$2:$E$4701,$B1273)</f>
        <v>50069</v>
      </c>
      <c r="L1273" s="7">
        <f>+J1273*C1273</f>
        <v>12184.904853</v>
      </c>
      <c r="M1273" s="7">
        <f t="shared" si="19"/>
        <v>12349.669057000001</v>
      </c>
    </row>
    <row r="1274" spans="2:13" x14ac:dyDescent="0.35">
      <c r="B1274" s="1" t="s">
        <v>1953</v>
      </c>
      <c r="C1274" s="5">
        <v>0.424315</v>
      </c>
      <c r="D1274" s="5">
        <v>0.42409800000000003</v>
      </c>
      <c r="E1274" s="5"/>
      <c r="F1274" s="5"/>
      <c r="G1274" s="5"/>
      <c r="H1274" s="5"/>
      <c r="I1274" s="5"/>
      <c r="J1274" s="1">
        <f>SUMIFS(PUMA_2022_to_County_2020!$K$2:$K$4701,PUMA_2022_to_County_2020!$E$2:$E$4701,B1274)</f>
        <v>49401</v>
      </c>
      <c r="K1274" s="1">
        <f>SUMIFS(PUMA_2022_to_County_2020!$L$2:$L$4701,PUMA_2022_to_County_2020!$E$2:$E$4701,$B1274)</f>
        <v>50069</v>
      </c>
      <c r="L1274" s="7">
        <f>+J1274*C1274</f>
        <v>20961.585315</v>
      </c>
      <c r="M1274" s="7">
        <f t="shared" si="19"/>
        <v>21245.027735</v>
      </c>
    </row>
    <row r="1275" spans="2:13" x14ac:dyDescent="0.35">
      <c r="B1275" s="1" t="s">
        <v>1952</v>
      </c>
      <c r="C1275" s="5">
        <v>0.22633600000000001</v>
      </c>
      <c r="D1275" s="5">
        <v>0.22639700000000001</v>
      </c>
      <c r="E1275" s="5"/>
      <c r="F1275" s="5"/>
      <c r="G1275" s="5"/>
      <c r="H1275" s="5"/>
      <c r="I1275" s="5"/>
      <c r="J1275" s="1">
        <f>SUMIFS(PUMA_2022_to_County_2020!$K$2:$K$4701,PUMA_2022_to_County_2020!$E$2:$E$4701,B1275)</f>
        <v>49401</v>
      </c>
      <c r="K1275" s="1">
        <f>SUMIFS(PUMA_2022_to_County_2020!$L$2:$L$4701,PUMA_2022_to_County_2020!$E$2:$E$4701,$B1275)</f>
        <v>50069</v>
      </c>
      <c r="L1275" s="7">
        <f>+J1275*C1275</f>
        <v>11181.224736</v>
      </c>
      <c r="M1275" s="7">
        <f t="shared" si="19"/>
        <v>11332.417184</v>
      </c>
    </row>
    <row r="1276" spans="2:13" x14ac:dyDescent="0.35">
      <c r="B1276" s="1" t="s">
        <v>1951</v>
      </c>
      <c r="C1276" s="5">
        <v>1</v>
      </c>
      <c r="D1276" s="5">
        <v>1.000453</v>
      </c>
      <c r="E1276" s="5"/>
      <c r="F1276" s="5"/>
      <c r="G1276" s="5"/>
      <c r="H1276" s="5"/>
      <c r="I1276" s="5"/>
      <c r="J1276" s="1">
        <f>SUMIFS(PUMA_2022_to_County_2020!$K$2:$K$4701,PUMA_2022_to_County_2020!$E$2:$E$4701,B1276)</f>
        <v>67255</v>
      </c>
      <c r="K1276" s="1">
        <f>SUMIFS(PUMA_2022_to_County_2020!$L$2:$L$4701,PUMA_2022_to_County_2020!$E$2:$E$4701,$B1276)</f>
        <v>70042</v>
      </c>
      <c r="L1276" s="7">
        <f>+J1276*C1276</f>
        <v>67255</v>
      </c>
      <c r="M1276" s="7">
        <f t="shared" si="19"/>
        <v>70042</v>
      </c>
    </row>
    <row r="1277" spans="2:13" x14ac:dyDescent="0.35">
      <c r="B1277" s="1" t="s">
        <v>1950</v>
      </c>
      <c r="C1277" s="5">
        <v>2</v>
      </c>
      <c r="D1277" s="5">
        <v>2.0007190000000001</v>
      </c>
      <c r="E1277" s="5"/>
      <c r="F1277" s="5"/>
      <c r="G1277" s="5"/>
      <c r="H1277" s="5"/>
      <c r="I1277" s="5"/>
      <c r="J1277" s="1">
        <f>SUMIFS(PUMA_2022_to_County_2020!$K$2:$K$4701,PUMA_2022_to_County_2020!$E$2:$E$4701,B1277)</f>
        <v>111425</v>
      </c>
      <c r="K1277" s="1">
        <f>SUMIFS(PUMA_2022_to_County_2020!$L$2:$L$4701,PUMA_2022_to_County_2020!$E$2:$E$4701,$B1277)</f>
        <v>114316</v>
      </c>
      <c r="L1277" s="7">
        <f>+J1277*C1277</f>
        <v>222850</v>
      </c>
      <c r="M1277" s="7">
        <f t="shared" si="19"/>
        <v>228632</v>
      </c>
    </row>
    <row r="1278" spans="2:13" x14ac:dyDescent="0.35">
      <c r="B1278" s="1" t="s">
        <v>1949</v>
      </c>
      <c r="C1278" s="5">
        <v>1</v>
      </c>
      <c r="D1278" s="5">
        <v>0.99645400000000006</v>
      </c>
      <c r="E1278" s="5"/>
      <c r="F1278" s="5"/>
      <c r="G1278" s="5"/>
      <c r="H1278" s="5"/>
      <c r="I1278" s="5"/>
      <c r="J1278" s="1">
        <f>SUMIFS(PUMA_2022_to_County_2020!$K$2:$K$4701,PUMA_2022_to_County_2020!$E$2:$E$4701,B1278)</f>
        <v>45890</v>
      </c>
      <c r="K1278" s="1">
        <f>SUMIFS(PUMA_2022_to_County_2020!$L$2:$L$4701,PUMA_2022_to_County_2020!$E$2:$E$4701,$B1278)</f>
        <v>46317</v>
      </c>
      <c r="L1278" s="7">
        <f>+J1278*C1278</f>
        <v>45890</v>
      </c>
      <c r="M1278" s="7">
        <f t="shared" si="19"/>
        <v>46317</v>
      </c>
    </row>
    <row r="1279" spans="2:13" x14ac:dyDescent="0.35">
      <c r="B1279" s="1" t="s">
        <v>1948</v>
      </c>
      <c r="C1279" s="5">
        <v>4</v>
      </c>
      <c r="D1279" s="5">
        <v>4.0011330000000003</v>
      </c>
      <c r="E1279" s="5"/>
      <c r="F1279" s="5"/>
      <c r="G1279" s="5"/>
      <c r="H1279" s="5"/>
      <c r="I1279" s="5"/>
      <c r="J1279" s="1">
        <f>SUMIFS(PUMA_2022_to_County_2020!$K$2:$K$4701,PUMA_2022_to_County_2020!$E$2:$E$4701,B1279)</f>
        <v>256173</v>
      </c>
      <c r="K1279" s="1">
        <f>SUMIFS(PUMA_2022_to_County_2020!$L$2:$L$4701,PUMA_2022_to_County_2020!$E$2:$E$4701,$B1279)</f>
        <v>257898</v>
      </c>
      <c r="L1279" s="7">
        <f>+J1279*C1279</f>
        <v>1024692</v>
      </c>
      <c r="M1279" s="7">
        <f t="shared" si="19"/>
        <v>1031592</v>
      </c>
    </row>
    <row r="1280" spans="2:13" x14ac:dyDescent="0.35">
      <c r="B1280" s="1" t="s">
        <v>1947</v>
      </c>
      <c r="C1280" s="5">
        <v>0.34079700000000002</v>
      </c>
      <c r="D1280" s="5">
        <v>0.340812</v>
      </c>
      <c r="E1280" s="5"/>
      <c r="F1280" s="5"/>
      <c r="G1280" s="5"/>
      <c r="H1280" s="5"/>
      <c r="I1280" s="5"/>
      <c r="J1280" s="1">
        <f>SUMIFS(PUMA_2022_to_County_2020!$K$2:$K$4701,PUMA_2022_to_County_2020!$E$2:$E$4701,B1280)</f>
        <v>74315</v>
      </c>
      <c r="K1280" s="1">
        <f>SUMIFS(PUMA_2022_to_County_2020!$L$2:$L$4701,PUMA_2022_to_County_2020!$E$2:$E$4701,$B1280)</f>
        <v>75752</v>
      </c>
      <c r="L1280" s="7">
        <f>+J1280*C1280</f>
        <v>25326.329055000002</v>
      </c>
      <c r="M1280" s="7">
        <f t="shared" si="19"/>
        <v>25816.054344</v>
      </c>
    </row>
    <row r="1281" spans="2:13" x14ac:dyDescent="0.35">
      <c r="B1281" s="1" t="s">
        <v>1946</v>
      </c>
      <c r="C1281" s="5">
        <v>0.202599</v>
      </c>
      <c r="D1281" s="5">
        <v>0.203154</v>
      </c>
      <c r="E1281" s="5"/>
      <c r="F1281" s="5"/>
      <c r="G1281" s="5"/>
      <c r="H1281" s="5"/>
      <c r="I1281" s="5"/>
      <c r="J1281" s="1">
        <f>SUMIFS(PUMA_2022_to_County_2020!$K$2:$K$4701,PUMA_2022_to_County_2020!$E$2:$E$4701,B1281)</f>
        <v>74315</v>
      </c>
      <c r="K1281" s="1">
        <f>SUMIFS(PUMA_2022_to_County_2020!$L$2:$L$4701,PUMA_2022_to_County_2020!$E$2:$E$4701,$B1281)</f>
        <v>75752</v>
      </c>
      <c r="L1281" s="7">
        <f>+J1281*C1281</f>
        <v>15056.144684999999</v>
      </c>
      <c r="M1281" s="7">
        <f t="shared" si="19"/>
        <v>15347.279447999999</v>
      </c>
    </row>
    <row r="1282" spans="2:13" x14ac:dyDescent="0.35">
      <c r="B1282" s="1" t="s">
        <v>1945</v>
      </c>
      <c r="C1282" s="5">
        <v>0.33982699999999999</v>
      </c>
      <c r="D1282" s="5">
        <v>0.34001400000000004</v>
      </c>
      <c r="E1282" s="5"/>
      <c r="F1282" s="5"/>
      <c r="G1282" s="5"/>
      <c r="H1282" s="5"/>
      <c r="I1282" s="5"/>
      <c r="J1282" s="1">
        <f>SUMIFS(PUMA_2022_to_County_2020!$K$2:$K$4701,PUMA_2022_to_County_2020!$E$2:$E$4701,B1282)</f>
        <v>74315</v>
      </c>
      <c r="K1282" s="1">
        <f>SUMIFS(PUMA_2022_to_County_2020!$L$2:$L$4701,PUMA_2022_to_County_2020!$E$2:$E$4701,$B1282)</f>
        <v>75752</v>
      </c>
      <c r="L1282" s="7">
        <f>+J1282*C1282</f>
        <v>25254.243504999999</v>
      </c>
      <c r="M1282" s="7">
        <f t="shared" si="19"/>
        <v>25742.574904000001</v>
      </c>
    </row>
    <row r="1283" spans="2:13" x14ac:dyDescent="0.35">
      <c r="B1283" s="1" t="s">
        <v>1944</v>
      </c>
      <c r="C1283" s="5">
        <v>0.11677700000000001</v>
      </c>
      <c r="D1283" s="5">
        <v>0.11680600000000001</v>
      </c>
      <c r="E1283" s="5"/>
      <c r="F1283" s="5"/>
      <c r="G1283" s="5"/>
      <c r="H1283" s="5"/>
      <c r="I1283" s="5"/>
      <c r="J1283" s="1">
        <f>SUMIFS(PUMA_2022_to_County_2020!$K$2:$K$4701,PUMA_2022_to_County_2020!$E$2:$E$4701,B1283)</f>
        <v>74315</v>
      </c>
      <c r="K1283" s="1">
        <f>SUMIFS(PUMA_2022_to_County_2020!$L$2:$L$4701,PUMA_2022_to_County_2020!$E$2:$E$4701,$B1283)</f>
        <v>75752</v>
      </c>
      <c r="L1283" s="7">
        <f>+J1283*C1283</f>
        <v>8678.2827550000002</v>
      </c>
      <c r="M1283" s="7">
        <f t="shared" si="19"/>
        <v>8846.0913039999996</v>
      </c>
    </row>
    <row r="1284" spans="2:13" x14ac:dyDescent="0.35">
      <c r="B1284" s="1" t="s">
        <v>1943</v>
      </c>
      <c r="C1284" s="5">
        <v>0.22520799999999999</v>
      </c>
      <c r="D1284" s="5">
        <v>0.22557200000000002</v>
      </c>
      <c r="E1284" s="5"/>
      <c r="F1284" s="5"/>
      <c r="G1284" s="5"/>
      <c r="H1284" s="5"/>
      <c r="I1284" s="5"/>
      <c r="J1284" s="1">
        <f>SUMIFS(PUMA_2022_to_County_2020!$K$2:$K$4701,PUMA_2022_to_County_2020!$E$2:$E$4701,B1284)</f>
        <v>52884</v>
      </c>
      <c r="K1284" s="1">
        <f>SUMIFS(PUMA_2022_to_County_2020!$L$2:$L$4701,PUMA_2022_to_County_2020!$E$2:$E$4701,$B1284)</f>
        <v>52365</v>
      </c>
      <c r="L1284" s="7">
        <f>+J1284*C1284</f>
        <v>11909.899872</v>
      </c>
      <c r="M1284" s="7">
        <f t="shared" si="19"/>
        <v>11793.01692</v>
      </c>
    </row>
    <row r="1285" spans="2:13" x14ac:dyDescent="0.35">
      <c r="B1285" s="1" t="s">
        <v>1942</v>
      </c>
      <c r="C1285" s="5">
        <v>0.30480000000000002</v>
      </c>
      <c r="D1285" s="5">
        <v>0.30503200000000003</v>
      </c>
      <c r="E1285" s="5"/>
      <c r="F1285" s="5"/>
      <c r="G1285" s="5"/>
      <c r="H1285" s="5"/>
      <c r="I1285" s="5"/>
      <c r="J1285" s="1">
        <f>SUMIFS(PUMA_2022_to_County_2020!$K$2:$K$4701,PUMA_2022_to_County_2020!$E$2:$E$4701,B1285)</f>
        <v>52884</v>
      </c>
      <c r="K1285" s="1">
        <f>SUMIFS(PUMA_2022_to_County_2020!$L$2:$L$4701,PUMA_2022_to_County_2020!$E$2:$E$4701,$B1285)</f>
        <v>52365</v>
      </c>
      <c r="L1285" s="7">
        <f>+J1285*C1285</f>
        <v>16119.0432</v>
      </c>
      <c r="M1285" s="7">
        <f t="shared" si="19"/>
        <v>15960.852000000001</v>
      </c>
    </row>
    <row r="1286" spans="2:13" x14ac:dyDescent="0.35">
      <c r="B1286" s="1" t="s">
        <v>1941</v>
      </c>
      <c r="C1286" s="5">
        <v>0.46999099999999999</v>
      </c>
      <c r="D1286" s="5">
        <v>0.47034799999999999</v>
      </c>
      <c r="E1286" s="5"/>
      <c r="F1286" s="5"/>
      <c r="G1286" s="5"/>
      <c r="H1286" s="5"/>
      <c r="I1286" s="5"/>
      <c r="J1286" s="1">
        <f>SUMIFS(PUMA_2022_to_County_2020!$K$2:$K$4701,PUMA_2022_to_County_2020!$E$2:$E$4701,B1286)</f>
        <v>52884</v>
      </c>
      <c r="K1286" s="1">
        <f>SUMIFS(PUMA_2022_to_County_2020!$L$2:$L$4701,PUMA_2022_to_County_2020!$E$2:$E$4701,$B1286)</f>
        <v>52365</v>
      </c>
      <c r="L1286" s="7">
        <f>+J1286*C1286</f>
        <v>24855.004044000001</v>
      </c>
      <c r="M1286" s="7">
        <f t="shared" si="19"/>
        <v>24611.078715</v>
      </c>
    </row>
    <row r="1287" spans="2:13" x14ac:dyDescent="0.35">
      <c r="B1287" s="1" t="s">
        <v>1940</v>
      </c>
      <c r="C1287" s="5">
        <v>0.13656299999999999</v>
      </c>
      <c r="D1287" s="5">
        <v>0.136465</v>
      </c>
      <c r="E1287" s="5"/>
      <c r="F1287" s="5"/>
      <c r="G1287" s="5"/>
      <c r="H1287" s="5"/>
      <c r="I1287" s="5"/>
      <c r="J1287" s="1">
        <f>SUMIFS(PUMA_2022_to_County_2020!$K$2:$K$4701,PUMA_2022_to_County_2020!$E$2:$E$4701,B1287)</f>
        <v>52268</v>
      </c>
      <c r="K1287" s="1">
        <f>SUMIFS(PUMA_2022_to_County_2020!$L$2:$L$4701,PUMA_2022_to_County_2020!$E$2:$E$4701,$B1287)</f>
        <v>51889</v>
      </c>
      <c r="L1287" s="7">
        <f>+J1287*C1287</f>
        <v>7137.8748839999998</v>
      </c>
      <c r="M1287" s="7">
        <f t="shared" ref="M1287:M1350" si="20">+K1287*$C1287</f>
        <v>7086.1175069999999</v>
      </c>
    </row>
    <row r="1288" spans="2:13" x14ac:dyDescent="0.35">
      <c r="B1288" s="1" t="s">
        <v>1939</v>
      </c>
      <c r="C1288" s="5">
        <v>0.23108899999999999</v>
      </c>
      <c r="D1288" s="5">
        <v>0.23055400000000001</v>
      </c>
      <c r="E1288" s="5"/>
      <c r="F1288" s="5"/>
      <c r="G1288" s="5"/>
      <c r="H1288" s="5"/>
      <c r="I1288" s="5"/>
      <c r="J1288" s="1">
        <f>SUMIFS(PUMA_2022_to_County_2020!$K$2:$K$4701,PUMA_2022_to_County_2020!$E$2:$E$4701,B1288)</f>
        <v>52268</v>
      </c>
      <c r="K1288" s="1">
        <f>SUMIFS(PUMA_2022_to_County_2020!$L$2:$L$4701,PUMA_2022_to_County_2020!$E$2:$E$4701,$B1288)</f>
        <v>51889</v>
      </c>
      <c r="L1288" s="7">
        <f>+J1288*C1288</f>
        <v>12078.559852</v>
      </c>
      <c r="M1288" s="7">
        <f t="shared" si="20"/>
        <v>11990.977121</v>
      </c>
    </row>
    <row r="1289" spans="2:13" x14ac:dyDescent="0.35">
      <c r="B1289" s="1" t="s">
        <v>1938</v>
      </c>
      <c r="C1289" s="5">
        <v>0.22973199999999999</v>
      </c>
      <c r="D1289" s="5">
        <v>0.22956699999999999</v>
      </c>
      <c r="E1289" s="5"/>
      <c r="F1289" s="5"/>
      <c r="G1289" s="5"/>
      <c r="H1289" s="5"/>
      <c r="I1289" s="5"/>
      <c r="J1289" s="1">
        <f>SUMIFS(PUMA_2022_to_County_2020!$K$2:$K$4701,PUMA_2022_to_County_2020!$E$2:$E$4701,B1289)</f>
        <v>52268</v>
      </c>
      <c r="K1289" s="1">
        <f>SUMIFS(PUMA_2022_to_County_2020!$L$2:$L$4701,PUMA_2022_to_County_2020!$E$2:$E$4701,$B1289)</f>
        <v>51889</v>
      </c>
      <c r="L1289" s="7">
        <f>+J1289*C1289</f>
        <v>12007.632175999999</v>
      </c>
      <c r="M1289" s="7">
        <f t="shared" si="20"/>
        <v>11920.563747999999</v>
      </c>
    </row>
    <row r="1290" spans="2:13" x14ac:dyDescent="0.35">
      <c r="B1290" s="1" t="s">
        <v>1937</v>
      </c>
      <c r="C1290" s="5">
        <v>0.18906899999999999</v>
      </c>
      <c r="D1290" s="5">
        <v>0.18893299999999999</v>
      </c>
      <c r="E1290" s="5"/>
      <c r="F1290" s="5"/>
      <c r="G1290" s="5"/>
      <c r="H1290" s="5"/>
      <c r="I1290" s="5"/>
      <c r="J1290" s="1">
        <f>SUMIFS(PUMA_2022_to_County_2020!$K$2:$K$4701,PUMA_2022_to_County_2020!$E$2:$E$4701,B1290)</f>
        <v>52268</v>
      </c>
      <c r="K1290" s="1">
        <f>SUMIFS(PUMA_2022_to_County_2020!$L$2:$L$4701,PUMA_2022_to_County_2020!$E$2:$E$4701,$B1290)</f>
        <v>51889</v>
      </c>
      <c r="L1290" s="7">
        <f>+J1290*C1290</f>
        <v>9882.258491999999</v>
      </c>
      <c r="M1290" s="7">
        <f t="shared" si="20"/>
        <v>9810.6013409999996</v>
      </c>
    </row>
    <row r="1291" spans="2:13" x14ac:dyDescent="0.35">
      <c r="B1291" s="1" t="s">
        <v>1936</v>
      </c>
      <c r="C1291" s="5">
        <v>0.21354699999999999</v>
      </c>
      <c r="D1291" s="5">
        <v>0.213394</v>
      </c>
      <c r="E1291" s="5"/>
      <c r="F1291" s="5"/>
      <c r="G1291" s="5"/>
      <c r="H1291" s="5"/>
      <c r="I1291" s="5"/>
      <c r="J1291" s="1">
        <f>SUMIFS(PUMA_2022_to_County_2020!$K$2:$K$4701,PUMA_2022_to_County_2020!$E$2:$E$4701,B1291)</f>
        <v>52268</v>
      </c>
      <c r="K1291" s="1">
        <f>SUMIFS(PUMA_2022_to_County_2020!$L$2:$L$4701,PUMA_2022_to_County_2020!$E$2:$E$4701,$B1291)</f>
        <v>51889</v>
      </c>
      <c r="L1291" s="7">
        <f>+J1291*C1291</f>
        <v>11161.674595999999</v>
      </c>
      <c r="M1291" s="7">
        <f t="shared" si="20"/>
        <v>11080.740282999999</v>
      </c>
    </row>
    <row r="1292" spans="2:13" x14ac:dyDescent="0.35">
      <c r="B1292" s="1" t="s">
        <v>1935</v>
      </c>
      <c r="C1292" s="5">
        <v>0.554342</v>
      </c>
      <c r="D1292" s="5">
        <v>0.55424099999999998</v>
      </c>
      <c r="E1292" s="5"/>
      <c r="F1292" s="5"/>
      <c r="G1292" s="5"/>
      <c r="H1292" s="5"/>
      <c r="I1292" s="5"/>
      <c r="J1292" s="1">
        <f>SUMIFS(PUMA_2022_to_County_2020!$K$2:$K$4701,PUMA_2022_to_County_2020!$E$2:$E$4701,B1292)</f>
        <v>79989</v>
      </c>
      <c r="K1292" s="1">
        <f>SUMIFS(PUMA_2022_to_County_2020!$L$2:$L$4701,PUMA_2022_to_County_2020!$E$2:$E$4701,$B1292)</f>
        <v>80178</v>
      </c>
      <c r="L1292" s="7">
        <f>+J1292*C1292</f>
        <v>44341.262238000003</v>
      </c>
      <c r="M1292" s="7">
        <f t="shared" si="20"/>
        <v>44446.032875999997</v>
      </c>
    </row>
    <row r="1293" spans="2:13" x14ac:dyDescent="0.35">
      <c r="B1293" s="1" t="s">
        <v>1934</v>
      </c>
      <c r="C1293" s="5">
        <v>0.445658</v>
      </c>
      <c r="D1293" s="5">
        <v>0.44557799999999997</v>
      </c>
      <c r="E1293" s="5"/>
      <c r="F1293" s="5"/>
      <c r="G1293" s="5"/>
      <c r="H1293" s="5"/>
      <c r="I1293" s="5"/>
      <c r="J1293" s="1">
        <f>SUMIFS(PUMA_2022_to_County_2020!$K$2:$K$4701,PUMA_2022_to_County_2020!$E$2:$E$4701,B1293)</f>
        <v>79989</v>
      </c>
      <c r="K1293" s="1">
        <f>SUMIFS(PUMA_2022_to_County_2020!$L$2:$L$4701,PUMA_2022_to_County_2020!$E$2:$E$4701,$B1293)</f>
        <v>80178</v>
      </c>
      <c r="L1293" s="7">
        <f>+J1293*C1293</f>
        <v>35647.737761999997</v>
      </c>
      <c r="M1293" s="7">
        <f t="shared" si="20"/>
        <v>35731.967124000003</v>
      </c>
    </row>
    <row r="1294" spans="2:13" x14ac:dyDescent="0.35">
      <c r="B1294" s="1" t="s">
        <v>1933</v>
      </c>
      <c r="C1294" s="5">
        <v>1</v>
      </c>
      <c r="D1294" s="5">
        <v>1.001182</v>
      </c>
      <c r="E1294" s="5"/>
      <c r="F1294" s="5"/>
      <c r="G1294" s="5"/>
      <c r="H1294" s="5"/>
      <c r="I1294" s="5"/>
      <c r="J1294" s="1">
        <f>SUMIFS(PUMA_2022_to_County_2020!$K$2:$K$4701,PUMA_2022_to_County_2020!$E$2:$E$4701,B1294)</f>
        <v>79275</v>
      </c>
      <c r="K1294" s="1">
        <f>SUMIFS(PUMA_2022_to_County_2020!$L$2:$L$4701,PUMA_2022_to_County_2020!$E$2:$E$4701,$B1294)</f>
        <v>77158</v>
      </c>
      <c r="L1294" s="7">
        <f>+J1294*C1294</f>
        <v>79275</v>
      </c>
      <c r="M1294" s="7">
        <f t="shared" si="20"/>
        <v>77158</v>
      </c>
    </row>
    <row r="1295" spans="2:13" x14ac:dyDescent="0.35">
      <c r="B1295" s="1" t="s">
        <v>1932</v>
      </c>
      <c r="C1295" s="5">
        <v>0.25057200000000002</v>
      </c>
      <c r="D1295" s="5">
        <v>0.250778</v>
      </c>
      <c r="E1295" s="5"/>
      <c r="F1295" s="5"/>
      <c r="G1295" s="5"/>
      <c r="H1295" s="5"/>
      <c r="I1295" s="5"/>
      <c r="J1295" s="1">
        <f>SUMIFS(PUMA_2022_to_County_2020!$K$2:$K$4701,PUMA_2022_to_County_2020!$E$2:$E$4701,B1295)</f>
        <v>54130</v>
      </c>
      <c r="K1295" s="1">
        <f>SUMIFS(PUMA_2022_to_County_2020!$L$2:$L$4701,PUMA_2022_to_County_2020!$E$2:$E$4701,$B1295)</f>
        <v>54866</v>
      </c>
      <c r="L1295" s="7">
        <f>+J1295*C1295</f>
        <v>13563.462360000001</v>
      </c>
      <c r="M1295" s="7">
        <f t="shared" si="20"/>
        <v>13747.883352000001</v>
      </c>
    </row>
    <row r="1296" spans="2:13" x14ac:dyDescent="0.35">
      <c r="B1296" s="1" t="s">
        <v>1931</v>
      </c>
      <c r="C1296" s="5">
        <v>0.32400400000000001</v>
      </c>
      <c r="D1296" s="5">
        <v>0.32427</v>
      </c>
      <c r="E1296" s="5"/>
      <c r="F1296" s="5"/>
      <c r="G1296" s="5"/>
      <c r="H1296" s="5"/>
      <c r="I1296" s="5"/>
      <c r="J1296" s="1">
        <f>SUMIFS(PUMA_2022_to_County_2020!$K$2:$K$4701,PUMA_2022_to_County_2020!$E$2:$E$4701,B1296)</f>
        <v>54130</v>
      </c>
      <c r="K1296" s="1">
        <f>SUMIFS(PUMA_2022_to_County_2020!$L$2:$L$4701,PUMA_2022_to_County_2020!$E$2:$E$4701,$B1296)</f>
        <v>54866</v>
      </c>
      <c r="L1296" s="7">
        <f>+J1296*C1296</f>
        <v>17538.336520000001</v>
      </c>
      <c r="M1296" s="7">
        <f t="shared" si="20"/>
        <v>17776.803464000001</v>
      </c>
    </row>
    <row r="1297" spans="2:13" x14ac:dyDescent="0.35">
      <c r="B1297" s="1" t="s">
        <v>1930</v>
      </c>
      <c r="C1297" s="5">
        <v>0.425423</v>
      </c>
      <c r="D1297" s="5">
        <v>0.42549100000000001</v>
      </c>
      <c r="E1297" s="5"/>
      <c r="F1297" s="5"/>
      <c r="G1297" s="5"/>
      <c r="H1297" s="5"/>
      <c r="I1297" s="5"/>
      <c r="J1297" s="1">
        <f>SUMIFS(PUMA_2022_to_County_2020!$K$2:$K$4701,PUMA_2022_to_County_2020!$E$2:$E$4701,B1297)</f>
        <v>54130</v>
      </c>
      <c r="K1297" s="1">
        <f>SUMIFS(PUMA_2022_to_County_2020!$L$2:$L$4701,PUMA_2022_to_County_2020!$E$2:$E$4701,$B1297)</f>
        <v>54866</v>
      </c>
      <c r="L1297" s="7">
        <f>+J1297*C1297</f>
        <v>23028.146990000001</v>
      </c>
      <c r="M1297" s="7">
        <f t="shared" si="20"/>
        <v>23341.258318</v>
      </c>
    </row>
    <row r="1298" spans="2:13" x14ac:dyDescent="0.35">
      <c r="B1298" s="1" t="s">
        <v>1929</v>
      </c>
      <c r="C1298" s="5">
        <v>3.012931</v>
      </c>
      <c r="D1298" s="5">
        <v>3.1707500000000004</v>
      </c>
      <c r="E1298" s="5"/>
      <c r="F1298" s="5"/>
      <c r="G1298" s="5"/>
      <c r="H1298" s="5"/>
      <c r="I1298" s="5"/>
      <c r="J1298" s="1">
        <f>SUMIFS(PUMA_2022_to_County_2020!$K$2:$K$4701,PUMA_2022_to_County_2020!$E$2:$E$4701,B1298)</f>
        <v>231838</v>
      </c>
      <c r="K1298" s="1">
        <f>SUMIFS(PUMA_2022_to_County_2020!$L$2:$L$4701,PUMA_2022_to_County_2020!$E$2:$E$4701,$B1298)</f>
        <v>225530</v>
      </c>
      <c r="L1298" s="7">
        <f>+J1298*C1298</f>
        <v>698511.89717799996</v>
      </c>
      <c r="M1298" s="7">
        <f t="shared" si="20"/>
        <v>679506.32842999999</v>
      </c>
    </row>
    <row r="1299" spans="2:13" x14ac:dyDescent="0.35">
      <c r="B1299" s="1" t="s">
        <v>1928</v>
      </c>
      <c r="C1299" s="5">
        <v>0.62133799999999995</v>
      </c>
      <c r="D1299" s="5">
        <v>0.46507799999999999</v>
      </c>
      <c r="E1299" s="5"/>
      <c r="F1299" s="5"/>
      <c r="G1299" s="5"/>
      <c r="H1299" s="5"/>
      <c r="I1299" s="5"/>
      <c r="J1299" s="1">
        <f>SUMIFS(PUMA_2022_to_County_2020!$K$2:$K$4701,PUMA_2022_to_County_2020!$E$2:$E$4701,B1299)</f>
        <v>58334</v>
      </c>
      <c r="K1299" s="1">
        <f>SUMIFS(PUMA_2022_to_County_2020!$L$2:$L$4701,PUMA_2022_to_County_2020!$E$2:$E$4701,$B1299)</f>
        <v>54938</v>
      </c>
      <c r="L1299" s="7">
        <f>+J1299*C1299</f>
        <v>36245.130891999994</v>
      </c>
      <c r="M1299" s="7">
        <f t="shared" si="20"/>
        <v>34135.067043999996</v>
      </c>
    </row>
    <row r="1300" spans="2:13" x14ac:dyDescent="0.35">
      <c r="B1300" s="1" t="s">
        <v>1927</v>
      </c>
      <c r="C1300" s="5">
        <v>0.36573099999999997</v>
      </c>
      <c r="D1300" s="5">
        <v>0.36789099999999997</v>
      </c>
      <c r="E1300" s="5"/>
      <c r="F1300" s="5"/>
      <c r="G1300" s="5"/>
      <c r="H1300" s="5"/>
      <c r="I1300" s="5"/>
      <c r="J1300" s="1">
        <f>SUMIFS(PUMA_2022_to_County_2020!$K$2:$K$4701,PUMA_2022_to_County_2020!$E$2:$E$4701,B1300)</f>
        <v>77373</v>
      </c>
      <c r="K1300" s="1">
        <f>SUMIFS(PUMA_2022_to_County_2020!$L$2:$L$4701,PUMA_2022_to_County_2020!$E$2:$E$4701,$B1300)</f>
        <v>74799</v>
      </c>
      <c r="L1300" s="7">
        <f>+J1300*C1300</f>
        <v>28297.704662999997</v>
      </c>
      <c r="M1300" s="7">
        <f t="shared" si="20"/>
        <v>27356.313068999996</v>
      </c>
    </row>
    <row r="1301" spans="2:13" x14ac:dyDescent="0.35">
      <c r="B1301" s="1" t="s">
        <v>1926</v>
      </c>
      <c r="C1301" s="5">
        <v>2</v>
      </c>
      <c r="D1301" s="5">
        <v>2.0007999999999999</v>
      </c>
      <c r="E1301" s="5"/>
      <c r="F1301" s="5"/>
      <c r="G1301" s="5"/>
      <c r="H1301" s="5"/>
      <c r="I1301" s="5"/>
      <c r="J1301" s="1">
        <f>SUMIFS(PUMA_2022_to_County_2020!$K$2:$K$4701,PUMA_2022_to_County_2020!$E$2:$E$4701,B1301)</f>
        <v>118485</v>
      </c>
      <c r="K1301" s="1">
        <f>SUMIFS(PUMA_2022_to_County_2020!$L$2:$L$4701,PUMA_2022_to_County_2020!$E$2:$E$4701,$B1301)</f>
        <v>117197</v>
      </c>
      <c r="L1301" s="7">
        <f>+J1301*C1301</f>
        <v>236970</v>
      </c>
      <c r="M1301" s="7">
        <f t="shared" si="20"/>
        <v>234394</v>
      </c>
    </row>
    <row r="1302" spans="2:13" x14ac:dyDescent="0.35">
      <c r="B1302" s="1" t="s">
        <v>1925</v>
      </c>
      <c r="C1302" s="5">
        <v>0.42021599999999998</v>
      </c>
      <c r="D1302" s="5">
        <v>0.42046</v>
      </c>
      <c r="E1302" s="5"/>
      <c r="F1302" s="5"/>
      <c r="G1302" s="5"/>
      <c r="H1302" s="5"/>
      <c r="I1302" s="5"/>
      <c r="J1302" s="1">
        <f>SUMIFS(PUMA_2022_to_County_2020!$K$2:$K$4701,PUMA_2022_to_County_2020!$E$2:$E$4701,B1302)</f>
        <v>75952</v>
      </c>
      <c r="K1302" s="1">
        <f>SUMIFS(PUMA_2022_to_County_2020!$L$2:$L$4701,PUMA_2022_to_County_2020!$E$2:$E$4701,$B1302)</f>
        <v>76834</v>
      </c>
      <c r="L1302" s="7">
        <f>+J1302*C1302</f>
        <v>31916.245631999998</v>
      </c>
      <c r="M1302" s="7">
        <f t="shared" si="20"/>
        <v>32286.876143999998</v>
      </c>
    </row>
    <row r="1303" spans="2:13" x14ac:dyDescent="0.35">
      <c r="B1303" s="1" t="s">
        <v>1924</v>
      </c>
      <c r="C1303" s="5">
        <v>0.57978300000000005</v>
      </c>
      <c r="D1303" s="5">
        <v>0.58008700000000002</v>
      </c>
      <c r="E1303" s="5"/>
      <c r="F1303" s="5"/>
      <c r="G1303" s="5"/>
      <c r="H1303" s="5"/>
      <c r="I1303" s="5"/>
      <c r="J1303" s="1">
        <f>SUMIFS(PUMA_2022_to_County_2020!$K$2:$K$4701,PUMA_2022_to_County_2020!$E$2:$E$4701,B1303)</f>
        <v>75952</v>
      </c>
      <c r="K1303" s="1">
        <f>SUMIFS(PUMA_2022_to_County_2020!$L$2:$L$4701,PUMA_2022_to_County_2020!$E$2:$E$4701,$B1303)</f>
        <v>76834</v>
      </c>
      <c r="L1303" s="7">
        <f>+J1303*C1303</f>
        <v>44035.678416000002</v>
      </c>
      <c r="M1303" s="7">
        <f t="shared" si="20"/>
        <v>44547.047022000006</v>
      </c>
    </row>
    <row r="1304" spans="2:13" x14ac:dyDescent="0.35">
      <c r="B1304" s="1" t="s">
        <v>1923</v>
      </c>
      <c r="C1304" s="5">
        <v>0.31729800000000002</v>
      </c>
      <c r="D1304" s="5">
        <v>0.31713799999999998</v>
      </c>
      <c r="E1304" s="5"/>
      <c r="F1304" s="5"/>
      <c r="G1304" s="5"/>
      <c r="H1304" s="5"/>
      <c r="I1304" s="5"/>
      <c r="J1304" s="1">
        <f>SUMIFS(PUMA_2022_to_County_2020!$K$2:$K$4701,PUMA_2022_to_County_2020!$E$2:$E$4701,B1304)</f>
        <v>77840</v>
      </c>
      <c r="K1304" s="1">
        <f>SUMIFS(PUMA_2022_to_County_2020!$L$2:$L$4701,PUMA_2022_to_County_2020!$E$2:$E$4701,$B1304)</f>
        <v>79939</v>
      </c>
      <c r="L1304" s="7">
        <f>+J1304*C1304</f>
        <v>24698.476320000002</v>
      </c>
      <c r="M1304" s="7">
        <f t="shared" si="20"/>
        <v>25364.484822000002</v>
      </c>
    </row>
    <row r="1305" spans="2:13" x14ac:dyDescent="0.35">
      <c r="B1305" s="1" t="s">
        <v>1922</v>
      </c>
      <c r="C1305" s="5">
        <v>0.68270200000000003</v>
      </c>
      <c r="D1305" s="5">
        <v>0.682334</v>
      </c>
      <c r="E1305" s="5"/>
      <c r="F1305" s="5"/>
      <c r="G1305" s="5"/>
      <c r="H1305" s="5"/>
      <c r="I1305" s="5"/>
      <c r="J1305" s="1">
        <f>SUMIFS(PUMA_2022_to_County_2020!$K$2:$K$4701,PUMA_2022_to_County_2020!$E$2:$E$4701,B1305)</f>
        <v>77840</v>
      </c>
      <c r="K1305" s="1">
        <f>SUMIFS(PUMA_2022_to_County_2020!$L$2:$L$4701,PUMA_2022_to_County_2020!$E$2:$E$4701,$B1305)</f>
        <v>79939</v>
      </c>
      <c r="L1305" s="7">
        <f>+J1305*C1305</f>
        <v>53141.523680000006</v>
      </c>
      <c r="M1305" s="7">
        <f t="shared" si="20"/>
        <v>54574.515178000001</v>
      </c>
    </row>
    <row r="1306" spans="2:13" x14ac:dyDescent="0.35">
      <c r="B1306" s="1" t="s">
        <v>1921</v>
      </c>
      <c r="C1306" s="5">
        <v>2</v>
      </c>
      <c r="D1306" s="5">
        <v>2.0002769999999996</v>
      </c>
      <c r="E1306" s="5"/>
      <c r="F1306" s="5"/>
      <c r="G1306" s="5"/>
      <c r="H1306" s="5"/>
      <c r="I1306" s="5"/>
      <c r="J1306" s="1">
        <f>SUMIFS(PUMA_2022_to_County_2020!$K$2:$K$4701,PUMA_2022_to_County_2020!$E$2:$E$4701,B1306)</f>
        <v>108397</v>
      </c>
      <c r="K1306" s="1">
        <f>SUMIFS(PUMA_2022_to_County_2020!$L$2:$L$4701,PUMA_2022_to_County_2020!$E$2:$E$4701,$B1306)</f>
        <v>107893</v>
      </c>
      <c r="L1306" s="7">
        <f>+J1306*C1306</f>
        <v>216794</v>
      </c>
      <c r="M1306" s="7">
        <f t="shared" si="20"/>
        <v>215786</v>
      </c>
    </row>
    <row r="1307" spans="2:13" x14ac:dyDescent="0.35">
      <c r="B1307" s="1" t="s">
        <v>1920</v>
      </c>
      <c r="C1307" s="5">
        <v>0.42402200000000001</v>
      </c>
      <c r="D1307" s="5">
        <v>0.42387900000000001</v>
      </c>
      <c r="E1307" s="5"/>
      <c r="F1307" s="5"/>
      <c r="G1307" s="5"/>
      <c r="H1307" s="5"/>
      <c r="I1307" s="5"/>
      <c r="J1307" s="1">
        <f>SUMIFS(PUMA_2022_to_County_2020!$K$2:$K$4701,PUMA_2022_to_County_2020!$E$2:$E$4701,B1307)</f>
        <v>40719</v>
      </c>
      <c r="K1307" s="1">
        <f>SUMIFS(PUMA_2022_to_County_2020!$L$2:$L$4701,PUMA_2022_to_County_2020!$E$2:$E$4701,$B1307)</f>
        <v>41790</v>
      </c>
      <c r="L1307" s="7">
        <f>+J1307*C1307</f>
        <v>17265.751818000001</v>
      </c>
      <c r="M1307" s="7">
        <f t="shared" si="20"/>
        <v>17719.879380000002</v>
      </c>
    </row>
    <row r="1308" spans="2:13" x14ac:dyDescent="0.35">
      <c r="B1308" s="1" t="s">
        <v>1919</v>
      </c>
      <c r="C1308" s="5">
        <v>0.57597699999999996</v>
      </c>
      <c r="D1308" s="5">
        <v>0.57595499999999999</v>
      </c>
      <c r="E1308" s="5"/>
      <c r="F1308" s="5"/>
      <c r="G1308" s="5"/>
      <c r="H1308" s="5"/>
      <c r="I1308" s="5"/>
      <c r="J1308" s="1">
        <f>SUMIFS(PUMA_2022_to_County_2020!$K$2:$K$4701,PUMA_2022_to_County_2020!$E$2:$E$4701,B1308)</f>
        <v>40719</v>
      </c>
      <c r="K1308" s="1">
        <f>SUMIFS(PUMA_2022_to_County_2020!$L$2:$L$4701,PUMA_2022_to_County_2020!$E$2:$E$4701,$B1308)</f>
        <v>41790</v>
      </c>
      <c r="L1308" s="7">
        <f>+J1308*C1308</f>
        <v>23453.207462999999</v>
      </c>
      <c r="M1308" s="7">
        <f t="shared" si="20"/>
        <v>24070.078829999999</v>
      </c>
    </row>
    <row r="1309" spans="2:13" x14ac:dyDescent="0.35">
      <c r="B1309" s="1" t="s">
        <v>1918</v>
      </c>
      <c r="C1309" s="5">
        <v>0.40565000000000001</v>
      </c>
      <c r="D1309" s="5">
        <v>0.40562999999999999</v>
      </c>
      <c r="E1309" s="5"/>
      <c r="F1309" s="5"/>
      <c r="G1309" s="5"/>
      <c r="H1309" s="5"/>
      <c r="I1309" s="5"/>
      <c r="J1309" s="1">
        <f>SUMIFS(PUMA_2022_to_County_2020!$K$2:$K$4701,PUMA_2022_to_County_2020!$E$2:$E$4701,B1309)</f>
        <v>53004</v>
      </c>
      <c r="K1309" s="1">
        <f>SUMIFS(PUMA_2022_to_County_2020!$L$2:$L$4701,PUMA_2022_to_County_2020!$E$2:$E$4701,$B1309)</f>
        <v>53439</v>
      </c>
      <c r="L1309" s="7">
        <f>+J1309*C1309</f>
        <v>21501.0726</v>
      </c>
      <c r="M1309" s="7">
        <f t="shared" si="20"/>
        <v>21677.530350000001</v>
      </c>
    </row>
    <row r="1310" spans="2:13" x14ac:dyDescent="0.35">
      <c r="B1310" s="1" t="s">
        <v>1917</v>
      </c>
      <c r="C1310" s="5">
        <v>0.59434900000000002</v>
      </c>
      <c r="D1310" s="5">
        <v>0.59409000000000001</v>
      </c>
      <c r="E1310" s="5"/>
      <c r="F1310" s="5"/>
      <c r="G1310" s="5"/>
      <c r="H1310" s="5"/>
      <c r="I1310" s="5"/>
      <c r="J1310" s="1">
        <f>SUMIFS(PUMA_2022_to_County_2020!$K$2:$K$4701,PUMA_2022_to_County_2020!$E$2:$E$4701,B1310)</f>
        <v>53004</v>
      </c>
      <c r="K1310" s="1">
        <f>SUMIFS(PUMA_2022_to_County_2020!$L$2:$L$4701,PUMA_2022_to_County_2020!$E$2:$E$4701,$B1310)</f>
        <v>53439</v>
      </c>
      <c r="L1310" s="7">
        <f>+J1310*C1310</f>
        <v>31502.874395999999</v>
      </c>
      <c r="M1310" s="7">
        <f t="shared" si="20"/>
        <v>31761.416211</v>
      </c>
    </row>
    <row r="1311" spans="2:13" x14ac:dyDescent="0.35">
      <c r="B1311" s="1" t="s">
        <v>1916</v>
      </c>
      <c r="C1311" s="5">
        <v>1</v>
      </c>
      <c r="D1311" s="5">
        <v>1.000567</v>
      </c>
      <c r="E1311" s="5"/>
      <c r="F1311" s="5"/>
      <c r="G1311" s="5"/>
      <c r="H1311" s="5"/>
      <c r="I1311" s="5"/>
      <c r="J1311" s="1">
        <f>SUMIFS(PUMA_2022_to_County_2020!$K$2:$K$4701,PUMA_2022_to_County_2020!$E$2:$E$4701,B1311)</f>
        <v>63311</v>
      </c>
      <c r="K1311" s="1">
        <f>SUMIFS(PUMA_2022_to_County_2020!$L$2:$L$4701,PUMA_2022_to_County_2020!$E$2:$E$4701,$B1311)</f>
        <v>65129</v>
      </c>
      <c r="L1311" s="7">
        <f>+J1311*C1311</f>
        <v>63311</v>
      </c>
      <c r="M1311" s="7">
        <f t="shared" si="20"/>
        <v>65129</v>
      </c>
    </row>
    <row r="1312" spans="2:13" x14ac:dyDescent="0.35">
      <c r="B1312" s="1" t="s">
        <v>1915</v>
      </c>
      <c r="C1312" s="5">
        <v>0.31512200000000001</v>
      </c>
      <c r="D1312" s="5">
        <v>0.31507200000000002</v>
      </c>
      <c r="E1312" s="5"/>
      <c r="F1312" s="5"/>
      <c r="G1312" s="5"/>
      <c r="H1312" s="5"/>
      <c r="I1312" s="5"/>
      <c r="J1312" s="1">
        <f>SUMIFS(PUMA_2022_to_County_2020!$K$2:$K$4701,PUMA_2022_to_County_2020!$E$2:$E$4701,B1312)</f>
        <v>55548</v>
      </c>
      <c r="K1312" s="1">
        <f>SUMIFS(PUMA_2022_to_County_2020!$L$2:$L$4701,PUMA_2022_to_County_2020!$E$2:$E$4701,$B1312)</f>
        <v>58494</v>
      </c>
      <c r="L1312" s="7">
        <f>+J1312*C1312</f>
        <v>17504.396855999999</v>
      </c>
      <c r="M1312" s="7">
        <f t="shared" si="20"/>
        <v>18432.746267999999</v>
      </c>
    </row>
    <row r="1313" spans="2:13" x14ac:dyDescent="0.35">
      <c r="B1313" s="1" t="s">
        <v>1914</v>
      </c>
      <c r="C1313" s="5">
        <v>0.68487699999999996</v>
      </c>
      <c r="D1313" s="5">
        <v>0.68476899999999996</v>
      </c>
      <c r="E1313" s="5"/>
      <c r="F1313" s="5"/>
      <c r="G1313" s="5"/>
      <c r="H1313" s="5"/>
      <c r="I1313" s="5"/>
      <c r="J1313" s="1">
        <f>SUMIFS(PUMA_2022_to_County_2020!$K$2:$K$4701,PUMA_2022_to_County_2020!$E$2:$E$4701,B1313)</f>
        <v>55548</v>
      </c>
      <c r="K1313" s="1">
        <f>SUMIFS(PUMA_2022_to_County_2020!$L$2:$L$4701,PUMA_2022_to_County_2020!$E$2:$E$4701,$B1313)</f>
        <v>58494</v>
      </c>
      <c r="L1313" s="7">
        <f>+J1313*C1313</f>
        <v>38043.547595999997</v>
      </c>
      <c r="M1313" s="7">
        <f t="shared" si="20"/>
        <v>40061.195238</v>
      </c>
    </row>
    <row r="1314" spans="2:13" x14ac:dyDescent="0.35">
      <c r="B1314" s="1" t="s">
        <v>1913</v>
      </c>
      <c r="C1314" s="5">
        <v>1</v>
      </c>
      <c r="D1314" s="5">
        <v>1.0001580000000001</v>
      </c>
      <c r="E1314" s="5"/>
      <c r="F1314" s="5"/>
      <c r="G1314" s="5"/>
      <c r="H1314" s="5"/>
      <c r="I1314" s="5"/>
      <c r="J1314" s="1">
        <f>SUMIFS(PUMA_2022_to_County_2020!$K$2:$K$4701,PUMA_2022_to_County_2020!$E$2:$E$4701,B1314)</f>
        <v>63368</v>
      </c>
      <c r="K1314" s="1">
        <f>SUMIFS(PUMA_2022_to_County_2020!$L$2:$L$4701,PUMA_2022_to_County_2020!$E$2:$E$4701,$B1314)</f>
        <v>61851</v>
      </c>
      <c r="L1314" s="7">
        <f>+J1314*C1314</f>
        <v>63368</v>
      </c>
      <c r="M1314" s="7">
        <f t="shared" si="20"/>
        <v>61851</v>
      </c>
    </row>
    <row r="1315" spans="2:13" x14ac:dyDescent="0.35">
      <c r="B1315" s="1" t="s">
        <v>1912</v>
      </c>
      <c r="C1315" s="5">
        <v>3</v>
      </c>
      <c r="D1315" s="5">
        <v>3.0023089999999999</v>
      </c>
      <c r="E1315" s="5"/>
      <c r="F1315" s="5"/>
      <c r="G1315" s="5"/>
      <c r="H1315" s="5"/>
      <c r="I1315" s="5"/>
      <c r="J1315" s="1">
        <f>SUMIFS(PUMA_2022_to_County_2020!$K$2:$K$4701,PUMA_2022_to_County_2020!$E$2:$E$4701,B1315)</f>
        <v>150945</v>
      </c>
      <c r="K1315" s="1">
        <f>SUMIFS(PUMA_2022_to_County_2020!$L$2:$L$4701,PUMA_2022_to_County_2020!$E$2:$E$4701,$B1315)</f>
        <v>149379</v>
      </c>
      <c r="L1315" s="7">
        <f>+J1315*C1315</f>
        <v>452835</v>
      </c>
      <c r="M1315" s="7">
        <f t="shared" si="20"/>
        <v>448137</v>
      </c>
    </row>
    <row r="1316" spans="2:13" x14ac:dyDescent="0.35">
      <c r="B1316" s="1" t="s">
        <v>1911</v>
      </c>
      <c r="C1316" s="5">
        <v>1</v>
      </c>
      <c r="D1316" s="5">
        <v>0.99546400000000002</v>
      </c>
      <c r="E1316" s="5"/>
      <c r="F1316" s="5"/>
      <c r="G1316" s="5"/>
      <c r="H1316" s="5"/>
      <c r="I1316" s="5"/>
      <c r="J1316" s="1">
        <f>SUMIFS(PUMA_2022_to_County_2020!$K$2:$K$4701,PUMA_2022_to_County_2020!$E$2:$E$4701,B1316)</f>
        <v>76620</v>
      </c>
      <c r="K1316" s="1">
        <f>SUMIFS(PUMA_2022_to_County_2020!$L$2:$L$4701,PUMA_2022_to_County_2020!$E$2:$E$4701,$B1316)</f>
        <v>77304</v>
      </c>
      <c r="L1316" s="7">
        <f>+J1316*C1316</f>
        <v>76620</v>
      </c>
      <c r="M1316" s="7">
        <f t="shared" si="20"/>
        <v>77304</v>
      </c>
    </row>
    <row r="1317" spans="2:13" x14ac:dyDescent="0.35">
      <c r="B1317" s="1" t="s">
        <v>1910</v>
      </c>
      <c r="C1317" s="5">
        <v>8</v>
      </c>
      <c r="D1317" s="5">
        <v>8.0025250000000003</v>
      </c>
      <c r="E1317" s="5"/>
      <c r="F1317" s="5"/>
      <c r="G1317" s="5"/>
      <c r="H1317" s="5"/>
      <c r="I1317" s="5"/>
      <c r="J1317" s="1">
        <f>SUMIFS(PUMA_2022_to_County_2020!$K$2:$K$4701,PUMA_2022_to_County_2020!$E$2:$E$4701,B1317)</f>
        <v>530638</v>
      </c>
      <c r="K1317" s="1">
        <f>SUMIFS(PUMA_2022_to_County_2020!$L$2:$L$4701,PUMA_2022_to_County_2020!$E$2:$E$4701,$B1317)</f>
        <v>533533</v>
      </c>
      <c r="L1317" s="7">
        <f>+J1317*C1317</f>
        <v>4245104</v>
      </c>
      <c r="M1317" s="7">
        <f t="shared" si="20"/>
        <v>4268264</v>
      </c>
    </row>
    <row r="1318" spans="2:13" x14ac:dyDescent="0.35">
      <c r="B1318" s="1" t="s">
        <v>1909</v>
      </c>
      <c r="C1318" s="5">
        <v>6</v>
      </c>
      <c r="D1318" s="5">
        <v>6.0022549999999999</v>
      </c>
      <c r="E1318" s="5"/>
      <c r="F1318" s="5"/>
      <c r="G1318" s="5"/>
      <c r="H1318" s="5"/>
      <c r="I1318" s="5"/>
      <c r="J1318" s="1">
        <f>SUMIFS(PUMA_2022_to_County_2020!$K$2:$K$4701,PUMA_2022_to_County_2020!$E$2:$E$4701,B1318)</f>
        <v>359089</v>
      </c>
      <c r="K1318" s="1">
        <f>SUMIFS(PUMA_2022_to_County_2020!$L$2:$L$4701,PUMA_2022_to_County_2020!$E$2:$E$4701,$B1318)</f>
        <v>359464</v>
      </c>
      <c r="L1318" s="7">
        <f>+J1318*C1318</f>
        <v>2154534</v>
      </c>
      <c r="M1318" s="7">
        <f t="shared" si="20"/>
        <v>2156784</v>
      </c>
    </row>
    <row r="1319" spans="2:13" x14ac:dyDescent="0.35">
      <c r="B1319" s="1" t="s">
        <v>1908</v>
      </c>
      <c r="C1319" s="5">
        <v>1</v>
      </c>
      <c r="D1319" s="5">
        <v>0.99974399999999997</v>
      </c>
      <c r="E1319" s="5"/>
      <c r="F1319" s="5"/>
      <c r="G1319" s="5"/>
      <c r="H1319" s="5"/>
      <c r="I1319" s="5"/>
      <c r="J1319" s="1">
        <f>SUMIFS(PUMA_2022_to_County_2020!$K$2:$K$4701,PUMA_2022_to_County_2020!$E$2:$E$4701,B1319)</f>
        <v>69109</v>
      </c>
      <c r="K1319" s="1">
        <f>SUMIFS(PUMA_2022_to_County_2020!$L$2:$L$4701,PUMA_2022_to_County_2020!$E$2:$E$4701,$B1319)</f>
        <v>69234</v>
      </c>
      <c r="L1319" s="7">
        <f>+J1319*C1319</f>
        <v>69109</v>
      </c>
      <c r="M1319" s="7">
        <f t="shared" si="20"/>
        <v>69234</v>
      </c>
    </row>
    <row r="1320" spans="2:13" x14ac:dyDescent="0.35">
      <c r="B1320" s="1" t="s">
        <v>1907</v>
      </c>
      <c r="C1320" s="5">
        <v>13</v>
      </c>
      <c r="D1320" s="5">
        <v>12.991240999999999</v>
      </c>
      <c r="E1320" s="5"/>
      <c r="F1320" s="5"/>
      <c r="G1320" s="5"/>
      <c r="H1320" s="5"/>
      <c r="I1320" s="5"/>
      <c r="J1320" s="1">
        <f>SUMIFS(PUMA_2022_to_County_2020!$K$2:$K$4701,PUMA_2022_to_County_2020!$E$2:$E$4701,B1320)</f>
        <v>691389</v>
      </c>
      <c r="K1320" s="1">
        <f>SUMIFS(PUMA_2022_to_County_2020!$L$2:$L$4701,PUMA_2022_to_County_2020!$E$2:$E$4701,$B1320)</f>
        <v>696332</v>
      </c>
      <c r="L1320" s="7">
        <f>+J1320*C1320</f>
        <v>8988057</v>
      </c>
      <c r="M1320" s="7">
        <f t="shared" si="20"/>
        <v>9052316</v>
      </c>
    </row>
    <row r="1321" spans="2:13" x14ac:dyDescent="0.35">
      <c r="B1321" s="1" t="s">
        <v>1906</v>
      </c>
      <c r="C1321" s="5">
        <v>1</v>
      </c>
      <c r="D1321" s="5">
        <v>0.99970899999999996</v>
      </c>
      <c r="E1321" s="5"/>
      <c r="F1321" s="5"/>
      <c r="G1321" s="5"/>
      <c r="H1321" s="5"/>
      <c r="I1321" s="5"/>
      <c r="J1321" s="1">
        <f>SUMIFS(PUMA_2022_to_County_2020!$K$2:$K$4701,PUMA_2022_to_County_2020!$E$2:$E$4701,B1321)</f>
        <v>62946</v>
      </c>
      <c r="K1321" s="1">
        <f>SUMIFS(PUMA_2022_to_County_2020!$L$2:$L$4701,PUMA_2022_to_County_2020!$E$2:$E$4701,$B1321)</f>
        <v>62936</v>
      </c>
      <c r="L1321" s="7">
        <f>+J1321*C1321</f>
        <v>62946</v>
      </c>
      <c r="M1321" s="7">
        <f t="shared" si="20"/>
        <v>62936</v>
      </c>
    </row>
    <row r="1322" spans="2:13" x14ac:dyDescent="0.35">
      <c r="B1322" s="1" t="s">
        <v>1905</v>
      </c>
      <c r="C1322" s="5">
        <v>0.23907800000000001</v>
      </c>
      <c r="D1322" s="5">
        <v>0.29176000000000002</v>
      </c>
      <c r="E1322" s="5"/>
      <c r="F1322" s="5"/>
      <c r="G1322" s="5"/>
      <c r="H1322" s="5"/>
      <c r="I1322" s="5"/>
      <c r="J1322" s="1">
        <f>SUMIFS(PUMA_2022_to_County_2020!$K$2:$K$4701,PUMA_2022_to_County_2020!$E$2:$E$4701,B1322)</f>
        <v>61620</v>
      </c>
      <c r="K1322" s="1">
        <f>SUMIFS(PUMA_2022_to_County_2020!$L$2:$L$4701,PUMA_2022_to_County_2020!$E$2:$E$4701,$B1322)</f>
        <v>61361</v>
      </c>
      <c r="L1322" s="7">
        <f>+J1322*C1322</f>
        <v>14731.986360000001</v>
      </c>
      <c r="M1322" s="7">
        <f t="shared" si="20"/>
        <v>14670.065158000001</v>
      </c>
    </row>
    <row r="1323" spans="2:13" x14ac:dyDescent="0.35">
      <c r="B1323" s="1" t="s">
        <v>1904</v>
      </c>
      <c r="C1323" s="5">
        <v>0.31852399999999997</v>
      </c>
      <c r="D1323" s="5">
        <v>0.384295</v>
      </c>
      <c r="E1323" s="5"/>
      <c r="F1323" s="5"/>
      <c r="G1323" s="5"/>
      <c r="H1323" s="5"/>
      <c r="I1323" s="5"/>
      <c r="J1323" s="1">
        <f>SUMIFS(PUMA_2022_to_County_2020!$K$2:$K$4701,PUMA_2022_to_County_2020!$E$2:$E$4701,B1323)</f>
        <v>123287</v>
      </c>
      <c r="K1323" s="1">
        <f>SUMIFS(PUMA_2022_to_County_2020!$L$2:$L$4701,PUMA_2022_to_County_2020!$E$2:$E$4701,$B1323)</f>
        <v>124352</v>
      </c>
      <c r="L1323" s="7">
        <f>+J1323*C1323</f>
        <v>39269.868387999995</v>
      </c>
      <c r="M1323" s="7">
        <f t="shared" si="20"/>
        <v>39609.096447999997</v>
      </c>
    </row>
    <row r="1324" spans="2:13" x14ac:dyDescent="0.35">
      <c r="B1324" s="1" t="s">
        <v>1903</v>
      </c>
      <c r="C1324" s="5">
        <v>5.7923000000000002E-2</v>
      </c>
      <c r="D1324" s="5">
        <v>7.0876999999999996E-2</v>
      </c>
      <c r="E1324" s="5"/>
      <c r="F1324" s="5"/>
      <c r="G1324" s="5"/>
      <c r="H1324" s="5"/>
      <c r="I1324" s="5"/>
      <c r="J1324" s="1">
        <f>SUMIFS(PUMA_2022_to_County_2020!$K$2:$K$4701,PUMA_2022_to_County_2020!$E$2:$E$4701,B1324)</f>
        <v>61620</v>
      </c>
      <c r="K1324" s="1">
        <f>SUMIFS(PUMA_2022_to_County_2020!$L$2:$L$4701,PUMA_2022_to_County_2020!$E$2:$E$4701,$B1324)</f>
        <v>61361</v>
      </c>
      <c r="L1324" s="7">
        <f>+J1324*C1324</f>
        <v>3569.2152599999999</v>
      </c>
      <c r="M1324" s="7">
        <f t="shared" si="20"/>
        <v>3554.2132030000002</v>
      </c>
    </row>
    <row r="1325" spans="2:13" x14ac:dyDescent="0.35">
      <c r="B1325" s="1" t="s">
        <v>1902</v>
      </c>
      <c r="C1325" s="5">
        <v>2.8587999999999999E-2</v>
      </c>
      <c r="D1325" s="5">
        <v>2.8153000000000001E-2</v>
      </c>
      <c r="E1325" s="5"/>
      <c r="F1325" s="5"/>
      <c r="G1325" s="5"/>
      <c r="H1325" s="5"/>
      <c r="I1325" s="5"/>
      <c r="J1325" s="1">
        <f>SUMIFS(PUMA_2022_to_County_2020!$K$2:$K$4701,PUMA_2022_to_County_2020!$E$2:$E$4701,B1325)</f>
        <v>61620</v>
      </c>
      <c r="K1325" s="1">
        <f>SUMIFS(PUMA_2022_to_County_2020!$L$2:$L$4701,PUMA_2022_to_County_2020!$E$2:$E$4701,$B1325)</f>
        <v>61361</v>
      </c>
      <c r="L1325" s="7">
        <f>+J1325*C1325</f>
        <v>1761.5925599999998</v>
      </c>
      <c r="M1325" s="7">
        <f t="shared" si="20"/>
        <v>1754.1882679999999</v>
      </c>
    </row>
    <row r="1326" spans="2:13" x14ac:dyDescent="0.35">
      <c r="B1326" s="1" t="s">
        <v>1901</v>
      </c>
      <c r="C1326" s="5">
        <v>2.5571E-2</v>
      </c>
      <c r="D1326" s="5">
        <v>3.1285E-2</v>
      </c>
      <c r="E1326" s="5"/>
      <c r="F1326" s="5"/>
      <c r="G1326" s="5"/>
      <c r="H1326" s="5"/>
      <c r="I1326" s="5"/>
      <c r="J1326" s="1">
        <f>SUMIFS(PUMA_2022_to_County_2020!$K$2:$K$4701,PUMA_2022_to_County_2020!$E$2:$E$4701,B1326)</f>
        <v>61620</v>
      </c>
      <c r="K1326" s="1">
        <f>SUMIFS(PUMA_2022_to_County_2020!$L$2:$L$4701,PUMA_2022_to_County_2020!$E$2:$E$4701,$B1326)</f>
        <v>61361</v>
      </c>
      <c r="L1326" s="7">
        <f>+J1326*C1326</f>
        <v>1575.6850199999999</v>
      </c>
      <c r="M1326" s="7">
        <f t="shared" si="20"/>
        <v>1569.0621309999999</v>
      </c>
    </row>
    <row r="1327" spans="2:13" x14ac:dyDescent="0.35">
      <c r="B1327" s="1" t="s">
        <v>1900</v>
      </c>
      <c r="C1327" s="5">
        <v>3.6769000000000003E-2</v>
      </c>
      <c r="D1327" s="5">
        <v>4.4992999999999998E-2</v>
      </c>
      <c r="E1327" s="5"/>
      <c r="F1327" s="5"/>
      <c r="G1327" s="5"/>
      <c r="H1327" s="5"/>
      <c r="I1327" s="5"/>
      <c r="J1327" s="1">
        <f>SUMIFS(PUMA_2022_to_County_2020!$K$2:$K$4701,PUMA_2022_to_County_2020!$E$2:$E$4701,B1327)</f>
        <v>61620</v>
      </c>
      <c r="K1327" s="1">
        <f>SUMIFS(PUMA_2022_to_County_2020!$L$2:$L$4701,PUMA_2022_to_County_2020!$E$2:$E$4701,$B1327)</f>
        <v>61361</v>
      </c>
      <c r="L1327" s="7">
        <f>+J1327*C1327</f>
        <v>2265.7057800000002</v>
      </c>
      <c r="M1327" s="7">
        <f t="shared" si="20"/>
        <v>2256.1826090000004</v>
      </c>
    </row>
    <row r="1328" spans="2:13" x14ac:dyDescent="0.35">
      <c r="B1328" s="1" t="s">
        <v>1899</v>
      </c>
      <c r="C1328" s="5">
        <v>6.1428999999999997E-2</v>
      </c>
      <c r="D1328" s="5">
        <v>6.0520000000000004E-2</v>
      </c>
      <c r="E1328" s="5"/>
      <c r="F1328" s="5"/>
      <c r="G1328" s="5"/>
      <c r="H1328" s="5"/>
      <c r="I1328" s="5"/>
      <c r="J1328" s="1">
        <f>SUMIFS(PUMA_2022_to_County_2020!$K$2:$K$4701,PUMA_2022_to_County_2020!$E$2:$E$4701,B1328)</f>
        <v>61620</v>
      </c>
      <c r="K1328" s="1">
        <f>SUMIFS(PUMA_2022_to_County_2020!$L$2:$L$4701,PUMA_2022_to_County_2020!$E$2:$E$4701,$B1328)</f>
        <v>61361</v>
      </c>
      <c r="L1328" s="7">
        <f>+J1328*C1328</f>
        <v>3785.2549799999997</v>
      </c>
      <c r="M1328" s="7">
        <f t="shared" si="20"/>
        <v>3769.344869</v>
      </c>
    </row>
    <row r="1329" spans="2:13" x14ac:dyDescent="0.35">
      <c r="B1329" s="1" t="s">
        <v>1898</v>
      </c>
      <c r="C1329" s="5">
        <v>4.3768000000000001E-2</v>
      </c>
      <c r="D1329" s="5">
        <v>4.3106999999999999E-2</v>
      </c>
      <c r="E1329" s="5"/>
      <c r="F1329" s="5"/>
      <c r="G1329" s="5"/>
      <c r="H1329" s="5"/>
      <c r="I1329" s="5"/>
      <c r="J1329" s="1">
        <f>SUMIFS(PUMA_2022_to_County_2020!$K$2:$K$4701,PUMA_2022_to_County_2020!$E$2:$E$4701,B1329)</f>
        <v>61620</v>
      </c>
      <c r="K1329" s="1">
        <f>SUMIFS(PUMA_2022_to_County_2020!$L$2:$L$4701,PUMA_2022_to_County_2020!$E$2:$E$4701,$B1329)</f>
        <v>61361</v>
      </c>
      <c r="L1329" s="7">
        <f>+J1329*C1329</f>
        <v>2696.98416</v>
      </c>
      <c r="M1329" s="7">
        <f t="shared" si="20"/>
        <v>2685.648248</v>
      </c>
    </row>
    <row r="1330" spans="2:13" x14ac:dyDescent="0.35">
      <c r="B1330" s="1" t="s">
        <v>1897</v>
      </c>
      <c r="C1330" s="5">
        <v>9.5078999999999997E-2</v>
      </c>
      <c r="D1330" s="5">
        <v>9.3664000000000011E-2</v>
      </c>
      <c r="E1330" s="5"/>
      <c r="F1330" s="5"/>
      <c r="G1330" s="5"/>
      <c r="H1330" s="5"/>
      <c r="I1330" s="5"/>
      <c r="J1330" s="1">
        <f>SUMIFS(PUMA_2022_to_County_2020!$K$2:$K$4701,PUMA_2022_to_County_2020!$E$2:$E$4701,B1330)</f>
        <v>61620</v>
      </c>
      <c r="K1330" s="1">
        <f>SUMIFS(PUMA_2022_to_County_2020!$L$2:$L$4701,PUMA_2022_to_County_2020!$E$2:$E$4701,$B1330)</f>
        <v>61361</v>
      </c>
      <c r="L1330" s="7">
        <f>+J1330*C1330</f>
        <v>5858.7679799999996</v>
      </c>
      <c r="M1330" s="7">
        <f t="shared" si="20"/>
        <v>5834.142519</v>
      </c>
    </row>
    <row r="1331" spans="2:13" x14ac:dyDescent="0.35">
      <c r="B1331" s="1" t="s">
        <v>1896</v>
      </c>
      <c r="C1331" s="5">
        <v>0.21195800000000001</v>
      </c>
      <c r="D1331" s="5">
        <v>0.20879</v>
      </c>
      <c r="E1331" s="5"/>
      <c r="F1331" s="5"/>
      <c r="G1331" s="5"/>
      <c r="H1331" s="5"/>
      <c r="I1331" s="5"/>
      <c r="J1331" s="1">
        <f>SUMIFS(PUMA_2022_to_County_2020!$K$2:$K$4701,PUMA_2022_to_County_2020!$E$2:$E$4701,B1331)</f>
        <v>61620</v>
      </c>
      <c r="K1331" s="1">
        <f>SUMIFS(PUMA_2022_to_County_2020!$L$2:$L$4701,PUMA_2022_to_County_2020!$E$2:$E$4701,$B1331)</f>
        <v>61361</v>
      </c>
      <c r="L1331" s="7">
        <f>+J1331*C1331</f>
        <v>13060.85196</v>
      </c>
      <c r="M1331" s="7">
        <f t="shared" si="20"/>
        <v>13005.954838</v>
      </c>
    </row>
    <row r="1332" spans="2:13" x14ac:dyDescent="0.35">
      <c r="B1332" s="1" t="s">
        <v>1895</v>
      </c>
      <c r="C1332" s="5">
        <v>2.6738999999999999E-2</v>
      </c>
      <c r="D1332" s="5">
        <v>2.6332999999999999E-2</v>
      </c>
      <c r="E1332" s="5"/>
      <c r="F1332" s="5"/>
      <c r="G1332" s="5"/>
      <c r="H1332" s="5"/>
      <c r="I1332" s="5"/>
      <c r="J1332" s="1">
        <f>SUMIFS(PUMA_2022_to_County_2020!$K$2:$K$4701,PUMA_2022_to_County_2020!$E$2:$E$4701,B1332)</f>
        <v>61620</v>
      </c>
      <c r="K1332" s="1">
        <f>SUMIFS(PUMA_2022_to_County_2020!$L$2:$L$4701,PUMA_2022_to_County_2020!$E$2:$E$4701,$B1332)</f>
        <v>61361</v>
      </c>
      <c r="L1332" s="7">
        <f>+J1332*C1332</f>
        <v>1647.6571799999999</v>
      </c>
      <c r="M1332" s="7">
        <f t="shared" si="20"/>
        <v>1640.731779</v>
      </c>
    </row>
    <row r="1333" spans="2:13" x14ac:dyDescent="0.35">
      <c r="B1333" s="1" t="s">
        <v>1894</v>
      </c>
      <c r="C1333" s="5">
        <v>0.10417800000000001</v>
      </c>
      <c r="D1333" s="5">
        <v>0.10262499999999999</v>
      </c>
      <c r="E1333" s="5"/>
      <c r="F1333" s="5"/>
      <c r="G1333" s="5"/>
      <c r="H1333" s="5"/>
      <c r="I1333" s="5"/>
      <c r="J1333" s="1">
        <f>SUMIFS(PUMA_2022_to_County_2020!$K$2:$K$4701,PUMA_2022_to_County_2020!$E$2:$E$4701,B1333)</f>
        <v>61620</v>
      </c>
      <c r="K1333" s="1">
        <f>SUMIFS(PUMA_2022_to_County_2020!$L$2:$L$4701,PUMA_2022_to_County_2020!$E$2:$E$4701,$B1333)</f>
        <v>61361</v>
      </c>
      <c r="L1333" s="7">
        <f>+J1333*C1333</f>
        <v>6419.4483600000003</v>
      </c>
      <c r="M1333" s="7">
        <f t="shared" si="20"/>
        <v>6392.4662580000004</v>
      </c>
    </row>
    <row r="1334" spans="2:13" x14ac:dyDescent="0.35">
      <c r="B1334" s="1" t="s">
        <v>1893</v>
      </c>
      <c r="C1334" s="5">
        <v>0.20796500000000001</v>
      </c>
      <c r="D1334" s="5">
        <v>0.24183200000000002</v>
      </c>
      <c r="E1334" s="5"/>
      <c r="F1334" s="5"/>
      <c r="G1334" s="5"/>
      <c r="H1334" s="5"/>
      <c r="I1334" s="5"/>
      <c r="J1334" s="1">
        <f>SUMIFS(PUMA_2022_to_County_2020!$K$2:$K$4701,PUMA_2022_to_County_2020!$E$2:$E$4701,B1334)</f>
        <v>61667</v>
      </c>
      <c r="K1334" s="1">
        <f>SUMIFS(PUMA_2022_to_County_2020!$L$2:$L$4701,PUMA_2022_to_County_2020!$E$2:$E$4701,$B1334)</f>
        <v>62991</v>
      </c>
      <c r="L1334" s="7">
        <f>+J1334*C1334</f>
        <v>12824.577655000001</v>
      </c>
      <c r="M1334" s="7">
        <f t="shared" si="20"/>
        <v>13099.923315</v>
      </c>
    </row>
    <row r="1335" spans="2:13" x14ac:dyDescent="0.35">
      <c r="B1335" s="1" t="s">
        <v>1892</v>
      </c>
      <c r="C1335" s="5">
        <v>0.14763599999999999</v>
      </c>
      <c r="D1335" s="5">
        <v>0.17747499999999999</v>
      </c>
      <c r="E1335" s="5"/>
      <c r="F1335" s="5"/>
      <c r="G1335" s="5"/>
      <c r="H1335" s="5"/>
      <c r="I1335" s="5"/>
      <c r="J1335" s="1">
        <f>SUMIFS(PUMA_2022_to_County_2020!$K$2:$K$4701,PUMA_2022_to_County_2020!$E$2:$E$4701,B1335)</f>
        <v>61667</v>
      </c>
      <c r="K1335" s="1">
        <f>SUMIFS(PUMA_2022_to_County_2020!$L$2:$L$4701,PUMA_2022_to_County_2020!$E$2:$E$4701,$B1335)</f>
        <v>62991</v>
      </c>
      <c r="L1335" s="7">
        <f>+J1335*C1335</f>
        <v>9104.2692119999992</v>
      </c>
      <c r="M1335" s="7">
        <f t="shared" si="20"/>
        <v>9299.7392760000002</v>
      </c>
    </row>
    <row r="1336" spans="2:13" x14ac:dyDescent="0.35">
      <c r="B1336" s="1" t="s">
        <v>1891</v>
      </c>
      <c r="C1336" s="5">
        <v>0.31136000000000003</v>
      </c>
      <c r="D1336" s="5">
        <v>0.36194200000000004</v>
      </c>
      <c r="E1336" s="5"/>
      <c r="F1336" s="5"/>
      <c r="G1336" s="5"/>
      <c r="H1336" s="5"/>
      <c r="I1336" s="5"/>
      <c r="J1336" s="1">
        <f>SUMIFS(PUMA_2022_to_County_2020!$K$2:$K$4701,PUMA_2022_to_County_2020!$E$2:$E$4701,B1336)</f>
        <v>61667</v>
      </c>
      <c r="K1336" s="1">
        <f>SUMIFS(PUMA_2022_to_County_2020!$L$2:$L$4701,PUMA_2022_to_County_2020!$E$2:$E$4701,$B1336)</f>
        <v>62991</v>
      </c>
      <c r="L1336" s="7">
        <f>+J1336*C1336</f>
        <v>19200.637120000003</v>
      </c>
      <c r="M1336" s="7">
        <f t="shared" si="20"/>
        <v>19612.877760000003</v>
      </c>
    </row>
    <row r="1337" spans="2:13" x14ac:dyDescent="0.35">
      <c r="B1337" s="1" t="s">
        <v>1890</v>
      </c>
      <c r="C1337" s="5">
        <v>8.3432000000000006E-2</v>
      </c>
      <c r="D1337" s="5">
        <v>9.3225000000000002E-2</v>
      </c>
      <c r="E1337" s="5"/>
      <c r="F1337" s="5"/>
      <c r="G1337" s="5"/>
      <c r="H1337" s="5"/>
      <c r="I1337" s="5"/>
      <c r="J1337" s="1">
        <f>SUMIFS(PUMA_2022_to_County_2020!$K$2:$K$4701,PUMA_2022_to_County_2020!$E$2:$E$4701,B1337)</f>
        <v>61667</v>
      </c>
      <c r="K1337" s="1">
        <f>SUMIFS(PUMA_2022_to_County_2020!$L$2:$L$4701,PUMA_2022_to_County_2020!$E$2:$E$4701,$B1337)</f>
        <v>62991</v>
      </c>
      <c r="L1337" s="7">
        <f>+J1337*C1337</f>
        <v>5145.0011440000007</v>
      </c>
      <c r="M1337" s="7">
        <f t="shared" si="20"/>
        <v>5255.4651120000008</v>
      </c>
    </row>
    <row r="1338" spans="2:13" x14ac:dyDescent="0.35">
      <c r="B1338" s="1" t="s">
        <v>1889</v>
      </c>
      <c r="C1338" s="5">
        <v>5.3867999999999999E-2</v>
      </c>
      <c r="D1338" s="5">
        <v>4.3281E-2</v>
      </c>
      <c r="E1338" s="5"/>
      <c r="F1338" s="5"/>
      <c r="G1338" s="5"/>
      <c r="H1338" s="5"/>
      <c r="I1338" s="5"/>
      <c r="J1338" s="1">
        <f>SUMIFS(PUMA_2022_to_County_2020!$K$2:$K$4701,PUMA_2022_to_County_2020!$E$2:$E$4701,B1338)</f>
        <v>46780</v>
      </c>
      <c r="K1338" s="1">
        <f>SUMIFS(PUMA_2022_to_County_2020!$L$2:$L$4701,PUMA_2022_to_County_2020!$E$2:$E$4701,$B1338)</f>
        <v>46583</v>
      </c>
      <c r="L1338" s="7">
        <f>+J1338*C1338</f>
        <v>2519.9450400000001</v>
      </c>
      <c r="M1338" s="7">
        <f t="shared" si="20"/>
        <v>2509.333044</v>
      </c>
    </row>
    <row r="1339" spans="2:13" x14ac:dyDescent="0.35">
      <c r="B1339" s="1" t="s">
        <v>1888</v>
      </c>
      <c r="C1339" s="5">
        <v>0.10489900000000001</v>
      </c>
      <c r="D1339" s="5">
        <v>8.4282999999999997E-2</v>
      </c>
      <c r="E1339" s="5"/>
      <c r="F1339" s="5"/>
      <c r="G1339" s="5"/>
      <c r="H1339" s="5"/>
      <c r="I1339" s="5"/>
      <c r="J1339" s="1">
        <f>SUMIFS(PUMA_2022_to_County_2020!$K$2:$K$4701,PUMA_2022_to_County_2020!$E$2:$E$4701,B1339)</f>
        <v>46780</v>
      </c>
      <c r="K1339" s="1">
        <f>SUMIFS(PUMA_2022_to_County_2020!$L$2:$L$4701,PUMA_2022_to_County_2020!$E$2:$E$4701,$B1339)</f>
        <v>46583</v>
      </c>
      <c r="L1339" s="7">
        <f>+J1339*C1339</f>
        <v>4907.1752200000001</v>
      </c>
      <c r="M1339" s="7">
        <f t="shared" si="20"/>
        <v>4886.5101170000007</v>
      </c>
    </row>
    <row r="1340" spans="2:13" x14ac:dyDescent="0.35">
      <c r="B1340" s="1" t="s">
        <v>1887</v>
      </c>
      <c r="C1340" s="5">
        <v>1.937055</v>
      </c>
      <c r="D1340" s="5">
        <v>1.7533589999999999</v>
      </c>
      <c r="E1340" s="5"/>
      <c r="F1340" s="5"/>
      <c r="G1340" s="5"/>
      <c r="H1340" s="5"/>
      <c r="I1340" s="5"/>
      <c r="J1340" s="1">
        <f>SUMIFS(PUMA_2022_to_County_2020!$K$2:$K$4701,PUMA_2022_to_County_2020!$E$2:$E$4701,B1340)</f>
        <v>134570</v>
      </c>
      <c r="K1340" s="1">
        <f>SUMIFS(PUMA_2022_to_County_2020!$L$2:$L$4701,PUMA_2022_to_County_2020!$E$2:$E$4701,$B1340)</f>
        <v>138020</v>
      </c>
      <c r="L1340" s="7">
        <f>+J1340*C1340</f>
        <v>260669.49135</v>
      </c>
      <c r="M1340" s="7">
        <f t="shared" si="20"/>
        <v>267352.33110000001</v>
      </c>
    </row>
    <row r="1341" spans="2:13" x14ac:dyDescent="0.35">
      <c r="B1341" s="1" t="s">
        <v>1886</v>
      </c>
      <c r="C1341" s="5">
        <v>0.14660200000000001</v>
      </c>
      <c r="D1341" s="5">
        <v>0.12610400000000002</v>
      </c>
      <c r="E1341" s="5"/>
      <c r="F1341" s="5"/>
      <c r="G1341" s="5"/>
      <c r="H1341" s="5"/>
      <c r="I1341" s="5"/>
      <c r="J1341" s="1">
        <f>SUMIFS(PUMA_2022_to_County_2020!$K$2:$K$4701,PUMA_2022_to_County_2020!$E$2:$E$4701,B1341)</f>
        <v>43054</v>
      </c>
      <c r="K1341" s="1">
        <f>SUMIFS(PUMA_2022_to_County_2020!$L$2:$L$4701,PUMA_2022_to_County_2020!$E$2:$E$4701,$B1341)</f>
        <v>46057</v>
      </c>
      <c r="L1341" s="7">
        <f>+J1341*C1341</f>
        <v>6311.8025080000007</v>
      </c>
      <c r="M1341" s="7">
        <f t="shared" si="20"/>
        <v>6752.0483140000006</v>
      </c>
    </row>
    <row r="1342" spans="2:13" x14ac:dyDescent="0.35">
      <c r="B1342" s="1" t="s">
        <v>1885</v>
      </c>
      <c r="C1342" s="5">
        <v>0.33815600000000001</v>
      </c>
      <c r="D1342" s="5">
        <v>0.290491</v>
      </c>
      <c r="E1342" s="5"/>
      <c r="F1342" s="5"/>
      <c r="G1342" s="5"/>
      <c r="H1342" s="5"/>
      <c r="I1342" s="5"/>
      <c r="J1342" s="1">
        <f>SUMIFS(PUMA_2022_to_County_2020!$K$2:$K$4701,PUMA_2022_to_County_2020!$E$2:$E$4701,B1342)</f>
        <v>43054</v>
      </c>
      <c r="K1342" s="1">
        <f>SUMIFS(PUMA_2022_to_County_2020!$L$2:$L$4701,PUMA_2022_to_County_2020!$E$2:$E$4701,$B1342)</f>
        <v>46057</v>
      </c>
      <c r="L1342" s="7">
        <f>+J1342*C1342</f>
        <v>14558.968424000001</v>
      </c>
      <c r="M1342" s="7">
        <f t="shared" si="20"/>
        <v>15574.450892000001</v>
      </c>
    </row>
    <row r="1343" spans="2:13" x14ac:dyDescent="0.35">
      <c r="B1343" s="1" t="s">
        <v>1884</v>
      </c>
      <c r="C1343" s="5">
        <v>0.149731</v>
      </c>
      <c r="D1343" s="5">
        <v>9.5342999999999997E-2</v>
      </c>
      <c r="E1343" s="5"/>
      <c r="F1343" s="5"/>
      <c r="G1343" s="5"/>
      <c r="H1343" s="5"/>
      <c r="I1343" s="5"/>
      <c r="J1343" s="1">
        <f>SUMIFS(PUMA_2022_to_County_2020!$K$2:$K$4701,PUMA_2022_to_County_2020!$E$2:$E$4701,B1343)</f>
        <v>43054</v>
      </c>
      <c r="K1343" s="1">
        <f>SUMIFS(PUMA_2022_to_County_2020!$L$2:$L$4701,PUMA_2022_to_County_2020!$E$2:$E$4701,$B1343)</f>
        <v>46057</v>
      </c>
      <c r="L1343" s="7">
        <f>+J1343*C1343</f>
        <v>6446.5184740000004</v>
      </c>
      <c r="M1343" s="7">
        <f t="shared" si="20"/>
        <v>6896.1606670000001</v>
      </c>
    </row>
    <row r="1344" spans="2:13" x14ac:dyDescent="0.35">
      <c r="B1344" s="1" t="s">
        <v>1883</v>
      </c>
      <c r="C1344" s="5">
        <v>0.26968799999999998</v>
      </c>
      <c r="D1344" s="5">
        <v>0.17131100000000002</v>
      </c>
      <c r="E1344" s="5"/>
      <c r="F1344" s="5"/>
      <c r="G1344" s="5"/>
      <c r="H1344" s="5"/>
      <c r="I1344" s="5"/>
      <c r="J1344" s="1">
        <f>SUMIFS(PUMA_2022_to_County_2020!$K$2:$K$4701,PUMA_2022_to_County_2020!$E$2:$E$4701,B1344)</f>
        <v>43054</v>
      </c>
      <c r="K1344" s="1">
        <f>SUMIFS(PUMA_2022_to_County_2020!$L$2:$L$4701,PUMA_2022_to_County_2020!$E$2:$E$4701,$B1344)</f>
        <v>46057</v>
      </c>
      <c r="L1344" s="7">
        <f>+J1344*C1344</f>
        <v>11611.147152</v>
      </c>
      <c r="M1344" s="7">
        <f t="shared" si="20"/>
        <v>12421.020215999999</v>
      </c>
    </row>
    <row r="1345" spans="2:13" x14ac:dyDescent="0.35">
      <c r="B1345" s="1" t="s">
        <v>1882</v>
      </c>
      <c r="C1345" s="5">
        <v>0.474136</v>
      </c>
      <c r="D1345" s="5">
        <v>0.47733900000000001</v>
      </c>
      <c r="E1345" s="5"/>
      <c r="F1345" s="5"/>
      <c r="G1345" s="5"/>
      <c r="H1345" s="5"/>
      <c r="I1345" s="5"/>
      <c r="J1345" s="1">
        <f>SUMIFS(PUMA_2022_to_County_2020!$K$2:$K$4701,PUMA_2022_to_County_2020!$E$2:$E$4701,B1345)</f>
        <v>58765</v>
      </c>
      <c r="K1345" s="1">
        <f>SUMIFS(PUMA_2022_to_County_2020!$L$2:$L$4701,PUMA_2022_to_County_2020!$E$2:$E$4701,$B1345)</f>
        <v>63488</v>
      </c>
      <c r="L1345" s="7">
        <f>+J1345*C1345</f>
        <v>27862.602040000002</v>
      </c>
      <c r="M1345" s="7">
        <f t="shared" si="20"/>
        <v>30101.946368000001</v>
      </c>
    </row>
    <row r="1346" spans="2:13" x14ac:dyDescent="0.35">
      <c r="B1346" s="1" t="s">
        <v>1881</v>
      </c>
      <c r="C1346" s="5">
        <v>0.243869</v>
      </c>
      <c r="D1346" s="5">
        <v>0.24527300000000002</v>
      </c>
      <c r="E1346" s="5"/>
      <c r="F1346" s="5"/>
      <c r="G1346" s="5"/>
      <c r="H1346" s="5"/>
      <c r="I1346" s="5"/>
      <c r="J1346" s="1">
        <f>SUMIFS(PUMA_2022_to_County_2020!$K$2:$K$4701,PUMA_2022_to_County_2020!$E$2:$E$4701,B1346)</f>
        <v>58765</v>
      </c>
      <c r="K1346" s="1">
        <f>SUMIFS(PUMA_2022_to_County_2020!$L$2:$L$4701,PUMA_2022_to_County_2020!$E$2:$E$4701,$B1346)</f>
        <v>63488</v>
      </c>
      <c r="L1346" s="7">
        <f>+J1346*C1346</f>
        <v>14330.961785</v>
      </c>
      <c r="M1346" s="7">
        <f t="shared" si="20"/>
        <v>15482.755072</v>
      </c>
    </row>
    <row r="1347" spans="2:13" x14ac:dyDescent="0.35">
      <c r="B1347" s="1" t="s">
        <v>1880</v>
      </c>
      <c r="C1347" s="5">
        <v>0.181141</v>
      </c>
      <c r="D1347" s="5">
        <v>0.18215800000000001</v>
      </c>
      <c r="E1347" s="5"/>
      <c r="F1347" s="5"/>
      <c r="G1347" s="5"/>
      <c r="H1347" s="5"/>
      <c r="I1347" s="5"/>
      <c r="J1347" s="1">
        <f>SUMIFS(PUMA_2022_to_County_2020!$K$2:$K$4701,PUMA_2022_to_County_2020!$E$2:$E$4701,B1347)</f>
        <v>58765</v>
      </c>
      <c r="K1347" s="1">
        <f>SUMIFS(PUMA_2022_to_County_2020!$L$2:$L$4701,PUMA_2022_to_County_2020!$E$2:$E$4701,$B1347)</f>
        <v>63488</v>
      </c>
      <c r="L1347" s="7">
        <f>+J1347*C1347</f>
        <v>10644.750865</v>
      </c>
      <c r="M1347" s="7">
        <f t="shared" si="20"/>
        <v>11500.279807999999</v>
      </c>
    </row>
    <row r="1348" spans="2:13" x14ac:dyDescent="0.35">
      <c r="B1348" s="1" t="s">
        <v>1879</v>
      </c>
      <c r="C1348" s="5">
        <v>0.100853</v>
      </c>
      <c r="D1348" s="5">
        <v>0.10126700000000001</v>
      </c>
      <c r="E1348" s="5"/>
      <c r="F1348" s="5"/>
      <c r="G1348" s="5"/>
      <c r="H1348" s="5"/>
      <c r="I1348" s="5"/>
      <c r="J1348" s="1">
        <f>SUMIFS(PUMA_2022_to_County_2020!$K$2:$K$4701,PUMA_2022_to_County_2020!$E$2:$E$4701,B1348)</f>
        <v>58765</v>
      </c>
      <c r="K1348" s="1">
        <f>SUMIFS(PUMA_2022_to_County_2020!$L$2:$L$4701,PUMA_2022_to_County_2020!$E$2:$E$4701,$B1348)</f>
        <v>63488</v>
      </c>
      <c r="L1348" s="7">
        <f>+J1348*C1348</f>
        <v>5926.6265450000001</v>
      </c>
      <c r="M1348" s="7">
        <f t="shared" si="20"/>
        <v>6402.9552640000002</v>
      </c>
    </row>
    <row r="1349" spans="2:13" x14ac:dyDescent="0.35">
      <c r="B1349" s="1" t="s">
        <v>1878</v>
      </c>
      <c r="C1349" s="5">
        <v>0.49519000000000002</v>
      </c>
      <c r="D1349" s="5">
        <v>0.43709900000000002</v>
      </c>
      <c r="E1349" s="5"/>
      <c r="F1349" s="5"/>
      <c r="G1349" s="5"/>
      <c r="H1349" s="5"/>
      <c r="I1349" s="5"/>
      <c r="J1349" s="1">
        <f>SUMIFS(PUMA_2022_to_County_2020!$K$2:$K$4701,PUMA_2022_to_County_2020!$E$2:$E$4701,B1349)</f>
        <v>54520</v>
      </c>
      <c r="K1349" s="1">
        <f>SUMIFS(PUMA_2022_to_County_2020!$L$2:$L$4701,PUMA_2022_to_County_2020!$E$2:$E$4701,$B1349)</f>
        <v>55899</v>
      </c>
      <c r="L1349" s="7">
        <f>+J1349*C1349</f>
        <v>26997.7588</v>
      </c>
      <c r="M1349" s="7">
        <f t="shared" si="20"/>
        <v>27680.625810000001</v>
      </c>
    </row>
    <row r="1350" spans="2:13" x14ac:dyDescent="0.35">
      <c r="B1350" s="1" t="s">
        <v>1877</v>
      </c>
      <c r="C1350" s="5">
        <v>0.45548699999999998</v>
      </c>
      <c r="D1350" s="5">
        <v>0.39693400000000001</v>
      </c>
      <c r="E1350" s="5"/>
      <c r="F1350" s="5"/>
      <c r="G1350" s="5"/>
      <c r="H1350" s="5"/>
      <c r="I1350" s="5"/>
      <c r="J1350" s="1">
        <f>SUMIFS(PUMA_2022_to_County_2020!$K$2:$K$4701,PUMA_2022_to_County_2020!$E$2:$E$4701,B1350)</f>
        <v>54520</v>
      </c>
      <c r="K1350" s="1">
        <f>SUMIFS(PUMA_2022_to_County_2020!$L$2:$L$4701,PUMA_2022_to_County_2020!$E$2:$E$4701,$B1350)</f>
        <v>55899</v>
      </c>
      <c r="L1350" s="7">
        <f>+J1350*C1350</f>
        <v>24833.151239999999</v>
      </c>
      <c r="M1350" s="7">
        <f t="shared" si="20"/>
        <v>25461.267812999999</v>
      </c>
    </row>
    <row r="1351" spans="2:13" x14ac:dyDescent="0.35">
      <c r="B1351" s="1" t="s">
        <v>1876</v>
      </c>
      <c r="C1351" s="5">
        <v>4.9322999999999999E-2</v>
      </c>
      <c r="D1351" s="5">
        <v>4.2932999999999999E-2</v>
      </c>
      <c r="E1351" s="5"/>
      <c r="F1351" s="5"/>
      <c r="G1351" s="5"/>
      <c r="H1351" s="5"/>
      <c r="I1351" s="5"/>
      <c r="J1351" s="1">
        <f>SUMIFS(PUMA_2022_to_County_2020!$K$2:$K$4701,PUMA_2022_to_County_2020!$E$2:$E$4701,B1351)</f>
        <v>54520</v>
      </c>
      <c r="K1351" s="1">
        <f>SUMIFS(PUMA_2022_to_County_2020!$L$2:$L$4701,PUMA_2022_to_County_2020!$E$2:$E$4701,$B1351)</f>
        <v>55899</v>
      </c>
      <c r="L1351" s="7">
        <f>+J1351*C1351</f>
        <v>2689.0899599999998</v>
      </c>
      <c r="M1351" s="7">
        <f t="shared" ref="M1351:M1414" si="21">+K1351*$C1351</f>
        <v>2757.1063770000001</v>
      </c>
    </row>
    <row r="1352" spans="2:13" x14ac:dyDescent="0.35">
      <c r="B1352" s="1" t="s">
        <v>1875</v>
      </c>
      <c r="C1352" s="5">
        <v>4.5608999999999997E-2</v>
      </c>
      <c r="D1352" s="5">
        <v>3.4090000000000002E-2</v>
      </c>
      <c r="E1352" s="5"/>
      <c r="F1352" s="5"/>
      <c r="G1352" s="5"/>
      <c r="H1352" s="5"/>
      <c r="I1352" s="5"/>
      <c r="J1352" s="1">
        <f>SUMIFS(PUMA_2022_to_County_2020!$K$2:$K$4701,PUMA_2022_to_County_2020!$E$2:$E$4701,B1352)</f>
        <v>49797</v>
      </c>
      <c r="K1352" s="1">
        <f>SUMIFS(PUMA_2022_to_County_2020!$L$2:$L$4701,PUMA_2022_to_County_2020!$E$2:$E$4701,$B1352)</f>
        <v>49227</v>
      </c>
      <c r="L1352" s="7">
        <f>+J1352*C1352</f>
        <v>2271.1913729999997</v>
      </c>
      <c r="M1352" s="7">
        <f t="shared" si="21"/>
        <v>2245.1942429999999</v>
      </c>
    </row>
    <row r="1353" spans="2:13" x14ac:dyDescent="0.35">
      <c r="B1353" s="1" t="s">
        <v>1874</v>
      </c>
      <c r="C1353" s="5">
        <v>0.111223</v>
      </c>
      <c r="D1353" s="5">
        <v>0.124569</v>
      </c>
      <c r="E1353" s="5"/>
      <c r="F1353" s="5"/>
      <c r="G1353" s="5"/>
      <c r="H1353" s="5"/>
      <c r="I1353" s="5"/>
      <c r="J1353" s="1">
        <f>SUMIFS(PUMA_2022_to_County_2020!$K$2:$K$4701,PUMA_2022_to_County_2020!$E$2:$E$4701,B1353)</f>
        <v>49797</v>
      </c>
      <c r="K1353" s="1">
        <f>SUMIFS(PUMA_2022_to_County_2020!$L$2:$L$4701,PUMA_2022_to_County_2020!$E$2:$E$4701,$B1353)</f>
        <v>49227</v>
      </c>
      <c r="L1353" s="7">
        <f>+J1353*C1353</f>
        <v>5538.571731</v>
      </c>
      <c r="M1353" s="7">
        <f t="shared" si="21"/>
        <v>5475.1746210000001</v>
      </c>
    </row>
    <row r="1354" spans="2:13" x14ac:dyDescent="0.35">
      <c r="B1354" s="1" t="s">
        <v>1873</v>
      </c>
      <c r="C1354" s="5">
        <v>0.34436899999999998</v>
      </c>
      <c r="D1354" s="5">
        <v>0.25739899999999999</v>
      </c>
      <c r="E1354" s="5"/>
      <c r="F1354" s="5"/>
      <c r="G1354" s="5"/>
      <c r="H1354" s="5"/>
      <c r="I1354" s="5"/>
      <c r="J1354" s="1">
        <f>SUMIFS(PUMA_2022_to_County_2020!$K$2:$K$4701,PUMA_2022_to_County_2020!$E$2:$E$4701,B1354)</f>
        <v>49797</v>
      </c>
      <c r="K1354" s="1">
        <f>SUMIFS(PUMA_2022_to_County_2020!$L$2:$L$4701,PUMA_2022_to_County_2020!$E$2:$E$4701,$B1354)</f>
        <v>49227</v>
      </c>
      <c r="L1354" s="7">
        <f>+J1354*C1354</f>
        <v>17148.543093</v>
      </c>
      <c r="M1354" s="7">
        <f t="shared" si="21"/>
        <v>16952.252763</v>
      </c>
    </row>
    <row r="1355" spans="2:13" x14ac:dyDescent="0.35">
      <c r="B1355" s="1" t="s">
        <v>1872</v>
      </c>
      <c r="C1355" s="5">
        <v>5.3624999999999999E-2</v>
      </c>
      <c r="D1355" s="5">
        <v>4.0082E-2</v>
      </c>
      <c r="E1355" s="5"/>
      <c r="F1355" s="5"/>
      <c r="G1355" s="5"/>
      <c r="H1355" s="5"/>
      <c r="I1355" s="5"/>
      <c r="J1355" s="1">
        <f>SUMIFS(PUMA_2022_to_County_2020!$K$2:$K$4701,PUMA_2022_to_County_2020!$E$2:$E$4701,B1355)</f>
        <v>49797</v>
      </c>
      <c r="K1355" s="1">
        <f>SUMIFS(PUMA_2022_to_County_2020!$L$2:$L$4701,PUMA_2022_to_County_2020!$E$2:$E$4701,$B1355)</f>
        <v>49227</v>
      </c>
      <c r="L1355" s="7">
        <f>+J1355*C1355</f>
        <v>2670.3641250000001</v>
      </c>
      <c r="M1355" s="7">
        <f t="shared" si="21"/>
        <v>2639.7978749999997</v>
      </c>
    </row>
    <row r="1356" spans="2:13" x14ac:dyDescent="0.35">
      <c r="B1356" s="1" t="s">
        <v>1871</v>
      </c>
      <c r="C1356" s="5">
        <v>5.9318999999999997E-2</v>
      </c>
      <c r="D1356" s="5">
        <v>6.6433000000000006E-2</v>
      </c>
      <c r="E1356" s="5"/>
      <c r="F1356" s="5"/>
      <c r="G1356" s="5"/>
      <c r="H1356" s="5"/>
      <c r="I1356" s="5"/>
      <c r="J1356" s="1">
        <f>SUMIFS(PUMA_2022_to_County_2020!$K$2:$K$4701,PUMA_2022_to_County_2020!$E$2:$E$4701,B1356)</f>
        <v>49797</v>
      </c>
      <c r="K1356" s="1">
        <f>SUMIFS(PUMA_2022_to_County_2020!$L$2:$L$4701,PUMA_2022_to_County_2020!$E$2:$E$4701,$B1356)</f>
        <v>49227</v>
      </c>
      <c r="L1356" s="7">
        <f>+J1356*C1356</f>
        <v>2953.9082429999999</v>
      </c>
      <c r="M1356" s="7">
        <f t="shared" si="21"/>
        <v>2920.0964129999998</v>
      </c>
    </row>
    <row r="1357" spans="2:13" x14ac:dyDescent="0.35">
      <c r="B1357" s="1" t="s">
        <v>1870</v>
      </c>
      <c r="C1357" s="5">
        <v>9.9834000000000006E-2</v>
      </c>
      <c r="D1357" s="5">
        <v>7.4631000000000017E-2</v>
      </c>
      <c r="E1357" s="5"/>
      <c r="F1357" s="5"/>
      <c r="G1357" s="5"/>
      <c r="H1357" s="5"/>
      <c r="I1357" s="5"/>
      <c r="J1357" s="1">
        <f>SUMIFS(PUMA_2022_to_County_2020!$K$2:$K$4701,PUMA_2022_to_County_2020!$E$2:$E$4701,B1357)</f>
        <v>49797</v>
      </c>
      <c r="K1357" s="1">
        <f>SUMIFS(PUMA_2022_to_County_2020!$L$2:$L$4701,PUMA_2022_to_County_2020!$E$2:$E$4701,$B1357)</f>
        <v>49227</v>
      </c>
      <c r="L1357" s="7">
        <f>+J1357*C1357</f>
        <v>4971.4336980000007</v>
      </c>
      <c r="M1357" s="7">
        <f t="shared" si="21"/>
        <v>4914.5283180000006</v>
      </c>
    </row>
    <row r="1358" spans="2:13" x14ac:dyDescent="0.35">
      <c r="B1358" s="1" t="s">
        <v>1869</v>
      </c>
      <c r="C1358" s="5">
        <v>8.5382E-2</v>
      </c>
      <c r="D1358" s="5">
        <v>6.3819000000000001E-2</v>
      </c>
      <c r="E1358" s="5"/>
      <c r="F1358" s="5"/>
      <c r="G1358" s="5"/>
      <c r="H1358" s="5"/>
      <c r="I1358" s="5"/>
      <c r="J1358" s="1">
        <f>SUMIFS(PUMA_2022_to_County_2020!$K$2:$K$4701,PUMA_2022_to_County_2020!$E$2:$E$4701,B1358)</f>
        <v>49797</v>
      </c>
      <c r="K1358" s="1">
        <f>SUMIFS(PUMA_2022_to_County_2020!$L$2:$L$4701,PUMA_2022_to_County_2020!$E$2:$E$4701,$B1358)</f>
        <v>49227</v>
      </c>
      <c r="L1358" s="7">
        <f>+J1358*C1358</f>
        <v>4251.7674539999998</v>
      </c>
      <c r="M1358" s="7">
        <f t="shared" si="21"/>
        <v>4203.0997139999999</v>
      </c>
    </row>
    <row r="1359" spans="2:13" x14ac:dyDescent="0.35">
      <c r="B1359" s="1" t="s">
        <v>1868</v>
      </c>
      <c r="C1359" s="5">
        <v>8.6856000000000003E-2</v>
      </c>
      <c r="D1359" s="5">
        <v>6.4957000000000001E-2</v>
      </c>
      <c r="E1359" s="5"/>
      <c r="F1359" s="5"/>
      <c r="G1359" s="5"/>
      <c r="H1359" s="5"/>
      <c r="I1359" s="5"/>
      <c r="J1359" s="1">
        <f>SUMIFS(PUMA_2022_to_County_2020!$K$2:$K$4701,PUMA_2022_to_County_2020!$E$2:$E$4701,B1359)</f>
        <v>49797</v>
      </c>
      <c r="K1359" s="1">
        <f>SUMIFS(PUMA_2022_to_County_2020!$L$2:$L$4701,PUMA_2022_to_County_2020!$E$2:$E$4701,$B1359)</f>
        <v>49227</v>
      </c>
      <c r="L1359" s="7">
        <f>+J1359*C1359</f>
        <v>4325.168232</v>
      </c>
      <c r="M1359" s="7">
        <f t="shared" si="21"/>
        <v>4275.660312</v>
      </c>
    </row>
    <row r="1360" spans="2:13" x14ac:dyDescent="0.35">
      <c r="B1360" s="1" t="s">
        <v>1867</v>
      </c>
      <c r="C1360" s="5">
        <v>2.9663999999999999E-2</v>
      </c>
      <c r="D1360" s="5">
        <v>2.2172000000000001E-2</v>
      </c>
      <c r="E1360" s="5"/>
      <c r="F1360" s="5"/>
      <c r="G1360" s="5"/>
      <c r="H1360" s="5"/>
      <c r="I1360" s="5"/>
      <c r="J1360" s="1">
        <f>SUMIFS(PUMA_2022_to_County_2020!$K$2:$K$4701,PUMA_2022_to_County_2020!$E$2:$E$4701,B1360)</f>
        <v>49797</v>
      </c>
      <c r="K1360" s="1">
        <f>SUMIFS(PUMA_2022_to_County_2020!$L$2:$L$4701,PUMA_2022_to_County_2020!$E$2:$E$4701,$B1360)</f>
        <v>49227</v>
      </c>
      <c r="L1360" s="7">
        <f>+J1360*C1360</f>
        <v>1477.178208</v>
      </c>
      <c r="M1360" s="7">
        <f t="shared" si="21"/>
        <v>1460.269728</v>
      </c>
    </row>
    <row r="1361" spans="2:13" x14ac:dyDescent="0.35">
      <c r="B1361" s="1" t="s">
        <v>1866</v>
      </c>
      <c r="C1361" s="5">
        <v>8.4118999999999999E-2</v>
      </c>
      <c r="D1361" s="5">
        <v>9.4296000000000005E-2</v>
      </c>
      <c r="E1361" s="5"/>
      <c r="F1361" s="5"/>
      <c r="G1361" s="5"/>
      <c r="H1361" s="5"/>
      <c r="I1361" s="5"/>
      <c r="J1361" s="1">
        <f>SUMIFS(PUMA_2022_to_County_2020!$K$2:$K$4701,PUMA_2022_to_County_2020!$E$2:$E$4701,B1361)</f>
        <v>49797</v>
      </c>
      <c r="K1361" s="1">
        <f>SUMIFS(PUMA_2022_to_County_2020!$L$2:$L$4701,PUMA_2022_to_County_2020!$E$2:$E$4701,$B1361)</f>
        <v>49227</v>
      </c>
      <c r="L1361" s="7">
        <f>+J1361*C1361</f>
        <v>4188.8738430000003</v>
      </c>
      <c r="M1361" s="7">
        <f t="shared" si="21"/>
        <v>4140.9260130000002</v>
      </c>
    </row>
    <row r="1362" spans="2:13" x14ac:dyDescent="0.35">
      <c r="B1362" s="1" t="s">
        <v>1865</v>
      </c>
      <c r="C1362" s="5">
        <v>0.39362799999999998</v>
      </c>
      <c r="D1362" s="5">
        <v>0.29872300000000002</v>
      </c>
      <c r="E1362" s="5"/>
      <c r="F1362" s="5"/>
      <c r="G1362" s="5"/>
      <c r="H1362" s="5"/>
      <c r="I1362" s="5"/>
      <c r="J1362" s="1">
        <f>SUMIFS(PUMA_2022_to_County_2020!$K$2:$K$4701,PUMA_2022_to_County_2020!$E$2:$E$4701,B1362)</f>
        <v>41019</v>
      </c>
      <c r="K1362" s="1">
        <f>SUMIFS(PUMA_2022_to_County_2020!$L$2:$L$4701,PUMA_2022_to_County_2020!$E$2:$E$4701,$B1362)</f>
        <v>40855</v>
      </c>
      <c r="L1362" s="7">
        <f>+J1362*C1362</f>
        <v>16146.226932</v>
      </c>
      <c r="M1362" s="7">
        <f t="shared" si="21"/>
        <v>16081.671939999998</v>
      </c>
    </row>
    <row r="1363" spans="2:13" x14ac:dyDescent="0.35">
      <c r="B1363" s="1" t="s">
        <v>1864</v>
      </c>
      <c r="C1363" s="5">
        <v>1.5056389999999999</v>
      </c>
      <c r="D1363" s="5">
        <v>1.0022260000000001</v>
      </c>
      <c r="E1363" s="5"/>
      <c r="F1363" s="5"/>
      <c r="G1363" s="5"/>
      <c r="H1363" s="5"/>
      <c r="I1363" s="5"/>
      <c r="J1363" s="1">
        <f>SUMIFS(PUMA_2022_to_County_2020!$K$2:$K$4701,PUMA_2022_to_County_2020!$E$2:$E$4701,B1363)</f>
        <v>41019</v>
      </c>
      <c r="K1363" s="1">
        <f>SUMIFS(PUMA_2022_to_County_2020!$L$2:$L$4701,PUMA_2022_to_County_2020!$E$2:$E$4701,$B1363)</f>
        <v>40855</v>
      </c>
      <c r="L1363" s="7">
        <f>+J1363*C1363</f>
        <v>61759.806141000001</v>
      </c>
      <c r="M1363" s="7">
        <f t="shared" si="21"/>
        <v>61512.881344999994</v>
      </c>
    </row>
    <row r="1364" spans="2:13" x14ac:dyDescent="0.35">
      <c r="B1364" s="1" t="s">
        <v>1863</v>
      </c>
      <c r="C1364" s="5">
        <v>0.94300500000000009</v>
      </c>
      <c r="D1364" s="5">
        <v>0.70180000000000009</v>
      </c>
      <c r="E1364" s="5"/>
      <c r="F1364" s="5"/>
      <c r="G1364" s="5"/>
      <c r="H1364" s="5"/>
      <c r="I1364" s="5"/>
      <c r="J1364" s="1">
        <f>SUMIFS(PUMA_2022_to_County_2020!$K$2:$K$4701,PUMA_2022_to_County_2020!$E$2:$E$4701,B1364)</f>
        <v>37856</v>
      </c>
      <c r="K1364" s="1">
        <f>SUMIFS(PUMA_2022_to_County_2020!$L$2:$L$4701,PUMA_2022_to_County_2020!$E$2:$E$4701,$B1364)</f>
        <v>39543</v>
      </c>
      <c r="L1364" s="7">
        <f>+J1364*C1364</f>
        <v>35698.397280000005</v>
      </c>
      <c r="M1364" s="7">
        <f t="shared" si="21"/>
        <v>37289.246715000001</v>
      </c>
    </row>
    <row r="1365" spans="2:13" x14ac:dyDescent="0.35">
      <c r="B1365" s="1" t="s">
        <v>1862</v>
      </c>
      <c r="C1365" s="5">
        <v>1.157727</v>
      </c>
      <c r="D1365" s="5">
        <v>1.004775</v>
      </c>
      <c r="E1365" s="5"/>
      <c r="F1365" s="5"/>
      <c r="G1365" s="5"/>
      <c r="H1365" s="5"/>
      <c r="I1365" s="5"/>
      <c r="J1365" s="1">
        <f>SUMIFS(PUMA_2022_to_County_2020!$K$2:$K$4701,PUMA_2022_to_County_2020!$E$2:$E$4701,B1365)</f>
        <v>86669</v>
      </c>
      <c r="K1365" s="1">
        <f>SUMIFS(PUMA_2022_to_County_2020!$L$2:$L$4701,PUMA_2022_to_County_2020!$E$2:$E$4701,$B1365)</f>
        <v>88168</v>
      </c>
      <c r="L1365" s="7">
        <f>+J1365*C1365</f>
        <v>100339.041363</v>
      </c>
      <c r="M1365" s="7">
        <f t="shared" si="21"/>
        <v>102074.47413599999</v>
      </c>
    </row>
    <row r="1366" spans="2:13" x14ac:dyDescent="0.35">
      <c r="B1366" s="1" t="s">
        <v>1861</v>
      </c>
      <c r="C1366" s="5">
        <v>0.45583099999999999</v>
      </c>
      <c r="D1366" s="5">
        <v>0.33587599999999995</v>
      </c>
      <c r="E1366" s="5"/>
      <c r="F1366" s="5"/>
      <c r="G1366" s="5"/>
      <c r="H1366" s="5"/>
      <c r="I1366" s="5"/>
      <c r="J1366" s="1">
        <f>SUMIFS(PUMA_2022_to_County_2020!$K$2:$K$4701,PUMA_2022_to_County_2020!$E$2:$E$4701,B1366)</f>
        <v>48343</v>
      </c>
      <c r="K1366" s="1">
        <f>SUMIFS(PUMA_2022_to_County_2020!$L$2:$L$4701,PUMA_2022_to_County_2020!$E$2:$E$4701,$B1366)</f>
        <v>49912</v>
      </c>
      <c r="L1366" s="7">
        <f>+J1366*C1366</f>
        <v>22036.238032999998</v>
      </c>
      <c r="M1366" s="7">
        <f t="shared" si="21"/>
        <v>22751.436871999998</v>
      </c>
    </row>
    <row r="1367" spans="2:13" x14ac:dyDescent="0.35">
      <c r="B1367" s="1" t="s">
        <v>1860</v>
      </c>
      <c r="C1367" s="5">
        <v>0.33116000000000001</v>
      </c>
      <c r="D1367" s="5">
        <v>0.24476199999999998</v>
      </c>
      <c r="E1367" s="5"/>
      <c r="F1367" s="5"/>
      <c r="G1367" s="5"/>
      <c r="H1367" s="5"/>
      <c r="I1367" s="5"/>
      <c r="J1367" s="1">
        <f>SUMIFS(PUMA_2022_to_County_2020!$K$2:$K$4701,PUMA_2022_to_County_2020!$E$2:$E$4701,B1367)</f>
        <v>48343</v>
      </c>
      <c r="K1367" s="1">
        <f>SUMIFS(PUMA_2022_to_County_2020!$L$2:$L$4701,PUMA_2022_to_County_2020!$E$2:$E$4701,$B1367)</f>
        <v>49912</v>
      </c>
      <c r="L1367" s="7">
        <f>+J1367*C1367</f>
        <v>16009.267880000001</v>
      </c>
      <c r="M1367" s="7">
        <f t="shared" si="21"/>
        <v>16528.857920000002</v>
      </c>
    </row>
    <row r="1368" spans="2:13" x14ac:dyDescent="0.35">
      <c r="B1368" s="1" t="s">
        <v>1859</v>
      </c>
      <c r="C1368" s="5">
        <v>0.21301</v>
      </c>
      <c r="D1368" s="5">
        <v>0.156836</v>
      </c>
      <c r="E1368" s="5"/>
      <c r="F1368" s="5"/>
      <c r="G1368" s="5"/>
      <c r="H1368" s="5"/>
      <c r="I1368" s="5"/>
      <c r="J1368" s="1">
        <f>SUMIFS(PUMA_2022_to_County_2020!$K$2:$K$4701,PUMA_2022_to_County_2020!$E$2:$E$4701,B1368)</f>
        <v>48343</v>
      </c>
      <c r="K1368" s="1">
        <f>SUMIFS(PUMA_2022_to_County_2020!$L$2:$L$4701,PUMA_2022_to_County_2020!$E$2:$E$4701,$B1368)</f>
        <v>49912</v>
      </c>
      <c r="L1368" s="7">
        <f>+J1368*C1368</f>
        <v>10297.54243</v>
      </c>
      <c r="M1368" s="7">
        <f t="shared" si="21"/>
        <v>10631.75512</v>
      </c>
    </row>
    <row r="1369" spans="2:13" x14ac:dyDescent="0.35">
      <c r="B1369" s="1" t="s">
        <v>1858</v>
      </c>
      <c r="C1369" s="5">
        <v>3</v>
      </c>
      <c r="D1369" s="5">
        <v>2.9975640000000001</v>
      </c>
      <c r="E1369" s="5"/>
      <c r="F1369" s="5"/>
      <c r="G1369" s="5"/>
      <c r="H1369" s="5"/>
      <c r="I1369" s="5"/>
      <c r="J1369" s="1">
        <f>SUMIFS(PUMA_2022_to_County_2020!$K$2:$K$4701,PUMA_2022_to_County_2020!$E$2:$E$4701,B1369)</f>
        <v>138032</v>
      </c>
      <c r="K1369" s="1">
        <f>SUMIFS(PUMA_2022_to_County_2020!$L$2:$L$4701,PUMA_2022_to_County_2020!$E$2:$E$4701,$B1369)</f>
        <v>138924</v>
      </c>
      <c r="L1369" s="7">
        <f>+J1369*C1369</f>
        <v>414096</v>
      </c>
      <c r="M1369" s="7">
        <f t="shared" si="21"/>
        <v>416772</v>
      </c>
    </row>
    <row r="1370" spans="2:13" x14ac:dyDescent="0.35">
      <c r="B1370" s="1" t="s">
        <v>1857</v>
      </c>
      <c r="C1370" s="5">
        <v>2</v>
      </c>
      <c r="D1370" s="5">
        <v>1.99587</v>
      </c>
      <c r="E1370" s="5"/>
      <c r="F1370" s="5"/>
      <c r="G1370" s="5"/>
      <c r="H1370" s="5"/>
      <c r="I1370" s="5"/>
      <c r="J1370" s="1">
        <f>SUMIFS(PUMA_2022_to_County_2020!$K$2:$K$4701,PUMA_2022_to_County_2020!$E$2:$E$4701,B1370)</f>
        <v>106606</v>
      </c>
      <c r="K1370" s="1">
        <f>SUMIFS(PUMA_2022_to_County_2020!$L$2:$L$4701,PUMA_2022_to_County_2020!$E$2:$E$4701,$B1370)</f>
        <v>109093</v>
      </c>
      <c r="L1370" s="7">
        <f>+J1370*C1370</f>
        <v>213212</v>
      </c>
      <c r="M1370" s="7">
        <f t="shared" si="21"/>
        <v>218186</v>
      </c>
    </row>
    <row r="1371" spans="2:13" x14ac:dyDescent="0.35">
      <c r="B1371" s="1" t="s">
        <v>1856</v>
      </c>
      <c r="C1371" s="5">
        <v>5</v>
      </c>
      <c r="D1371" s="5">
        <v>4.0036860000000001</v>
      </c>
      <c r="E1371" s="5"/>
      <c r="F1371" s="5"/>
      <c r="G1371" s="5"/>
      <c r="H1371" s="5"/>
      <c r="I1371" s="5"/>
      <c r="J1371" s="1">
        <f>SUMIFS(PUMA_2022_to_County_2020!$K$2:$K$4701,PUMA_2022_to_County_2020!$E$2:$E$4701,B1371)</f>
        <v>178806</v>
      </c>
      <c r="K1371" s="1">
        <f>SUMIFS(PUMA_2022_to_County_2020!$L$2:$L$4701,PUMA_2022_to_County_2020!$E$2:$E$4701,$B1371)</f>
        <v>181173</v>
      </c>
      <c r="L1371" s="7">
        <f>+J1371*C1371</f>
        <v>894030</v>
      </c>
      <c r="M1371" s="7">
        <f t="shared" si="21"/>
        <v>905865</v>
      </c>
    </row>
    <row r="1372" spans="2:13" x14ac:dyDescent="0.35">
      <c r="B1372" s="1" t="s">
        <v>1855</v>
      </c>
      <c r="C1372" s="5">
        <v>11</v>
      </c>
      <c r="D1372" s="5">
        <v>9.9932179999999988</v>
      </c>
      <c r="E1372" s="5"/>
      <c r="F1372" s="5"/>
      <c r="G1372" s="5"/>
      <c r="H1372" s="5"/>
      <c r="I1372" s="5"/>
      <c r="J1372" s="1">
        <f>SUMIFS(PUMA_2022_to_County_2020!$K$2:$K$4701,PUMA_2022_to_County_2020!$E$2:$E$4701,B1372)</f>
        <v>542072</v>
      </c>
      <c r="K1372" s="1">
        <f>SUMIFS(PUMA_2022_to_County_2020!$L$2:$L$4701,PUMA_2022_to_County_2020!$E$2:$E$4701,$B1372)</f>
        <v>545627</v>
      </c>
      <c r="L1372" s="7">
        <f>+J1372*C1372</f>
        <v>5962792</v>
      </c>
      <c r="M1372" s="7">
        <f t="shared" si="21"/>
        <v>6001897</v>
      </c>
    </row>
    <row r="1373" spans="2:13" x14ac:dyDescent="0.35">
      <c r="B1373" s="1" t="s">
        <v>1854</v>
      </c>
      <c r="C1373" s="5">
        <v>4</v>
      </c>
      <c r="D1373" s="5">
        <v>3.0135079999999999</v>
      </c>
      <c r="E1373" s="5"/>
      <c r="F1373" s="5"/>
      <c r="G1373" s="5"/>
      <c r="H1373" s="5"/>
      <c r="I1373" s="5"/>
      <c r="J1373" s="1">
        <f>SUMIFS(PUMA_2022_to_County_2020!$K$2:$K$4701,PUMA_2022_to_County_2020!$E$2:$E$4701,B1373)</f>
        <v>131261</v>
      </c>
      <c r="K1373" s="1">
        <f>SUMIFS(PUMA_2022_to_County_2020!$L$2:$L$4701,PUMA_2022_to_County_2020!$E$2:$E$4701,$B1373)</f>
        <v>130494</v>
      </c>
      <c r="L1373" s="7">
        <f>+J1373*C1373</f>
        <v>525044</v>
      </c>
      <c r="M1373" s="7">
        <f t="shared" si="21"/>
        <v>521976</v>
      </c>
    </row>
    <row r="1374" spans="2:13" x14ac:dyDescent="0.35">
      <c r="B1374" s="1" t="s">
        <v>1853</v>
      </c>
      <c r="C1374" s="5">
        <v>1</v>
      </c>
      <c r="D1374" s="5">
        <v>1.1172070000000001</v>
      </c>
      <c r="E1374" s="5"/>
      <c r="F1374" s="5"/>
      <c r="G1374" s="5"/>
      <c r="H1374" s="5"/>
      <c r="I1374" s="5"/>
      <c r="J1374" s="1">
        <f>SUMIFS(PUMA_2022_to_County_2020!$K$2:$K$4701,PUMA_2022_to_County_2020!$E$2:$E$4701,B1374)</f>
        <v>54671</v>
      </c>
      <c r="K1374" s="1">
        <f>SUMIFS(PUMA_2022_to_County_2020!$L$2:$L$4701,PUMA_2022_to_County_2020!$E$2:$E$4701,$B1374)</f>
        <v>55921</v>
      </c>
      <c r="L1374" s="7">
        <f>+J1374*C1374</f>
        <v>54671</v>
      </c>
      <c r="M1374" s="7">
        <f t="shared" si="21"/>
        <v>55921</v>
      </c>
    </row>
    <row r="1375" spans="2:13" x14ac:dyDescent="0.35">
      <c r="B1375" s="1" t="s">
        <v>1852</v>
      </c>
      <c r="C1375" s="5">
        <v>1</v>
      </c>
      <c r="D1375" s="5">
        <v>0.87539899999999993</v>
      </c>
      <c r="E1375" s="5"/>
      <c r="F1375" s="5"/>
      <c r="G1375" s="5"/>
      <c r="H1375" s="5"/>
      <c r="I1375" s="5"/>
      <c r="J1375" s="1">
        <f>SUMIFS(PUMA_2022_to_County_2020!$K$2:$K$4701,PUMA_2022_to_County_2020!$E$2:$E$4701,B1375)</f>
        <v>41063</v>
      </c>
      <c r="K1375" s="1">
        <f>SUMIFS(PUMA_2022_to_County_2020!$L$2:$L$4701,PUMA_2022_to_County_2020!$E$2:$E$4701,$B1375)</f>
        <v>42250</v>
      </c>
      <c r="L1375" s="7">
        <f>+J1375*C1375</f>
        <v>41063</v>
      </c>
      <c r="M1375" s="7">
        <f t="shared" si="21"/>
        <v>42250</v>
      </c>
    </row>
    <row r="1376" spans="2:13" x14ac:dyDescent="0.35">
      <c r="B1376" s="1" t="s">
        <v>1851</v>
      </c>
      <c r="C1376" s="5">
        <v>0.32767400000000002</v>
      </c>
      <c r="D1376" s="5">
        <v>0.32636700000000002</v>
      </c>
      <c r="E1376" s="5"/>
      <c r="F1376" s="5"/>
      <c r="G1376" s="5"/>
      <c r="H1376" s="5"/>
      <c r="I1376" s="5"/>
      <c r="J1376" s="1">
        <f>SUMIFS(PUMA_2022_to_County_2020!$K$2:$K$4701,PUMA_2022_to_County_2020!$E$2:$E$4701,B1376)</f>
        <v>54837</v>
      </c>
      <c r="K1376" s="1">
        <f>SUMIFS(PUMA_2022_to_County_2020!$L$2:$L$4701,PUMA_2022_to_County_2020!$E$2:$E$4701,$B1376)</f>
        <v>55540</v>
      </c>
      <c r="L1376" s="7">
        <f>+J1376*C1376</f>
        <v>17968.659138000003</v>
      </c>
      <c r="M1376" s="7">
        <f t="shared" si="21"/>
        <v>18199.01396</v>
      </c>
    </row>
    <row r="1377" spans="2:13" x14ac:dyDescent="0.35">
      <c r="B1377" s="1" t="s">
        <v>1850</v>
      </c>
      <c r="C1377" s="5">
        <v>0.27551700000000001</v>
      </c>
      <c r="D1377" s="5">
        <v>0.27448299999999998</v>
      </c>
      <c r="E1377" s="5"/>
      <c r="F1377" s="5"/>
      <c r="G1377" s="5"/>
      <c r="H1377" s="5"/>
      <c r="I1377" s="5"/>
      <c r="J1377" s="1">
        <f>SUMIFS(PUMA_2022_to_County_2020!$K$2:$K$4701,PUMA_2022_to_County_2020!$E$2:$E$4701,B1377)</f>
        <v>54837</v>
      </c>
      <c r="K1377" s="1">
        <f>SUMIFS(PUMA_2022_to_County_2020!$L$2:$L$4701,PUMA_2022_to_County_2020!$E$2:$E$4701,$B1377)</f>
        <v>55540</v>
      </c>
      <c r="L1377" s="7">
        <f>+J1377*C1377</f>
        <v>15108.525729000001</v>
      </c>
      <c r="M1377" s="7">
        <f t="shared" si="21"/>
        <v>15302.214180000001</v>
      </c>
    </row>
    <row r="1378" spans="2:13" x14ac:dyDescent="0.35">
      <c r="B1378" s="1" t="s">
        <v>1849</v>
      </c>
      <c r="C1378" s="5">
        <v>0.17533099999999999</v>
      </c>
      <c r="D1378" s="5">
        <v>0.17463400000000001</v>
      </c>
      <c r="E1378" s="5"/>
      <c r="F1378" s="5"/>
      <c r="G1378" s="5"/>
      <c r="H1378" s="5"/>
      <c r="I1378" s="5"/>
      <c r="J1378" s="1">
        <f>SUMIFS(PUMA_2022_to_County_2020!$K$2:$K$4701,PUMA_2022_to_County_2020!$E$2:$E$4701,B1378)</f>
        <v>54837</v>
      </c>
      <c r="K1378" s="1">
        <f>SUMIFS(PUMA_2022_to_County_2020!$L$2:$L$4701,PUMA_2022_to_County_2020!$E$2:$E$4701,$B1378)</f>
        <v>55540</v>
      </c>
      <c r="L1378" s="7">
        <f>+J1378*C1378</f>
        <v>9614.6260469999997</v>
      </c>
      <c r="M1378" s="7">
        <f t="shared" si="21"/>
        <v>9737.8837399999993</v>
      </c>
    </row>
    <row r="1379" spans="2:13" x14ac:dyDescent="0.35">
      <c r="B1379" s="1" t="s">
        <v>1848</v>
      </c>
      <c r="C1379" s="5">
        <v>0.110316</v>
      </c>
      <c r="D1379" s="5">
        <v>0.10991099999999999</v>
      </c>
      <c r="E1379" s="5"/>
      <c r="F1379" s="5"/>
      <c r="G1379" s="5"/>
      <c r="H1379" s="5"/>
      <c r="I1379" s="5"/>
      <c r="J1379" s="1">
        <f>SUMIFS(PUMA_2022_to_County_2020!$K$2:$K$4701,PUMA_2022_to_County_2020!$E$2:$E$4701,B1379)</f>
        <v>54837</v>
      </c>
      <c r="K1379" s="1">
        <f>SUMIFS(PUMA_2022_to_County_2020!$L$2:$L$4701,PUMA_2022_to_County_2020!$E$2:$E$4701,$B1379)</f>
        <v>55540</v>
      </c>
      <c r="L1379" s="7">
        <f>+J1379*C1379</f>
        <v>6049.3984920000003</v>
      </c>
      <c r="M1379" s="7">
        <f t="shared" si="21"/>
        <v>6126.95064</v>
      </c>
    </row>
    <row r="1380" spans="2:13" x14ac:dyDescent="0.35">
      <c r="B1380" s="1" t="s">
        <v>1847</v>
      </c>
      <c r="C1380" s="5">
        <v>0.111163</v>
      </c>
      <c r="D1380" s="5">
        <v>0.110735</v>
      </c>
      <c r="E1380" s="5"/>
      <c r="F1380" s="5"/>
      <c r="G1380" s="5"/>
      <c r="H1380" s="5"/>
      <c r="I1380" s="5"/>
      <c r="J1380" s="1">
        <f>SUMIFS(PUMA_2022_to_County_2020!$K$2:$K$4701,PUMA_2022_to_County_2020!$E$2:$E$4701,B1380)</f>
        <v>54837</v>
      </c>
      <c r="K1380" s="1">
        <f>SUMIFS(PUMA_2022_to_County_2020!$L$2:$L$4701,PUMA_2022_to_County_2020!$E$2:$E$4701,$B1380)</f>
        <v>55540</v>
      </c>
      <c r="L1380" s="7">
        <f>+J1380*C1380</f>
        <v>6095.8454309999997</v>
      </c>
      <c r="M1380" s="7">
        <f t="shared" si="21"/>
        <v>6173.9930199999999</v>
      </c>
    </row>
    <row r="1381" spans="2:13" x14ac:dyDescent="0.35">
      <c r="B1381" s="1" t="s">
        <v>1846</v>
      </c>
      <c r="C1381" s="5">
        <v>9.8070000000000004E-2</v>
      </c>
      <c r="D1381" s="5">
        <v>9.9073999999999995E-2</v>
      </c>
      <c r="E1381" s="5"/>
      <c r="F1381" s="5"/>
      <c r="G1381" s="5"/>
      <c r="H1381" s="5"/>
      <c r="I1381" s="5"/>
      <c r="J1381" s="1">
        <f>SUMIFS(PUMA_2022_to_County_2020!$K$2:$K$4701,PUMA_2022_to_County_2020!$E$2:$E$4701,B1381)</f>
        <v>47806</v>
      </c>
      <c r="K1381" s="1">
        <f>SUMIFS(PUMA_2022_to_County_2020!$L$2:$L$4701,PUMA_2022_to_County_2020!$E$2:$E$4701,$B1381)</f>
        <v>48628</v>
      </c>
      <c r="L1381" s="7">
        <f>+J1381*C1381</f>
        <v>4688.3344200000001</v>
      </c>
      <c r="M1381" s="7">
        <f t="shared" si="21"/>
        <v>4768.9479600000004</v>
      </c>
    </row>
    <row r="1382" spans="2:13" x14ac:dyDescent="0.35">
      <c r="B1382" s="1" t="s">
        <v>1845</v>
      </c>
      <c r="C1382" s="5">
        <v>8.5057999999999995E-2</v>
      </c>
      <c r="D1382" s="5">
        <v>8.5930000000000006E-2</v>
      </c>
      <c r="E1382" s="5"/>
      <c r="F1382" s="5"/>
      <c r="G1382" s="5"/>
      <c r="H1382" s="5"/>
      <c r="I1382" s="5"/>
      <c r="J1382" s="1">
        <f>SUMIFS(PUMA_2022_to_County_2020!$K$2:$K$4701,PUMA_2022_to_County_2020!$E$2:$E$4701,B1382)</f>
        <v>47806</v>
      </c>
      <c r="K1382" s="1">
        <f>SUMIFS(PUMA_2022_to_County_2020!$L$2:$L$4701,PUMA_2022_to_County_2020!$E$2:$E$4701,$B1382)</f>
        <v>48628</v>
      </c>
      <c r="L1382" s="7">
        <f>+J1382*C1382</f>
        <v>4066.2827479999996</v>
      </c>
      <c r="M1382" s="7">
        <f t="shared" si="21"/>
        <v>4136.2004239999997</v>
      </c>
    </row>
    <row r="1383" spans="2:13" x14ac:dyDescent="0.35">
      <c r="B1383" s="1" t="s">
        <v>1844</v>
      </c>
      <c r="C1383" s="5">
        <v>4.8025999999999999E-2</v>
      </c>
      <c r="D1383" s="5">
        <v>5.5818E-2</v>
      </c>
      <c r="E1383" s="5"/>
      <c r="F1383" s="5"/>
      <c r="G1383" s="5"/>
      <c r="H1383" s="5"/>
      <c r="I1383" s="5"/>
      <c r="J1383" s="1">
        <f>SUMIFS(PUMA_2022_to_County_2020!$K$2:$K$4701,PUMA_2022_to_County_2020!$E$2:$E$4701,B1383)</f>
        <v>47806</v>
      </c>
      <c r="K1383" s="1">
        <f>SUMIFS(PUMA_2022_to_County_2020!$L$2:$L$4701,PUMA_2022_to_County_2020!$E$2:$E$4701,$B1383)</f>
        <v>48628</v>
      </c>
      <c r="L1383" s="7">
        <f>+J1383*C1383</f>
        <v>2295.9309560000002</v>
      </c>
      <c r="M1383" s="7">
        <f t="shared" si="21"/>
        <v>2335.408328</v>
      </c>
    </row>
    <row r="1384" spans="2:13" x14ac:dyDescent="0.35">
      <c r="B1384" s="1" t="s">
        <v>1843</v>
      </c>
      <c r="C1384" s="5">
        <v>0.215171</v>
      </c>
      <c r="D1384" s="5">
        <v>0.25008200000000003</v>
      </c>
      <c r="E1384" s="5"/>
      <c r="F1384" s="5"/>
      <c r="G1384" s="5"/>
      <c r="H1384" s="5"/>
      <c r="I1384" s="5"/>
      <c r="J1384" s="1">
        <f>SUMIFS(PUMA_2022_to_County_2020!$K$2:$K$4701,PUMA_2022_to_County_2020!$E$2:$E$4701,B1384)</f>
        <v>47806</v>
      </c>
      <c r="K1384" s="1">
        <f>SUMIFS(PUMA_2022_to_County_2020!$L$2:$L$4701,PUMA_2022_to_County_2020!$E$2:$E$4701,$B1384)</f>
        <v>48628</v>
      </c>
      <c r="L1384" s="7">
        <f>+J1384*C1384</f>
        <v>10286.464825999999</v>
      </c>
      <c r="M1384" s="7">
        <f t="shared" si="21"/>
        <v>10463.335388</v>
      </c>
    </row>
    <row r="1385" spans="2:13" x14ac:dyDescent="0.35">
      <c r="B1385" s="1" t="s">
        <v>1842</v>
      </c>
      <c r="C1385" s="5">
        <v>6.9646E-2</v>
      </c>
      <c r="D1385" s="5">
        <v>7.0359000000000005E-2</v>
      </c>
      <c r="E1385" s="5"/>
      <c r="F1385" s="5"/>
      <c r="G1385" s="5"/>
      <c r="H1385" s="5"/>
      <c r="I1385" s="5"/>
      <c r="J1385" s="1">
        <f>SUMIFS(PUMA_2022_to_County_2020!$K$2:$K$4701,PUMA_2022_to_County_2020!$E$2:$E$4701,B1385)</f>
        <v>47806</v>
      </c>
      <c r="K1385" s="1">
        <f>SUMIFS(PUMA_2022_to_County_2020!$L$2:$L$4701,PUMA_2022_to_County_2020!$E$2:$E$4701,$B1385)</f>
        <v>48628</v>
      </c>
      <c r="L1385" s="7">
        <f>+J1385*C1385</f>
        <v>3329.4966760000002</v>
      </c>
      <c r="M1385" s="7">
        <f t="shared" si="21"/>
        <v>3386.745688</v>
      </c>
    </row>
    <row r="1386" spans="2:13" x14ac:dyDescent="0.35">
      <c r="B1386" s="1" t="s">
        <v>1841</v>
      </c>
      <c r="C1386" s="5">
        <v>0.189804</v>
      </c>
      <c r="D1386" s="5">
        <v>0.191748</v>
      </c>
      <c r="E1386" s="5"/>
      <c r="F1386" s="5"/>
      <c r="G1386" s="5"/>
      <c r="H1386" s="5"/>
      <c r="I1386" s="5"/>
      <c r="J1386" s="1">
        <f>SUMIFS(PUMA_2022_to_County_2020!$K$2:$K$4701,PUMA_2022_to_County_2020!$E$2:$E$4701,B1386)</f>
        <v>47806</v>
      </c>
      <c r="K1386" s="1">
        <f>SUMIFS(PUMA_2022_to_County_2020!$L$2:$L$4701,PUMA_2022_to_County_2020!$E$2:$E$4701,$B1386)</f>
        <v>48628</v>
      </c>
      <c r="L1386" s="7">
        <f>+J1386*C1386</f>
        <v>9073.7700239999995</v>
      </c>
      <c r="M1386" s="7">
        <f t="shared" si="21"/>
        <v>9229.788912</v>
      </c>
    </row>
    <row r="1387" spans="2:13" x14ac:dyDescent="0.35">
      <c r="B1387" s="1" t="s">
        <v>1840</v>
      </c>
      <c r="C1387" s="5">
        <v>8.0246999999999999E-2</v>
      </c>
      <c r="D1387" s="5">
        <v>8.1069000000000002E-2</v>
      </c>
      <c r="E1387" s="5"/>
      <c r="F1387" s="5"/>
      <c r="G1387" s="5"/>
      <c r="H1387" s="5"/>
      <c r="I1387" s="5"/>
      <c r="J1387" s="1">
        <f>SUMIFS(PUMA_2022_to_County_2020!$K$2:$K$4701,PUMA_2022_to_County_2020!$E$2:$E$4701,B1387)</f>
        <v>47806</v>
      </c>
      <c r="K1387" s="1">
        <f>SUMIFS(PUMA_2022_to_County_2020!$L$2:$L$4701,PUMA_2022_to_County_2020!$E$2:$E$4701,$B1387)</f>
        <v>48628</v>
      </c>
      <c r="L1387" s="7">
        <f>+J1387*C1387</f>
        <v>3836.288082</v>
      </c>
      <c r="M1387" s="7">
        <f t="shared" si="21"/>
        <v>3902.2511159999999</v>
      </c>
    </row>
    <row r="1388" spans="2:13" x14ac:dyDescent="0.35">
      <c r="B1388" s="1" t="s">
        <v>1839</v>
      </c>
      <c r="C1388" s="5">
        <v>0.13134699999999999</v>
      </c>
      <c r="D1388" s="5">
        <v>0.15265799999999999</v>
      </c>
      <c r="E1388" s="5"/>
      <c r="F1388" s="5"/>
      <c r="G1388" s="5"/>
      <c r="H1388" s="5"/>
      <c r="I1388" s="5"/>
      <c r="J1388" s="1">
        <f>SUMIFS(PUMA_2022_to_County_2020!$K$2:$K$4701,PUMA_2022_to_County_2020!$E$2:$E$4701,B1388)</f>
        <v>47806</v>
      </c>
      <c r="K1388" s="1">
        <f>SUMIFS(PUMA_2022_to_County_2020!$L$2:$L$4701,PUMA_2022_to_County_2020!$E$2:$E$4701,$B1388)</f>
        <v>48628</v>
      </c>
      <c r="L1388" s="7">
        <f>+J1388*C1388</f>
        <v>6279.1746819999998</v>
      </c>
      <c r="M1388" s="7">
        <f t="shared" si="21"/>
        <v>6387.1419159999996</v>
      </c>
    </row>
    <row r="1389" spans="2:13" x14ac:dyDescent="0.35">
      <c r="B1389" s="1" t="s">
        <v>1838</v>
      </c>
      <c r="C1389" s="5">
        <v>8.2631999999999997E-2</v>
      </c>
      <c r="D1389" s="5">
        <v>8.3477999999999997E-2</v>
      </c>
      <c r="E1389" s="5"/>
      <c r="F1389" s="5"/>
      <c r="G1389" s="5"/>
      <c r="H1389" s="5"/>
      <c r="I1389" s="5"/>
      <c r="J1389" s="1">
        <f>SUMIFS(PUMA_2022_to_County_2020!$K$2:$K$4701,PUMA_2022_to_County_2020!$E$2:$E$4701,B1389)</f>
        <v>47806</v>
      </c>
      <c r="K1389" s="1">
        <f>SUMIFS(PUMA_2022_to_County_2020!$L$2:$L$4701,PUMA_2022_to_County_2020!$E$2:$E$4701,$B1389)</f>
        <v>48628</v>
      </c>
      <c r="L1389" s="7">
        <f>+J1389*C1389</f>
        <v>3950.3053919999998</v>
      </c>
      <c r="M1389" s="7">
        <f t="shared" si="21"/>
        <v>4018.2288960000001</v>
      </c>
    </row>
    <row r="1390" spans="2:13" x14ac:dyDescent="0.35">
      <c r="B1390" s="1" t="s">
        <v>1837</v>
      </c>
      <c r="C1390" s="5">
        <v>0.25402400000000003</v>
      </c>
      <c r="D1390" s="5">
        <v>0.25642999999999999</v>
      </c>
      <c r="E1390" s="5"/>
      <c r="F1390" s="5"/>
      <c r="G1390" s="5"/>
      <c r="H1390" s="5"/>
      <c r="I1390" s="5"/>
      <c r="J1390" s="1">
        <f>SUMIFS(PUMA_2022_to_County_2020!$K$2:$K$4701,PUMA_2022_to_County_2020!$E$2:$E$4701,B1390)</f>
        <v>44015</v>
      </c>
      <c r="K1390" s="1">
        <f>SUMIFS(PUMA_2022_to_County_2020!$L$2:$L$4701,PUMA_2022_to_County_2020!$E$2:$E$4701,$B1390)</f>
        <v>43419</v>
      </c>
      <c r="L1390" s="7">
        <f>+J1390*C1390</f>
        <v>11180.866360000002</v>
      </c>
      <c r="M1390" s="7">
        <f t="shared" si="21"/>
        <v>11029.468056000002</v>
      </c>
    </row>
    <row r="1391" spans="2:13" x14ac:dyDescent="0.35">
      <c r="B1391" s="1" t="s">
        <v>1836</v>
      </c>
      <c r="C1391" s="5">
        <v>0.13647200000000001</v>
      </c>
      <c r="D1391" s="5">
        <v>0.119723</v>
      </c>
      <c r="E1391" s="5"/>
      <c r="F1391" s="5"/>
      <c r="G1391" s="5"/>
      <c r="H1391" s="5"/>
      <c r="I1391" s="5"/>
      <c r="J1391" s="1">
        <f>SUMIFS(PUMA_2022_to_County_2020!$K$2:$K$4701,PUMA_2022_to_County_2020!$E$2:$E$4701,B1391)</f>
        <v>44015</v>
      </c>
      <c r="K1391" s="1">
        <f>SUMIFS(PUMA_2022_to_County_2020!$L$2:$L$4701,PUMA_2022_to_County_2020!$E$2:$E$4701,$B1391)</f>
        <v>43419</v>
      </c>
      <c r="L1391" s="7">
        <f>+J1391*C1391</f>
        <v>6006.8150800000003</v>
      </c>
      <c r="M1391" s="7">
        <f t="shared" si="21"/>
        <v>5925.4777680000007</v>
      </c>
    </row>
    <row r="1392" spans="2:13" x14ac:dyDescent="0.35">
      <c r="B1392" s="1" t="s">
        <v>1835</v>
      </c>
      <c r="C1392" s="5">
        <v>0.30287399999999998</v>
      </c>
      <c r="D1392" s="5">
        <v>0.23946500000000001</v>
      </c>
      <c r="E1392" s="5"/>
      <c r="F1392" s="5"/>
      <c r="G1392" s="5"/>
      <c r="H1392" s="5"/>
      <c r="I1392" s="5"/>
      <c r="J1392" s="1">
        <f>SUMIFS(PUMA_2022_to_County_2020!$K$2:$K$4701,PUMA_2022_to_County_2020!$E$2:$E$4701,B1392)</f>
        <v>44015</v>
      </c>
      <c r="K1392" s="1">
        <f>SUMIFS(PUMA_2022_to_County_2020!$L$2:$L$4701,PUMA_2022_to_County_2020!$E$2:$E$4701,$B1392)</f>
        <v>43419</v>
      </c>
      <c r="L1392" s="7">
        <f>+J1392*C1392</f>
        <v>13330.999109999999</v>
      </c>
      <c r="M1392" s="7">
        <f t="shared" si="21"/>
        <v>13150.486206</v>
      </c>
    </row>
    <row r="1393" spans="2:13" x14ac:dyDescent="0.35">
      <c r="B1393" s="1" t="s">
        <v>1834</v>
      </c>
      <c r="C1393" s="5">
        <v>0.19631199999999999</v>
      </c>
      <c r="D1393" s="5">
        <v>0.172264</v>
      </c>
      <c r="E1393" s="5"/>
      <c r="F1393" s="5"/>
      <c r="G1393" s="5"/>
      <c r="H1393" s="5"/>
      <c r="I1393" s="5"/>
      <c r="J1393" s="1">
        <f>SUMIFS(PUMA_2022_to_County_2020!$K$2:$K$4701,PUMA_2022_to_County_2020!$E$2:$E$4701,B1393)</f>
        <v>44015</v>
      </c>
      <c r="K1393" s="1">
        <f>SUMIFS(PUMA_2022_to_County_2020!$L$2:$L$4701,PUMA_2022_to_County_2020!$E$2:$E$4701,$B1393)</f>
        <v>43419</v>
      </c>
      <c r="L1393" s="7">
        <f>+J1393*C1393</f>
        <v>8640.6726799999997</v>
      </c>
      <c r="M1393" s="7">
        <f t="shared" si="21"/>
        <v>8523.6707279999991</v>
      </c>
    </row>
    <row r="1394" spans="2:13" x14ac:dyDescent="0.35">
      <c r="B1394" s="1" t="s">
        <v>1833</v>
      </c>
      <c r="C1394" s="5">
        <v>0.110317</v>
      </c>
      <c r="D1394" s="5">
        <v>9.6803E-2</v>
      </c>
      <c r="E1394" s="5"/>
      <c r="F1394" s="5"/>
      <c r="G1394" s="5"/>
      <c r="H1394" s="5"/>
      <c r="I1394" s="5"/>
      <c r="J1394" s="1">
        <f>SUMIFS(PUMA_2022_to_County_2020!$K$2:$K$4701,PUMA_2022_to_County_2020!$E$2:$E$4701,B1394)</f>
        <v>44015</v>
      </c>
      <c r="K1394" s="1">
        <f>SUMIFS(PUMA_2022_to_County_2020!$L$2:$L$4701,PUMA_2022_to_County_2020!$E$2:$E$4701,$B1394)</f>
        <v>43419</v>
      </c>
      <c r="L1394" s="7">
        <f>+J1394*C1394</f>
        <v>4855.6027549999999</v>
      </c>
      <c r="M1394" s="7">
        <f t="shared" si="21"/>
        <v>4789.8538230000004</v>
      </c>
    </row>
    <row r="1395" spans="2:13" x14ac:dyDescent="0.35">
      <c r="B1395" s="1" t="s">
        <v>1832</v>
      </c>
      <c r="C1395" s="5">
        <v>0.667323</v>
      </c>
      <c r="D1395" s="5">
        <v>0.56467999999999996</v>
      </c>
      <c r="E1395" s="5"/>
      <c r="F1395" s="5"/>
      <c r="G1395" s="5"/>
      <c r="H1395" s="5"/>
      <c r="I1395" s="5"/>
      <c r="J1395" s="1">
        <f>SUMIFS(PUMA_2022_to_County_2020!$K$2:$K$4701,PUMA_2022_to_County_2020!$E$2:$E$4701,B1395)</f>
        <v>41242</v>
      </c>
      <c r="K1395" s="1">
        <f>SUMIFS(PUMA_2022_to_County_2020!$L$2:$L$4701,PUMA_2022_to_County_2020!$E$2:$E$4701,$B1395)</f>
        <v>40152</v>
      </c>
      <c r="L1395" s="7">
        <f>+J1395*C1395</f>
        <v>27521.735165999999</v>
      </c>
      <c r="M1395" s="7">
        <f t="shared" si="21"/>
        <v>26794.353095999999</v>
      </c>
    </row>
    <row r="1396" spans="2:13" x14ac:dyDescent="0.35">
      <c r="B1396" s="1" t="s">
        <v>1831</v>
      </c>
      <c r="C1396" s="5">
        <v>0.332677</v>
      </c>
      <c r="D1396" s="5">
        <v>0.28166200000000002</v>
      </c>
      <c r="E1396" s="5"/>
      <c r="F1396" s="5"/>
      <c r="G1396" s="5"/>
      <c r="H1396" s="5"/>
      <c r="I1396" s="5"/>
      <c r="J1396" s="1">
        <f>SUMIFS(PUMA_2022_to_County_2020!$K$2:$K$4701,PUMA_2022_to_County_2020!$E$2:$E$4701,B1396)</f>
        <v>41242</v>
      </c>
      <c r="K1396" s="1">
        <f>SUMIFS(PUMA_2022_to_County_2020!$L$2:$L$4701,PUMA_2022_to_County_2020!$E$2:$E$4701,$B1396)</f>
        <v>40152</v>
      </c>
      <c r="L1396" s="7">
        <f>+J1396*C1396</f>
        <v>13720.264834</v>
      </c>
      <c r="M1396" s="7">
        <f t="shared" si="21"/>
        <v>13357.646903999999</v>
      </c>
    </row>
    <row r="1397" spans="2:13" x14ac:dyDescent="0.35">
      <c r="B1397" s="1" t="s">
        <v>1830</v>
      </c>
      <c r="C1397" s="5">
        <v>0.18846499999999999</v>
      </c>
      <c r="D1397" s="5">
        <v>0.19894800000000001</v>
      </c>
      <c r="E1397" s="5"/>
      <c r="F1397" s="5"/>
      <c r="G1397" s="5"/>
      <c r="H1397" s="5"/>
      <c r="I1397" s="5"/>
      <c r="J1397" s="1">
        <f>SUMIFS(PUMA_2022_to_County_2020!$K$2:$K$4701,PUMA_2022_to_County_2020!$E$2:$E$4701,B1397)</f>
        <v>57475</v>
      </c>
      <c r="K1397" s="1">
        <f>SUMIFS(PUMA_2022_to_County_2020!$L$2:$L$4701,PUMA_2022_to_County_2020!$E$2:$E$4701,$B1397)</f>
        <v>57704</v>
      </c>
      <c r="L1397" s="7">
        <f>+J1397*C1397</f>
        <v>10832.025874999999</v>
      </c>
      <c r="M1397" s="7">
        <f t="shared" si="21"/>
        <v>10875.184359999999</v>
      </c>
    </row>
    <row r="1398" spans="2:13" x14ac:dyDescent="0.35">
      <c r="B1398" s="1" t="s">
        <v>1829</v>
      </c>
      <c r="C1398" s="5">
        <v>0.44100699999999998</v>
      </c>
      <c r="D1398" s="5">
        <v>0.46550200000000003</v>
      </c>
      <c r="E1398" s="5"/>
      <c r="F1398" s="5"/>
      <c r="G1398" s="5"/>
      <c r="H1398" s="5"/>
      <c r="I1398" s="5"/>
      <c r="J1398" s="1">
        <f>SUMIFS(PUMA_2022_to_County_2020!$K$2:$K$4701,PUMA_2022_to_County_2020!$E$2:$E$4701,B1398)</f>
        <v>57475</v>
      </c>
      <c r="K1398" s="1">
        <f>SUMIFS(PUMA_2022_to_County_2020!$L$2:$L$4701,PUMA_2022_to_County_2020!$E$2:$E$4701,$B1398)</f>
        <v>57704</v>
      </c>
      <c r="L1398" s="7">
        <f>+J1398*C1398</f>
        <v>25346.877324999998</v>
      </c>
      <c r="M1398" s="7">
        <f t="shared" si="21"/>
        <v>25447.867928</v>
      </c>
    </row>
    <row r="1399" spans="2:13" x14ac:dyDescent="0.35">
      <c r="B1399" s="1" t="s">
        <v>1828</v>
      </c>
      <c r="C1399" s="5">
        <v>0.24585699999999999</v>
      </c>
      <c r="D1399" s="5">
        <v>0.28992200000000001</v>
      </c>
      <c r="E1399" s="5"/>
      <c r="F1399" s="5"/>
      <c r="G1399" s="5"/>
      <c r="H1399" s="5"/>
      <c r="I1399" s="5"/>
      <c r="J1399" s="1">
        <f>SUMIFS(PUMA_2022_to_County_2020!$K$2:$K$4701,PUMA_2022_to_County_2020!$E$2:$E$4701,B1399)</f>
        <v>57475</v>
      </c>
      <c r="K1399" s="1">
        <f>SUMIFS(PUMA_2022_to_County_2020!$L$2:$L$4701,PUMA_2022_to_County_2020!$E$2:$E$4701,$B1399)</f>
        <v>57704</v>
      </c>
      <c r="L1399" s="7">
        <f>+J1399*C1399</f>
        <v>14130.631074999999</v>
      </c>
      <c r="M1399" s="7">
        <f t="shared" si="21"/>
        <v>14186.932327999999</v>
      </c>
    </row>
    <row r="1400" spans="2:13" x14ac:dyDescent="0.35">
      <c r="B1400" s="1" t="s">
        <v>1827</v>
      </c>
      <c r="C1400" s="5">
        <v>0.124671</v>
      </c>
      <c r="D1400" s="5">
        <v>0.155061</v>
      </c>
      <c r="E1400" s="5"/>
      <c r="F1400" s="5"/>
      <c r="G1400" s="5"/>
      <c r="H1400" s="5"/>
      <c r="I1400" s="5"/>
      <c r="J1400" s="1">
        <f>SUMIFS(PUMA_2022_to_County_2020!$K$2:$K$4701,PUMA_2022_to_County_2020!$E$2:$E$4701,B1400)</f>
        <v>57475</v>
      </c>
      <c r="K1400" s="1">
        <f>SUMIFS(PUMA_2022_to_County_2020!$L$2:$L$4701,PUMA_2022_to_County_2020!$E$2:$E$4701,$B1400)</f>
        <v>57704</v>
      </c>
      <c r="L1400" s="7">
        <f>+J1400*C1400</f>
        <v>7165.465725</v>
      </c>
      <c r="M1400" s="7">
        <f t="shared" si="21"/>
        <v>7194.0153840000003</v>
      </c>
    </row>
    <row r="1401" spans="2:13" x14ac:dyDescent="0.35">
      <c r="B1401" s="1" t="s">
        <v>1826</v>
      </c>
      <c r="C1401" s="5">
        <v>0.40106199999999997</v>
      </c>
      <c r="D1401" s="5">
        <v>0.33003200000000005</v>
      </c>
      <c r="E1401" s="5"/>
      <c r="F1401" s="5"/>
      <c r="G1401" s="5"/>
      <c r="H1401" s="5"/>
      <c r="I1401" s="5"/>
      <c r="J1401" s="1">
        <f>SUMIFS(PUMA_2022_to_County_2020!$K$2:$K$4701,PUMA_2022_to_County_2020!$E$2:$E$4701,B1401)</f>
        <v>49778</v>
      </c>
      <c r="K1401" s="1">
        <f>SUMIFS(PUMA_2022_to_County_2020!$L$2:$L$4701,PUMA_2022_to_County_2020!$E$2:$E$4701,$B1401)</f>
        <v>48324</v>
      </c>
      <c r="L1401" s="7">
        <f>+J1401*C1401</f>
        <v>19964.064235999998</v>
      </c>
      <c r="M1401" s="7">
        <f t="shared" si="21"/>
        <v>19380.920087999999</v>
      </c>
    </row>
    <row r="1402" spans="2:13" x14ac:dyDescent="0.35">
      <c r="B1402" s="1" t="s">
        <v>1825</v>
      </c>
      <c r="C1402" s="5">
        <v>0.18026800000000001</v>
      </c>
      <c r="D1402" s="5">
        <v>0.19222899999999998</v>
      </c>
      <c r="E1402" s="5"/>
      <c r="F1402" s="5"/>
      <c r="G1402" s="5"/>
      <c r="H1402" s="5"/>
      <c r="I1402" s="5"/>
      <c r="J1402" s="1">
        <f>SUMIFS(PUMA_2022_to_County_2020!$K$2:$K$4701,PUMA_2022_to_County_2020!$E$2:$E$4701,B1402)</f>
        <v>49778</v>
      </c>
      <c r="K1402" s="1">
        <f>SUMIFS(PUMA_2022_to_County_2020!$L$2:$L$4701,PUMA_2022_to_County_2020!$E$2:$E$4701,$B1402)</f>
        <v>48324</v>
      </c>
      <c r="L1402" s="7">
        <f>+J1402*C1402</f>
        <v>8973.3805040000007</v>
      </c>
      <c r="M1402" s="7">
        <f t="shared" si="21"/>
        <v>8711.2708320000002</v>
      </c>
    </row>
    <row r="1403" spans="2:13" x14ac:dyDescent="0.35">
      <c r="B1403" s="1" t="s">
        <v>1824</v>
      </c>
      <c r="C1403" s="5">
        <v>0.41866999999999999</v>
      </c>
      <c r="D1403" s="5">
        <v>0.44777500000000003</v>
      </c>
      <c r="E1403" s="5"/>
      <c r="F1403" s="5"/>
      <c r="G1403" s="5"/>
      <c r="H1403" s="5"/>
      <c r="I1403" s="5"/>
      <c r="J1403" s="1">
        <f>SUMIFS(PUMA_2022_to_County_2020!$K$2:$K$4701,PUMA_2022_to_County_2020!$E$2:$E$4701,B1403)</f>
        <v>49778</v>
      </c>
      <c r="K1403" s="1">
        <f>SUMIFS(PUMA_2022_to_County_2020!$L$2:$L$4701,PUMA_2022_to_County_2020!$E$2:$E$4701,$B1403)</f>
        <v>48324</v>
      </c>
      <c r="L1403" s="7">
        <f>+J1403*C1403</f>
        <v>20840.555260000001</v>
      </c>
      <c r="M1403" s="7">
        <f t="shared" si="21"/>
        <v>20231.809079999999</v>
      </c>
    </row>
    <row r="1404" spans="2:13" x14ac:dyDescent="0.35">
      <c r="B1404" s="1" t="s">
        <v>1823</v>
      </c>
      <c r="C1404" s="5">
        <v>1</v>
      </c>
      <c r="D1404" s="5">
        <v>0.99902899999999994</v>
      </c>
      <c r="E1404" s="5"/>
      <c r="F1404" s="5"/>
      <c r="G1404" s="5"/>
      <c r="H1404" s="5"/>
      <c r="I1404" s="5"/>
      <c r="J1404" s="1">
        <f>SUMIFS(PUMA_2022_to_County_2020!$K$2:$K$4701,PUMA_2022_to_County_2020!$E$2:$E$4701,B1404)</f>
        <v>68745</v>
      </c>
      <c r="K1404" s="1">
        <f>SUMIFS(PUMA_2022_to_County_2020!$L$2:$L$4701,PUMA_2022_to_County_2020!$E$2:$E$4701,$B1404)</f>
        <v>66425</v>
      </c>
      <c r="L1404" s="7">
        <f>+J1404*C1404</f>
        <v>68745</v>
      </c>
      <c r="M1404" s="7">
        <f t="shared" si="21"/>
        <v>66425</v>
      </c>
    </row>
    <row r="1405" spans="2:13" x14ac:dyDescent="0.35">
      <c r="B1405" s="1" t="s">
        <v>1822</v>
      </c>
      <c r="C1405" s="5">
        <v>0.20667099999999999</v>
      </c>
      <c r="D1405" s="5">
        <v>0.16131899999999999</v>
      </c>
      <c r="E1405" s="5"/>
      <c r="F1405" s="5"/>
      <c r="G1405" s="5"/>
      <c r="H1405" s="5"/>
      <c r="I1405" s="5"/>
      <c r="J1405" s="1">
        <f>SUMIFS(PUMA_2022_to_County_2020!$K$2:$K$4701,PUMA_2022_to_County_2020!$E$2:$E$4701,B1405)</f>
        <v>40465</v>
      </c>
      <c r="K1405" s="1">
        <f>SUMIFS(PUMA_2022_to_County_2020!$L$2:$L$4701,PUMA_2022_to_County_2020!$E$2:$E$4701,$B1405)</f>
        <v>40551</v>
      </c>
      <c r="L1405" s="7">
        <f>+J1405*C1405</f>
        <v>8362.9420150000005</v>
      </c>
      <c r="M1405" s="7">
        <f t="shared" si="21"/>
        <v>8380.7157210000005</v>
      </c>
    </row>
    <row r="1406" spans="2:13" x14ac:dyDescent="0.35">
      <c r="B1406" s="1" t="s">
        <v>1821</v>
      </c>
      <c r="C1406" s="5">
        <v>0.21024699999999999</v>
      </c>
      <c r="D1406" s="5">
        <v>0.19056700000000001</v>
      </c>
      <c r="E1406" s="5"/>
      <c r="F1406" s="5"/>
      <c r="G1406" s="5"/>
      <c r="H1406" s="5"/>
      <c r="I1406" s="5"/>
      <c r="J1406" s="1">
        <f>SUMIFS(PUMA_2022_to_County_2020!$K$2:$K$4701,PUMA_2022_to_County_2020!$E$2:$E$4701,B1406)</f>
        <v>40465</v>
      </c>
      <c r="K1406" s="1">
        <f>SUMIFS(PUMA_2022_to_County_2020!$L$2:$L$4701,PUMA_2022_to_County_2020!$E$2:$E$4701,$B1406)</f>
        <v>40551</v>
      </c>
      <c r="L1406" s="7">
        <f>+J1406*C1406</f>
        <v>8507.6448550000005</v>
      </c>
      <c r="M1406" s="7">
        <f t="shared" si="21"/>
        <v>8525.7260969999988</v>
      </c>
    </row>
    <row r="1407" spans="2:13" x14ac:dyDescent="0.35">
      <c r="B1407" s="1" t="s">
        <v>1820</v>
      </c>
      <c r="C1407" s="5">
        <v>0.18662500000000001</v>
      </c>
      <c r="D1407" s="5">
        <v>0.170131</v>
      </c>
      <c r="E1407" s="5"/>
      <c r="F1407" s="5"/>
      <c r="G1407" s="5"/>
      <c r="H1407" s="5"/>
      <c r="I1407" s="5"/>
      <c r="J1407" s="1">
        <f>SUMIFS(PUMA_2022_to_County_2020!$K$2:$K$4701,PUMA_2022_to_County_2020!$E$2:$E$4701,B1407)</f>
        <v>40465</v>
      </c>
      <c r="K1407" s="1">
        <f>SUMIFS(PUMA_2022_to_County_2020!$L$2:$L$4701,PUMA_2022_to_County_2020!$E$2:$E$4701,$B1407)</f>
        <v>40551</v>
      </c>
      <c r="L1407" s="7">
        <f>+J1407*C1407</f>
        <v>7551.7806250000003</v>
      </c>
      <c r="M1407" s="7">
        <f t="shared" si="21"/>
        <v>7567.8303750000005</v>
      </c>
    </row>
    <row r="1408" spans="2:13" x14ac:dyDescent="0.35">
      <c r="B1408" s="1" t="s">
        <v>1819</v>
      </c>
      <c r="C1408" s="5">
        <v>0.39645599999999998</v>
      </c>
      <c r="D1408" s="5">
        <v>0.31016099999999996</v>
      </c>
      <c r="E1408" s="5"/>
      <c r="F1408" s="5"/>
      <c r="G1408" s="5"/>
      <c r="H1408" s="5"/>
      <c r="I1408" s="5"/>
      <c r="J1408" s="1">
        <f>SUMIFS(PUMA_2022_to_County_2020!$K$2:$K$4701,PUMA_2022_to_County_2020!$E$2:$E$4701,B1408)</f>
        <v>40465</v>
      </c>
      <c r="K1408" s="1">
        <f>SUMIFS(PUMA_2022_to_County_2020!$L$2:$L$4701,PUMA_2022_to_County_2020!$E$2:$E$4701,$B1408)</f>
        <v>40551</v>
      </c>
      <c r="L1408" s="7">
        <f>+J1408*C1408</f>
        <v>16042.59204</v>
      </c>
      <c r="M1408" s="7">
        <f t="shared" si="21"/>
        <v>16076.687255999999</v>
      </c>
    </row>
    <row r="1409" spans="2:13" x14ac:dyDescent="0.35">
      <c r="B1409" s="1" t="s">
        <v>1818</v>
      </c>
      <c r="C1409" s="5">
        <v>1</v>
      </c>
      <c r="D1409" s="5">
        <v>1.0008320000000002</v>
      </c>
      <c r="E1409" s="5"/>
      <c r="F1409" s="5"/>
      <c r="G1409" s="5"/>
      <c r="H1409" s="5"/>
      <c r="I1409" s="5"/>
      <c r="J1409" s="1">
        <f>SUMIFS(PUMA_2022_to_County_2020!$K$2:$K$4701,PUMA_2022_to_County_2020!$E$2:$E$4701,B1409)</f>
        <v>69746</v>
      </c>
      <c r="K1409" s="1">
        <f>SUMIFS(PUMA_2022_to_County_2020!$L$2:$L$4701,PUMA_2022_to_County_2020!$E$2:$E$4701,$B1409)</f>
        <v>70666</v>
      </c>
      <c r="L1409" s="7">
        <f>+J1409*C1409</f>
        <v>69746</v>
      </c>
      <c r="M1409" s="7">
        <f t="shared" si="21"/>
        <v>70666</v>
      </c>
    </row>
    <row r="1410" spans="2:13" x14ac:dyDescent="0.35">
      <c r="B1410" s="1" t="s">
        <v>1817</v>
      </c>
      <c r="C1410" s="5">
        <v>0.244974</v>
      </c>
      <c r="D1410" s="5">
        <v>0.24509300000000001</v>
      </c>
      <c r="E1410" s="5"/>
      <c r="F1410" s="5"/>
      <c r="G1410" s="5"/>
      <c r="H1410" s="5"/>
      <c r="I1410" s="5"/>
      <c r="J1410" s="1">
        <f>SUMIFS(PUMA_2022_to_County_2020!$K$2:$K$4701,PUMA_2022_to_County_2020!$E$2:$E$4701,B1410)</f>
        <v>57934</v>
      </c>
      <c r="K1410" s="1">
        <f>SUMIFS(PUMA_2022_to_County_2020!$L$2:$L$4701,PUMA_2022_to_County_2020!$E$2:$E$4701,$B1410)</f>
        <v>57221</v>
      </c>
      <c r="L1410" s="7">
        <f>+J1410*C1410</f>
        <v>14192.323715999999</v>
      </c>
      <c r="M1410" s="7">
        <f t="shared" si="21"/>
        <v>14017.657254</v>
      </c>
    </row>
    <row r="1411" spans="2:13" x14ac:dyDescent="0.35">
      <c r="B1411" s="1" t="s">
        <v>1816</v>
      </c>
      <c r="C1411" s="5">
        <v>5.3917E-2</v>
      </c>
      <c r="D1411" s="5">
        <v>5.3942999999999998E-2</v>
      </c>
      <c r="E1411" s="5"/>
      <c r="F1411" s="5"/>
      <c r="G1411" s="5"/>
      <c r="H1411" s="5"/>
      <c r="I1411" s="5"/>
      <c r="J1411" s="1">
        <f>SUMIFS(PUMA_2022_to_County_2020!$K$2:$K$4701,PUMA_2022_to_County_2020!$E$2:$E$4701,B1411)</f>
        <v>57934</v>
      </c>
      <c r="K1411" s="1">
        <f>SUMIFS(PUMA_2022_to_County_2020!$L$2:$L$4701,PUMA_2022_to_County_2020!$E$2:$E$4701,$B1411)</f>
        <v>57221</v>
      </c>
      <c r="L1411" s="7">
        <f>+J1411*C1411</f>
        <v>3123.6274779999999</v>
      </c>
      <c r="M1411" s="7">
        <f t="shared" si="21"/>
        <v>3085.1846569999998</v>
      </c>
    </row>
    <row r="1412" spans="2:13" x14ac:dyDescent="0.35">
      <c r="B1412" s="1" t="s">
        <v>1815</v>
      </c>
      <c r="C1412" s="5">
        <v>0.238007</v>
      </c>
      <c r="D1412" s="5">
        <v>0.23855499999999999</v>
      </c>
      <c r="E1412" s="5"/>
      <c r="F1412" s="5"/>
      <c r="G1412" s="5"/>
      <c r="H1412" s="5"/>
      <c r="I1412" s="5"/>
      <c r="J1412" s="1">
        <f>SUMIFS(PUMA_2022_to_County_2020!$K$2:$K$4701,PUMA_2022_to_County_2020!$E$2:$E$4701,B1412)</f>
        <v>57934</v>
      </c>
      <c r="K1412" s="1">
        <f>SUMIFS(PUMA_2022_to_County_2020!$L$2:$L$4701,PUMA_2022_to_County_2020!$E$2:$E$4701,$B1412)</f>
        <v>57221</v>
      </c>
      <c r="L1412" s="7">
        <f>+J1412*C1412</f>
        <v>13788.697538</v>
      </c>
      <c r="M1412" s="7">
        <f t="shared" si="21"/>
        <v>13618.998546999999</v>
      </c>
    </row>
    <row r="1413" spans="2:13" x14ac:dyDescent="0.35">
      <c r="B1413" s="1" t="s">
        <v>1814</v>
      </c>
      <c r="C1413" s="5">
        <v>0.176347</v>
      </c>
      <c r="D1413" s="5">
        <v>0.17643300000000001</v>
      </c>
      <c r="E1413" s="5"/>
      <c r="F1413" s="5"/>
      <c r="G1413" s="5"/>
      <c r="H1413" s="5"/>
      <c r="I1413" s="5"/>
      <c r="J1413" s="1">
        <f>SUMIFS(PUMA_2022_to_County_2020!$K$2:$K$4701,PUMA_2022_to_County_2020!$E$2:$E$4701,B1413)</f>
        <v>57934</v>
      </c>
      <c r="K1413" s="1">
        <f>SUMIFS(PUMA_2022_to_County_2020!$L$2:$L$4701,PUMA_2022_to_County_2020!$E$2:$E$4701,$B1413)</f>
        <v>57221</v>
      </c>
      <c r="L1413" s="7">
        <f>+J1413*C1413</f>
        <v>10216.487098</v>
      </c>
      <c r="M1413" s="7">
        <f t="shared" si="21"/>
        <v>10090.751687</v>
      </c>
    </row>
    <row r="1414" spans="2:13" x14ac:dyDescent="0.35">
      <c r="B1414" s="1" t="s">
        <v>1813</v>
      </c>
      <c r="C1414" s="5">
        <v>0.153831</v>
      </c>
      <c r="D1414" s="5">
        <v>0.15390600000000002</v>
      </c>
      <c r="E1414" s="5"/>
      <c r="F1414" s="5"/>
      <c r="G1414" s="5"/>
      <c r="H1414" s="5"/>
      <c r="I1414" s="5"/>
      <c r="J1414" s="1">
        <f>SUMIFS(PUMA_2022_to_County_2020!$K$2:$K$4701,PUMA_2022_to_County_2020!$E$2:$E$4701,B1414)</f>
        <v>57934</v>
      </c>
      <c r="K1414" s="1">
        <f>SUMIFS(PUMA_2022_to_County_2020!$L$2:$L$4701,PUMA_2022_to_County_2020!$E$2:$E$4701,$B1414)</f>
        <v>57221</v>
      </c>
      <c r="L1414" s="7">
        <f>+J1414*C1414</f>
        <v>8912.0451539999995</v>
      </c>
      <c r="M1414" s="7">
        <f t="shared" si="21"/>
        <v>8802.3636509999997</v>
      </c>
    </row>
    <row r="1415" spans="2:13" x14ac:dyDescent="0.35">
      <c r="B1415" s="1" t="s">
        <v>1812</v>
      </c>
      <c r="C1415" s="5">
        <v>0.13292300000000001</v>
      </c>
      <c r="D1415" s="5">
        <v>0.132988</v>
      </c>
      <c r="E1415" s="5"/>
      <c r="F1415" s="5"/>
      <c r="G1415" s="5"/>
      <c r="H1415" s="5"/>
      <c r="I1415" s="5"/>
      <c r="J1415" s="1">
        <f>SUMIFS(PUMA_2022_to_County_2020!$K$2:$K$4701,PUMA_2022_to_County_2020!$E$2:$E$4701,B1415)</f>
        <v>57934</v>
      </c>
      <c r="K1415" s="1">
        <f>SUMIFS(PUMA_2022_to_County_2020!$L$2:$L$4701,PUMA_2022_to_County_2020!$E$2:$E$4701,$B1415)</f>
        <v>57221</v>
      </c>
      <c r="L1415" s="7">
        <f>+J1415*C1415</f>
        <v>7700.7610820000009</v>
      </c>
      <c r="M1415" s="7">
        <f t="shared" ref="M1415:M1478" si="22">+K1415*$C1415</f>
        <v>7605.9869830000007</v>
      </c>
    </row>
    <row r="1416" spans="2:13" x14ac:dyDescent="0.35">
      <c r="B1416" s="1" t="s">
        <v>1811</v>
      </c>
      <c r="C1416" s="5">
        <v>0.19212299999999999</v>
      </c>
      <c r="D1416" s="5">
        <v>0.19177</v>
      </c>
      <c r="E1416" s="5"/>
      <c r="F1416" s="5"/>
      <c r="G1416" s="5"/>
      <c r="H1416" s="5"/>
      <c r="I1416" s="5"/>
      <c r="J1416" s="1">
        <f>SUMIFS(PUMA_2022_to_County_2020!$K$2:$K$4701,PUMA_2022_to_County_2020!$E$2:$E$4701,B1416)</f>
        <v>43399</v>
      </c>
      <c r="K1416" s="1">
        <f>SUMIFS(PUMA_2022_to_County_2020!$L$2:$L$4701,PUMA_2022_to_County_2020!$E$2:$E$4701,$B1416)</f>
        <v>44065</v>
      </c>
      <c r="L1416" s="7">
        <f>+J1416*C1416</f>
        <v>8337.9460769999987</v>
      </c>
      <c r="M1416" s="7">
        <f t="shared" si="22"/>
        <v>8465.8999949999998</v>
      </c>
    </row>
    <row r="1417" spans="2:13" x14ac:dyDescent="0.35">
      <c r="B1417" s="1" t="s">
        <v>1810</v>
      </c>
      <c r="C1417" s="5">
        <v>0.29827100000000001</v>
      </c>
      <c r="D1417" s="5">
        <v>0.29772300000000002</v>
      </c>
      <c r="E1417" s="5"/>
      <c r="F1417" s="5"/>
      <c r="G1417" s="5"/>
      <c r="H1417" s="5"/>
      <c r="I1417" s="5"/>
      <c r="J1417" s="1">
        <f>SUMIFS(PUMA_2022_to_County_2020!$K$2:$K$4701,PUMA_2022_to_County_2020!$E$2:$E$4701,B1417)</f>
        <v>43399</v>
      </c>
      <c r="K1417" s="1">
        <f>SUMIFS(PUMA_2022_to_County_2020!$L$2:$L$4701,PUMA_2022_to_County_2020!$E$2:$E$4701,$B1417)</f>
        <v>44065</v>
      </c>
      <c r="L1417" s="7">
        <f>+J1417*C1417</f>
        <v>12944.663129</v>
      </c>
      <c r="M1417" s="7">
        <f t="shared" si="22"/>
        <v>13143.311615000001</v>
      </c>
    </row>
    <row r="1418" spans="2:13" x14ac:dyDescent="0.35">
      <c r="B1418" s="1" t="s">
        <v>1809</v>
      </c>
      <c r="C1418" s="5">
        <v>5.5472E-2</v>
      </c>
      <c r="D1418" s="5">
        <v>5.5370000000000003E-2</v>
      </c>
      <c r="E1418" s="5"/>
      <c r="F1418" s="5"/>
      <c r="G1418" s="5"/>
      <c r="H1418" s="5"/>
      <c r="I1418" s="5"/>
      <c r="J1418" s="1">
        <f>SUMIFS(PUMA_2022_to_County_2020!$K$2:$K$4701,PUMA_2022_to_County_2020!$E$2:$E$4701,B1418)</f>
        <v>43399</v>
      </c>
      <c r="K1418" s="1">
        <f>SUMIFS(PUMA_2022_to_County_2020!$L$2:$L$4701,PUMA_2022_to_County_2020!$E$2:$E$4701,$B1418)</f>
        <v>44065</v>
      </c>
      <c r="L1418" s="7">
        <f>+J1418*C1418</f>
        <v>2407.4293280000002</v>
      </c>
      <c r="M1418" s="7">
        <f t="shared" si="22"/>
        <v>2444.3736800000001</v>
      </c>
    </row>
    <row r="1419" spans="2:13" x14ac:dyDescent="0.35">
      <c r="B1419" s="1" t="s">
        <v>1808</v>
      </c>
      <c r="C1419" s="5">
        <v>0.114205</v>
      </c>
      <c r="D1419" s="5">
        <v>0.113995</v>
      </c>
      <c r="E1419" s="5"/>
      <c r="F1419" s="5"/>
      <c r="G1419" s="5"/>
      <c r="H1419" s="5"/>
      <c r="I1419" s="5"/>
      <c r="J1419" s="1">
        <f>SUMIFS(PUMA_2022_to_County_2020!$K$2:$K$4701,PUMA_2022_to_County_2020!$E$2:$E$4701,B1419)</f>
        <v>43399</v>
      </c>
      <c r="K1419" s="1">
        <f>SUMIFS(PUMA_2022_to_County_2020!$L$2:$L$4701,PUMA_2022_to_County_2020!$E$2:$E$4701,$B1419)</f>
        <v>44065</v>
      </c>
      <c r="L1419" s="7">
        <f>+J1419*C1419</f>
        <v>4956.3827950000004</v>
      </c>
      <c r="M1419" s="7">
        <f t="shared" si="22"/>
        <v>5032.4433250000002</v>
      </c>
    </row>
    <row r="1420" spans="2:13" x14ac:dyDescent="0.35">
      <c r="B1420" s="1" t="s">
        <v>1807</v>
      </c>
      <c r="C1420" s="5">
        <v>0.25206800000000001</v>
      </c>
      <c r="D1420" s="5">
        <v>0.25151499999999999</v>
      </c>
      <c r="E1420" s="5"/>
      <c r="F1420" s="5"/>
      <c r="G1420" s="5"/>
      <c r="H1420" s="5"/>
      <c r="I1420" s="5"/>
      <c r="J1420" s="1">
        <f>SUMIFS(PUMA_2022_to_County_2020!$K$2:$K$4701,PUMA_2022_to_County_2020!$E$2:$E$4701,B1420)</f>
        <v>43399</v>
      </c>
      <c r="K1420" s="1">
        <f>SUMIFS(PUMA_2022_to_County_2020!$L$2:$L$4701,PUMA_2022_to_County_2020!$E$2:$E$4701,$B1420)</f>
        <v>44065</v>
      </c>
      <c r="L1420" s="7">
        <f>+J1420*C1420</f>
        <v>10939.499132000001</v>
      </c>
      <c r="M1420" s="7">
        <f t="shared" si="22"/>
        <v>11107.376420000001</v>
      </c>
    </row>
    <row r="1421" spans="2:13" x14ac:dyDescent="0.35">
      <c r="B1421" s="1" t="s">
        <v>1806</v>
      </c>
      <c r="C1421" s="5">
        <v>8.7860999999999995E-2</v>
      </c>
      <c r="D1421" s="5">
        <v>8.7698999999999999E-2</v>
      </c>
      <c r="E1421" s="5"/>
      <c r="F1421" s="5"/>
      <c r="G1421" s="5"/>
      <c r="H1421" s="5"/>
      <c r="I1421" s="5"/>
      <c r="J1421" s="1">
        <f>SUMIFS(PUMA_2022_to_County_2020!$K$2:$K$4701,PUMA_2022_to_County_2020!$E$2:$E$4701,B1421)</f>
        <v>43399</v>
      </c>
      <c r="K1421" s="1">
        <f>SUMIFS(PUMA_2022_to_County_2020!$L$2:$L$4701,PUMA_2022_to_County_2020!$E$2:$E$4701,$B1421)</f>
        <v>44065</v>
      </c>
      <c r="L1421" s="7">
        <f>+J1421*C1421</f>
        <v>3813.0795389999998</v>
      </c>
      <c r="M1421" s="7">
        <f t="shared" si="22"/>
        <v>3871.5949649999998</v>
      </c>
    </row>
    <row r="1422" spans="2:13" x14ac:dyDescent="0.35">
      <c r="B1422" s="1" t="s">
        <v>1805</v>
      </c>
      <c r="C1422" s="5">
        <v>9.1979000000000005E-2</v>
      </c>
      <c r="D1422" s="5">
        <v>9.1883999999999993E-2</v>
      </c>
      <c r="E1422" s="5"/>
      <c r="F1422" s="5"/>
      <c r="G1422" s="5"/>
      <c r="H1422" s="5"/>
      <c r="I1422" s="5"/>
      <c r="J1422" s="1">
        <f>SUMIFS(PUMA_2022_to_County_2020!$K$2:$K$4701,PUMA_2022_to_County_2020!$E$2:$E$4701,B1422)</f>
        <v>54576</v>
      </c>
      <c r="K1422" s="1">
        <f>SUMIFS(PUMA_2022_to_County_2020!$L$2:$L$4701,PUMA_2022_to_County_2020!$E$2:$E$4701,$B1422)</f>
        <v>56881</v>
      </c>
      <c r="L1422" s="7">
        <f>+J1422*C1422</f>
        <v>5019.8459040000007</v>
      </c>
      <c r="M1422" s="7">
        <f t="shared" si="22"/>
        <v>5231.8574990000006</v>
      </c>
    </row>
    <row r="1423" spans="2:13" x14ac:dyDescent="0.35">
      <c r="B1423" s="1" t="s">
        <v>1804</v>
      </c>
      <c r="C1423" s="5">
        <v>0.118604</v>
      </c>
      <c r="D1423" s="5">
        <v>0.118481</v>
      </c>
      <c r="E1423" s="5"/>
      <c r="F1423" s="5"/>
      <c r="G1423" s="5"/>
      <c r="H1423" s="5"/>
      <c r="I1423" s="5"/>
      <c r="J1423" s="1">
        <f>SUMIFS(PUMA_2022_to_County_2020!$K$2:$K$4701,PUMA_2022_to_County_2020!$E$2:$E$4701,B1423)</f>
        <v>54576</v>
      </c>
      <c r="K1423" s="1">
        <f>SUMIFS(PUMA_2022_to_County_2020!$L$2:$L$4701,PUMA_2022_to_County_2020!$E$2:$E$4701,$B1423)</f>
        <v>56881</v>
      </c>
      <c r="L1423" s="7">
        <f>+J1423*C1423</f>
        <v>6472.931904</v>
      </c>
      <c r="M1423" s="7">
        <f t="shared" si="22"/>
        <v>6746.3141240000004</v>
      </c>
    </row>
    <row r="1424" spans="2:13" x14ac:dyDescent="0.35">
      <c r="B1424" s="1" t="s">
        <v>1803</v>
      </c>
      <c r="C1424" s="5">
        <v>0.16545299999999999</v>
      </c>
      <c r="D1424" s="5">
        <v>0.16528100000000001</v>
      </c>
      <c r="E1424" s="5"/>
      <c r="F1424" s="5"/>
      <c r="G1424" s="5"/>
      <c r="H1424" s="5"/>
      <c r="I1424" s="5"/>
      <c r="J1424" s="1">
        <f>SUMIFS(PUMA_2022_to_County_2020!$K$2:$K$4701,PUMA_2022_to_County_2020!$E$2:$E$4701,B1424)</f>
        <v>54576</v>
      </c>
      <c r="K1424" s="1">
        <f>SUMIFS(PUMA_2022_to_County_2020!$L$2:$L$4701,PUMA_2022_to_County_2020!$E$2:$E$4701,$B1424)</f>
        <v>56881</v>
      </c>
      <c r="L1424" s="7">
        <f>+J1424*C1424</f>
        <v>9029.7629280000001</v>
      </c>
      <c r="M1424" s="7">
        <f t="shared" si="22"/>
        <v>9411.1320930000002</v>
      </c>
    </row>
    <row r="1425" spans="2:13" x14ac:dyDescent="0.35">
      <c r="B1425" s="1" t="s">
        <v>1802</v>
      </c>
      <c r="C1425" s="5">
        <v>0.38697700000000002</v>
      </c>
      <c r="D1425" s="5">
        <v>0.38658199999999998</v>
      </c>
      <c r="E1425" s="5"/>
      <c r="F1425" s="5"/>
      <c r="G1425" s="5"/>
      <c r="H1425" s="5"/>
      <c r="I1425" s="5"/>
      <c r="J1425" s="1">
        <f>SUMIFS(PUMA_2022_to_County_2020!$K$2:$K$4701,PUMA_2022_to_County_2020!$E$2:$E$4701,B1425)</f>
        <v>54576</v>
      </c>
      <c r="K1425" s="1">
        <f>SUMIFS(PUMA_2022_to_County_2020!$L$2:$L$4701,PUMA_2022_to_County_2020!$E$2:$E$4701,$B1425)</f>
        <v>56881</v>
      </c>
      <c r="L1425" s="7">
        <f>+J1425*C1425</f>
        <v>21119.656752000003</v>
      </c>
      <c r="M1425" s="7">
        <f t="shared" si="22"/>
        <v>22011.638737000001</v>
      </c>
    </row>
    <row r="1426" spans="2:13" x14ac:dyDescent="0.35">
      <c r="B1426" s="1" t="s">
        <v>1801</v>
      </c>
      <c r="C1426" s="5">
        <v>0.236986</v>
      </c>
      <c r="D1426" s="5">
        <v>0.23674000000000001</v>
      </c>
      <c r="E1426" s="5"/>
      <c r="F1426" s="5"/>
      <c r="G1426" s="5"/>
      <c r="H1426" s="5"/>
      <c r="I1426" s="5"/>
      <c r="J1426" s="1">
        <f>SUMIFS(PUMA_2022_to_County_2020!$K$2:$K$4701,PUMA_2022_to_County_2020!$E$2:$E$4701,B1426)</f>
        <v>54576</v>
      </c>
      <c r="K1426" s="1">
        <f>SUMIFS(PUMA_2022_to_County_2020!$L$2:$L$4701,PUMA_2022_to_County_2020!$E$2:$E$4701,$B1426)</f>
        <v>56881</v>
      </c>
      <c r="L1426" s="7">
        <f>+J1426*C1426</f>
        <v>12933.747936</v>
      </c>
      <c r="M1426" s="7">
        <f t="shared" si="22"/>
        <v>13480.000666</v>
      </c>
    </row>
    <row r="1427" spans="2:13" x14ac:dyDescent="0.35">
      <c r="B1427" s="1" t="s">
        <v>1800</v>
      </c>
      <c r="C1427" s="5">
        <v>0.585669</v>
      </c>
      <c r="D1427" s="5">
        <v>0.586368</v>
      </c>
      <c r="E1427" s="5"/>
      <c r="F1427" s="5"/>
      <c r="G1427" s="5"/>
      <c r="H1427" s="5"/>
      <c r="I1427" s="5"/>
      <c r="J1427" s="1">
        <f>SUMIFS(PUMA_2022_to_County_2020!$K$2:$K$4701,PUMA_2022_to_County_2020!$E$2:$E$4701,B1427)</f>
        <v>54535</v>
      </c>
      <c r="K1427" s="1">
        <f>SUMIFS(PUMA_2022_to_County_2020!$L$2:$L$4701,PUMA_2022_to_County_2020!$E$2:$E$4701,$B1427)</f>
        <v>53419</v>
      </c>
      <c r="L1427" s="7">
        <f>+J1427*C1427</f>
        <v>31939.458914999999</v>
      </c>
      <c r="M1427" s="7">
        <f t="shared" si="22"/>
        <v>31285.852310999999</v>
      </c>
    </row>
    <row r="1428" spans="2:13" x14ac:dyDescent="0.35">
      <c r="B1428" s="1" t="s">
        <v>1799</v>
      </c>
      <c r="C1428" s="5">
        <v>0.219136</v>
      </c>
      <c r="D1428" s="5">
        <v>0.21940499999999999</v>
      </c>
      <c r="E1428" s="5"/>
      <c r="F1428" s="5"/>
      <c r="G1428" s="5"/>
      <c r="H1428" s="5"/>
      <c r="I1428" s="5"/>
      <c r="J1428" s="1">
        <f>SUMIFS(PUMA_2022_to_County_2020!$K$2:$K$4701,PUMA_2022_to_County_2020!$E$2:$E$4701,B1428)</f>
        <v>54535</v>
      </c>
      <c r="K1428" s="1">
        <f>SUMIFS(PUMA_2022_to_County_2020!$L$2:$L$4701,PUMA_2022_to_County_2020!$E$2:$E$4701,$B1428)</f>
        <v>53419</v>
      </c>
      <c r="L1428" s="7">
        <f>+J1428*C1428</f>
        <v>11950.581759999999</v>
      </c>
      <c r="M1428" s="7">
        <f t="shared" si="22"/>
        <v>11706.025984</v>
      </c>
    </row>
    <row r="1429" spans="2:13" x14ac:dyDescent="0.35">
      <c r="B1429" s="1" t="s">
        <v>1798</v>
      </c>
      <c r="C1429" s="5">
        <v>0.19519500000000001</v>
      </c>
      <c r="D1429" s="5">
        <v>0.195436</v>
      </c>
      <c r="E1429" s="5"/>
      <c r="F1429" s="5"/>
      <c r="G1429" s="5"/>
      <c r="H1429" s="5"/>
      <c r="I1429" s="5"/>
      <c r="J1429" s="1">
        <f>SUMIFS(PUMA_2022_to_County_2020!$K$2:$K$4701,PUMA_2022_to_County_2020!$E$2:$E$4701,B1429)</f>
        <v>54535</v>
      </c>
      <c r="K1429" s="1">
        <f>SUMIFS(PUMA_2022_to_County_2020!$L$2:$L$4701,PUMA_2022_to_County_2020!$E$2:$E$4701,$B1429)</f>
        <v>53419</v>
      </c>
      <c r="L1429" s="7">
        <f>+J1429*C1429</f>
        <v>10644.959325</v>
      </c>
      <c r="M1429" s="7">
        <f t="shared" si="22"/>
        <v>10427.121705</v>
      </c>
    </row>
    <row r="1430" spans="2:13" x14ac:dyDescent="0.35">
      <c r="B1430" s="1" t="s">
        <v>1797</v>
      </c>
      <c r="C1430" s="5">
        <v>4.6993E-2</v>
      </c>
      <c r="D1430" s="5">
        <v>4.6993E-2</v>
      </c>
      <c r="E1430" s="5"/>
      <c r="F1430" s="5"/>
      <c r="G1430" s="5"/>
      <c r="H1430" s="5"/>
      <c r="I1430" s="5"/>
      <c r="J1430" s="1">
        <f>SUMIFS(PUMA_2022_to_County_2020!$K$2:$K$4701,PUMA_2022_to_County_2020!$E$2:$E$4701,B1430)</f>
        <v>71300</v>
      </c>
      <c r="K1430" s="1">
        <f>SUMIFS(PUMA_2022_to_County_2020!$L$2:$L$4701,PUMA_2022_to_County_2020!$E$2:$E$4701,$B1430)</f>
        <v>70717</v>
      </c>
      <c r="L1430" s="7">
        <f>+J1430*C1430</f>
        <v>3350.6008999999999</v>
      </c>
      <c r="M1430" s="7">
        <f t="shared" si="22"/>
        <v>3323.2039810000001</v>
      </c>
    </row>
    <row r="1431" spans="2:13" x14ac:dyDescent="0.35">
      <c r="B1431" s="1" t="s">
        <v>1796</v>
      </c>
      <c r="C1431" s="5">
        <v>0.10620400000000001</v>
      </c>
      <c r="D1431" s="5">
        <v>0.10620400000000001</v>
      </c>
      <c r="E1431" s="5"/>
      <c r="F1431" s="5"/>
      <c r="G1431" s="5"/>
      <c r="H1431" s="5"/>
      <c r="I1431" s="5"/>
      <c r="J1431" s="1">
        <f>SUMIFS(PUMA_2022_to_County_2020!$K$2:$K$4701,PUMA_2022_to_County_2020!$E$2:$E$4701,B1431)</f>
        <v>71300</v>
      </c>
      <c r="K1431" s="1">
        <f>SUMIFS(PUMA_2022_to_County_2020!$L$2:$L$4701,PUMA_2022_to_County_2020!$E$2:$E$4701,$B1431)</f>
        <v>70717</v>
      </c>
      <c r="L1431" s="7">
        <f>+J1431*C1431</f>
        <v>7572.3452000000007</v>
      </c>
      <c r="M1431" s="7">
        <f t="shared" si="22"/>
        <v>7510.4282680000006</v>
      </c>
    </row>
    <row r="1432" spans="2:13" x14ac:dyDescent="0.35">
      <c r="B1432" s="1" t="s">
        <v>1795</v>
      </c>
      <c r="C1432" s="5">
        <v>0.33554200000000001</v>
      </c>
      <c r="D1432" s="5">
        <v>0.33554200000000001</v>
      </c>
      <c r="E1432" s="5"/>
      <c r="F1432" s="5"/>
      <c r="G1432" s="5"/>
      <c r="H1432" s="5"/>
      <c r="I1432" s="5"/>
      <c r="J1432" s="1">
        <f>SUMIFS(PUMA_2022_to_County_2020!$K$2:$K$4701,PUMA_2022_to_County_2020!$E$2:$E$4701,B1432)</f>
        <v>71300</v>
      </c>
      <c r="K1432" s="1">
        <f>SUMIFS(PUMA_2022_to_County_2020!$L$2:$L$4701,PUMA_2022_to_County_2020!$E$2:$E$4701,$B1432)</f>
        <v>70717</v>
      </c>
      <c r="L1432" s="7">
        <f>+J1432*C1432</f>
        <v>23924.1446</v>
      </c>
      <c r="M1432" s="7">
        <f t="shared" si="22"/>
        <v>23728.523614000002</v>
      </c>
    </row>
    <row r="1433" spans="2:13" x14ac:dyDescent="0.35">
      <c r="B1433" s="1" t="s">
        <v>1794</v>
      </c>
      <c r="C1433" s="5">
        <v>5.8612999999999998E-2</v>
      </c>
      <c r="D1433" s="5">
        <v>5.8612999999999998E-2</v>
      </c>
      <c r="E1433" s="5"/>
      <c r="F1433" s="5"/>
      <c r="G1433" s="5"/>
      <c r="H1433" s="5"/>
      <c r="I1433" s="5"/>
      <c r="J1433" s="1">
        <f>SUMIFS(PUMA_2022_to_County_2020!$K$2:$K$4701,PUMA_2022_to_County_2020!$E$2:$E$4701,B1433)</f>
        <v>71300</v>
      </c>
      <c r="K1433" s="1">
        <f>SUMIFS(PUMA_2022_to_County_2020!$L$2:$L$4701,PUMA_2022_to_County_2020!$E$2:$E$4701,$B1433)</f>
        <v>70717</v>
      </c>
      <c r="L1433" s="7">
        <f>+J1433*C1433</f>
        <v>4179.1068999999998</v>
      </c>
      <c r="M1433" s="7">
        <f t="shared" si="22"/>
        <v>4144.9355210000003</v>
      </c>
    </row>
    <row r="1434" spans="2:13" x14ac:dyDescent="0.35">
      <c r="B1434" s="1" t="s">
        <v>1793</v>
      </c>
      <c r="C1434" s="5">
        <v>0.29513200000000001</v>
      </c>
      <c r="D1434" s="5">
        <v>0.29513200000000001</v>
      </c>
      <c r="E1434" s="5"/>
      <c r="F1434" s="5"/>
      <c r="G1434" s="5"/>
      <c r="H1434" s="5"/>
      <c r="I1434" s="5"/>
      <c r="J1434" s="1">
        <f>SUMIFS(PUMA_2022_to_County_2020!$K$2:$K$4701,PUMA_2022_to_County_2020!$E$2:$E$4701,B1434)</f>
        <v>71300</v>
      </c>
      <c r="K1434" s="1">
        <f>SUMIFS(PUMA_2022_to_County_2020!$L$2:$L$4701,PUMA_2022_to_County_2020!$E$2:$E$4701,$B1434)</f>
        <v>70717</v>
      </c>
      <c r="L1434" s="7">
        <f>+J1434*C1434</f>
        <v>21042.911599999999</v>
      </c>
      <c r="M1434" s="7">
        <f t="shared" si="22"/>
        <v>20870.849644000002</v>
      </c>
    </row>
    <row r="1435" spans="2:13" x14ac:dyDescent="0.35">
      <c r="B1435" s="1" t="s">
        <v>1792</v>
      </c>
      <c r="C1435" s="5">
        <v>5.6566999999999999E-2</v>
      </c>
      <c r="D1435" s="5">
        <v>5.6566999999999999E-2</v>
      </c>
      <c r="E1435" s="5"/>
      <c r="F1435" s="5"/>
      <c r="G1435" s="5"/>
      <c r="H1435" s="5"/>
      <c r="I1435" s="5"/>
      <c r="J1435" s="1">
        <f>SUMIFS(PUMA_2022_to_County_2020!$K$2:$K$4701,PUMA_2022_to_County_2020!$E$2:$E$4701,B1435)</f>
        <v>71300</v>
      </c>
      <c r="K1435" s="1">
        <f>SUMIFS(PUMA_2022_to_County_2020!$L$2:$L$4701,PUMA_2022_to_County_2020!$E$2:$E$4701,$B1435)</f>
        <v>70717</v>
      </c>
      <c r="L1435" s="7">
        <f>+J1435*C1435</f>
        <v>4033.2271000000001</v>
      </c>
      <c r="M1435" s="7">
        <f t="shared" si="22"/>
        <v>4000.2485390000002</v>
      </c>
    </row>
    <row r="1436" spans="2:13" x14ac:dyDescent="0.35">
      <c r="B1436" s="1" t="s">
        <v>1791</v>
      </c>
      <c r="C1436" s="5">
        <v>0.100949</v>
      </c>
      <c r="D1436" s="5">
        <v>0.100949</v>
      </c>
      <c r="E1436" s="5"/>
      <c r="F1436" s="5"/>
      <c r="G1436" s="5"/>
      <c r="H1436" s="5"/>
      <c r="I1436" s="5"/>
      <c r="J1436" s="1">
        <f>SUMIFS(PUMA_2022_to_County_2020!$K$2:$K$4701,PUMA_2022_to_County_2020!$E$2:$E$4701,B1436)</f>
        <v>71300</v>
      </c>
      <c r="K1436" s="1">
        <f>SUMIFS(PUMA_2022_to_County_2020!$L$2:$L$4701,PUMA_2022_to_County_2020!$E$2:$E$4701,$B1436)</f>
        <v>70717</v>
      </c>
      <c r="L1436" s="7">
        <f>+J1436*C1436</f>
        <v>7197.6637000000001</v>
      </c>
      <c r="M1436" s="7">
        <f t="shared" si="22"/>
        <v>7138.8104329999996</v>
      </c>
    </row>
    <row r="1437" spans="2:13" x14ac:dyDescent="0.35">
      <c r="B1437" s="1" t="s">
        <v>1790</v>
      </c>
      <c r="C1437" s="5">
        <v>0.15269099999999999</v>
      </c>
      <c r="D1437" s="5">
        <v>0.15269099999999999</v>
      </c>
      <c r="E1437" s="5"/>
      <c r="F1437" s="5"/>
      <c r="G1437" s="5"/>
      <c r="H1437" s="5"/>
      <c r="I1437" s="5"/>
      <c r="J1437" s="1">
        <f>SUMIFS(PUMA_2022_to_County_2020!$K$2:$K$4701,PUMA_2022_to_County_2020!$E$2:$E$4701,B1437)</f>
        <v>44046</v>
      </c>
      <c r="K1437" s="1">
        <f>SUMIFS(PUMA_2022_to_County_2020!$L$2:$L$4701,PUMA_2022_to_County_2020!$E$2:$E$4701,$B1437)</f>
        <v>47721</v>
      </c>
      <c r="L1437" s="7">
        <f>+J1437*C1437</f>
        <v>6725.4277859999993</v>
      </c>
      <c r="M1437" s="7">
        <f t="shared" si="22"/>
        <v>7286.5672109999996</v>
      </c>
    </row>
    <row r="1438" spans="2:13" x14ac:dyDescent="0.35">
      <c r="B1438" s="1" t="s">
        <v>1789</v>
      </c>
      <c r="C1438" s="5">
        <v>8.5337999999999997E-2</v>
      </c>
      <c r="D1438" s="5">
        <v>8.5337999999999997E-2</v>
      </c>
      <c r="E1438" s="5"/>
      <c r="F1438" s="5"/>
      <c r="G1438" s="5"/>
      <c r="H1438" s="5"/>
      <c r="I1438" s="5"/>
      <c r="J1438" s="1">
        <f>SUMIFS(PUMA_2022_to_County_2020!$K$2:$K$4701,PUMA_2022_to_County_2020!$E$2:$E$4701,B1438)</f>
        <v>44046</v>
      </c>
      <c r="K1438" s="1">
        <f>SUMIFS(PUMA_2022_to_County_2020!$L$2:$L$4701,PUMA_2022_to_County_2020!$E$2:$E$4701,$B1438)</f>
        <v>47721</v>
      </c>
      <c r="L1438" s="7">
        <f>+J1438*C1438</f>
        <v>3758.797548</v>
      </c>
      <c r="M1438" s="7">
        <f t="shared" si="22"/>
        <v>4072.414698</v>
      </c>
    </row>
    <row r="1439" spans="2:13" x14ac:dyDescent="0.35">
      <c r="B1439" s="1" t="s">
        <v>1788</v>
      </c>
      <c r="C1439" s="5">
        <v>0.184614</v>
      </c>
      <c r="D1439" s="5">
        <v>0.184614</v>
      </c>
      <c r="E1439" s="5"/>
      <c r="F1439" s="5"/>
      <c r="G1439" s="5"/>
      <c r="H1439" s="5"/>
      <c r="I1439" s="5"/>
      <c r="J1439" s="1">
        <f>SUMIFS(PUMA_2022_to_County_2020!$K$2:$K$4701,PUMA_2022_to_County_2020!$E$2:$E$4701,B1439)</f>
        <v>44046</v>
      </c>
      <c r="K1439" s="1">
        <f>SUMIFS(PUMA_2022_to_County_2020!$L$2:$L$4701,PUMA_2022_to_County_2020!$E$2:$E$4701,$B1439)</f>
        <v>47721</v>
      </c>
      <c r="L1439" s="7">
        <f>+J1439*C1439</f>
        <v>8131.5082439999996</v>
      </c>
      <c r="M1439" s="7">
        <f t="shared" si="22"/>
        <v>8809.9646940000002</v>
      </c>
    </row>
    <row r="1440" spans="2:13" x14ac:dyDescent="0.35">
      <c r="B1440" s="1" t="s">
        <v>1787</v>
      </c>
      <c r="C1440" s="5">
        <v>0.14510300000000001</v>
      </c>
      <c r="D1440" s="5">
        <v>0.14510300000000001</v>
      </c>
      <c r="E1440" s="5"/>
      <c r="F1440" s="5"/>
      <c r="G1440" s="5"/>
      <c r="H1440" s="5"/>
      <c r="I1440" s="5"/>
      <c r="J1440" s="1">
        <f>SUMIFS(PUMA_2022_to_County_2020!$K$2:$K$4701,PUMA_2022_to_County_2020!$E$2:$E$4701,B1440)</f>
        <v>44046</v>
      </c>
      <c r="K1440" s="1">
        <f>SUMIFS(PUMA_2022_to_County_2020!$L$2:$L$4701,PUMA_2022_to_County_2020!$E$2:$E$4701,$B1440)</f>
        <v>47721</v>
      </c>
      <c r="L1440" s="7">
        <f>+J1440*C1440</f>
        <v>6391.2067380000008</v>
      </c>
      <c r="M1440" s="7">
        <f t="shared" si="22"/>
        <v>6924.4602630000009</v>
      </c>
    </row>
    <row r="1441" spans="2:13" x14ac:dyDescent="0.35">
      <c r="B1441" s="1" t="s">
        <v>1786</v>
      </c>
      <c r="C1441" s="5">
        <v>0.24188699999999999</v>
      </c>
      <c r="D1441" s="5">
        <v>0.24188699999999999</v>
      </c>
      <c r="E1441" s="5"/>
      <c r="F1441" s="5"/>
      <c r="G1441" s="5"/>
      <c r="H1441" s="5"/>
      <c r="I1441" s="5"/>
      <c r="J1441" s="1">
        <f>SUMIFS(PUMA_2022_to_County_2020!$K$2:$K$4701,PUMA_2022_to_County_2020!$E$2:$E$4701,B1441)</f>
        <v>44046</v>
      </c>
      <c r="K1441" s="1">
        <f>SUMIFS(PUMA_2022_to_County_2020!$L$2:$L$4701,PUMA_2022_to_County_2020!$E$2:$E$4701,$B1441)</f>
        <v>47721</v>
      </c>
      <c r="L1441" s="7">
        <f>+J1441*C1441</f>
        <v>10654.154801999999</v>
      </c>
      <c r="M1441" s="7">
        <f t="shared" si="22"/>
        <v>11543.089527</v>
      </c>
    </row>
    <row r="1442" spans="2:13" x14ac:dyDescent="0.35">
      <c r="B1442" s="1" t="s">
        <v>1785</v>
      </c>
      <c r="C1442" s="5">
        <v>8.3835000000000007E-2</v>
      </c>
      <c r="D1442" s="5">
        <v>8.3835000000000007E-2</v>
      </c>
      <c r="E1442" s="5"/>
      <c r="F1442" s="5"/>
      <c r="G1442" s="5"/>
      <c r="H1442" s="5"/>
      <c r="I1442" s="5"/>
      <c r="J1442" s="1">
        <f>SUMIFS(PUMA_2022_to_County_2020!$K$2:$K$4701,PUMA_2022_to_County_2020!$E$2:$E$4701,B1442)</f>
        <v>44046</v>
      </c>
      <c r="K1442" s="1">
        <f>SUMIFS(PUMA_2022_to_County_2020!$L$2:$L$4701,PUMA_2022_to_County_2020!$E$2:$E$4701,$B1442)</f>
        <v>47721</v>
      </c>
      <c r="L1442" s="7">
        <f>+J1442*C1442</f>
        <v>3692.5964100000001</v>
      </c>
      <c r="M1442" s="7">
        <f t="shared" si="22"/>
        <v>4000.6900350000005</v>
      </c>
    </row>
    <row r="1443" spans="2:13" x14ac:dyDescent="0.35">
      <c r="B1443" s="1" t="s">
        <v>1784</v>
      </c>
      <c r="C1443" s="5">
        <v>0.106531</v>
      </c>
      <c r="D1443" s="5">
        <v>0.106531</v>
      </c>
      <c r="E1443" s="5"/>
      <c r="F1443" s="5"/>
      <c r="G1443" s="5"/>
      <c r="H1443" s="5"/>
      <c r="I1443" s="5"/>
      <c r="J1443" s="1">
        <f>SUMIFS(PUMA_2022_to_County_2020!$K$2:$K$4701,PUMA_2022_to_County_2020!$E$2:$E$4701,B1443)</f>
        <v>44046</v>
      </c>
      <c r="K1443" s="1">
        <f>SUMIFS(PUMA_2022_to_County_2020!$L$2:$L$4701,PUMA_2022_to_County_2020!$E$2:$E$4701,$B1443)</f>
        <v>47721</v>
      </c>
      <c r="L1443" s="7">
        <f>+J1443*C1443</f>
        <v>4692.2644259999997</v>
      </c>
      <c r="M1443" s="7">
        <f t="shared" si="22"/>
        <v>5083.7658510000001</v>
      </c>
    </row>
    <row r="1444" spans="2:13" x14ac:dyDescent="0.35">
      <c r="B1444" s="1" t="s">
        <v>1783</v>
      </c>
      <c r="C1444" s="5">
        <v>0.26990199999999998</v>
      </c>
      <c r="D1444" s="5">
        <v>0.26990199999999998</v>
      </c>
      <c r="E1444" s="5"/>
      <c r="F1444" s="5"/>
      <c r="G1444" s="5"/>
      <c r="H1444" s="5"/>
      <c r="I1444" s="5"/>
      <c r="J1444" s="1">
        <f>SUMIFS(PUMA_2022_to_County_2020!$K$2:$K$4701,PUMA_2022_to_County_2020!$E$2:$E$4701,B1444)</f>
        <v>42824</v>
      </c>
      <c r="K1444" s="1">
        <f>SUMIFS(PUMA_2022_to_County_2020!$L$2:$L$4701,PUMA_2022_to_County_2020!$E$2:$E$4701,$B1444)</f>
        <v>41898</v>
      </c>
      <c r="L1444" s="7">
        <f>+J1444*C1444</f>
        <v>11558.283248</v>
      </c>
      <c r="M1444" s="7">
        <f t="shared" si="22"/>
        <v>11308.353996</v>
      </c>
    </row>
    <row r="1445" spans="2:13" x14ac:dyDescent="0.35">
      <c r="B1445" s="1" t="s">
        <v>1782</v>
      </c>
      <c r="C1445" s="5">
        <v>6.7812999999999998E-2</v>
      </c>
      <c r="D1445" s="5">
        <v>6.7812999999999998E-2</v>
      </c>
      <c r="E1445" s="5"/>
      <c r="F1445" s="5"/>
      <c r="G1445" s="5"/>
      <c r="H1445" s="5"/>
      <c r="I1445" s="5"/>
      <c r="J1445" s="1">
        <f>SUMIFS(PUMA_2022_to_County_2020!$K$2:$K$4701,PUMA_2022_to_County_2020!$E$2:$E$4701,B1445)</f>
        <v>42824</v>
      </c>
      <c r="K1445" s="1">
        <f>SUMIFS(PUMA_2022_to_County_2020!$L$2:$L$4701,PUMA_2022_to_County_2020!$E$2:$E$4701,$B1445)</f>
        <v>41898</v>
      </c>
      <c r="L1445" s="7">
        <f>+J1445*C1445</f>
        <v>2904.0239120000001</v>
      </c>
      <c r="M1445" s="7">
        <f t="shared" si="22"/>
        <v>2841.2290739999999</v>
      </c>
    </row>
    <row r="1446" spans="2:13" x14ac:dyDescent="0.35">
      <c r="B1446" s="1" t="s">
        <v>1781</v>
      </c>
      <c r="C1446" s="5">
        <v>1.1655E-2</v>
      </c>
      <c r="D1446" s="5">
        <v>1.1655E-2</v>
      </c>
      <c r="E1446" s="5"/>
      <c r="F1446" s="5"/>
      <c r="G1446" s="5"/>
      <c r="H1446" s="5"/>
      <c r="I1446" s="5"/>
      <c r="J1446" s="1">
        <f>SUMIFS(PUMA_2022_to_County_2020!$K$2:$K$4701,PUMA_2022_to_County_2020!$E$2:$E$4701,B1446)</f>
        <v>42824</v>
      </c>
      <c r="K1446" s="1">
        <f>SUMIFS(PUMA_2022_to_County_2020!$L$2:$L$4701,PUMA_2022_to_County_2020!$E$2:$E$4701,$B1446)</f>
        <v>41898</v>
      </c>
      <c r="L1446" s="7">
        <f>+J1446*C1446</f>
        <v>499.11372</v>
      </c>
      <c r="M1446" s="7">
        <f t="shared" si="22"/>
        <v>488.32119</v>
      </c>
    </row>
    <row r="1447" spans="2:13" x14ac:dyDescent="0.35">
      <c r="B1447" s="1" t="s">
        <v>1780</v>
      </c>
      <c r="C1447" s="5">
        <v>3.3100999999999998E-2</v>
      </c>
      <c r="D1447" s="5">
        <v>3.3100999999999998E-2</v>
      </c>
      <c r="E1447" s="5"/>
      <c r="F1447" s="5"/>
      <c r="G1447" s="5"/>
      <c r="H1447" s="5"/>
      <c r="I1447" s="5"/>
      <c r="J1447" s="1">
        <f>SUMIFS(PUMA_2022_to_County_2020!$K$2:$K$4701,PUMA_2022_to_County_2020!$E$2:$E$4701,B1447)</f>
        <v>42824</v>
      </c>
      <c r="K1447" s="1">
        <f>SUMIFS(PUMA_2022_to_County_2020!$L$2:$L$4701,PUMA_2022_to_County_2020!$E$2:$E$4701,$B1447)</f>
        <v>41898</v>
      </c>
      <c r="L1447" s="7">
        <f>+J1447*C1447</f>
        <v>1417.5172239999999</v>
      </c>
      <c r="M1447" s="7">
        <f t="shared" si="22"/>
        <v>1386.8656979999998</v>
      </c>
    </row>
    <row r="1448" spans="2:13" x14ac:dyDescent="0.35">
      <c r="B1448" s="1" t="s">
        <v>1779</v>
      </c>
      <c r="C1448" s="5">
        <v>0.22622600000000001</v>
      </c>
      <c r="D1448" s="5">
        <v>0.22622600000000001</v>
      </c>
      <c r="E1448" s="5"/>
      <c r="F1448" s="5"/>
      <c r="G1448" s="5"/>
      <c r="H1448" s="5"/>
      <c r="I1448" s="5"/>
      <c r="J1448" s="1">
        <f>SUMIFS(PUMA_2022_to_County_2020!$K$2:$K$4701,PUMA_2022_to_County_2020!$E$2:$E$4701,B1448)</f>
        <v>42824</v>
      </c>
      <c r="K1448" s="1">
        <f>SUMIFS(PUMA_2022_to_County_2020!$L$2:$L$4701,PUMA_2022_to_County_2020!$E$2:$E$4701,$B1448)</f>
        <v>41898</v>
      </c>
      <c r="L1448" s="7">
        <f>+J1448*C1448</f>
        <v>9687.9022240000013</v>
      </c>
      <c r="M1448" s="7">
        <f t="shared" si="22"/>
        <v>9478.416948</v>
      </c>
    </row>
    <row r="1449" spans="2:13" x14ac:dyDescent="0.35">
      <c r="B1449" s="1" t="s">
        <v>1778</v>
      </c>
      <c r="C1449" s="5">
        <v>0.39130300000000001</v>
      </c>
      <c r="D1449" s="5">
        <v>0.39130300000000001</v>
      </c>
      <c r="E1449" s="5"/>
      <c r="F1449" s="5"/>
      <c r="G1449" s="5"/>
      <c r="H1449" s="5"/>
      <c r="I1449" s="5"/>
      <c r="J1449" s="1">
        <f>SUMIFS(PUMA_2022_to_County_2020!$K$2:$K$4701,PUMA_2022_to_County_2020!$E$2:$E$4701,B1449)</f>
        <v>42824</v>
      </c>
      <c r="K1449" s="1">
        <f>SUMIFS(PUMA_2022_to_County_2020!$L$2:$L$4701,PUMA_2022_to_County_2020!$E$2:$E$4701,$B1449)</f>
        <v>41898</v>
      </c>
      <c r="L1449" s="7">
        <f>+J1449*C1449</f>
        <v>16757.159672000002</v>
      </c>
      <c r="M1449" s="7">
        <f t="shared" si="22"/>
        <v>16394.813094000001</v>
      </c>
    </row>
    <row r="1450" spans="2:13" x14ac:dyDescent="0.35">
      <c r="B1450" s="1" t="s">
        <v>1777</v>
      </c>
      <c r="C1450" s="5">
        <v>0.80319799999999997</v>
      </c>
      <c r="D1450" s="5">
        <v>0.95452000000000004</v>
      </c>
      <c r="E1450" s="5"/>
      <c r="F1450" s="5"/>
      <c r="G1450" s="5"/>
      <c r="H1450" s="5"/>
      <c r="I1450" s="5"/>
      <c r="J1450" s="1">
        <f>SUMIFS(PUMA_2022_to_County_2020!$K$2:$K$4701,PUMA_2022_to_County_2020!$E$2:$E$4701,B1450)</f>
        <v>51372</v>
      </c>
      <c r="K1450" s="1">
        <f>SUMIFS(PUMA_2022_to_County_2020!$L$2:$L$4701,PUMA_2022_to_County_2020!$E$2:$E$4701,$B1450)</f>
        <v>54035</v>
      </c>
      <c r="L1450" s="7">
        <f>+J1450*C1450</f>
        <v>41261.887655999999</v>
      </c>
      <c r="M1450" s="7">
        <f t="shared" si="22"/>
        <v>43400.803930000002</v>
      </c>
    </row>
    <row r="1451" spans="2:13" x14ac:dyDescent="0.35">
      <c r="B1451" s="1" t="s">
        <v>1776</v>
      </c>
      <c r="C1451" s="5">
        <v>0.196802</v>
      </c>
      <c r="D1451" s="5">
        <v>0.232154</v>
      </c>
      <c r="E1451" s="5"/>
      <c r="F1451" s="5"/>
      <c r="G1451" s="5"/>
      <c r="H1451" s="5"/>
      <c r="I1451" s="5"/>
      <c r="J1451" s="1">
        <f>SUMIFS(PUMA_2022_to_County_2020!$K$2:$K$4701,PUMA_2022_to_County_2020!$E$2:$E$4701,B1451)</f>
        <v>51372</v>
      </c>
      <c r="K1451" s="1">
        <f>SUMIFS(PUMA_2022_to_County_2020!$L$2:$L$4701,PUMA_2022_to_County_2020!$E$2:$E$4701,$B1451)</f>
        <v>54035</v>
      </c>
      <c r="L1451" s="7">
        <f>+J1451*C1451</f>
        <v>10110.112344000001</v>
      </c>
      <c r="M1451" s="7">
        <f t="shared" si="22"/>
        <v>10634.19607</v>
      </c>
    </row>
    <row r="1452" spans="2:13" x14ac:dyDescent="0.35">
      <c r="B1452" s="1" t="s">
        <v>1775</v>
      </c>
      <c r="C1452" s="5">
        <v>0.22196099999999999</v>
      </c>
      <c r="D1452" s="5">
        <v>0.28680500000000003</v>
      </c>
      <c r="E1452" s="5"/>
      <c r="F1452" s="5"/>
      <c r="G1452" s="5"/>
      <c r="H1452" s="5"/>
      <c r="I1452" s="5"/>
      <c r="J1452" s="1">
        <f>SUMIFS(PUMA_2022_to_County_2020!$K$2:$K$4701,PUMA_2022_to_County_2020!$E$2:$E$4701,B1452)</f>
        <v>46690</v>
      </c>
      <c r="K1452" s="1">
        <f>SUMIFS(PUMA_2022_to_County_2020!$L$2:$L$4701,PUMA_2022_to_County_2020!$E$2:$E$4701,$B1452)</f>
        <v>49067</v>
      </c>
      <c r="L1452" s="7">
        <f>+J1452*C1452</f>
        <v>10363.35909</v>
      </c>
      <c r="M1452" s="7">
        <f t="shared" si="22"/>
        <v>10890.960386999999</v>
      </c>
    </row>
    <row r="1453" spans="2:13" x14ac:dyDescent="0.35">
      <c r="B1453" s="1" t="s">
        <v>1774</v>
      </c>
      <c r="C1453" s="5">
        <v>1.428118</v>
      </c>
      <c r="D1453" s="5">
        <v>2.0743619999999998</v>
      </c>
      <c r="E1453" s="5"/>
      <c r="F1453" s="5"/>
      <c r="G1453" s="5"/>
      <c r="H1453" s="5"/>
      <c r="I1453" s="5"/>
      <c r="J1453" s="1">
        <f>SUMIFS(PUMA_2022_to_County_2020!$K$2:$K$4701,PUMA_2022_to_County_2020!$E$2:$E$4701,B1453)</f>
        <v>114731</v>
      </c>
      <c r="K1453" s="1">
        <f>SUMIFS(PUMA_2022_to_County_2020!$L$2:$L$4701,PUMA_2022_to_County_2020!$E$2:$E$4701,$B1453)</f>
        <v>116841</v>
      </c>
      <c r="L1453" s="7">
        <f>+J1453*C1453</f>
        <v>163849.406258</v>
      </c>
      <c r="M1453" s="7">
        <f t="shared" si="22"/>
        <v>166862.73523799999</v>
      </c>
    </row>
    <row r="1454" spans="2:13" x14ac:dyDescent="0.35">
      <c r="B1454" s="1" t="s">
        <v>1773</v>
      </c>
      <c r="C1454" s="5">
        <v>0.34992099999999998</v>
      </c>
      <c r="D1454" s="5">
        <v>0.45220300000000002</v>
      </c>
      <c r="E1454" s="5"/>
      <c r="F1454" s="5"/>
      <c r="G1454" s="5"/>
      <c r="H1454" s="5"/>
      <c r="I1454" s="5"/>
      <c r="J1454" s="1">
        <f>SUMIFS(PUMA_2022_to_County_2020!$K$2:$K$4701,PUMA_2022_to_County_2020!$E$2:$E$4701,B1454)</f>
        <v>46690</v>
      </c>
      <c r="K1454" s="1">
        <f>SUMIFS(PUMA_2022_to_County_2020!$L$2:$L$4701,PUMA_2022_to_County_2020!$E$2:$E$4701,$B1454)</f>
        <v>49067</v>
      </c>
      <c r="L1454" s="7">
        <f>+J1454*C1454</f>
        <v>16337.81149</v>
      </c>
      <c r="M1454" s="7">
        <f t="shared" si="22"/>
        <v>17169.573707</v>
      </c>
    </row>
    <row r="1455" spans="2:13" x14ac:dyDescent="0.35">
      <c r="B1455" s="1" t="s">
        <v>1772</v>
      </c>
      <c r="C1455" s="5">
        <v>0.858186</v>
      </c>
      <c r="D1455" s="5">
        <v>0.85959800000000008</v>
      </c>
      <c r="E1455" s="5"/>
      <c r="F1455" s="5"/>
      <c r="G1455" s="5"/>
      <c r="H1455" s="5"/>
      <c r="I1455" s="5"/>
      <c r="J1455" s="1">
        <f>SUMIFS(PUMA_2022_to_County_2020!$K$2:$K$4701,PUMA_2022_to_County_2020!$E$2:$E$4701,B1455)</f>
        <v>67612</v>
      </c>
      <c r="K1455" s="1">
        <f>SUMIFS(PUMA_2022_to_County_2020!$L$2:$L$4701,PUMA_2022_to_County_2020!$E$2:$E$4701,$B1455)</f>
        <v>69610</v>
      </c>
      <c r="L1455" s="7">
        <f>+J1455*C1455</f>
        <v>58023.671832</v>
      </c>
      <c r="M1455" s="7">
        <f t="shared" si="22"/>
        <v>59738.32746</v>
      </c>
    </row>
    <row r="1456" spans="2:13" x14ac:dyDescent="0.35">
      <c r="B1456" s="1" t="s">
        <v>1771</v>
      </c>
      <c r="C1456" s="5">
        <v>0.14181299999999999</v>
      </c>
      <c r="D1456" s="5">
        <v>0.14207200000000003</v>
      </c>
      <c r="E1456" s="5"/>
      <c r="F1456" s="5"/>
      <c r="G1456" s="5"/>
      <c r="H1456" s="5"/>
      <c r="I1456" s="5"/>
      <c r="J1456" s="1">
        <f>SUMIFS(PUMA_2022_to_County_2020!$K$2:$K$4701,PUMA_2022_to_County_2020!$E$2:$E$4701,B1456)</f>
        <v>67612</v>
      </c>
      <c r="K1456" s="1">
        <f>SUMIFS(PUMA_2022_to_County_2020!$L$2:$L$4701,PUMA_2022_to_County_2020!$E$2:$E$4701,$B1456)</f>
        <v>69610</v>
      </c>
      <c r="L1456" s="7">
        <f>+J1456*C1456</f>
        <v>9588.2605559999993</v>
      </c>
      <c r="M1456" s="7">
        <f t="shared" si="22"/>
        <v>9871.6029299999991</v>
      </c>
    </row>
    <row r="1457" spans="2:13" x14ac:dyDescent="0.35">
      <c r="B1457" s="1" t="s">
        <v>1770</v>
      </c>
      <c r="C1457" s="5">
        <v>0.13880200000000001</v>
      </c>
      <c r="D1457" s="5">
        <v>0.138014</v>
      </c>
      <c r="E1457" s="5"/>
      <c r="F1457" s="5"/>
      <c r="G1457" s="5"/>
      <c r="H1457" s="5"/>
      <c r="I1457" s="5"/>
      <c r="J1457" s="1">
        <f>SUMIFS(PUMA_2022_to_County_2020!$K$2:$K$4701,PUMA_2022_to_County_2020!$E$2:$E$4701,B1457)</f>
        <v>42711</v>
      </c>
      <c r="K1457" s="1">
        <f>SUMIFS(PUMA_2022_to_County_2020!$L$2:$L$4701,PUMA_2022_to_County_2020!$E$2:$E$4701,$B1457)</f>
        <v>45886</v>
      </c>
      <c r="L1457" s="7">
        <f>+J1457*C1457</f>
        <v>5928.372222</v>
      </c>
      <c r="M1457" s="7">
        <f t="shared" si="22"/>
        <v>6369.0685720000001</v>
      </c>
    </row>
    <row r="1458" spans="2:13" x14ac:dyDescent="0.35">
      <c r="B1458" s="1" t="s">
        <v>1769</v>
      </c>
      <c r="C1458" s="5">
        <v>7.6224E-2</v>
      </c>
      <c r="D1458" s="5">
        <v>7.5831999999999997E-2</v>
      </c>
      <c r="E1458" s="5"/>
      <c r="F1458" s="5"/>
      <c r="G1458" s="5"/>
      <c r="H1458" s="5"/>
      <c r="I1458" s="5"/>
      <c r="J1458" s="1">
        <f>SUMIFS(PUMA_2022_to_County_2020!$K$2:$K$4701,PUMA_2022_to_County_2020!$E$2:$E$4701,B1458)</f>
        <v>42711</v>
      </c>
      <c r="K1458" s="1">
        <f>SUMIFS(PUMA_2022_to_County_2020!$L$2:$L$4701,PUMA_2022_to_County_2020!$E$2:$E$4701,$B1458)</f>
        <v>45886</v>
      </c>
      <c r="L1458" s="7">
        <f>+J1458*C1458</f>
        <v>3255.6032639999999</v>
      </c>
      <c r="M1458" s="7">
        <f t="shared" si="22"/>
        <v>3497.6144640000002</v>
      </c>
    </row>
    <row r="1459" spans="2:13" x14ac:dyDescent="0.35">
      <c r="B1459" s="1" t="s">
        <v>1768</v>
      </c>
      <c r="C1459" s="5">
        <v>0.180425</v>
      </c>
      <c r="D1459" s="5">
        <v>0.17949799999999999</v>
      </c>
      <c r="E1459" s="5"/>
      <c r="F1459" s="5"/>
      <c r="G1459" s="5"/>
      <c r="H1459" s="5"/>
      <c r="I1459" s="5"/>
      <c r="J1459" s="1">
        <f>SUMIFS(PUMA_2022_to_County_2020!$K$2:$K$4701,PUMA_2022_to_County_2020!$E$2:$E$4701,B1459)</f>
        <v>42711</v>
      </c>
      <c r="K1459" s="1">
        <f>SUMIFS(PUMA_2022_to_County_2020!$L$2:$L$4701,PUMA_2022_to_County_2020!$E$2:$E$4701,$B1459)</f>
        <v>45886</v>
      </c>
      <c r="L1459" s="7">
        <f>+J1459*C1459</f>
        <v>7706.1321749999997</v>
      </c>
      <c r="M1459" s="7">
        <f t="shared" si="22"/>
        <v>8278.9815500000004</v>
      </c>
    </row>
    <row r="1460" spans="2:13" x14ac:dyDescent="0.35">
      <c r="B1460" s="1" t="s">
        <v>1767</v>
      </c>
      <c r="C1460" s="5">
        <v>0.24667500000000001</v>
      </c>
      <c r="D1460" s="5">
        <v>0.24540799999999999</v>
      </c>
      <c r="E1460" s="5"/>
      <c r="F1460" s="5"/>
      <c r="G1460" s="5"/>
      <c r="H1460" s="5"/>
      <c r="I1460" s="5"/>
      <c r="J1460" s="1">
        <f>SUMIFS(PUMA_2022_to_County_2020!$K$2:$K$4701,PUMA_2022_to_County_2020!$E$2:$E$4701,B1460)</f>
        <v>42711</v>
      </c>
      <c r="K1460" s="1">
        <f>SUMIFS(PUMA_2022_to_County_2020!$L$2:$L$4701,PUMA_2022_to_County_2020!$E$2:$E$4701,$B1460)</f>
        <v>45886</v>
      </c>
      <c r="L1460" s="7">
        <f>+J1460*C1460</f>
        <v>10535.735925000001</v>
      </c>
      <c r="M1460" s="7">
        <f t="shared" si="22"/>
        <v>11318.929050000001</v>
      </c>
    </row>
    <row r="1461" spans="2:13" x14ac:dyDescent="0.35">
      <c r="B1461" s="1" t="s">
        <v>1766</v>
      </c>
      <c r="C1461" s="5">
        <v>0.237372</v>
      </c>
      <c r="D1461" s="5">
        <v>0.236153</v>
      </c>
      <c r="E1461" s="5"/>
      <c r="F1461" s="5"/>
      <c r="G1461" s="5"/>
      <c r="H1461" s="5"/>
      <c r="I1461" s="5"/>
      <c r="J1461" s="1">
        <f>SUMIFS(PUMA_2022_to_County_2020!$K$2:$K$4701,PUMA_2022_to_County_2020!$E$2:$E$4701,B1461)</f>
        <v>42711</v>
      </c>
      <c r="K1461" s="1">
        <f>SUMIFS(PUMA_2022_to_County_2020!$L$2:$L$4701,PUMA_2022_to_County_2020!$E$2:$E$4701,$B1461)</f>
        <v>45886</v>
      </c>
      <c r="L1461" s="7">
        <f>+J1461*C1461</f>
        <v>10138.395492</v>
      </c>
      <c r="M1461" s="7">
        <f t="shared" si="22"/>
        <v>10892.051592</v>
      </c>
    </row>
    <row r="1462" spans="2:13" x14ac:dyDescent="0.35">
      <c r="B1462" s="1" t="s">
        <v>1765</v>
      </c>
      <c r="C1462" s="5">
        <v>0.120501</v>
      </c>
      <c r="D1462" s="5">
        <v>0.119882</v>
      </c>
      <c r="E1462" s="5"/>
      <c r="F1462" s="5"/>
      <c r="G1462" s="5"/>
      <c r="H1462" s="5"/>
      <c r="I1462" s="5"/>
      <c r="J1462" s="1">
        <f>SUMIFS(PUMA_2022_to_County_2020!$K$2:$K$4701,PUMA_2022_to_County_2020!$E$2:$E$4701,B1462)</f>
        <v>42711</v>
      </c>
      <c r="K1462" s="1">
        <f>SUMIFS(PUMA_2022_to_County_2020!$L$2:$L$4701,PUMA_2022_to_County_2020!$E$2:$E$4701,$B1462)</f>
        <v>45886</v>
      </c>
      <c r="L1462" s="7">
        <f>+J1462*C1462</f>
        <v>5146.7182109999994</v>
      </c>
      <c r="M1462" s="7">
        <f t="shared" si="22"/>
        <v>5529.3088859999998</v>
      </c>
    </row>
    <row r="1463" spans="2:13" x14ac:dyDescent="0.35">
      <c r="B1463" s="1" t="s">
        <v>1764</v>
      </c>
      <c r="C1463" s="5">
        <v>0.142097</v>
      </c>
      <c r="D1463" s="5">
        <v>0.141984</v>
      </c>
      <c r="E1463" s="5"/>
      <c r="F1463" s="5"/>
      <c r="G1463" s="5"/>
      <c r="H1463" s="5"/>
      <c r="I1463" s="5"/>
      <c r="J1463" s="1">
        <f>SUMIFS(PUMA_2022_to_County_2020!$K$2:$K$4701,PUMA_2022_to_County_2020!$E$2:$E$4701,B1463)</f>
        <v>45387</v>
      </c>
      <c r="K1463" s="1">
        <f>SUMIFS(PUMA_2022_to_County_2020!$L$2:$L$4701,PUMA_2022_to_County_2020!$E$2:$E$4701,$B1463)</f>
        <v>43077</v>
      </c>
      <c r="L1463" s="7">
        <f>+J1463*C1463</f>
        <v>6449.3565390000003</v>
      </c>
      <c r="M1463" s="7">
        <f t="shared" si="22"/>
        <v>6121.1124689999997</v>
      </c>
    </row>
    <row r="1464" spans="2:13" x14ac:dyDescent="0.35">
      <c r="B1464" s="1" t="s">
        <v>1763</v>
      </c>
      <c r="C1464" s="5">
        <v>0.66415500000000005</v>
      </c>
      <c r="D1464" s="5">
        <v>0.66363000000000005</v>
      </c>
      <c r="E1464" s="5"/>
      <c r="F1464" s="5"/>
      <c r="G1464" s="5"/>
      <c r="H1464" s="5"/>
      <c r="I1464" s="5"/>
      <c r="J1464" s="1">
        <f>SUMIFS(PUMA_2022_to_County_2020!$K$2:$K$4701,PUMA_2022_to_County_2020!$E$2:$E$4701,B1464)</f>
        <v>45387</v>
      </c>
      <c r="K1464" s="1">
        <f>SUMIFS(PUMA_2022_to_County_2020!$L$2:$L$4701,PUMA_2022_to_County_2020!$E$2:$E$4701,$B1464)</f>
        <v>43077</v>
      </c>
      <c r="L1464" s="7">
        <f>+J1464*C1464</f>
        <v>30144.002985000003</v>
      </c>
      <c r="M1464" s="7">
        <f t="shared" si="22"/>
        <v>28609.804935000004</v>
      </c>
    </row>
    <row r="1465" spans="2:13" x14ac:dyDescent="0.35">
      <c r="B1465" s="1" t="s">
        <v>1762</v>
      </c>
      <c r="C1465" s="5">
        <v>0.193748</v>
      </c>
      <c r="D1465" s="5">
        <v>0.19359499999999999</v>
      </c>
      <c r="E1465" s="5"/>
      <c r="F1465" s="5"/>
      <c r="G1465" s="5"/>
      <c r="H1465" s="5"/>
      <c r="I1465" s="5"/>
      <c r="J1465" s="1">
        <f>SUMIFS(PUMA_2022_to_County_2020!$K$2:$K$4701,PUMA_2022_to_County_2020!$E$2:$E$4701,B1465)</f>
        <v>45387</v>
      </c>
      <c r="K1465" s="1">
        <f>SUMIFS(PUMA_2022_to_County_2020!$L$2:$L$4701,PUMA_2022_to_County_2020!$E$2:$E$4701,$B1465)</f>
        <v>43077</v>
      </c>
      <c r="L1465" s="7">
        <f>+J1465*C1465</f>
        <v>8793.6404760000005</v>
      </c>
      <c r="M1465" s="7">
        <f t="shared" si="22"/>
        <v>8346.0825960000002</v>
      </c>
    </row>
    <row r="1466" spans="2:13" x14ac:dyDescent="0.35">
      <c r="B1466" s="1" t="s">
        <v>1761</v>
      </c>
      <c r="C1466" s="5">
        <v>0.16778599999999999</v>
      </c>
      <c r="D1466" s="5">
        <v>0.16780500000000001</v>
      </c>
      <c r="E1466" s="5"/>
      <c r="F1466" s="5"/>
      <c r="G1466" s="5"/>
      <c r="H1466" s="5"/>
      <c r="I1466" s="5"/>
      <c r="J1466" s="1">
        <f>SUMIFS(PUMA_2022_to_County_2020!$K$2:$K$4701,PUMA_2022_to_County_2020!$E$2:$E$4701,B1466)</f>
        <v>68831</v>
      </c>
      <c r="K1466" s="1">
        <f>SUMIFS(PUMA_2022_to_County_2020!$L$2:$L$4701,PUMA_2022_to_County_2020!$E$2:$E$4701,$B1466)</f>
        <v>67828</v>
      </c>
      <c r="L1466" s="7">
        <f>+J1466*C1466</f>
        <v>11548.878165999999</v>
      </c>
      <c r="M1466" s="7">
        <f t="shared" si="22"/>
        <v>11380.588807999999</v>
      </c>
    </row>
    <row r="1467" spans="2:13" x14ac:dyDescent="0.35">
      <c r="B1467" s="1" t="s">
        <v>1760</v>
      </c>
      <c r="C1467" s="5">
        <v>7.2253999999999999E-2</v>
      </c>
      <c r="D1467" s="5">
        <v>7.2262000000000007E-2</v>
      </c>
      <c r="E1467" s="5"/>
      <c r="F1467" s="5"/>
      <c r="G1467" s="5"/>
      <c r="H1467" s="5"/>
      <c r="I1467" s="5"/>
      <c r="J1467" s="1">
        <f>SUMIFS(PUMA_2022_to_County_2020!$K$2:$K$4701,PUMA_2022_to_County_2020!$E$2:$E$4701,B1467)</f>
        <v>68831</v>
      </c>
      <c r="K1467" s="1">
        <f>SUMIFS(PUMA_2022_to_County_2020!$L$2:$L$4701,PUMA_2022_to_County_2020!$E$2:$E$4701,$B1467)</f>
        <v>67828</v>
      </c>
      <c r="L1467" s="7">
        <f>+J1467*C1467</f>
        <v>4973.3150740000001</v>
      </c>
      <c r="M1467" s="7">
        <f t="shared" si="22"/>
        <v>4900.8443120000002</v>
      </c>
    </row>
    <row r="1468" spans="2:13" x14ac:dyDescent="0.35">
      <c r="B1468" s="1" t="s">
        <v>1759</v>
      </c>
      <c r="C1468" s="5">
        <v>5.1889999999999999E-2</v>
      </c>
      <c r="D1468" s="5">
        <v>5.1895999999999998E-2</v>
      </c>
      <c r="E1468" s="5"/>
      <c r="F1468" s="5"/>
      <c r="G1468" s="5"/>
      <c r="H1468" s="5"/>
      <c r="I1468" s="5"/>
      <c r="J1468" s="1">
        <f>SUMIFS(PUMA_2022_to_County_2020!$K$2:$K$4701,PUMA_2022_to_County_2020!$E$2:$E$4701,B1468)</f>
        <v>68831</v>
      </c>
      <c r="K1468" s="1">
        <f>SUMIFS(PUMA_2022_to_County_2020!$L$2:$L$4701,PUMA_2022_to_County_2020!$E$2:$E$4701,$B1468)</f>
        <v>67828</v>
      </c>
      <c r="L1468" s="7">
        <f>+J1468*C1468</f>
        <v>3571.64059</v>
      </c>
      <c r="M1468" s="7">
        <f t="shared" si="22"/>
        <v>3519.59492</v>
      </c>
    </row>
    <row r="1469" spans="2:13" x14ac:dyDescent="0.35">
      <c r="B1469" s="1" t="s">
        <v>1758</v>
      </c>
      <c r="C1469" s="5">
        <v>4.3596999999999997E-2</v>
      </c>
      <c r="D1469" s="5">
        <v>4.3602000000000002E-2</v>
      </c>
      <c r="E1469" s="5"/>
      <c r="F1469" s="5"/>
      <c r="G1469" s="5"/>
      <c r="H1469" s="5"/>
      <c r="I1469" s="5"/>
      <c r="J1469" s="1">
        <f>SUMIFS(PUMA_2022_to_County_2020!$K$2:$K$4701,PUMA_2022_to_County_2020!$E$2:$E$4701,B1469)</f>
        <v>68831</v>
      </c>
      <c r="K1469" s="1">
        <f>SUMIFS(PUMA_2022_to_County_2020!$L$2:$L$4701,PUMA_2022_to_County_2020!$E$2:$E$4701,$B1469)</f>
        <v>67828</v>
      </c>
      <c r="L1469" s="7">
        <f>+J1469*C1469</f>
        <v>3000.8251069999997</v>
      </c>
      <c r="M1469" s="7">
        <f t="shared" si="22"/>
        <v>2957.0973159999999</v>
      </c>
    </row>
    <row r="1470" spans="2:13" x14ac:dyDescent="0.35">
      <c r="B1470" s="1" t="s">
        <v>1757</v>
      </c>
      <c r="C1470" s="5">
        <v>4.1238999999999998E-2</v>
      </c>
      <c r="D1470" s="5">
        <v>4.1244000000000003E-2</v>
      </c>
      <c r="E1470" s="5"/>
      <c r="F1470" s="5"/>
      <c r="G1470" s="5"/>
      <c r="H1470" s="5"/>
      <c r="I1470" s="5"/>
      <c r="J1470" s="1">
        <f>SUMIFS(PUMA_2022_to_County_2020!$K$2:$K$4701,PUMA_2022_to_County_2020!$E$2:$E$4701,B1470)</f>
        <v>68831</v>
      </c>
      <c r="K1470" s="1">
        <f>SUMIFS(PUMA_2022_to_County_2020!$L$2:$L$4701,PUMA_2022_to_County_2020!$E$2:$E$4701,$B1470)</f>
        <v>67828</v>
      </c>
      <c r="L1470" s="7">
        <f>+J1470*C1470</f>
        <v>2838.5216089999999</v>
      </c>
      <c r="M1470" s="7">
        <f t="shared" si="22"/>
        <v>2797.1588919999999</v>
      </c>
    </row>
    <row r="1471" spans="2:13" x14ac:dyDescent="0.35">
      <c r="B1471" s="1" t="s">
        <v>1756</v>
      </c>
      <c r="C1471" s="5">
        <v>6.8254999999999996E-2</v>
      </c>
      <c r="D1471" s="5">
        <v>6.8263000000000004E-2</v>
      </c>
      <c r="E1471" s="5"/>
      <c r="F1471" s="5"/>
      <c r="G1471" s="5"/>
      <c r="H1471" s="5"/>
      <c r="I1471" s="5"/>
      <c r="J1471" s="1">
        <f>SUMIFS(PUMA_2022_to_County_2020!$K$2:$K$4701,PUMA_2022_to_County_2020!$E$2:$E$4701,B1471)</f>
        <v>68831</v>
      </c>
      <c r="K1471" s="1">
        <f>SUMIFS(PUMA_2022_to_County_2020!$L$2:$L$4701,PUMA_2022_to_County_2020!$E$2:$E$4701,$B1471)</f>
        <v>67828</v>
      </c>
      <c r="L1471" s="7">
        <f>+J1471*C1471</f>
        <v>4698.0599050000001</v>
      </c>
      <c r="M1471" s="7">
        <f t="shared" si="22"/>
        <v>4629.6001399999996</v>
      </c>
    </row>
    <row r="1472" spans="2:13" x14ac:dyDescent="0.35">
      <c r="B1472" s="1" t="s">
        <v>1755</v>
      </c>
      <c r="C1472" s="5">
        <v>0.19828299999999999</v>
      </c>
      <c r="D1472" s="5">
        <v>0.19830600000000001</v>
      </c>
      <c r="E1472" s="5"/>
      <c r="F1472" s="5"/>
      <c r="G1472" s="5"/>
      <c r="H1472" s="5"/>
      <c r="I1472" s="5"/>
      <c r="J1472" s="1">
        <f>SUMIFS(PUMA_2022_to_County_2020!$K$2:$K$4701,PUMA_2022_to_County_2020!$E$2:$E$4701,B1472)</f>
        <v>68831</v>
      </c>
      <c r="K1472" s="1">
        <f>SUMIFS(PUMA_2022_to_County_2020!$L$2:$L$4701,PUMA_2022_to_County_2020!$E$2:$E$4701,$B1472)</f>
        <v>67828</v>
      </c>
      <c r="L1472" s="7">
        <f>+J1472*C1472</f>
        <v>13648.017172999998</v>
      </c>
      <c r="M1472" s="7">
        <f t="shared" si="22"/>
        <v>13449.139324</v>
      </c>
    </row>
    <row r="1473" spans="2:13" x14ac:dyDescent="0.35">
      <c r="B1473" s="1" t="s">
        <v>1754</v>
      </c>
      <c r="C1473" s="5">
        <v>0.22905400000000001</v>
      </c>
      <c r="D1473" s="5">
        <v>0.22908000000000001</v>
      </c>
      <c r="E1473" s="5"/>
      <c r="F1473" s="5"/>
      <c r="G1473" s="5"/>
      <c r="H1473" s="5"/>
      <c r="I1473" s="5"/>
      <c r="J1473" s="1">
        <f>SUMIFS(PUMA_2022_to_County_2020!$K$2:$K$4701,PUMA_2022_to_County_2020!$E$2:$E$4701,B1473)</f>
        <v>68831</v>
      </c>
      <c r="K1473" s="1">
        <f>SUMIFS(PUMA_2022_to_County_2020!$L$2:$L$4701,PUMA_2022_to_County_2020!$E$2:$E$4701,$B1473)</f>
        <v>67828</v>
      </c>
      <c r="L1473" s="7">
        <f>+J1473*C1473</f>
        <v>15766.015874000001</v>
      </c>
      <c r="M1473" s="7">
        <f t="shared" si="22"/>
        <v>15536.274712</v>
      </c>
    </row>
    <row r="1474" spans="2:13" x14ac:dyDescent="0.35">
      <c r="B1474" s="1" t="s">
        <v>1753</v>
      </c>
      <c r="C1474" s="5">
        <v>7.8866000000000006E-2</v>
      </c>
      <c r="D1474" s="5">
        <v>7.8871999999999998E-2</v>
      </c>
      <c r="E1474" s="5"/>
      <c r="F1474" s="5"/>
      <c r="G1474" s="5"/>
      <c r="H1474" s="5"/>
      <c r="I1474" s="5"/>
      <c r="J1474" s="1">
        <f>SUMIFS(PUMA_2022_to_County_2020!$K$2:$K$4701,PUMA_2022_to_County_2020!$E$2:$E$4701,B1474)</f>
        <v>68831</v>
      </c>
      <c r="K1474" s="1">
        <f>SUMIFS(PUMA_2022_to_County_2020!$L$2:$L$4701,PUMA_2022_to_County_2020!$E$2:$E$4701,$B1474)</f>
        <v>67828</v>
      </c>
      <c r="L1474" s="7">
        <f>+J1474*C1474</f>
        <v>5428.4256460000006</v>
      </c>
      <c r="M1474" s="7">
        <f t="shared" si="22"/>
        <v>5349.3230480000002</v>
      </c>
    </row>
    <row r="1475" spans="2:13" x14ac:dyDescent="0.35">
      <c r="B1475" s="1" t="s">
        <v>1752</v>
      </c>
      <c r="C1475" s="5">
        <v>4.8777000000000001E-2</v>
      </c>
      <c r="D1475" s="5">
        <v>4.8783E-2</v>
      </c>
      <c r="E1475" s="5"/>
      <c r="F1475" s="5"/>
      <c r="G1475" s="5"/>
      <c r="H1475" s="5"/>
      <c r="I1475" s="5"/>
      <c r="J1475" s="1">
        <f>SUMIFS(PUMA_2022_to_County_2020!$K$2:$K$4701,PUMA_2022_to_County_2020!$E$2:$E$4701,B1475)</f>
        <v>68831</v>
      </c>
      <c r="K1475" s="1">
        <f>SUMIFS(PUMA_2022_to_County_2020!$L$2:$L$4701,PUMA_2022_to_County_2020!$E$2:$E$4701,$B1475)</f>
        <v>67828</v>
      </c>
      <c r="L1475" s="7">
        <f>+J1475*C1475</f>
        <v>3357.3696869999999</v>
      </c>
      <c r="M1475" s="7">
        <f t="shared" si="22"/>
        <v>3308.4463559999999</v>
      </c>
    </row>
    <row r="1476" spans="2:13" x14ac:dyDescent="0.35">
      <c r="B1476" s="1" t="s">
        <v>1751</v>
      </c>
      <c r="C1476" s="5">
        <v>0.140843</v>
      </c>
      <c r="D1476" s="5">
        <v>0.14138500000000001</v>
      </c>
      <c r="E1476" s="5"/>
      <c r="F1476" s="5"/>
      <c r="G1476" s="5"/>
      <c r="H1476" s="5"/>
      <c r="I1476" s="5"/>
      <c r="J1476" s="1">
        <f>SUMIFS(PUMA_2022_to_County_2020!$K$2:$K$4701,PUMA_2022_to_County_2020!$E$2:$E$4701,B1476)</f>
        <v>48497</v>
      </c>
      <c r="K1476" s="1">
        <f>SUMIFS(PUMA_2022_to_County_2020!$L$2:$L$4701,PUMA_2022_to_County_2020!$E$2:$E$4701,$B1476)</f>
        <v>48814</v>
      </c>
      <c r="L1476" s="7">
        <f>+J1476*C1476</f>
        <v>6830.4629709999999</v>
      </c>
      <c r="M1476" s="7">
        <f t="shared" si="22"/>
        <v>6875.1102019999998</v>
      </c>
    </row>
    <row r="1477" spans="2:13" x14ac:dyDescent="0.35">
      <c r="B1477" s="1" t="s">
        <v>1750</v>
      </c>
      <c r="C1477" s="5">
        <v>0.103904</v>
      </c>
      <c r="D1477" s="5">
        <v>0.10430399999999999</v>
      </c>
      <c r="E1477" s="5"/>
      <c r="F1477" s="5"/>
      <c r="G1477" s="5"/>
      <c r="H1477" s="5"/>
      <c r="I1477" s="5"/>
      <c r="J1477" s="1">
        <f>SUMIFS(PUMA_2022_to_County_2020!$K$2:$K$4701,PUMA_2022_to_County_2020!$E$2:$E$4701,B1477)</f>
        <v>48497</v>
      </c>
      <c r="K1477" s="1">
        <f>SUMIFS(PUMA_2022_to_County_2020!$L$2:$L$4701,PUMA_2022_to_County_2020!$E$2:$E$4701,$B1477)</f>
        <v>48814</v>
      </c>
      <c r="L1477" s="7">
        <f>+J1477*C1477</f>
        <v>5039.0322879999994</v>
      </c>
      <c r="M1477" s="7">
        <f t="shared" si="22"/>
        <v>5071.9698559999997</v>
      </c>
    </row>
    <row r="1478" spans="2:13" x14ac:dyDescent="0.35">
      <c r="B1478" s="1" t="s">
        <v>1749</v>
      </c>
      <c r="C1478" s="5">
        <v>8.6940000000000003E-2</v>
      </c>
      <c r="D1478" s="5">
        <v>8.7275000000000005E-2</v>
      </c>
      <c r="E1478" s="5"/>
      <c r="F1478" s="5"/>
      <c r="G1478" s="5"/>
      <c r="H1478" s="5"/>
      <c r="I1478" s="5"/>
      <c r="J1478" s="1">
        <f>SUMIFS(PUMA_2022_to_County_2020!$K$2:$K$4701,PUMA_2022_to_County_2020!$E$2:$E$4701,B1478)</f>
        <v>48497</v>
      </c>
      <c r="K1478" s="1">
        <f>SUMIFS(PUMA_2022_to_County_2020!$L$2:$L$4701,PUMA_2022_to_County_2020!$E$2:$E$4701,$B1478)</f>
        <v>48814</v>
      </c>
      <c r="L1478" s="7">
        <f>+J1478*C1478</f>
        <v>4216.3291799999997</v>
      </c>
      <c r="M1478" s="7">
        <f t="shared" si="22"/>
        <v>4243.8891599999997</v>
      </c>
    </row>
    <row r="1479" spans="2:13" x14ac:dyDescent="0.35">
      <c r="B1479" s="1" t="s">
        <v>1748</v>
      </c>
      <c r="C1479" s="5">
        <v>0.51641800000000004</v>
      </c>
      <c r="D1479" s="5">
        <v>0.51893199999999995</v>
      </c>
      <c r="E1479" s="5"/>
      <c r="F1479" s="5"/>
      <c r="G1479" s="5"/>
      <c r="H1479" s="5"/>
      <c r="I1479" s="5"/>
      <c r="J1479" s="1">
        <f>SUMIFS(PUMA_2022_to_County_2020!$K$2:$K$4701,PUMA_2022_to_County_2020!$E$2:$E$4701,B1479)</f>
        <v>48497</v>
      </c>
      <c r="K1479" s="1">
        <f>SUMIFS(PUMA_2022_to_County_2020!$L$2:$L$4701,PUMA_2022_to_County_2020!$E$2:$E$4701,$B1479)</f>
        <v>48814</v>
      </c>
      <c r="L1479" s="7">
        <f>+J1479*C1479</f>
        <v>25044.723746000003</v>
      </c>
      <c r="M1479" s="7">
        <f t="shared" ref="M1479:M1542" si="23">+K1479*$C1479</f>
        <v>25208.428252000002</v>
      </c>
    </row>
    <row r="1480" spans="2:13" x14ac:dyDescent="0.35">
      <c r="B1480" s="1" t="s">
        <v>1747</v>
      </c>
      <c r="C1480" s="5">
        <v>0.151894</v>
      </c>
      <c r="D1480" s="5">
        <v>0.152478</v>
      </c>
      <c r="E1480" s="5"/>
      <c r="F1480" s="5"/>
      <c r="G1480" s="5"/>
      <c r="H1480" s="5"/>
      <c r="I1480" s="5"/>
      <c r="J1480" s="1">
        <f>SUMIFS(PUMA_2022_to_County_2020!$K$2:$K$4701,PUMA_2022_to_County_2020!$E$2:$E$4701,B1480)</f>
        <v>48497</v>
      </c>
      <c r="K1480" s="1">
        <f>SUMIFS(PUMA_2022_to_County_2020!$L$2:$L$4701,PUMA_2022_to_County_2020!$E$2:$E$4701,$B1480)</f>
        <v>48814</v>
      </c>
      <c r="L1480" s="7">
        <f>+J1480*C1480</f>
        <v>7366.4033179999997</v>
      </c>
      <c r="M1480" s="7">
        <f t="shared" si="23"/>
        <v>7414.5537160000003</v>
      </c>
    </row>
    <row r="1481" spans="2:13" x14ac:dyDescent="0.35">
      <c r="B1481" s="1" t="s">
        <v>1746</v>
      </c>
      <c r="C1481" s="5">
        <v>0.43827199999999999</v>
      </c>
      <c r="D1481" s="5">
        <v>0.43809100000000001</v>
      </c>
      <c r="E1481" s="5"/>
      <c r="F1481" s="5"/>
      <c r="G1481" s="5"/>
      <c r="H1481" s="5"/>
      <c r="I1481" s="5"/>
      <c r="J1481" s="1">
        <f>SUMIFS(PUMA_2022_to_County_2020!$K$2:$K$4701,PUMA_2022_to_County_2020!$E$2:$E$4701,B1481)</f>
        <v>67965</v>
      </c>
      <c r="K1481" s="1">
        <f>SUMIFS(PUMA_2022_to_County_2020!$L$2:$L$4701,PUMA_2022_to_County_2020!$E$2:$E$4701,$B1481)</f>
        <v>70758</v>
      </c>
      <c r="L1481" s="7">
        <f>+J1481*C1481</f>
        <v>29787.156480000001</v>
      </c>
      <c r="M1481" s="7">
        <f t="shared" si="23"/>
        <v>31011.250176000001</v>
      </c>
    </row>
    <row r="1482" spans="2:13" x14ac:dyDescent="0.35">
      <c r="B1482" s="1" t="s">
        <v>1745</v>
      </c>
      <c r="C1482" s="5">
        <v>0.360126</v>
      </c>
      <c r="D1482" s="5">
        <v>0.35997699999999999</v>
      </c>
      <c r="E1482" s="5"/>
      <c r="F1482" s="5"/>
      <c r="G1482" s="5"/>
      <c r="H1482" s="5"/>
      <c r="I1482" s="5"/>
      <c r="J1482" s="1">
        <f>SUMIFS(PUMA_2022_to_County_2020!$K$2:$K$4701,PUMA_2022_to_County_2020!$E$2:$E$4701,B1482)</f>
        <v>67965</v>
      </c>
      <c r="K1482" s="1">
        <f>SUMIFS(PUMA_2022_to_County_2020!$L$2:$L$4701,PUMA_2022_to_County_2020!$E$2:$E$4701,$B1482)</f>
        <v>70758</v>
      </c>
      <c r="L1482" s="7">
        <f>+J1482*C1482</f>
        <v>24475.963589999999</v>
      </c>
      <c r="M1482" s="7">
        <f t="shared" si="23"/>
        <v>25481.795507999999</v>
      </c>
    </row>
    <row r="1483" spans="2:13" x14ac:dyDescent="0.35">
      <c r="B1483" s="1" t="s">
        <v>1744</v>
      </c>
      <c r="C1483" s="5">
        <v>0.13705300000000001</v>
      </c>
      <c r="D1483" s="5">
        <v>0.13699700000000001</v>
      </c>
      <c r="E1483" s="5"/>
      <c r="F1483" s="5"/>
      <c r="G1483" s="5"/>
      <c r="H1483" s="5"/>
      <c r="I1483" s="5"/>
      <c r="J1483" s="1">
        <f>SUMIFS(PUMA_2022_to_County_2020!$K$2:$K$4701,PUMA_2022_to_County_2020!$E$2:$E$4701,B1483)</f>
        <v>67965</v>
      </c>
      <c r="K1483" s="1">
        <f>SUMIFS(PUMA_2022_to_County_2020!$L$2:$L$4701,PUMA_2022_to_County_2020!$E$2:$E$4701,$B1483)</f>
        <v>70758</v>
      </c>
      <c r="L1483" s="7">
        <f>+J1483*C1483</f>
        <v>9314.8071450000007</v>
      </c>
      <c r="M1483" s="7">
        <f t="shared" si="23"/>
        <v>9697.5961740000002</v>
      </c>
    </row>
    <row r="1484" spans="2:13" x14ac:dyDescent="0.35">
      <c r="B1484" s="1" t="s">
        <v>1743</v>
      </c>
      <c r="C1484" s="5">
        <v>6.4547999999999994E-2</v>
      </c>
      <c r="D1484" s="5">
        <v>6.4520999999999995E-2</v>
      </c>
      <c r="E1484" s="5"/>
      <c r="F1484" s="5"/>
      <c r="G1484" s="5"/>
      <c r="H1484" s="5"/>
      <c r="I1484" s="5"/>
      <c r="J1484" s="1">
        <f>SUMIFS(PUMA_2022_to_County_2020!$K$2:$K$4701,PUMA_2022_to_County_2020!$E$2:$E$4701,B1484)</f>
        <v>67965</v>
      </c>
      <c r="K1484" s="1">
        <f>SUMIFS(PUMA_2022_to_County_2020!$L$2:$L$4701,PUMA_2022_to_County_2020!$E$2:$E$4701,$B1484)</f>
        <v>70758</v>
      </c>
      <c r="L1484" s="7">
        <f>+J1484*C1484</f>
        <v>4387.0048199999992</v>
      </c>
      <c r="M1484" s="7">
        <f t="shared" si="23"/>
        <v>4567.2873839999993</v>
      </c>
    </row>
    <row r="1485" spans="2:13" x14ac:dyDescent="0.35">
      <c r="B1485" s="1" t="s">
        <v>1742</v>
      </c>
      <c r="C1485" s="5">
        <v>0.168069</v>
      </c>
      <c r="D1485" s="5">
        <v>0.16811400000000001</v>
      </c>
      <c r="E1485" s="5"/>
      <c r="F1485" s="5"/>
      <c r="G1485" s="5"/>
      <c r="H1485" s="5"/>
      <c r="I1485" s="5"/>
      <c r="J1485" s="1">
        <f>SUMIFS(PUMA_2022_to_County_2020!$K$2:$K$4701,PUMA_2022_to_County_2020!$E$2:$E$4701,B1485)</f>
        <v>60832</v>
      </c>
      <c r="K1485" s="1">
        <f>SUMIFS(PUMA_2022_to_County_2020!$L$2:$L$4701,PUMA_2022_to_County_2020!$E$2:$E$4701,$B1485)</f>
        <v>61666</v>
      </c>
      <c r="L1485" s="7">
        <f>+J1485*C1485</f>
        <v>10223.973408</v>
      </c>
      <c r="M1485" s="7">
        <f t="shared" si="23"/>
        <v>10364.142953999999</v>
      </c>
    </row>
    <row r="1486" spans="2:13" x14ac:dyDescent="0.35">
      <c r="B1486" s="1" t="s">
        <v>1741</v>
      </c>
      <c r="C1486" s="5">
        <v>0.31786799999999998</v>
      </c>
      <c r="D1486" s="5">
        <v>0.31795299999999999</v>
      </c>
      <c r="E1486" s="5"/>
      <c r="F1486" s="5"/>
      <c r="G1486" s="5"/>
      <c r="H1486" s="5"/>
      <c r="I1486" s="5"/>
      <c r="J1486" s="1">
        <f>SUMIFS(PUMA_2022_to_County_2020!$K$2:$K$4701,PUMA_2022_to_County_2020!$E$2:$E$4701,B1486)</f>
        <v>60832</v>
      </c>
      <c r="K1486" s="1">
        <f>SUMIFS(PUMA_2022_to_County_2020!$L$2:$L$4701,PUMA_2022_to_County_2020!$E$2:$E$4701,$B1486)</f>
        <v>61666</v>
      </c>
      <c r="L1486" s="7">
        <f>+J1486*C1486</f>
        <v>19336.546176</v>
      </c>
      <c r="M1486" s="7">
        <f t="shared" si="23"/>
        <v>19601.648087999998</v>
      </c>
    </row>
    <row r="1487" spans="2:13" x14ac:dyDescent="0.35">
      <c r="B1487" s="1" t="s">
        <v>1740</v>
      </c>
      <c r="C1487" s="5">
        <v>0.38752500000000001</v>
      </c>
      <c r="D1487" s="5">
        <v>0.38757900000000001</v>
      </c>
      <c r="E1487" s="5"/>
      <c r="F1487" s="5"/>
      <c r="G1487" s="5"/>
      <c r="H1487" s="5"/>
      <c r="I1487" s="5"/>
      <c r="J1487" s="1">
        <f>SUMIFS(PUMA_2022_to_County_2020!$K$2:$K$4701,PUMA_2022_to_County_2020!$E$2:$E$4701,B1487)</f>
        <v>60832</v>
      </c>
      <c r="K1487" s="1">
        <f>SUMIFS(PUMA_2022_to_County_2020!$L$2:$L$4701,PUMA_2022_to_County_2020!$E$2:$E$4701,$B1487)</f>
        <v>61666</v>
      </c>
      <c r="L1487" s="7">
        <f>+J1487*C1487</f>
        <v>23573.9208</v>
      </c>
      <c r="M1487" s="7">
        <f t="shared" si="23"/>
        <v>23897.11665</v>
      </c>
    </row>
    <row r="1488" spans="2:13" x14ac:dyDescent="0.35">
      <c r="B1488" s="1" t="s">
        <v>1739</v>
      </c>
      <c r="C1488" s="5">
        <v>0.12653800000000001</v>
      </c>
      <c r="D1488" s="5">
        <v>0.12657199999999999</v>
      </c>
      <c r="E1488" s="5"/>
      <c r="F1488" s="5"/>
      <c r="G1488" s="5"/>
      <c r="H1488" s="5"/>
      <c r="I1488" s="5"/>
      <c r="J1488" s="1">
        <f>SUMIFS(PUMA_2022_to_County_2020!$K$2:$K$4701,PUMA_2022_to_County_2020!$E$2:$E$4701,B1488)</f>
        <v>60832</v>
      </c>
      <c r="K1488" s="1">
        <f>SUMIFS(PUMA_2022_to_County_2020!$L$2:$L$4701,PUMA_2022_to_County_2020!$E$2:$E$4701,$B1488)</f>
        <v>61666</v>
      </c>
      <c r="L1488" s="7">
        <f>+J1488*C1488</f>
        <v>7697.5596160000005</v>
      </c>
      <c r="M1488" s="7">
        <f t="shared" si="23"/>
        <v>7803.0923080000011</v>
      </c>
    </row>
    <row r="1489" spans="2:13" x14ac:dyDescent="0.35">
      <c r="B1489" s="1" t="s">
        <v>1738</v>
      </c>
      <c r="C1489" s="5">
        <v>2</v>
      </c>
      <c r="D1489" s="5">
        <v>1</v>
      </c>
      <c r="E1489" s="5"/>
      <c r="F1489" s="5"/>
      <c r="G1489" s="5"/>
      <c r="H1489" s="5"/>
      <c r="I1489" s="5"/>
      <c r="J1489" s="1">
        <f>SUMIFS(PUMA_2022_to_County_2020!$K$2:$K$4701,PUMA_2022_to_County_2020!$E$2:$E$4701,B1489)</f>
        <v>83711</v>
      </c>
      <c r="K1489" s="1">
        <f>SUMIFS(PUMA_2022_to_County_2020!$L$2:$L$4701,PUMA_2022_to_County_2020!$E$2:$E$4701,$B1489)</f>
        <v>86167</v>
      </c>
      <c r="L1489" s="7">
        <f>+J1489*C1489</f>
        <v>167422</v>
      </c>
      <c r="M1489" s="7">
        <f t="shared" si="23"/>
        <v>172334</v>
      </c>
    </row>
    <row r="1490" spans="2:13" x14ac:dyDescent="0.35">
      <c r="B1490" s="1" t="s">
        <v>1737</v>
      </c>
      <c r="C1490" s="5">
        <v>1</v>
      </c>
      <c r="D1490" s="5">
        <v>1</v>
      </c>
      <c r="E1490" s="5"/>
      <c r="F1490" s="5"/>
      <c r="G1490" s="5"/>
      <c r="H1490" s="5"/>
      <c r="I1490" s="5"/>
      <c r="J1490" s="1">
        <f>SUMIFS(PUMA_2022_to_County_2020!$K$2:$K$4701,PUMA_2022_to_County_2020!$E$2:$E$4701,B1490)</f>
        <v>58331</v>
      </c>
      <c r="K1490" s="1">
        <f>SUMIFS(PUMA_2022_to_County_2020!$L$2:$L$4701,PUMA_2022_to_County_2020!$E$2:$E$4701,$B1490)</f>
        <v>59347</v>
      </c>
      <c r="L1490" s="7">
        <f>+J1490*C1490</f>
        <v>58331</v>
      </c>
      <c r="M1490" s="7">
        <f t="shared" si="23"/>
        <v>59347</v>
      </c>
    </row>
    <row r="1491" spans="2:13" x14ac:dyDescent="0.35">
      <c r="B1491" s="1" t="s">
        <v>1736</v>
      </c>
      <c r="C1491" s="5">
        <v>4.8236000000000001E-2</v>
      </c>
      <c r="D1491" s="5">
        <v>5.0071999999999998E-2</v>
      </c>
      <c r="E1491" s="5"/>
      <c r="F1491" s="5"/>
      <c r="G1491" s="5"/>
      <c r="H1491" s="5"/>
      <c r="I1491" s="5"/>
      <c r="J1491" s="1">
        <f>SUMIFS(PUMA_2022_to_County_2020!$K$2:$K$4701,PUMA_2022_to_County_2020!$E$2:$E$4701,B1491)</f>
        <v>42716</v>
      </c>
      <c r="K1491" s="1">
        <f>SUMIFS(PUMA_2022_to_County_2020!$L$2:$L$4701,PUMA_2022_to_County_2020!$E$2:$E$4701,$B1491)</f>
        <v>44451</v>
      </c>
      <c r="L1491" s="7">
        <f>+J1491*C1491</f>
        <v>2060.4489760000001</v>
      </c>
      <c r="M1491" s="7">
        <f t="shared" si="23"/>
        <v>2144.1384360000002</v>
      </c>
    </row>
    <row r="1492" spans="2:13" x14ac:dyDescent="0.35">
      <c r="B1492" s="1" t="s">
        <v>1735</v>
      </c>
      <c r="C1492" s="5">
        <v>7.6649999999999996E-2</v>
      </c>
      <c r="D1492" s="5">
        <v>7.9566999999999999E-2</v>
      </c>
      <c r="E1492" s="5"/>
      <c r="F1492" s="5"/>
      <c r="G1492" s="5"/>
      <c r="H1492" s="5"/>
      <c r="I1492" s="5"/>
      <c r="J1492" s="1">
        <f>SUMIFS(PUMA_2022_to_County_2020!$K$2:$K$4701,PUMA_2022_to_County_2020!$E$2:$E$4701,B1492)</f>
        <v>42716</v>
      </c>
      <c r="K1492" s="1">
        <f>SUMIFS(PUMA_2022_to_County_2020!$L$2:$L$4701,PUMA_2022_to_County_2020!$E$2:$E$4701,$B1492)</f>
        <v>44451</v>
      </c>
      <c r="L1492" s="7">
        <f>+J1492*C1492</f>
        <v>3274.1813999999999</v>
      </c>
      <c r="M1492" s="7">
        <f t="shared" si="23"/>
        <v>3407.1691499999997</v>
      </c>
    </row>
    <row r="1493" spans="2:13" x14ac:dyDescent="0.35">
      <c r="B1493" s="1" t="s">
        <v>1734</v>
      </c>
      <c r="C1493" s="5">
        <v>5.6028000000000001E-2</v>
      </c>
      <c r="D1493" s="5">
        <v>5.8160999999999997E-2</v>
      </c>
      <c r="E1493" s="5"/>
      <c r="F1493" s="5"/>
      <c r="G1493" s="5"/>
      <c r="H1493" s="5"/>
      <c r="I1493" s="5"/>
      <c r="J1493" s="1">
        <f>SUMIFS(PUMA_2022_to_County_2020!$K$2:$K$4701,PUMA_2022_to_County_2020!$E$2:$E$4701,B1493)</f>
        <v>42716</v>
      </c>
      <c r="K1493" s="1">
        <f>SUMIFS(PUMA_2022_to_County_2020!$L$2:$L$4701,PUMA_2022_to_County_2020!$E$2:$E$4701,$B1493)</f>
        <v>44451</v>
      </c>
      <c r="L1493" s="7">
        <f>+J1493*C1493</f>
        <v>2393.2920480000002</v>
      </c>
      <c r="M1493" s="7">
        <f t="shared" si="23"/>
        <v>2490.5006280000002</v>
      </c>
    </row>
    <row r="1494" spans="2:13" x14ac:dyDescent="0.35">
      <c r="B1494" s="1" t="s">
        <v>1733</v>
      </c>
      <c r="C1494" s="5">
        <v>8.9179999999999995E-2</v>
      </c>
      <c r="D1494" s="5">
        <v>9.2574000000000004E-2</v>
      </c>
      <c r="E1494" s="5"/>
      <c r="F1494" s="5"/>
      <c r="G1494" s="5"/>
      <c r="H1494" s="5"/>
      <c r="I1494" s="5"/>
      <c r="J1494" s="1">
        <f>SUMIFS(PUMA_2022_to_County_2020!$K$2:$K$4701,PUMA_2022_to_County_2020!$E$2:$E$4701,B1494)</f>
        <v>42716</v>
      </c>
      <c r="K1494" s="1">
        <f>SUMIFS(PUMA_2022_to_County_2020!$L$2:$L$4701,PUMA_2022_to_County_2020!$E$2:$E$4701,$B1494)</f>
        <v>44451</v>
      </c>
      <c r="L1494" s="7">
        <f>+J1494*C1494</f>
        <v>3809.4128799999999</v>
      </c>
      <c r="M1494" s="7">
        <f t="shared" si="23"/>
        <v>3964.1401799999999</v>
      </c>
    </row>
    <row r="1495" spans="2:13" x14ac:dyDescent="0.35">
      <c r="B1495" s="1" t="s">
        <v>1732</v>
      </c>
      <c r="C1495" s="5">
        <v>7.4167999999999998E-2</v>
      </c>
      <c r="D1495" s="5">
        <v>7.6991000000000004E-2</v>
      </c>
      <c r="E1495" s="5"/>
      <c r="F1495" s="5"/>
      <c r="G1495" s="5"/>
      <c r="H1495" s="5"/>
      <c r="I1495" s="5"/>
      <c r="J1495" s="1">
        <f>SUMIFS(PUMA_2022_to_County_2020!$K$2:$K$4701,PUMA_2022_to_County_2020!$E$2:$E$4701,B1495)</f>
        <v>42716</v>
      </c>
      <c r="K1495" s="1">
        <f>SUMIFS(PUMA_2022_to_County_2020!$L$2:$L$4701,PUMA_2022_to_County_2020!$E$2:$E$4701,$B1495)</f>
        <v>44451</v>
      </c>
      <c r="L1495" s="7">
        <f>+J1495*C1495</f>
        <v>3168.160288</v>
      </c>
      <c r="M1495" s="7">
        <f t="shared" si="23"/>
        <v>3296.8417679999998</v>
      </c>
    </row>
    <row r="1496" spans="2:13" x14ac:dyDescent="0.35">
      <c r="B1496" s="1" t="s">
        <v>1731</v>
      </c>
      <c r="C1496" s="5">
        <v>3.8398000000000002E-2</v>
      </c>
      <c r="D1496" s="5">
        <v>3.9858999999999999E-2</v>
      </c>
      <c r="E1496" s="5"/>
      <c r="F1496" s="5"/>
      <c r="G1496" s="5"/>
      <c r="H1496" s="5"/>
      <c r="I1496" s="5"/>
      <c r="J1496" s="1">
        <f>SUMIFS(PUMA_2022_to_County_2020!$K$2:$K$4701,PUMA_2022_to_County_2020!$E$2:$E$4701,B1496)</f>
        <v>42716</v>
      </c>
      <c r="K1496" s="1">
        <f>SUMIFS(PUMA_2022_to_County_2020!$L$2:$L$4701,PUMA_2022_to_County_2020!$E$2:$E$4701,$B1496)</f>
        <v>44451</v>
      </c>
      <c r="L1496" s="7">
        <f>+J1496*C1496</f>
        <v>1640.2089680000001</v>
      </c>
      <c r="M1496" s="7">
        <f t="shared" si="23"/>
        <v>1706.8294980000001</v>
      </c>
    </row>
    <row r="1497" spans="2:13" x14ac:dyDescent="0.35">
      <c r="B1497" s="1" t="s">
        <v>1730</v>
      </c>
      <c r="C1497" s="5">
        <v>0.10796500000000001</v>
      </c>
      <c r="D1497" s="5">
        <v>0.11207399999999999</v>
      </c>
      <c r="E1497" s="5"/>
      <c r="F1497" s="5"/>
      <c r="G1497" s="5"/>
      <c r="H1497" s="5"/>
      <c r="I1497" s="5"/>
      <c r="J1497" s="1">
        <f>SUMIFS(PUMA_2022_to_County_2020!$K$2:$K$4701,PUMA_2022_to_County_2020!$E$2:$E$4701,B1497)</f>
        <v>42716</v>
      </c>
      <c r="K1497" s="1">
        <f>SUMIFS(PUMA_2022_to_County_2020!$L$2:$L$4701,PUMA_2022_to_County_2020!$E$2:$E$4701,$B1497)</f>
        <v>44451</v>
      </c>
      <c r="L1497" s="7">
        <f>+J1497*C1497</f>
        <v>4611.8329400000002</v>
      </c>
      <c r="M1497" s="7">
        <f t="shared" si="23"/>
        <v>4799.1522150000001</v>
      </c>
    </row>
    <row r="1498" spans="2:13" x14ac:dyDescent="0.35">
      <c r="B1498" s="1" t="s">
        <v>1729</v>
      </c>
      <c r="C1498" s="5">
        <v>0.13236000000000001</v>
      </c>
      <c r="D1498" s="5">
        <v>0.13739799999999999</v>
      </c>
      <c r="E1498" s="5"/>
      <c r="F1498" s="5"/>
      <c r="G1498" s="5"/>
      <c r="H1498" s="5"/>
      <c r="I1498" s="5"/>
      <c r="J1498" s="1">
        <f>SUMIFS(PUMA_2022_to_County_2020!$K$2:$K$4701,PUMA_2022_to_County_2020!$E$2:$E$4701,B1498)</f>
        <v>42716</v>
      </c>
      <c r="K1498" s="1">
        <f>SUMIFS(PUMA_2022_to_County_2020!$L$2:$L$4701,PUMA_2022_to_County_2020!$E$2:$E$4701,$B1498)</f>
        <v>44451</v>
      </c>
      <c r="L1498" s="7">
        <f>+J1498*C1498</f>
        <v>5653.88976</v>
      </c>
      <c r="M1498" s="7">
        <f t="shared" si="23"/>
        <v>5883.5343600000006</v>
      </c>
    </row>
    <row r="1499" spans="2:13" x14ac:dyDescent="0.35">
      <c r="B1499" s="1" t="s">
        <v>1728</v>
      </c>
      <c r="C1499" s="5">
        <v>3.2169000000000003E-2</v>
      </c>
      <c r="D1499" s="5">
        <v>3.3394E-2</v>
      </c>
      <c r="E1499" s="5"/>
      <c r="F1499" s="5"/>
      <c r="G1499" s="5"/>
      <c r="H1499" s="5"/>
      <c r="I1499" s="5"/>
      <c r="J1499" s="1">
        <f>SUMIFS(PUMA_2022_to_County_2020!$K$2:$K$4701,PUMA_2022_to_County_2020!$E$2:$E$4701,B1499)</f>
        <v>42716</v>
      </c>
      <c r="K1499" s="1">
        <f>SUMIFS(PUMA_2022_to_County_2020!$L$2:$L$4701,PUMA_2022_to_County_2020!$E$2:$E$4701,$B1499)</f>
        <v>44451</v>
      </c>
      <c r="L1499" s="7">
        <f>+J1499*C1499</f>
        <v>1374.1310040000001</v>
      </c>
      <c r="M1499" s="7">
        <f t="shared" si="23"/>
        <v>1429.9442190000002</v>
      </c>
    </row>
    <row r="1500" spans="2:13" x14ac:dyDescent="0.35">
      <c r="B1500" s="1" t="s">
        <v>1727</v>
      </c>
      <c r="C1500" s="5">
        <v>0.193135</v>
      </c>
      <c r="D1500" s="5">
        <v>0.200485</v>
      </c>
      <c r="E1500" s="5"/>
      <c r="F1500" s="5"/>
      <c r="G1500" s="5"/>
      <c r="H1500" s="5"/>
      <c r="I1500" s="5"/>
      <c r="J1500" s="1">
        <f>SUMIFS(PUMA_2022_to_County_2020!$K$2:$K$4701,PUMA_2022_to_County_2020!$E$2:$E$4701,B1500)</f>
        <v>42716</v>
      </c>
      <c r="K1500" s="1">
        <f>SUMIFS(PUMA_2022_to_County_2020!$L$2:$L$4701,PUMA_2022_to_County_2020!$E$2:$E$4701,$B1500)</f>
        <v>44451</v>
      </c>
      <c r="L1500" s="7">
        <f>+J1500*C1500</f>
        <v>8249.9546599999994</v>
      </c>
      <c r="M1500" s="7">
        <f t="shared" si="23"/>
        <v>8585.043885000001</v>
      </c>
    </row>
    <row r="1501" spans="2:13" x14ac:dyDescent="0.35">
      <c r="B1501" s="1" t="s">
        <v>1726</v>
      </c>
      <c r="C1501" s="5">
        <v>4.2562000000000003E-2</v>
      </c>
      <c r="D1501" s="5">
        <v>4.4181999999999999E-2</v>
      </c>
      <c r="E1501" s="5"/>
      <c r="F1501" s="5"/>
      <c r="G1501" s="5"/>
      <c r="H1501" s="5"/>
      <c r="I1501" s="5"/>
      <c r="J1501" s="1">
        <f>SUMIFS(PUMA_2022_to_County_2020!$K$2:$K$4701,PUMA_2022_to_County_2020!$E$2:$E$4701,B1501)</f>
        <v>42716</v>
      </c>
      <c r="K1501" s="1">
        <f>SUMIFS(PUMA_2022_to_County_2020!$L$2:$L$4701,PUMA_2022_to_County_2020!$E$2:$E$4701,$B1501)</f>
        <v>44451</v>
      </c>
      <c r="L1501" s="7">
        <f>+J1501*C1501</f>
        <v>1818.0783920000001</v>
      </c>
      <c r="M1501" s="7">
        <f t="shared" si="23"/>
        <v>1891.9234620000002</v>
      </c>
    </row>
    <row r="1502" spans="2:13" x14ac:dyDescent="0.35">
      <c r="B1502" s="1" t="s">
        <v>1725</v>
      </c>
      <c r="C1502" s="5">
        <v>3.6660999999999999E-2</v>
      </c>
      <c r="D1502" s="5">
        <v>3.2693E-2</v>
      </c>
      <c r="E1502" s="5"/>
      <c r="F1502" s="5"/>
      <c r="G1502" s="5"/>
      <c r="H1502" s="5"/>
      <c r="I1502" s="5"/>
      <c r="J1502" s="1">
        <f>SUMIFS(PUMA_2022_to_County_2020!$K$2:$K$4701,PUMA_2022_to_County_2020!$E$2:$E$4701,B1502)</f>
        <v>42716</v>
      </c>
      <c r="K1502" s="1">
        <f>SUMIFS(PUMA_2022_to_County_2020!$L$2:$L$4701,PUMA_2022_to_County_2020!$E$2:$E$4701,$B1502)</f>
        <v>44451</v>
      </c>
      <c r="L1502" s="7">
        <f>+J1502*C1502</f>
        <v>1566.011276</v>
      </c>
      <c r="M1502" s="7">
        <f t="shared" si="23"/>
        <v>1629.618111</v>
      </c>
    </row>
    <row r="1503" spans="2:13" x14ac:dyDescent="0.35">
      <c r="B1503" s="1" t="s">
        <v>1724</v>
      </c>
      <c r="C1503" s="5">
        <v>5.4545999999999997E-2</v>
      </c>
      <c r="D1503" s="5">
        <v>5.6621999999999999E-2</v>
      </c>
      <c r="E1503" s="5"/>
      <c r="F1503" s="5"/>
      <c r="G1503" s="5"/>
      <c r="H1503" s="5"/>
      <c r="I1503" s="5"/>
      <c r="J1503" s="1">
        <f>SUMIFS(PUMA_2022_to_County_2020!$K$2:$K$4701,PUMA_2022_to_County_2020!$E$2:$E$4701,B1503)</f>
        <v>42716</v>
      </c>
      <c r="K1503" s="1">
        <f>SUMIFS(PUMA_2022_to_County_2020!$L$2:$L$4701,PUMA_2022_to_County_2020!$E$2:$E$4701,$B1503)</f>
        <v>44451</v>
      </c>
      <c r="L1503" s="7">
        <f>+J1503*C1503</f>
        <v>2329.9869359999998</v>
      </c>
      <c r="M1503" s="7">
        <f t="shared" si="23"/>
        <v>2424.6242459999999</v>
      </c>
    </row>
    <row r="1504" spans="2:13" x14ac:dyDescent="0.35">
      <c r="B1504" s="1" t="s">
        <v>1723</v>
      </c>
      <c r="C1504" s="5">
        <v>1.7940000000000001E-2</v>
      </c>
      <c r="D1504" s="5">
        <v>1.8622E-2</v>
      </c>
      <c r="E1504" s="5"/>
      <c r="F1504" s="5"/>
      <c r="G1504" s="5"/>
      <c r="H1504" s="5"/>
      <c r="I1504" s="5"/>
      <c r="J1504" s="1">
        <f>SUMIFS(PUMA_2022_to_County_2020!$K$2:$K$4701,PUMA_2022_to_County_2020!$E$2:$E$4701,B1504)</f>
        <v>42716</v>
      </c>
      <c r="K1504" s="1">
        <f>SUMIFS(PUMA_2022_to_County_2020!$L$2:$L$4701,PUMA_2022_to_County_2020!$E$2:$E$4701,$B1504)</f>
        <v>44451</v>
      </c>
      <c r="L1504" s="7">
        <f>+J1504*C1504</f>
        <v>766.32504000000006</v>
      </c>
      <c r="M1504" s="7">
        <f t="shared" si="23"/>
        <v>797.45094000000006</v>
      </c>
    </row>
    <row r="1505" spans="2:13" x14ac:dyDescent="0.35">
      <c r="B1505" s="1" t="s">
        <v>1722</v>
      </c>
      <c r="C1505" s="5">
        <v>0.159139</v>
      </c>
      <c r="D1505" s="5">
        <v>0.15911400000000001</v>
      </c>
      <c r="E1505" s="5"/>
      <c r="F1505" s="5"/>
      <c r="G1505" s="5"/>
      <c r="H1505" s="5"/>
      <c r="I1505" s="5"/>
      <c r="J1505" s="1">
        <f>SUMIFS(PUMA_2022_to_County_2020!$K$2:$K$4701,PUMA_2022_to_County_2020!$E$2:$E$4701,B1505)</f>
        <v>44766</v>
      </c>
      <c r="K1505" s="1">
        <f>SUMIFS(PUMA_2022_to_County_2020!$L$2:$L$4701,PUMA_2022_to_County_2020!$E$2:$E$4701,$B1505)</f>
        <v>44561</v>
      </c>
      <c r="L1505" s="7">
        <f>+J1505*C1505</f>
        <v>7124.016474</v>
      </c>
      <c r="M1505" s="7">
        <f t="shared" si="23"/>
        <v>7091.3929790000002</v>
      </c>
    </row>
    <row r="1506" spans="2:13" x14ac:dyDescent="0.35">
      <c r="B1506" s="1" t="s">
        <v>1721</v>
      </c>
      <c r="C1506" s="5">
        <v>0.74407900000000005</v>
      </c>
      <c r="D1506" s="5">
        <v>0.74396099999999998</v>
      </c>
      <c r="E1506" s="5"/>
      <c r="F1506" s="5"/>
      <c r="G1506" s="5"/>
      <c r="H1506" s="5"/>
      <c r="I1506" s="5"/>
      <c r="J1506" s="1">
        <f>SUMIFS(PUMA_2022_to_County_2020!$K$2:$K$4701,PUMA_2022_to_County_2020!$E$2:$E$4701,B1506)</f>
        <v>44766</v>
      </c>
      <c r="K1506" s="1">
        <f>SUMIFS(PUMA_2022_to_County_2020!$L$2:$L$4701,PUMA_2022_to_County_2020!$E$2:$E$4701,$B1506)</f>
        <v>44561</v>
      </c>
      <c r="L1506" s="7">
        <f>+J1506*C1506</f>
        <v>33309.440514000002</v>
      </c>
      <c r="M1506" s="7">
        <f t="shared" si="23"/>
        <v>33156.904319000001</v>
      </c>
    </row>
    <row r="1507" spans="2:13" x14ac:dyDescent="0.35">
      <c r="B1507" s="1" t="s">
        <v>1720</v>
      </c>
      <c r="C1507" s="5">
        <v>9.6782000000000007E-2</v>
      </c>
      <c r="D1507" s="5">
        <v>9.6767000000000006E-2</v>
      </c>
      <c r="E1507" s="5"/>
      <c r="F1507" s="5"/>
      <c r="G1507" s="5"/>
      <c r="H1507" s="5"/>
      <c r="I1507" s="5"/>
      <c r="J1507" s="1">
        <f>SUMIFS(PUMA_2022_to_County_2020!$K$2:$K$4701,PUMA_2022_to_County_2020!$E$2:$E$4701,B1507)</f>
        <v>44766</v>
      </c>
      <c r="K1507" s="1">
        <f>SUMIFS(PUMA_2022_to_County_2020!$L$2:$L$4701,PUMA_2022_to_County_2020!$E$2:$E$4701,$B1507)</f>
        <v>44561</v>
      </c>
      <c r="L1507" s="7">
        <f>+J1507*C1507</f>
        <v>4332.5430120000001</v>
      </c>
      <c r="M1507" s="7">
        <f t="shared" si="23"/>
        <v>4312.7027020000005</v>
      </c>
    </row>
    <row r="1508" spans="2:13" x14ac:dyDescent="0.35">
      <c r="B1508" s="1" t="s">
        <v>1719</v>
      </c>
      <c r="C1508" s="5">
        <v>0.21219099999999999</v>
      </c>
      <c r="D1508" s="5">
        <v>0.20525399999999999</v>
      </c>
      <c r="E1508" s="5"/>
      <c r="F1508" s="5"/>
      <c r="G1508" s="5"/>
      <c r="H1508" s="5"/>
      <c r="I1508" s="5"/>
      <c r="J1508" s="1">
        <f>SUMIFS(PUMA_2022_to_County_2020!$K$2:$K$4701,PUMA_2022_to_County_2020!$E$2:$E$4701,B1508)</f>
        <v>44568</v>
      </c>
      <c r="K1508" s="1">
        <f>SUMIFS(PUMA_2022_to_County_2020!$L$2:$L$4701,PUMA_2022_to_County_2020!$E$2:$E$4701,$B1508)</f>
        <v>45293</v>
      </c>
      <c r="L1508" s="7">
        <f>+J1508*C1508</f>
        <v>9456.9284879999996</v>
      </c>
      <c r="M1508" s="7">
        <f t="shared" si="23"/>
        <v>9610.766963</v>
      </c>
    </row>
    <row r="1509" spans="2:13" x14ac:dyDescent="0.35">
      <c r="B1509" s="1" t="s">
        <v>1718</v>
      </c>
      <c r="C1509" s="5">
        <v>5.5608999999999999E-2</v>
      </c>
      <c r="D1509" s="5">
        <v>5.3790999999999999E-2</v>
      </c>
      <c r="E1509" s="5"/>
      <c r="F1509" s="5"/>
      <c r="G1509" s="5"/>
      <c r="H1509" s="5"/>
      <c r="I1509" s="5"/>
      <c r="J1509" s="1">
        <f>SUMIFS(PUMA_2022_to_County_2020!$K$2:$K$4701,PUMA_2022_to_County_2020!$E$2:$E$4701,B1509)</f>
        <v>44568</v>
      </c>
      <c r="K1509" s="1">
        <f>SUMIFS(PUMA_2022_to_County_2020!$L$2:$L$4701,PUMA_2022_to_County_2020!$E$2:$E$4701,$B1509)</f>
        <v>45293</v>
      </c>
      <c r="L1509" s="7">
        <f>+J1509*C1509</f>
        <v>2478.3819119999998</v>
      </c>
      <c r="M1509" s="7">
        <f t="shared" si="23"/>
        <v>2518.698437</v>
      </c>
    </row>
    <row r="1510" spans="2:13" x14ac:dyDescent="0.35">
      <c r="B1510" s="1" t="s">
        <v>1717</v>
      </c>
      <c r="C1510" s="5">
        <v>3.1384000000000002E-2</v>
      </c>
      <c r="D1510" s="5">
        <v>3.0358E-2</v>
      </c>
      <c r="E1510" s="5"/>
      <c r="F1510" s="5"/>
      <c r="G1510" s="5"/>
      <c r="H1510" s="5"/>
      <c r="I1510" s="5"/>
      <c r="J1510" s="1">
        <f>SUMIFS(PUMA_2022_to_County_2020!$K$2:$K$4701,PUMA_2022_to_County_2020!$E$2:$E$4701,B1510)</f>
        <v>44568</v>
      </c>
      <c r="K1510" s="1">
        <f>SUMIFS(PUMA_2022_to_County_2020!$L$2:$L$4701,PUMA_2022_to_County_2020!$E$2:$E$4701,$B1510)</f>
        <v>45293</v>
      </c>
      <c r="L1510" s="7">
        <f>+J1510*C1510</f>
        <v>1398.7221120000002</v>
      </c>
      <c r="M1510" s="7">
        <f t="shared" si="23"/>
        <v>1421.4755120000002</v>
      </c>
    </row>
    <row r="1511" spans="2:13" x14ac:dyDescent="0.35">
      <c r="B1511" s="1" t="s">
        <v>1716</v>
      </c>
      <c r="C1511" s="5">
        <v>8.4092E-2</v>
      </c>
      <c r="D1511" s="5">
        <v>8.1342999999999999E-2</v>
      </c>
      <c r="E1511" s="5"/>
      <c r="F1511" s="5"/>
      <c r="G1511" s="5"/>
      <c r="H1511" s="5"/>
      <c r="I1511" s="5"/>
      <c r="J1511" s="1">
        <f>SUMIFS(PUMA_2022_to_County_2020!$K$2:$K$4701,PUMA_2022_to_County_2020!$E$2:$E$4701,B1511)</f>
        <v>44568</v>
      </c>
      <c r="K1511" s="1">
        <f>SUMIFS(PUMA_2022_to_County_2020!$L$2:$L$4701,PUMA_2022_to_County_2020!$E$2:$E$4701,$B1511)</f>
        <v>45293</v>
      </c>
      <c r="L1511" s="7">
        <f>+J1511*C1511</f>
        <v>3747.8122560000002</v>
      </c>
      <c r="M1511" s="7">
        <f t="shared" si="23"/>
        <v>3808.7789560000001</v>
      </c>
    </row>
    <row r="1512" spans="2:13" x14ac:dyDescent="0.35">
      <c r="B1512" s="1" t="s">
        <v>1715</v>
      </c>
      <c r="C1512" s="5">
        <v>0.12748699999999999</v>
      </c>
      <c r="D1512" s="5">
        <v>0.12332</v>
      </c>
      <c r="E1512" s="5"/>
      <c r="F1512" s="5"/>
      <c r="G1512" s="5"/>
      <c r="H1512" s="5"/>
      <c r="I1512" s="5"/>
      <c r="J1512" s="1">
        <f>SUMIFS(PUMA_2022_to_County_2020!$K$2:$K$4701,PUMA_2022_to_County_2020!$E$2:$E$4701,B1512)</f>
        <v>44568</v>
      </c>
      <c r="K1512" s="1">
        <f>SUMIFS(PUMA_2022_to_County_2020!$L$2:$L$4701,PUMA_2022_to_County_2020!$E$2:$E$4701,$B1512)</f>
        <v>45293</v>
      </c>
      <c r="L1512" s="7">
        <f>+J1512*C1512</f>
        <v>5681.8406159999995</v>
      </c>
      <c r="M1512" s="7">
        <f t="shared" si="23"/>
        <v>5774.2686909999993</v>
      </c>
    </row>
    <row r="1513" spans="2:13" x14ac:dyDescent="0.35">
      <c r="B1513" s="1" t="s">
        <v>1714</v>
      </c>
      <c r="C1513" s="5">
        <v>0.23910699999999999</v>
      </c>
      <c r="D1513" s="5">
        <v>0.23129</v>
      </c>
      <c r="E1513" s="5"/>
      <c r="F1513" s="5"/>
      <c r="G1513" s="5"/>
      <c r="H1513" s="5"/>
      <c r="I1513" s="5"/>
      <c r="J1513" s="1">
        <f>SUMIFS(PUMA_2022_to_County_2020!$K$2:$K$4701,PUMA_2022_to_County_2020!$E$2:$E$4701,B1513)</f>
        <v>44568</v>
      </c>
      <c r="K1513" s="1">
        <f>SUMIFS(PUMA_2022_to_County_2020!$L$2:$L$4701,PUMA_2022_to_County_2020!$E$2:$E$4701,$B1513)</f>
        <v>45293</v>
      </c>
      <c r="L1513" s="7">
        <f>+J1513*C1513</f>
        <v>10656.520775999999</v>
      </c>
      <c r="M1513" s="7">
        <f t="shared" si="23"/>
        <v>10829.873351</v>
      </c>
    </row>
    <row r="1514" spans="2:13" x14ac:dyDescent="0.35">
      <c r="B1514" s="1" t="s">
        <v>1713</v>
      </c>
      <c r="C1514" s="5">
        <v>7.2641999999999998E-2</v>
      </c>
      <c r="D1514" s="5">
        <v>7.0266999999999996E-2</v>
      </c>
      <c r="E1514" s="5"/>
      <c r="F1514" s="5"/>
      <c r="G1514" s="5"/>
      <c r="H1514" s="5"/>
      <c r="I1514" s="5"/>
      <c r="J1514" s="1">
        <f>SUMIFS(PUMA_2022_to_County_2020!$K$2:$K$4701,PUMA_2022_to_County_2020!$E$2:$E$4701,B1514)</f>
        <v>44568</v>
      </c>
      <c r="K1514" s="1">
        <f>SUMIFS(PUMA_2022_to_County_2020!$L$2:$L$4701,PUMA_2022_to_County_2020!$E$2:$E$4701,$B1514)</f>
        <v>45293</v>
      </c>
      <c r="L1514" s="7">
        <f>+J1514*C1514</f>
        <v>3237.508656</v>
      </c>
      <c r="M1514" s="7">
        <f t="shared" si="23"/>
        <v>3290.1741059999999</v>
      </c>
    </row>
    <row r="1515" spans="2:13" x14ac:dyDescent="0.35">
      <c r="B1515" s="1" t="s">
        <v>1712</v>
      </c>
      <c r="C1515" s="5">
        <v>8.6799000000000001E-2</v>
      </c>
      <c r="D1515" s="5">
        <v>8.3961999999999995E-2</v>
      </c>
      <c r="E1515" s="5"/>
      <c r="F1515" s="5"/>
      <c r="G1515" s="5"/>
      <c r="H1515" s="5"/>
      <c r="I1515" s="5"/>
      <c r="J1515" s="1">
        <f>SUMIFS(PUMA_2022_to_County_2020!$K$2:$K$4701,PUMA_2022_to_County_2020!$E$2:$E$4701,B1515)</f>
        <v>44568</v>
      </c>
      <c r="K1515" s="1">
        <f>SUMIFS(PUMA_2022_to_County_2020!$L$2:$L$4701,PUMA_2022_to_County_2020!$E$2:$E$4701,$B1515)</f>
        <v>45293</v>
      </c>
      <c r="L1515" s="7">
        <f>+J1515*C1515</f>
        <v>3868.4578320000001</v>
      </c>
      <c r="M1515" s="7">
        <f t="shared" si="23"/>
        <v>3931.387107</v>
      </c>
    </row>
    <row r="1516" spans="2:13" x14ac:dyDescent="0.35">
      <c r="B1516" s="1" t="s">
        <v>1711</v>
      </c>
      <c r="C1516" s="5">
        <v>3.9530999999999997E-2</v>
      </c>
      <c r="D1516" s="5">
        <v>3.8239000000000002E-2</v>
      </c>
      <c r="E1516" s="5"/>
      <c r="F1516" s="5"/>
      <c r="G1516" s="5"/>
      <c r="H1516" s="5"/>
      <c r="I1516" s="5"/>
      <c r="J1516" s="1">
        <f>SUMIFS(PUMA_2022_to_County_2020!$K$2:$K$4701,PUMA_2022_to_County_2020!$E$2:$E$4701,B1516)</f>
        <v>44568</v>
      </c>
      <c r="K1516" s="1">
        <f>SUMIFS(PUMA_2022_to_County_2020!$L$2:$L$4701,PUMA_2022_to_County_2020!$E$2:$E$4701,$B1516)</f>
        <v>45293</v>
      </c>
      <c r="L1516" s="7">
        <f>+J1516*C1516</f>
        <v>1761.8176079999998</v>
      </c>
      <c r="M1516" s="7">
        <f t="shared" si="23"/>
        <v>1790.4775829999999</v>
      </c>
    </row>
    <row r="1517" spans="2:13" x14ac:dyDescent="0.35">
      <c r="B1517" s="1" t="s">
        <v>1710</v>
      </c>
      <c r="C1517" s="5">
        <v>5.1158000000000002E-2</v>
      </c>
      <c r="D1517" s="5">
        <v>4.9485000000000001E-2</v>
      </c>
      <c r="E1517" s="5"/>
      <c r="F1517" s="5"/>
      <c r="G1517" s="5"/>
      <c r="H1517" s="5"/>
      <c r="I1517" s="5"/>
      <c r="J1517" s="1">
        <f>SUMIFS(PUMA_2022_to_County_2020!$K$2:$K$4701,PUMA_2022_to_County_2020!$E$2:$E$4701,B1517)</f>
        <v>44568</v>
      </c>
      <c r="K1517" s="1">
        <f>SUMIFS(PUMA_2022_to_County_2020!$L$2:$L$4701,PUMA_2022_to_County_2020!$E$2:$E$4701,$B1517)</f>
        <v>45293</v>
      </c>
      <c r="L1517" s="7">
        <f>+J1517*C1517</f>
        <v>2280.009744</v>
      </c>
      <c r="M1517" s="7">
        <f t="shared" si="23"/>
        <v>2317.0992940000001</v>
      </c>
    </row>
    <row r="1518" spans="2:13" x14ac:dyDescent="0.35">
      <c r="B1518" s="1" t="s">
        <v>1709</v>
      </c>
      <c r="C1518" s="5">
        <v>0.16755600000000001</v>
      </c>
      <c r="D1518" s="5">
        <v>0.167599</v>
      </c>
      <c r="E1518" s="5"/>
      <c r="F1518" s="5"/>
      <c r="G1518" s="5"/>
      <c r="H1518" s="5"/>
      <c r="I1518" s="5"/>
      <c r="J1518" s="1">
        <f>SUMIFS(PUMA_2022_to_County_2020!$K$2:$K$4701,PUMA_2022_to_County_2020!$E$2:$E$4701,B1518)</f>
        <v>56960</v>
      </c>
      <c r="K1518" s="1">
        <f>SUMIFS(PUMA_2022_to_County_2020!$L$2:$L$4701,PUMA_2022_to_County_2020!$E$2:$E$4701,$B1518)</f>
        <v>56448</v>
      </c>
      <c r="L1518" s="7">
        <f>+J1518*C1518</f>
        <v>9543.9897600000004</v>
      </c>
      <c r="M1518" s="7">
        <f t="shared" si="23"/>
        <v>9458.2010879999998</v>
      </c>
    </row>
    <row r="1519" spans="2:13" x14ac:dyDescent="0.35">
      <c r="B1519" s="1" t="s">
        <v>1708</v>
      </c>
      <c r="C1519" s="5">
        <v>0.39988699999999999</v>
      </c>
      <c r="D1519" s="5">
        <v>0.40001999999999999</v>
      </c>
      <c r="E1519" s="5"/>
      <c r="F1519" s="5"/>
      <c r="G1519" s="5"/>
      <c r="H1519" s="5"/>
      <c r="I1519" s="5"/>
      <c r="J1519" s="1">
        <f>SUMIFS(PUMA_2022_to_County_2020!$K$2:$K$4701,PUMA_2022_to_County_2020!$E$2:$E$4701,B1519)</f>
        <v>56960</v>
      </c>
      <c r="K1519" s="1">
        <f>SUMIFS(PUMA_2022_to_County_2020!$L$2:$L$4701,PUMA_2022_to_County_2020!$E$2:$E$4701,$B1519)</f>
        <v>56448</v>
      </c>
      <c r="L1519" s="7">
        <f>+J1519*C1519</f>
        <v>22777.56352</v>
      </c>
      <c r="M1519" s="7">
        <f t="shared" si="23"/>
        <v>22572.821376</v>
      </c>
    </row>
    <row r="1520" spans="2:13" x14ac:dyDescent="0.35">
      <c r="B1520" s="1" t="s">
        <v>1707</v>
      </c>
      <c r="C1520" s="5">
        <v>7.5997999999999996E-2</v>
      </c>
      <c r="D1520" s="5">
        <v>7.6023999999999994E-2</v>
      </c>
      <c r="E1520" s="5"/>
      <c r="F1520" s="5"/>
      <c r="G1520" s="5"/>
      <c r="H1520" s="5"/>
      <c r="I1520" s="5"/>
      <c r="J1520" s="1">
        <f>SUMIFS(PUMA_2022_to_County_2020!$K$2:$K$4701,PUMA_2022_to_County_2020!$E$2:$E$4701,B1520)</f>
        <v>56960</v>
      </c>
      <c r="K1520" s="1">
        <f>SUMIFS(PUMA_2022_to_County_2020!$L$2:$L$4701,PUMA_2022_to_County_2020!$E$2:$E$4701,$B1520)</f>
        <v>56448</v>
      </c>
      <c r="L1520" s="7">
        <f>+J1520*C1520</f>
        <v>4328.8460799999993</v>
      </c>
      <c r="M1520" s="7">
        <f t="shared" si="23"/>
        <v>4289.9351040000001</v>
      </c>
    </row>
    <row r="1521" spans="2:13" x14ac:dyDescent="0.35">
      <c r="B1521" s="1" t="s">
        <v>1706</v>
      </c>
      <c r="C1521" s="5">
        <v>0.118052</v>
      </c>
      <c r="D1521" s="5">
        <v>0.118092</v>
      </c>
      <c r="E1521" s="5"/>
      <c r="F1521" s="5"/>
      <c r="G1521" s="5"/>
      <c r="H1521" s="5"/>
      <c r="I1521" s="5"/>
      <c r="J1521" s="1">
        <f>SUMIFS(PUMA_2022_to_County_2020!$K$2:$K$4701,PUMA_2022_to_County_2020!$E$2:$E$4701,B1521)</f>
        <v>56960</v>
      </c>
      <c r="K1521" s="1">
        <f>SUMIFS(PUMA_2022_to_County_2020!$L$2:$L$4701,PUMA_2022_to_County_2020!$E$2:$E$4701,$B1521)</f>
        <v>56448</v>
      </c>
      <c r="L1521" s="7">
        <f>+J1521*C1521</f>
        <v>6724.2419200000004</v>
      </c>
      <c r="M1521" s="7">
        <f t="shared" si="23"/>
        <v>6663.7992960000001</v>
      </c>
    </row>
    <row r="1522" spans="2:13" x14ac:dyDescent="0.35">
      <c r="B1522" s="1" t="s">
        <v>1705</v>
      </c>
      <c r="C1522" s="5">
        <v>0.238507</v>
      </c>
      <c r="D1522" s="5">
        <v>0.23858099999999999</v>
      </c>
      <c r="E1522" s="5"/>
      <c r="F1522" s="5"/>
      <c r="G1522" s="5"/>
      <c r="H1522" s="5"/>
      <c r="I1522" s="5"/>
      <c r="J1522" s="1">
        <f>SUMIFS(PUMA_2022_to_County_2020!$K$2:$K$4701,PUMA_2022_to_County_2020!$E$2:$E$4701,B1522)</f>
        <v>56960</v>
      </c>
      <c r="K1522" s="1">
        <f>SUMIFS(PUMA_2022_to_County_2020!$L$2:$L$4701,PUMA_2022_to_County_2020!$E$2:$E$4701,$B1522)</f>
        <v>56448</v>
      </c>
      <c r="L1522" s="7">
        <f>+J1522*C1522</f>
        <v>13585.35872</v>
      </c>
      <c r="M1522" s="7">
        <f t="shared" si="23"/>
        <v>13463.243135999999</v>
      </c>
    </row>
    <row r="1523" spans="2:13" x14ac:dyDescent="0.35">
      <c r="B1523" s="1" t="s">
        <v>1704</v>
      </c>
      <c r="C1523" s="5">
        <v>1.2578590000000001</v>
      </c>
      <c r="D1523" s="5">
        <v>1.000316</v>
      </c>
      <c r="E1523" s="5"/>
      <c r="F1523" s="5"/>
      <c r="G1523" s="5"/>
      <c r="H1523" s="5"/>
      <c r="I1523" s="5"/>
      <c r="J1523" s="1">
        <f>SUMIFS(PUMA_2022_to_County_2020!$K$2:$K$4701,PUMA_2022_to_County_2020!$E$2:$E$4701,B1523)</f>
        <v>124642</v>
      </c>
      <c r="K1523" s="1">
        <f>SUMIFS(PUMA_2022_to_County_2020!$L$2:$L$4701,PUMA_2022_to_County_2020!$E$2:$E$4701,$B1523)</f>
        <v>125595</v>
      </c>
      <c r="L1523" s="7">
        <f>+J1523*C1523</f>
        <v>156782.06147800002</v>
      </c>
      <c r="M1523" s="7">
        <f t="shared" si="23"/>
        <v>157980.80110500002</v>
      </c>
    </row>
    <row r="1524" spans="2:13" x14ac:dyDescent="0.35">
      <c r="B1524" s="1" t="s">
        <v>1703</v>
      </c>
      <c r="C1524" s="5">
        <v>0.27034999999999998</v>
      </c>
      <c r="D1524" s="5">
        <v>0.29458200000000001</v>
      </c>
      <c r="E1524" s="5"/>
      <c r="F1524" s="5"/>
      <c r="G1524" s="5"/>
      <c r="H1524" s="5"/>
      <c r="I1524" s="5"/>
      <c r="J1524" s="1">
        <f>SUMIFS(PUMA_2022_to_County_2020!$K$2:$K$4701,PUMA_2022_to_County_2020!$E$2:$E$4701,B1524)</f>
        <v>67085</v>
      </c>
      <c r="K1524" s="1">
        <f>SUMIFS(PUMA_2022_to_County_2020!$L$2:$L$4701,PUMA_2022_to_County_2020!$E$2:$E$4701,$B1524)</f>
        <v>66579</v>
      </c>
      <c r="L1524" s="7">
        <f>+J1524*C1524</f>
        <v>18136.429749999999</v>
      </c>
      <c r="M1524" s="7">
        <f t="shared" si="23"/>
        <v>17999.63265</v>
      </c>
    </row>
    <row r="1525" spans="2:13" x14ac:dyDescent="0.35">
      <c r="B1525" s="1" t="s">
        <v>1702</v>
      </c>
      <c r="C1525" s="5">
        <v>0.47179199999999999</v>
      </c>
      <c r="D1525" s="5">
        <v>0.51408799999999999</v>
      </c>
      <c r="E1525" s="5"/>
      <c r="F1525" s="5"/>
      <c r="G1525" s="5"/>
      <c r="H1525" s="5"/>
      <c r="I1525" s="5"/>
      <c r="J1525" s="1">
        <f>SUMIFS(PUMA_2022_to_County_2020!$K$2:$K$4701,PUMA_2022_to_County_2020!$E$2:$E$4701,B1525)</f>
        <v>67085</v>
      </c>
      <c r="K1525" s="1">
        <f>SUMIFS(PUMA_2022_to_County_2020!$L$2:$L$4701,PUMA_2022_to_County_2020!$E$2:$E$4701,$B1525)</f>
        <v>66579</v>
      </c>
      <c r="L1525" s="7">
        <f>+J1525*C1525</f>
        <v>31650.16632</v>
      </c>
      <c r="M1525" s="7">
        <f t="shared" si="23"/>
        <v>31411.439567999998</v>
      </c>
    </row>
    <row r="1526" spans="2:13" x14ac:dyDescent="0.35">
      <c r="B1526" s="1" t="s">
        <v>1701</v>
      </c>
      <c r="C1526" s="5">
        <v>6.3308000000000003E-2</v>
      </c>
      <c r="D1526" s="5">
        <v>6.3311999999999993E-2</v>
      </c>
      <c r="E1526" s="5"/>
      <c r="F1526" s="5"/>
      <c r="G1526" s="5"/>
      <c r="H1526" s="5"/>
      <c r="I1526" s="5"/>
      <c r="J1526" s="1">
        <f>SUMIFS(PUMA_2022_to_County_2020!$K$2:$K$4701,PUMA_2022_to_County_2020!$E$2:$E$4701,B1526)</f>
        <v>51818</v>
      </c>
      <c r="K1526" s="1">
        <f>SUMIFS(PUMA_2022_to_County_2020!$L$2:$L$4701,PUMA_2022_to_County_2020!$E$2:$E$4701,$B1526)</f>
        <v>52625</v>
      </c>
      <c r="L1526" s="7">
        <f>+J1526*C1526</f>
        <v>3280.4939440000003</v>
      </c>
      <c r="M1526" s="7">
        <f t="shared" si="23"/>
        <v>3331.5835000000002</v>
      </c>
    </row>
    <row r="1527" spans="2:13" x14ac:dyDescent="0.35">
      <c r="B1527" s="1" t="s">
        <v>1700</v>
      </c>
      <c r="C1527" s="5">
        <v>5.5206999999999999E-2</v>
      </c>
      <c r="D1527" s="5">
        <v>5.5211000000000003E-2</v>
      </c>
      <c r="E1527" s="5"/>
      <c r="F1527" s="5"/>
      <c r="G1527" s="5"/>
      <c r="H1527" s="5"/>
      <c r="I1527" s="5"/>
      <c r="J1527" s="1">
        <f>SUMIFS(PUMA_2022_to_County_2020!$K$2:$K$4701,PUMA_2022_to_County_2020!$E$2:$E$4701,B1527)</f>
        <v>51818</v>
      </c>
      <c r="K1527" s="1">
        <f>SUMIFS(PUMA_2022_to_County_2020!$L$2:$L$4701,PUMA_2022_to_County_2020!$E$2:$E$4701,$B1527)</f>
        <v>52625</v>
      </c>
      <c r="L1527" s="7">
        <f>+J1527*C1527</f>
        <v>2860.7163259999998</v>
      </c>
      <c r="M1527" s="7">
        <f t="shared" si="23"/>
        <v>2905.2683750000001</v>
      </c>
    </row>
    <row r="1528" spans="2:13" x14ac:dyDescent="0.35">
      <c r="B1528" s="1" t="s">
        <v>1699</v>
      </c>
      <c r="C1528" s="5">
        <v>0.12745699999999999</v>
      </c>
      <c r="D1528" s="5">
        <v>0.127467</v>
      </c>
      <c r="E1528" s="5"/>
      <c r="F1528" s="5"/>
      <c r="G1528" s="5"/>
      <c r="H1528" s="5"/>
      <c r="I1528" s="5"/>
      <c r="J1528" s="1">
        <f>SUMIFS(PUMA_2022_to_County_2020!$K$2:$K$4701,PUMA_2022_to_County_2020!$E$2:$E$4701,B1528)</f>
        <v>51818</v>
      </c>
      <c r="K1528" s="1">
        <f>SUMIFS(PUMA_2022_to_County_2020!$L$2:$L$4701,PUMA_2022_to_County_2020!$E$2:$E$4701,$B1528)</f>
        <v>52625</v>
      </c>
      <c r="L1528" s="7">
        <f>+J1528*C1528</f>
        <v>6604.5668259999993</v>
      </c>
      <c r="M1528" s="7">
        <f t="shared" si="23"/>
        <v>6707.4246249999997</v>
      </c>
    </row>
    <row r="1529" spans="2:13" x14ac:dyDescent="0.35">
      <c r="B1529" s="1" t="s">
        <v>1698</v>
      </c>
      <c r="C1529" s="5">
        <v>7.5648999999999994E-2</v>
      </c>
      <c r="D1529" s="5">
        <v>7.5653999999999999E-2</v>
      </c>
      <c r="E1529" s="5"/>
      <c r="F1529" s="5"/>
      <c r="G1529" s="5"/>
      <c r="H1529" s="5"/>
      <c r="I1529" s="5"/>
      <c r="J1529" s="1">
        <f>SUMIFS(PUMA_2022_to_County_2020!$K$2:$K$4701,PUMA_2022_to_County_2020!$E$2:$E$4701,B1529)</f>
        <v>51818</v>
      </c>
      <c r="K1529" s="1">
        <f>SUMIFS(PUMA_2022_to_County_2020!$L$2:$L$4701,PUMA_2022_to_County_2020!$E$2:$E$4701,$B1529)</f>
        <v>52625</v>
      </c>
      <c r="L1529" s="7">
        <f>+J1529*C1529</f>
        <v>3919.9798819999996</v>
      </c>
      <c r="M1529" s="7">
        <f t="shared" si="23"/>
        <v>3981.0286249999995</v>
      </c>
    </row>
    <row r="1530" spans="2:13" x14ac:dyDescent="0.35">
      <c r="B1530" s="1" t="s">
        <v>1697</v>
      </c>
      <c r="C1530" s="5">
        <v>0.32030199999999998</v>
      </c>
      <c r="D1530" s="5">
        <v>0.320322</v>
      </c>
      <c r="E1530" s="5"/>
      <c r="F1530" s="5"/>
      <c r="G1530" s="5"/>
      <c r="H1530" s="5"/>
      <c r="I1530" s="5"/>
      <c r="J1530" s="1">
        <f>SUMIFS(PUMA_2022_to_County_2020!$K$2:$K$4701,PUMA_2022_to_County_2020!$E$2:$E$4701,B1530)</f>
        <v>51818</v>
      </c>
      <c r="K1530" s="1">
        <f>SUMIFS(PUMA_2022_to_County_2020!$L$2:$L$4701,PUMA_2022_to_County_2020!$E$2:$E$4701,$B1530)</f>
        <v>52625</v>
      </c>
      <c r="L1530" s="7">
        <f>+J1530*C1530</f>
        <v>16597.409035999997</v>
      </c>
      <c r="M1530" s="7">
        <f t="shared" si="23"/>
        <v>16855.892749999999</v>
      </c>
    </row>
    <row r="1531" spans="2:13" x14ac:dyDescent="0.35">
      <c r="B1531" s="1" t="s">
        <v>1696</v>
      </c>
      <c r="C1531" s="5">
        <v>0.18419199999999999</v>
      </c>
      <c r="D1531" s="5">
        <v>0.18410799999999999</v>
      </c>
      <c r="E1531" s="5"/>
      <c r="F1531" s="5"/>
      <c r="G1531" s="5"/>
      <c r="H1531" s="5"/>
      <c r="I1531" s="5"/>
      <c r="J1531" s="1">
        <f>SUMIFS(PUMA_2022_to_County_2020!$K$2:$K$4701,PUMA_2022_to_County_2020!$E$2:$E$4701,B1531)</f>
        <v>51818</v>
      </c>
      <c r="K1531" s="1">
        <f>SUMIFS(PUMA_2022_to_County_2020!$L$2:$L$4701,PUMA_2022_to_County_2020!$E$2:$E$4701,$B1531)</f>
        <v>52625</v>
      </c>
      <c r="L1531" s="7">
        <f>+J1531*C1531</f>
        <v>9544.4610560000001</v>
      </c>
      <c r="M1531" s="7">
        <f t="shared" si="23"/>
        <v>9693.1039999999994</v>
      </c>
    </row>
    <row r="1532" spans="2:13" x14ac:dyDescent="0.35">
      <c r="B1532" s="1" t="s">
        <v>1695</v>
      </c>
      <c r="C1532" s="5">
        <v>0.17388500000000001</v>
      </c>
      <c r="D1532" s="5">
        <v>0.173898</v>
      </c>
      <c r="E1532" s="5"/>
      <c r="F1532" s="5"/>
      <c r="G1532" s="5"/>
      <c r="H1532" s="5"/>
      <c r="I1532" s="5"/>
      <c r="J1532" s="1">
        <f>SUMIFS(PUMA_2022_to_County_2020!$K$2:$K$4701,PUMA_2022_to_County_2020!$E$2:$E$4701,B1532)</f>
        <v>51818</v>
      </c>
      <c r="K1532" s="1">
        <f>SUMIFS(PUMA_2022_to_County_2020!$L$2:$L$4701,PUMA_2022_to_County_2020!$E$2:$E$4701,$B1532)</f>
        <v>52625</v>
      </c>
      <c r="L1532" s="7">
        <f>+J1532*C1532</f>
        <v>9010.3729300000014</v>
      </c>
      <c r="M1532" s="7">
        <f t="shared" si="23"/>
        <v>9150.6981250000008</v>
      </c>
    </row>
    <row r="1533" spans="2:13" x14ac:dyDescent="0.35">
      <c r="B1533" s="1" t="s">
        <v>1694</v>
      </c>
      <c r="C1533" s="5">
        <v>6.2895000000000006E-2</v>
      </c>
      <c r="D1533" s="5">
        <v>6.2952000000000008E-2</v>
      </c>
      <c r="E1533" s="5"/>
      <c r="F1533" s="5"/>
      <c r="G1533" s="5"/>
      <c r="H1533" s="5"/>
      <c r="I1533" s="5"/>
      <c r="J1533" s="1">
        <f>SUMIFS(PUMA_2022_to_County_2020!$K$2:$K$4701,PUMA_2022_to_County_2020!$E$2:$E$4701,B1533)</f>
        <v>55369</v>
      </c>
      <c r="K1533" s="1">
        <f>SUMIFS(PUMA_2022_to_County_2020!$L$2:$L$4701,PUMA_2022_to_County_2020!$E$2:$E$4701,$B1533)</f>
        <v>55619</v>
      </c>
      <c r="L1533" s="7">
        <f>+J1533*C1533</f>
        <v>3482.4332550000004</v>
      </c>
      <c r="M1533" s="7">
        <f t="shared" si="23"/>
        <v>3498.1570050000005</v>
      </c>
    </row>
    <row r="1534" spans="2:13" x14ac:dyDescent="0.35">
      <c r="B1534" s="1" t="s">
        <v>1693</v>
      </c>
      <c r="C1534" s="5">
        <v>0.151148</v>
      </c>
      <c r="D1534" s="5">
        <v>0.15125799999999998</v>
      </c>
      <c r="E1534" s="5"/>
      <c r="F1534" s="5"/>
      <c r="G1534" s="5"/>
      <c r="H1534" s="5"/>
      <c r="I1534" s="5"/>
      <c r="J1534" s="1">
        <f>SUMIFS(PUMA_2022_to_County_2020!$K$2:$K$4701,PUMA_2022_to_County_2020!$E$2:$E$4701,B1534)</f>
        <v>55369</v>
      </c>
      <c r="K1534" s="1">
        <f>SUMIFS(PUMA_2022_to_County_2020!$L$2:$L$4701,PUMA_2022_to_County_2020!$E$2:$E$4701,$B1534)</f>
        <v>55619</v>
      </c>
      <c r="L1534" s="7">
        <f>+J1534*C1534</f>
        <v>8368.9136120000003</v>
      </c>
      <c r="M1534" s="7">
        <f t="shared" si="23"/>
        <v>8406.7006120000005</v>
      </c>
    </row>
    <row r="1535" spans="2:13" x14ac:dyDescent="0.35">
      <c r="B1535" s="1" t="s">
        <v>1692</v>
      </c>
      <c r="C1535" s="5">
        <v>0.38538299999999998</v>
      </c>
      <c r="D1535" s="5">
        <v>0.385631</v>
      </c>
      <c r="E1535" s="5"/>
      <c r="F1535" s="5"/>
      <c r="G1535" s="5"/>
      <c r="H1535" s="5"/>
      <c r="I1535" s="5"/>
      <c r="J1535" s="1">
        <f>SUMIFS(PUMA_2022_to_County_2020!$K$2:$K$4701,PUMA_2022_to_County_2020!$E$2:$E$4701,B1535)</f>
        <v>55369</v>
      </c>
      <c r="K1535" s="1">
        <f>SUMIFS(PUMA_2022_to_County_2020!$L$2:$L$4701,PUMA_2022_to_County_2020!$E$2:$E$4701,$B1535)</f>
        <v>55619</v>
      </c>
      <c r="L1535" s="7">
        <f>+J1535*C1535</f>
        <v>21338.271326999999</v>
      </c>
      <c r="M1535" s="7">
        <f t="shared" si="23"/>
        <v>21434.617076999999</v>
      </c>
    </row>
    <row r="1536" spans="2:13" x14ac:dyDescent="0.35">
      <c r="B1536" s="1" t="s">
        <v>1691</v>
      </c>
      <c r="C1536" s="5">
        <v>0.23534099999999999</v>
      </c>
      <c r="D1536" s="5">
        <v>0.23549200000000001</v>
      </c>
      <c r="E1536" s="5"/>
      <c r="F1536" s="5"/>
      <c r="G1536" s="5"/>
      <c r="H1536" s="5"/>
      <c r="I1536" s="5"/>
      <c r="J1536" s="1">
        <f>SUMIFS(PUMA_2022_to_County_2020!$K$2:$K$4701,PUMA_2022_to_County_2020!$E$2:$E$4701,B1536)</f>
        <v>55369</v>
      </c>
      <c r="K1536" s="1">
        <f>SUMIFS(PUMA_2022_to_County_2020!$L$2:$L$4701,PUMA_2022_to_County_2020!$E$2:$E$4701,$B1536)</f>
        <v>55619</v>
      </c>
      <c r="L1536" s="7">
        <f>+J1536*C1536</f>
        <v>13030.595829</v>
      </c>
      <c r="M1536" s="7">
        <f t="shared" si="23"/>
        <v>13089.431079</v>
      </c>
    </row>
    <row r="1537" spans="2:13" x14ac:dyDescent="0.35">
      <c r="B1537" s="1" t="s">
        <v>1690</v>
      </c>
      <c r="C1537" s="5">
        <v>0.16523199999999999</v>
      </c>
      <c r="D1537" s="5">
        <v>0.16561699999999999</v>
      </c>
      <c r="E1537" s="5"/>
      <c r="F1537" s="5"/>
      <c r="G1537" s="5"/>
      <c r="H1537" s="5"/>
      <c r="I1537" s="5"/>
      <c r="J1537" s="1">
        <f>SUMIFS(PUMA_2022_to_County_2020!$K$2:$K$4701,PUMA_2022_to_County_2020!$E$2:$E$4701,B1537)</f>
        <v>55369</v>
      </c>
      <c r="K1537" s="1">
        <f>SUMIFS(PUMA_2022_to_County_2020!$L$2:$L$4701,PUMA_2022_to_County_2020!$E$2:$E$4701,$B1537)</f>
        <v>55619</v>
      </c>
      <c r="L1537" s="7">
        <f>+J1537*C1537</f>
        <v>9148.7306079999998</v>
      </c>
      <c r="M1537" s="7">
        <f t="shared" si="23"/>
        <v>9190.0386079999989</v>
      </c>
    </row>
    <row r="1538" spans="2:13" x14ac:dyDescent="0.35">
      <c r="B1538" s="1" t="s">
        <v>1689</v>
      </c>
      <c r="C1538" s="5">
        <v>2</v>
      </c>
      <c r="D1538" s="5">
        <v>2.0999779999999997</v>
      </c>
      <c r="E1538" s="5"/>
      <c r="F1538" s="5"/>
      <c r="G1538" s="5"/>
      <c r="H1538" s="5"/>
      <c r="I1538" s="5"/>
      <c r="J1538" s="1">
        <f>SUMIFS(PUMA_2022_to_County_2020!$K$2:$K$4701,PUMA_2022_to_County_2020!$E$2:$E$4701,B1538)</f>
        <v>105928</v>
      </c>
      <c r="K1538" s="1">
        <f>SUMIFS(PUMA_2022_to_County_2020!$L$2:$L$4701,PUMA_2022_to_County_2020!$E$2:$E$4701,$B1538)</f>
        <v>97127</v>
      </c>
      <c r="L1538" s="7">
        <f>+J1538*C1538</f>
        <v>211856</v>
      </c>
      <c r="M1538" s="7">
        <f t="shared" si="23"/>
        <v>194254</v>
      </c>
    </row>
    <row r="1539" spans="2:13" x14ac:dyDescent="0.35">
      <c r="B1539" s="1" t="s">
        <v>1688</v>
      </c>
      <c r="C1539" s="5">
        <v>1</v>
      </c>
      <c r="D1539" s="5">
        <v>0.89826500000000009</v>
      </c>
      <c r="E1539" s="5"/>
      <c r="F1539" s="5"/>
      <c r="G1539" s="5"/>
      <c r="H1539" s="5"/>
      <c r="I1539" s="5"/>
      <c r="J1539" s="1">
        <f>SUMIFS(PUMA_2022_to_County_2020!$K$2:$K$4701,PUMA_2022_to_County_2020!$E$2:$E$4701,B1539)</f>
        <v>43009</v>
      </c>
      <c r="K1539" s="1">
        <f>SUMIFS(PUMA_2022_to_County_2020!$L$2:$L$4701,PUMA_2022_to_County_2020!$E$2:$E$4701,$B1539)</f>
        <v>44751</v>
      </c>
      <c r="L1539" s="7">
        <f>+J1539*C1539</f>
        <v>43009</v>
      </c>
      <c r="M1539" s="7">
        <f t="shared" si="23"/>
        <v>44751</v>
      </c>
    </row>
    <row r="1540" spans="2:13" x14ac:dyDescent="0.35">
      <c r="B1540" s="1" t="s">
        <v>1687</v>
      </c>
      <c r="C1540" s="5">
        <v>5</v>
      </c>
      <c r="D1540" s="5">
        <v>5.0002149999999999</v>
      </c>
      <c r="E1540" s="5"/>
      <c r="F1540" s="5"/>
      <c r="G1540" s="5"/>
      <c r="H1540" s="5"/>
      <c r="I1540" s="5"/>
      <c r="J1540" s="1">
        <f>SUMIFS(PUMA_2022_to_County_2020!$K$2:$K$4701,PUMA_2022_to_County_2020!$E$2:$E$4701,B1540)</f>
        <v>309195</v>
      </c>
      <c r="K1540" s="1">
        <f>SUMIFS(PUMA_2022_to_County_2020!$L$2:$L$4701,PUMA_2022_to_County_2020!$E$2:$E$4701,$B1540)</f>
        <v>310868</v>
      </c>
      <c r="L1540" s="7">
        <f>+J1540*C1540</f>
        <v>1545975</v>
      </c>
      <c r="M1540" s="7">
        <f t="shared" si="23"/>
        <v>1554340</v>
      </c>
    </row>
    <row r="1541" spans="2:13" x14ac:dyDescent="0.35">
      <c r="B1541" s="1" t="s">
        <v>1686</v>
      </c>
      <c r="C1541" s="5">
        <v>0.12951099999999999</v>
      </c>
      <c r="D1541" s="5">
        <v>0.129639</v>
      </c>
      <c r="E1541" s="5"/>
      <c r="F1541" s="5"/>
      <c r="G1541" s="5"/>
      <c r="H1541" s="5"/>
      <c r="I1541" s="5"/>
      <c r="J1541" s="1">
        <f>SUMIFS(PUMA_2022_to_County_2020!$K$2:$K$4701,PUMA_2022_to_County_2020!$E$2:$E$4701,B1541)</f>
        <v>49235</v>
      </c>
      <c r="K1541" s="1">
        <f>SUMIFS(PUMA_2022_to_County_2020!$L$2:$L$4701,PUMA_2022_to_County_2020!$E$2:$E$4701,$B1541)</f>
        <v>50974</v>
      </c>
      <c r="L1541" s="7">
        <f>+J1541*C1541</f>
        <v>6376.4740849999989</v>
      </c>
      <c r="M1541" s="7">
        <f t="shared" si="23"/>
        <v>6601.6937139999991</v>
      </c>
    </row>
    <row r="1542" spans="2:13" x14ac:dyDescent="0.35">
      <c r="B1542" s="1" t="s">
        <v>1685</v>
      </c>
      <c r="C1542" s="5">
        <v>0.87048899999999996</v>
      </c>
      <c r="D1542" s="5">
        <v>0.87110900000000002</v>
      </c>
      <c r="E1542" s="5"/>
      <c r="F1542" s="5"/>
      <c r="G1542" s="5"/>
      <c r="H1542" s="5"/>
      <c r="I1542" s="5"/>
      <c r="J1542" s="1">
        <f>SUMIFS(PUMA_2022_to_County_2020!$K$2:$K$4701,PUMA_2022_to_County_2020!$E$2:$E$4701,B1542)</f>
        <v>49235</v>
      </c>
      <c r="K1542" s="1">
        <f>SUMIFS(PUMA_2022_to_County_2020!$L$2:$L$4701,PUMA_2022_to_County_2020!$E$2:$E$4701,$B1542)</f>
        <v>50974</v>
      </c>
      <c r="L1542" s="7">
        <f>+J1542*C1542</f>
        <v>42858.525914999998</v>
      </c>
      <c r="M1542" s="7">
        <f t="shared" si="23"/>
        <v>44372.306285999999</v>
      </c>
    </row>
    <row r="1543" spans="2:13" x14ac:dyDescent="0.35">
      <c r="B1543" s="1" t="s">
        <v>1684</v>
      </c>
      <c r="C1543" s="5">
        <v>9.5126000000000002E-2</v>
      </c>
      <c r="D1543" s="5">
        <v>9.5126000000000002E-2</v>
      </c>
      <c r="E1543" s="5"/>
      <c r="F1543" s="5"/>
      <c r="G1543" s="5"/>
      <c r="H1543" s="5"/>
      <c r="I1543" s="5"/>
      <c r="J1543" s="1">
        <f>SUMIFS(PUMA_2022_to_County_2020!$K$2:$K$4701,PUMA_2022_to_County_2020!$E$2:$E$4701,B1543)</f>
        <v>49154</v>
      </c>
      <c r="K1543" s="1">
        <f>SUMIFS(PUMA_2022_to_County_2020!$L$2:$L$4701,PUMA_2022_to_County_2020!$E$2:$E$4701,$B1543)</f>
        <v>49118</v>
      </c>
      <c r="L1543" s="7">
        <f>+J1543*C1543</f>
        <v>4675.8234039999998</v>
      </c>
      <c r="M1543" s="7">
        <f t="shared" ref="M1543:M1606" si="24">+K1543*$C1543</f>
        <v>4672.3988680000002</v>
      </c>
    </row>
    <row r="1544" spans="2:13" x14ac:dyDescent="0.35">
      <c r="B1544" s="1" t="s">
        <v>1683</v>
      </c>
      <c r="C1544" s="5">
        <v>0.115979</v>
      </c>
      <c r="D1544" s="5">
        <v>0.115979</v>
      </c>
      <c r="E1544" s="5"/>
      <c r="F1544" s="5"/>
      <c r="G1544" s="5"/>
      <c r="H1544" s="5"/>
      <c r="I1544" s="5"/>
      <c r="J1544" s="1">
        <f>SUMIFS(PUMA_2022_to_County_2020!$K$2:$K$4701,PUMA_2022_to_County_2020!$E$2:$E$4701,B1544)</f>
        <v>49154</v>
      </c>
      <c r="K1544" s="1">
        <f>SUMIFS(PUMA_2022_to_County_2020!$L$2:$L$4701,PUMA_2022_to_County_2020!$E$2:$E$4701,$B1544)</f>
        <v>49118</v>
      </c>
      <c r="L1544" s="7">
        <f>+J1544*C1544</f>
        <v>5700.8317660000002</v>
      </c>
      <c r="M1544" s="7">
        <f t="shared" si="24"/>
        <v>5696.6565220000002</v>
      </c>
    </row>
    <row r="1545" spans="2:13" x14ac:dyDescent="0.35">
      <c r="B1545" s="1" t="s">
        <v>1682</v>
      </c>
      <c r="C1545" s="5">
        <v>6.1872999999999997E-2</v>
      </c>
      <c r="D1545" s="5">
        <v>6.1872999999999997E-2</v>
      </c>
      <c r="E1545" s="5"/>
      <c r="F1545" s="5"/>
      <c r="G1545" s="5"/>
      <c r="H1545" s="5"/>
      <c r="I1545" s="5"/>
      <c r="J1545" s="1">
        <f>SUMIFS(PUMA_2022_to_County_2020!$K$2:$K$4701,PUMA_2022_to_County_2020!$E$2:$E$4701,B1545)</f>
        <v>49154</v>
      </c>
      <c r="K1545" s="1">
        <f>SUMIFS(PUMA_2022_to_County_2020!$L$2:$L$4701,PUMA_2022_to_County_2020!$E$2:$E$4701,$B1545)</f>
        <v>49118</v>
      </c>
      <c r="L1545" s="7">
        <f>+J1545*C1545</f>
        <v>3041.3054419999999</v>
      </c>
      <c r="M1545" s="7">
        <f t="shared" si="24"/>
        <v>3039.0780139999997</v>
      </c>
    </row>
    <row r="1546" spans="2:13" x14ac:dyDescent="0.35">
      <c r="B1546" s="1" t="s">
        <v>1681</v>
      </c>
      <c r="C1546" s="5">
        <v>0.179397</v>
      </c>
      <c r="D1546" s="5">
        <v>0.179397</v>
      </c>
      <c r="E1546" s="5"/>
      <c r="F1546" s="5"/>
      <c r="G1546" s="5"/>
      <c r="H1546" s="5"/>
      <c r="I1546" s="5"/>
      <c r="J1546" s="1">
        <f>SUMIFS(PUMA_2022_to_County_2020!$K$2:$K$4701,PUMA_2022_to_County_2020!$E$2:$E$4701,B1546)</f>
        <v>49154</v>
      </c>
      <c r="K1546" s="1">
        <f>SUMIFS(PUMA_2022_to_County_2020!$L$2:$L$4701,PUMA_2022_to_County_2020!$E$2:$E$4701,$B1546)</f>
        <v>49118</v>
      </c>
      <c r="L1546" s="7">
        <f>+J1546*C1546</f>
        <v>8818.0801379999994</v>
      </c>
      <c r="M1546" s="7">
        <f t="shared" si="24"/>
        <v>8811.621846</v>
      </c>
    </row>
    <row r="1547" spans="2:13" x14ac:dyDescent="0.35">
      <c r="B1547" s="1" t="s">
        <v>1680</v>
      </c>
      <c r="C1547" s="5">
        <v>0.31063800000000003</v>
      </c>
      <c r="D1547" s="5">
        <v>0.31063800000000003</v>
      </c>
      <c r="E1547" s="5"/>
      <c r="F1547" s="5"/>
      <c r="G1547" s="5"/>
      <c r="H1547" s="5"/>
      <c r="I1547" s="5"/>
      <c r="J1547" s="1">
        <f>SUMIFS(PUMA_2022_to_County_2020!$K$2:$K$4701,PUMA_2022_to_County_2020!$E$2:$E$4701,B1547)</f>
        <v>49154</v>
      </c>
      <c r="K1547" s="1">
        <f>SUMIFS(PUMA_2022_to_County_2020!$L$2:$L$4701,PUMA_2022_to_County_2020!$E$2:$E$4701,$B1547)</f>
        <v>49118</v>
      </c>
      <c r="L1547" s="7">
        <f>+J1547*C1547</f>
        <v>15269.100252000002</v>
      </c>
      <c r="M1547" s="7">
        <f t="shared" si="24"/>
        <v>15257.917284000001</v>
      </c>
    </row>
    <row r="1548" spans="2:13" x14ac:dyDescent="0.35">
      <c r="B1548" s="1" t="s">
        <v>1679</v>
      </c>
      <c r="C1548" s="5">
        <v>7.5892000000000001E-2</v>
      </c>
      <c r="D1548" s="5">
        <v>7.5892000000000001E-2</v>
      </c>
      <c r="E1548" s="5"/>
      <c r="F1548" s="5"/>
      <c r="G1548" s="5"/>
      <c r="H1548" s="5"/>
      <c r="I1548" s="5"/>
      <c r="J1548" s="1">
        <f>SUMIFS(PUMA_2022_to_County_2020!$K$2:$K$4701,PUMA_2022_to_County_2020!$E$2:$E$4701,B1548)</f>
        <v>49154</v>
      </c>
      <c r="K1548" s="1">
        <f>SUMIFS(PUMA_2022_to_County_2020!$L$2:$L$4701,PUMA_2022_to_County_2020!$E$2:$E$4701,$B1548)</f>
        <v>49118</v>
      </c>
      <c r="L1548" s="7">
        <f>+J1548*C1548</f>
        <v>3730.395368</v>
      </c>
      <c r="M1548" s="7">
        <f t="shared" si="24"/>
        <v>3727.6632560000003</v>
      </c>
    </row>
    <row r="1549" spans="2:13" x14ac:dyDescent="0.35">
      <c r="B1549" s="1" t="s">
        <v>1678</v>
      </c>
      <c r="C1549" s="5">
        <v>0.16109399999999999</v>
      </c>
      <c r="D1549" s="5">
        <v>0.16109399999999999</v>
      </c>
      <c r="E1549" s="5"/>
      <c r="F1549" s="5"/>
      <c r="G1549" s="5"/>
      <c r="H1549" s="5"/>
      <c r="I1549" s="5"/>
      <c r="J1549" s="1">
        <f>SUMIFS(PUMA_2022_to_County_2020!$K$2:$K$4701,PUMA_2022_to_County_2020!$E$2:$E$4701,B1549)</f>
        <v>49154</v>
      </c>
      <c r="K1549" s="1">
        <f>SUMIFS(PUMA_2022_to_County_2020!$L$2:$L$4701,PUMA_2022_to_County_2020!$E$2:$E$4701,$B1549)</f>
        <v>49118</v>
      </c>
      <c r="L1549" s="7">
        <f>+J1549*C1549</f>
        <v>7918.414475999999</v>
      </c>
      <c r="M1549" s="7">
        <f t="shared" si="24"/>
        <v>7912.6150919999991</v>
      </c>
    </row>
    <row r="1550" spans="2:13" x14ac:dyDescent="0.35">
      <c r="B1550" s="1" t="s">
        <v>1677</v>
      </c>
      <c r="C1550" s="5">
        <v>0.17269499999999999</v>
      </c>
      <c r="D1550" s="5">
        <v>0.17266699999999999</v>
      </c>
      <c r="E1550" s="5"/>
      <c r="F1550" s="5"/>
      <c r="G1550" s="5"/>
      <c r="H1550" s="5"/>
      <c r="I1550" s="5"/>
      <c r="J1550" s="1">
        <f>SUMIFS(PUMA_2022_to_County_2020!$K$2:$K$4701,PUMA_2022_to_County_2020!$E$2:$E$4701,B1550)</f>
        <v>45980</v>
      </c>
      <c r="K1550" s="1">
        <f>SUMIFS(PUMA_2022_to_County_2020!$L$2:$L$4701,PUMA_2022_to_County_2020!$E$2:$E$4701,$B1550)</f>
        <v>45745</v>
      </c>
      <c r="L1550" s="7">
        <f>+J1550*C1550</f>
        <v>7940.5160999999998</v>
      </c>
      <c r="M1550" s="7">
        <f t="shared" si="24"/>
        <v>7899.9327749999993</v>
      </c>
    </row>
    <row r="1551" spans="2:13" x14ac:dyDescent="0.35">
      <c r="B1551" s="1" t="s">
        <v>1676</v>
      </c>
      <c r="C1551" s="5">
        <v>0.15201000000000001</v>
      </c>
      <c r="D1551" s="5">
        <v>0.15198500000000001</v>
      </c>
      <c r="E1551" s="5"/>
      <c r="F1551" s="5"/>
      <c r="G1551" s="5"/>
      <c r="H1551" s="5"/>
      <c r="I1551" s="5"/>
      <c r="J1551" s="1">
        <f>SUMIFS(PUMA_2022_to_County_2020!$K$2:$K$4701,PUMA_2022_to_County_2020!$E$2:$E$4701,B1551)</f>
        <v>45980</v>
      </c>
      <c r="K1551" s="1">
        <f>SUMIFS(PUMA_2022_to_County_2020!$L$2:$L$4701,PUMA_2022_to_County_2020!$E$2:$E$4701,$B1551)</f>
        <v>45745</v>
      </c>
      <c r="L1551" s="7">
        <f>+J1551*C1551</f>
        <v>6989.4198000000006</v>
      </c>
      <c r="M1551" s="7">
        <f t="shared" si="24"/>
        <v>6953.6974500000006</v>
      </c>
    </row>
    <row r="1552" spans="2:13" x14ac:dyDescent="0.35">
      <c r="B1552" s="1" t="s">
        <v>1675</v>
      </c>
      <c r="C1552" s="5">
        <v>7.3720999999999995E-2</v>
      </c>
      <c r="D1552" s="5">
        <v>7.3708999999999997E-2</v>
      </c>
      <c r="E1552" s="5"/>
      <c r="F1552" s="5"/>
      <c r="G1552" s="5"/>
      <c r="H1552" s="5"/>
      <c r="I1552" s="5"/>
      <c r="J1552" s="1">
        <f>SUMIFS(PUMA_2022_to_County_2020!$K$2:$K$4701,PUMA_2022_to_County_2020!$E$2:$E$4701,B1552)</f>
        <v>45980</v>
      </c>
      <c r="K1552" s="1">
        <f>SUMIFS(PUMA_2022_to_County_2020!$L$2:$L$4701,PUMA_2022_to_County_2020!$E$2:$E$4701,$B1552)</f>
        <v>45745</v>
      </c>
      <c r="L1552" s="7">
        <f>+J1552*C1552</f>
        <v>3389.6915799999997</v>
      </c>
      <c r="M1552" s="7">
        <f t="shared" si="24"/>
        <v>3372.3671449999997</v>
      </c>
    </row>
    <row r="1553" spans="2:13" x14ac:dyDescent="0.35">
      <c r="B1553" s="1" t="s">
        <v>1674</v>
      </c>
      <c r="C1553" s="5">
        <v>0.320911</v>
      </c>
      <c r="D1553" s="5">
        <v>0.32085999999999998</v>
      </c>
      <c r="E1553" s="5"/>
      <c r="F1553" s="5"/>
      <c r="G1553" s="5"/>
      <c r="H1553" s="5"/>
      <c r="I1553" s="5"/>
      <c r="J1553" s="1">
        <f>SUMIFS(PUMA_2022_to_County_2020!$K$2:$K$4701,PUMA_2022_to_County_2020!$E$2:$E$4701,B1553)</f>
        <v>45980</v>
      </c>
      <c r="K1553" s="1">
        <f>SUMIFS(PUMA_2022_to_County_2020!$L$2:$L$4701,PUMA_2022_to_County_2020!$E$2:$E$4701,$B1553)</f>
        <v>45745</v>
      </c>
      <c r="L1553" s="7">
        <f>+J1553*C1553</f>
        <v>14755.487779999999</v>
      </c>
      <c r="M1553" s="7">
        <f t="shared" si="24"/>
        <v>14680.073695000001</v>
      </c>
    </row>
    <row r="1554" spans="2:13" x14ac:dyDescent="0.35">
      <c r="B1554" s="1" t="s">
        <v>1673</v>
      </c>
      <c r="C1554" s="5">
        <v>0.280663</v>
      </c>
      <c r="D1554" s="5">
        <v>0.280609</v>
      </c>
      <c r="E1554" s="5"/>
      <c r="F1554" s="5"/>
      <c r="G1554" s="5"/>
      <c r="H1554" s="5"/>
      <c r="I1554" s="5"/>
      <c r="J1554" s="1">
        <f>SUMIFS(PUMA_2022_to_County_2020!$K$2:$K$4701,PUMA_2022_to_County_2020!$E$2:$E$4701,B1554)</f>
        <v>45980</v>
      </c>
      <c r="K1554" s="1">
        <f>SUMIFS(PUMA_2022_to_County_2020!$L$2:$L$4701,PUMA_2022_to_County_2020!$E$2:$E$4701,$B1554)</f>
        <v>45745</v>
      </c>
      <c r="L1554" s="7">
        <f>+J1554*C1554</f>
        <v>12904.88474</v>
      </c>
      <c r="M1554" s="7">
        <f t="shared" si="24"/>
        <v>12838.928935</v>
      </c>
    </row>
    <row r="1555" spans="2:13" x14ac:dyDescent="0.35">
      <c r="B1555" s="1" t="s">
        <v>1672</v>
      </c>
      <c r="C1555" s="5">
        <v>0.41122300000000001</v>
      </c>
      <c r="D1555" s="5">
        <v>0.30013499999999999</v>
      </c>
      <c r="E1555" s="5"/>
      <c r="F1555" s="5"/>
      <c r="G1555" s="5"/>
      <c r="H1555" s="5"/>
      <c r="I1555" s="5"/>
      <c r="J1555" s="1">
        <f>SUMIFS(PUMA_2022_to_County_2020!$K$2:$K$4701,PUMA_2022_to_County_2020!$E$2:$E$4701,B1555)</f>
        <v>40647</v>
      </c>
      <c r="K1555" s="1">
        <f>SUMIFS(PUMA_2022_to_County_2020!$L$2:$L$4701,PUMA_2022_to_County_2020!$E$2:$E$4701,$B1555)</f>
        <v>44047</v>
      </c>
      <c r="L1555" s="7">
        <f>+J1555*C1555</f>
        <v>16714.981281</v>
      </c>
      <c r="M1555" s="7">
        <f t="shared" si="24"/>
        <v>18113.139481000002</v>
      </c>
    </row>
    <row r="1556" spans="2:13" x14ac:dyDescent="0.35">
      <c r="B1556" s="1" t="s">
        <v>1671</v>
      </c>
      <c r="C1556" s="5">
        <v>0.23783499999999999</v>
      </c>
      <c r="D1556" s="5">
        <v>0.173563</v>
      </c>
      <c r="E1556" s="5"/>
      <c r="F1556" s="5"/>
      <c r="G1556" s="5"/>
      <c r="H1556" s="5"/>
      <c r="I1556" s="5"/>
      <c r="J1556" s="1">
        <f>SUMIFS(PUMA_2022_to_County_2020!$K$2:$K$4701,PUMA_2022_to_County_2020!$E$2:$E$4701,B1556)</f>
        <v>40647</v>
      </c>
      <c r="K1556" s="1">
        <f>SUMIFS(PUMA_2022_to_County_2020!$L$2:$L$4701,PUMA_2022_to_County_2020!$E$2:$E$4701,$B1556)</f>
        <v>44047</v>
      </c>
      <c r="L1556" s="7">
        <f>+J1556*C1556</f>
        <v>9667.2792449999997</v>
      </c>
      <c r="M1556" s="7">
        <f t="shared" si="24"/>
        <v>10475.918244999999</v>
      </c>
    </row>
    <row r="1557" spans="2:13" x14ac:dyDescent="0.35">
      <c r="B1557" s="1" t="s">
        <v>1670</v>
      </c>
      <c r="C1557" s="5">
        <v>0.14885599999999999</v>
      </c>
      <c r="D1557" s="5">
        <v>0.10292999999999999</v>
      </c>
      <c r="E1557" s="5"/>
      <c r="F1557" s="5"/>
      <c r="G1557" s="5"/>
      <c r="H1557" s="5"/>
      <c r="I1557" s="5"/>
      <c r="J1557" s="1">
        <f>SUMIFS(PUMA_2022_to_County_2020!$K$2:$K$4701,PUMA_2022_to_County_2020!$E$2:$E$4701,B1557)</f>
        <v>40647</v>
      </c>
      <c r="K1557" s="1">
        <f>SUMIFS(PUMA_2022_to_County_2020!$L$2:$L$4701,PUMA_2022_to_County_2020!$E$2:$E$4701,$B1557)</f>
        <v>44047</v>
      </c>
      <c r="L1557" s="7">
        <f>+J1557*C1557</f>
        <v>6050.5498319999997</v>
      </c>
      <c r="M1557" s="7">
        <f t="shared" si="24"/>
        <v>6556.6602319999993</v>
      </c>
    </row>
    <row r="1558" spans="2:13" x14ac:dyDescent="0.35">
      <c r="B1558" s="1" t="s">
        <v>1669</v>
      </c>
      <c r="C1558" s="5">
        <v>0.20208599999999999</v>
      </c>
      <c r="D1558" s="5">
        <v>0.14747499999999999</v>
      </c>
      <c r="E1558" s="5"/>
      <c r="F1558" s="5"/>
      <c r="G1558" s="5"/>
      <c r="H1558" s="5"/>
      <c r="I1558" s="5"/>
      <c r="J1558" s="1">
        <f>SUMIFS(PUMA_2022_to_County_2020!$K$2:$K$4701,PUMA_2022_to_County_2020!$E$2:$E$4701,B1558)</f>
        <v>40647</v>
      </c>
      <c r="K1558" s="1">
        <f>SUMIFS(PUMA_2022_to_County_2020!$L$2:$L$4701,PUMA_2022_to_County_2020!$E$2:$E$4701,$B1558)</f>
        <v>44047</v>
      </c>
      <c r="L1558" s="7">
        <f>+J1558*C1558</f>
        <v>8214.1896419999994</v>
      </c>
      <c r="M1558" s="7">
        <f t="shared" si="24"/>
        <v>8901.2820419999989</v>
      </c>
    </row>
    <row r="1559" spans="2:13" x14ac:dyDescent="0.35">
      <c r="B1559" s="1" t="s">
        <v>1668</v>
      </c>
      <c r="C1559" s="5">
        <v>0.10951</v>
      </c>
      <c r="D1559" s="5">
        <v>0.14042399999999999</v>
      </c>
      <c r="E1559" s="5"/>
      <c r="F1559" s="5"/>
      <c r="G1559" s="5"/>
      <c r="H1559" s="5"/>
      <c r="I1559" s="5"/>
      <c r="J1559" s="1">
        <f>SUMIFS(PUMA_2022_to_County_2020!$K$2:$K$4701,PUMA_2022_to_County_2020!$E$2:$E$4701,B1559)</f>
        <v>49392</v>
      </c>
      <c r="K1559" s="1">
        <f>SUMIFS(PUMA_2022_to_County_2020!$L$2:$L$4701,PUMA_2022_to_County_2020!$E$2:$E$4701,$B1559)</f>
        <v>49299</v>
      </c>
      <c r="L1559" s="7">
        <f>+J1559*C1559</f>
        <v>5408.9179199999999</v>
      </c>
      <c r="M1559" s="7">
        <f t="shared" si="24"/>
        <v>5398.7334899999996</v>
      </c>
    </row>
    <row r="1560" spans="2:13" x14ac:dyDescent="0.35">
      <c r="B1560" s="1" t="s">
        <v>1667</v>
      </c>
      <c r="C1560" s="5">
        <v>6.2415999999999999E-2</v>
      </c>
      <c r="D1560" s="5">
        <v>8.0035999999999996E-2</v>
      </c>
      <c r="E1560" s="5"/>
      <c r="F1560" s="5"/>
      <c r="G1560" s="5"/>
      <c r="H1560" s="5"/>
      <c r="I1560" s="5"/>
      <c r="J1560" s="1">
        <f>SUMIFS(PUMA_2022_to_County_2020!$K$2:$K$4701,PUMA_2022_to_County_2020!$E$2:$E$4701,B1560)</f>
        <v>49392</v>
      </c>
      <c r="K1560" s="1">
        <f>SUMIFS(PUMA_2022_to_County_2020!$L$2:$L$4701,PUMA_2022_to_County_2020!$E$2:$E$4701,$B1560)</f>
        <v>49299</v>
      </c>
      <c r="L1560" s="7">
        <f>+J1560*C1560</f>
        <v>3082.8510719999999</v>
      </c>
      <c r="M1560" s="7">
        <f t="shared" si="24"/>
        <v>3077.0463839999998</v>
      </c>
    </row>
    <row r="1561" spans="2:13" x14ac:dyDescent="0.35">
      <c r="B1561" s="1" t="s">
        <v>1666</v>
      </c>
      <c r="C1561" s="5">
        <v>9.8257999999999998E-2</v>
      </c>
      <c r="D1561" s="5">
        <v>8.8302000000000005E-2</v>
      </c>
      <c r="E1561" s="5"/>
      <c r="F1561" s="5"/>
      <c r="G1561" s="5"/>
      <c r="H1561" s="5"/>
      <c r="I1561" s="5"/>
      <c r="J1561" s="1">
        <f>SUMIFS(PUMA_2022_to_County_2020!$K$2:$K$4701,PUMA_2022_to_County_2020!$E$2:$E$4701,B1561)</f>
        <v>49392</v>
      </c>
      <c r="K1561" s="1">
        <f>SUMIFS(PUMA_2022_to_County_2020!$L$2:$L$4701,PUMA_2022_to_County_2020!$E$2:$E$4701,$B1561)</f>
        <v>49299</v>
      </c>
      <c r="L1561" s="7">
        <f>+J1561*C1561</f>
        <v>4853.1591360000002</v>
      </c>
      <c r="M1561" s="7">
        <f t="shared" si="24"/>
        <v>4844.0211419999996</v>
      </c>
    </row>
    <row r="1562" spans="2:13" x14ac:dyDescent="0.35">
      <c r="B1562" s="1" t="s">
        <v>1665</v>
      </c>
      <c r="C1562" s="5">
        <v>0.330424</v>
      </c>
      <c r="D1562" s="5">
        <v>0.423703</v>
      </c>
      <c r="E1562" s="5"/>
      <c r="F1562" s="5"/>
      <c r="G1562" s="5"/>
      <c r="H1562" s="5"/>
      <c r="I1562" s="5"/>
      <c r="J1562" s="1">
        <f>SUMIFS(PUMA_2022_to_County_2020!$K$2:$K$4701,PUMA_2022_to_County_2020!$E$2:$E$4701,B1562)</f>
        <v>49392</v>
      </c>
      <c r="K1562" s="1">
        <f>SUMIFS(PUMA_2022_to_County_2020!$L$2:$L$4701,PUMA_2022_to_County_2020!$E$2:$E$4701,$B1562)</f>
        <v>49299</v>
      </c>
      <c r="L1562" s="7">
        <f>+J1562*C1562</f>
        <v>16320.302207999999</v>
      </c>
      <c r="M1562" s="7">
        <f t="shared" si="24"/>
        <v>16289.572775999999</v>
      </c>
    </row>
    <row r="1563" spans="2:13" x14ac:dyDescent="0.35">
      <c r="B1563" s="1" t="s">
        <v>1664</v>
      </c>
      <c r="C1563" s="5">
        <v>0.399391</v>
      </c>
      <c r="D1563" s="5">
        <v>0.37879600000000002</v>
      </c>
      <c r="E1563" s="5"/>
      <c r="F1563" s="5"/>
      <c r="G1563" s="5"/>
      <c r="H1563" s="5"/>
      <c r="I1563" s="5"/>
      <c r="J1563" s="1">
        <f>SUMIFS(PUMA_2022_to_County_2020!$K$2:$K$4701,PUMA_2022_to_County_2020!$E$2:$E$4701,B1563)</f>
        <v>49392</v>
      </c>
      <c r="K1563" s="1">
        <f>SUMIFS(PUMA_2022_to_County_2020!$L$2:$L$4701,PUMA_2022_to_County_2020!$E$2:$E$4701,$B1563)</f>
        <v>49299</v>
      </c>
      <c r="L1563" s="7">
        <f>+J1563*C1563</f>
        <v>19726.720271999999</v>
      </c>
      <c r="M1563" s="7">
        <f t="shared" si="24"/>
        <v>19689.576908999999</v>
      </c>
    </row>
    <row r="1564" spans="2:13" x14ac:dyDescent="0.35">
      <c r="B1564" s="1" t="s">
        <v>1663</v>
      </c>
      <c r="C1564" s="5">
        <v>0.18049399999999999</v>
      </c>
      <c r="D1564" s="5">
        <v>0.21884700000000001</v>
      </c>
      <c r="E1564" s="5"/>
      <c r="F1564" s="5"/>
      <c r="G1564" s="5"/>
      <c r="H1564" s="5"/>
      <c r="I1564" s="5"/>
      <c r="J1564" s="1">
        <f>SUMIFS(PUMA_2022_to_County_2020!$K$2:$K$4701,PUMA_2022_to_County_2020!$E$2:$E$4701,B1564)</f>
        <v>52199</v>
      </c>
      <c r="K1564" s="1">
        <f>SUMIFS(PUMA_2022_to_County_2020!$L$2:$L$4701,PUMA_2022_to_County_2020!$E$2:$E$4701,$B1564)</f>
        <v>53659</v>
      </c>
      <c r="L1564" s="7">
        <f>+J1564*C1564</f>
        <v>9421.6063059999997</v>
      </c>
      <c r="M1564" s="7">
        <f t="shared" si="24"/>
        <v>9685.1275459999997</v>
      </c>
    </row>
    <row r="1565" spans="2:13" x14ac:dyDescent="0.35">
      <c r="B1565" s="1" t="s">
        <v>1662</v>
      </c>
      <c r="C1565" s="5">
        <v>0.81950500000000004</v>
      </c>
      <c r="D1565" s="5">
        <v>1.0018269999999998</v>
      </c>
      <c r="E1565" s="5"/>
      <c r="F1565" s="5"/>
      <c r="G1565" s="5"/>
      <c r="H1565" s="5"/>
      <c r="I1565" s="5"/>
      <c r="J1565" s="1">
        <f>SUMIFS(PUMA_2022_to_County_2020!$K$2:$K$4701,PUMA_2022_to_County_2020!$E$2:$E$4701,B1565)</f>
        <v>52199</v>
      </c>
      <c r="K1565" s="1">
        <f>SUMIFS(PUMA_2022_to_County_2020!$L$2:$L$4701,PUMA_2022_to_County_2020!$E$2:$E$4701,$B1565)</f>
        <v>53659</v>
      </c>
      <c r="L1565" s="7">
        <f>+J1565*C1565</f>
        <v>42777.341495000001</v>
      </c>
      <c r="M1565" s="7">
        <f t="shared" si="24"/>
        <v>43973.818794999999</v>
      </c>
    </row>
    <row r="1566" spans="2:13" x14ac:dyDescent="0.35">
      <c r="B1566" s="1" t="s">
        <v>1661</v>
      </c>
      <c r="C1566" s="5">
        <v>3</v>
      </c>
      <c r="D1566" s="5">
        <v>2.9997090000000002</v>
      </c>
      <c r="E1566" s="5"/>
      <c r="F1566" s="5"/>
      <c r="G1566" s="5"/>
      <c r="H1566" s="5"/>
      <c r="I1566" s="5"/>
      <c r="J1566" s="1">
        <f>SUMIFS(PUMA_2022_to_County_2020!$K$2:$K$4701,PUMA_2022_to_County_2020!$E$2:$E$4701,B1566)</f>
        <v>163195</v>
      </c>
      <c r="K1566" s="1">
        <f>SUMIFS(PUMA_2022_to_County_2020!$L$2:$L$4701,PUMA_2022_to_County_2020!$E$2:$E$4701,$B1566)</f>
        <v>163272</v>
      </c>
      <c r="L1566" s="7">
        <f>+J1566*C1566</f>
        <v>489585</v>
      </c>
      <c r="M1566" s="7">
        <f t="shared" si="24"/>
        <v>489816</v>
      </c>
    </row>
    <row r="1567" spans="2:13" x14ac:dyDescent="0.35">
      <c r="B1567" s="1" t="s">
        <v>1660</v>
      </c>
      <c r="C1567" s="5">
        <v>8</v>
      </c>
      <c r="D1567" s="5">
        <v>8.0201069999999994</v>
      </c>
      <c r="E1567" s="5"/>
      <c r="F1567" s="5"/>
      <c r="G1567" s="5"/>
      <c r="H1567" s="5"/>
      <c r="I1567" s="5"/>
      <c r="J1567" s="1">
        <f>SUMIFS(PUMA_2022_to_County_2020!$K$2:$K$4701,PUMA_2022_to_County_2020!$E$2:$E$4701,B1567)</f>
        <v>412823</v>
      </c>
      <c r="K1567" s="1">
        <f>SUMIFS(PUMA_2022_to_County_2020!$L$2:$L$4701,PUMA_2022_to_County_2020!$E$2:$E$4701,$B1567)</f>
        <v>419348</v>
      </c>
      <c r="L1567" s="7">
        <f>+J1567*C1567</f>
        <v>3302584</v>
      </c>
      <c r="M1567" s="7">
        <f t="shared" si="24"/>
        <v>3354784</v>
      </c>
    </row>
    <row r="1568" spans="2:13" x14ac:dyDescent="0.35">
      <c r="B1568" s="1" t="s">
        <v>1659</v>
      </c>
      <c r="C1568" s="5">
        <v>2</v>
      </c>
      <c r="D1568" s="5">
        <v>1.998292</v>
      </c>
      <c r="E1568" s="5"/>
      <c r="F1568" s="5"/>
      <c r="G1568" s="5"/>
      <c r="H1568" s="5"/>
      <c r="I1568" s="5"/>
      <c r="J1568" s="1">
        <f>SUMIFS(PUMA_2022_to_County_2020!$K$2:$K$4701,PUMA_2022_to_County_2020!$E$2:$E$4701,B1568)</f>
        <v>148348</v>
      </c>
      <c r="K1568" s="1">
        <f>SUMIFS(PUMA_2022_to_County_2020!$L$2:$L$4701,PUMA_2022_to_County_2020!$E$2:$E$4701,$B1568)</f>
        <v>150404</v>
      </c>
      <c r="L1568" s="7">
        <f>+J1568*C1568</f>
        <v>296696</v>
      </c>
      <c r="M1568" s="7">
        <f t="shared" si="24"/>
        <v>300808</v>
      </c>
    </row>
    <row r="1569" spans="2:13" x14ac:dyDescent="0.35">
      <c r="B1569" s="1" t="s">
        <v>1658</v>
      </c>
      <c r="C1569" s="5">
        <v>2</v>
      </c>
      <c r="D1569" s="5">
        <v>1.9799520000000002</v>
      </c>
      <c r="E1569" s="5"/>
      <c r="F1569" s="5"/>
      <c r="G1569" s="5"/>
      <c r="H1569" s="5"/>
      <c r="I1569" s="5"/>
      <c r="J1569" s="1">
        <f>SUMIFS(PUMA_2022_to_County_2020!$K$2:$K$4701,PUMA_2022_to_County_2020!$E$2:$E$4701,B1569)</f>
        <v>88913</v>
      </c>
      <c r="K1569" s="1">
        <f>SUMIFS(PUMA_2022_to_County_2020!$L$2:$L$4701,PUMA_2022_to_County_2020!$E$2:$E$4701,$B1569)</f>
        <v>88836</v>
      </c>
      <c r="L1569" s="7">
        <f>+J1569*C1569</f>
        <v>177826</v>
      </c>
      <c r="M1569" s="7">
        <f t="shared" si="24"/>
        <v>177672</v>
      </c>
    </row>
    <row r="1570" spans="2:13" x14ac:dyDescent="0.35">
      <c r="B1570" s="1" t="s">
        <v>1657</v>
      </c>
      <c r="C1570" s="5">
        <v>0.14824300000000001</v>
      </c>
      <c r="D1570" s="5">
        <v>0.14822199999999999</v>
      </c>
      <c r="E1570" s="5"/>
      <c r="F1570" s="5"/>
      <c r="G1570" s="5"/>
      <c r="H1570" s="5"/>
      <c r="I1570" s="5"/>
      <c r="J1570" s="1">
        <f>SUMIFS(PUMA_2022_to_County_2020!$K$2:$K$4701,PUMA_2022_to_County_2020!$E$2:$E$4701,B1570)</f>
        <v>48282</v>
      </c>
      <c r="K1570" s="1">
        <f>SUMIFS(PUMA_2022_to_County_2020!$L$2:$L$4701,PUMA_2022_to_County_2020!$E$2:$E$4701,$B1570)</f>
        <v>48050</v>
      </c>
      <c r="L1570" s="7">
        <f>+J1570*C1570</f>
        <v>7157.4685260000006</v>
      </c>
      <c r="M1570" s="7">
        <f t="shared" si="24"/>
        <v>7123.0761500000008</v>
      </c>
    </row>
    <row r="1571" spans="2:13" x14ac:dyDescent="0.35">
      <c r="B1571" s="1" t="s">
        <v>1656</v>
      </c>
      <c r="C1571" s="5">
        <v>0.144513</v>
      </c>
      <c r="D1571" s="5">
        <v>0.14449200000000001</v>
      </c>
      <c r="E1571" s="5"/>
      <c r="F1571" s="5"/>
      <c r="G1571" s="5"/>
      <c r="H1571" s="5"/>
      <c r="I1571" s="5"/>
      <c r="J1571" s="1">
        <f>SUMIFS(PUMA_2022_to_County_2020!$K$2:$K$4701,PUMA_2022_to_County_2020!$E$2:$E$4701,B1571)</f>
        <v>48282</v>
      </c>
      <c r="K1571" s="1">
        <f>SUMIFS(PUMA_2022_to_County_2020!$L$2:$L$4701,PUMA_2022_to_County_2020!$E$2:$E$4701,$B1571)</f>
        <v>48050</v>
      </c>
      <c r="L1571" s="7">
        <f>+J1571*C1571</f>
        <v>6977.3766660000001</v>
      </c>
      <c r="M1571" s="7">
        <f t="shared" si="24"/>
        <v>6943.8496500000001</v>
      </c>
    </row>
    <row r="1572" spans="2:13" x14ac:dyDescent="0.35">
      <c r="B1572" s="1" t="s">
        <v>1655</v>
      </c>
      <c r="C1572" s="5">
        <v>0.52335500000000001</v>
      </c>
      <c r="D1572" s="5">
        <v>0.52329300000000001</v>
      </c>
      <c r="E1572" s="5"/>
      <c r="F1572" s="5"/>
      <c r="G1572" s="5"/>
      <c r="H1572" s="5"/>
      <c r="I1572" s="5"/>
      <c r="J1572" s="1">
        <f>SUMIFS(PUMA_2022_to_County_2020!$K$2:$K$4701,PUMA_2022_to_County_2020!$E$2:$E$4701,B1572)</f>
        <v>48282</v>
      </c>
      <c r="K1572" s="1">
        <f>SUMIFS(PUMA_2022_to_County_2020!$L$2:$L$4701,PUMA_2022_to_County_2020!$E$2:$E$4701,$B1572)</f>
        <v>48050</v>
      </c>
      <c r="L1572" s="7">
        <f>+J1572*C1572</f>
        <v>25268.626110000001</v>
      </c>
      <c r="M1572" s="7">
        <f t="shared" si="24"/>
        <v>25147.207750000001</v>
      </c>
    </row>
    <row r="1573" spans="2:13" x14ac:dyDescent="0.35">
      <c r="B1573" s="1" t="s">
        <v>1654</v>
      </c>
      <c r="C1573" s="5">
        <v>0.183888</v>
      </c>
      <c r="D1573" s="5">
        <v>0.183863</v>
      </c>
      <c r="E1573" s="5"/>
      <c r="F1573" s="5"/>
      <c r="G1573" s="5"/>
      <c r="H1573" s="5"/>
      <c r="I1573" s="5"/>
      <c r="J1573" s="1">
        <f>SUMIFS(PUMA_2022_to_County_2020!$K$2:$K$4701,PUMA_2022_to_County_2020!$E$2:$E$4701,B1573)</f>
        <v>48282</v>
      </c>
      <c r="K1573" s="1">
        <f>SUMIFS(PUMA_2022_to_County_2020!$L$2:$L$4701,PUMA_2022_to_County_2020!$E$2:$E$4701,$B1573)</f>
        <v>48050</v>
      </c>
      <c r="L1573" s="7">
        <f>+J1573*C1573</f>
        <v>8878.4804160000003</v>
      </c>
      <c r="M1573" s="7">
        <f t="shared" si="24"/>
        <v>8835.8184000000001</v>
      </c>
    </row>
    <row r="1574" spans="2:13" x14ac:dyDescent="0.35">
      <c r="B1574" s="1" t="s">
        <v>1653</v>
      </c>
      <c r="C1574" s="5">
        <v>0.68223</v>
      </c>
      <c r="D1574" s="5">
        <v>0.62629299999999999</v>
      </c>
      <c r="E1574" s="5"/>
      <c r="F1574" s="5"/>
      <c r="G1574" s="5"/>
      <c r="H1574" s="5"/>
      <c r="I1574" s="5"/>
      <c r="J1574" s="1">
        <f>SUMIFS(PUMA_2022_to_County_2020!$K$2:$K$4701,PUMA_2022_to_County_2020!$E$2:$E$4701,B1574)</f>
        <v>48842</v>
      </c>
      <c r="K1574" s="1">
        <f>SUMIFS(PUMA_2022_to_County_2020!$L$2:$L$4701,PUMA_2022_to_County_2020!$E$2:$E$4701,$B1574)</f>
        <v>49083</v>
      </c>
      <c r="L1574" s="7">
        <f>+J1574*C1574</f>
        <v>33321.477659999997</v>
      </c>
      <c r="M1574" s="7">
        <f t="shared" si="24"/>
        <v>33485.895089999998</v>
      </c>
    </row>
    <row r="1575" spans="2:13" x14ac:dyDescent="0.35">
      <c r="B1575" s="1" t="s">
        <v>1652</v>
      </c>
      <c r="C1575" s="5">
        <v>0.31777</v>
      </c>
      <c r="D1575" s="5">
        <v>0.29289399999999999</v>
      </c>
      <c r="E1575" s="5"/>
      <c r="F1575" s="5"/>
      <c r="G1575" s="5"/>
      <c r="H1575" s="5"/>
      <c r="I1575" s="5"/>
      <c r="J1575" s="1">
        <f>SUMIFS(PUMA_2022_to_County_2020!$K$2:$K$4701,PUMA_2022_to_County_2020!$E$2:$E$4701,B1575)</f>
        <v>48842</v>
      </c>
      <c r="K1575" s="1">
        <f>SUMIFS(PUMA_2022_to_County_2020!$L$2:$L$4701,PUMA_2022_to_County_2020!$E$2:$E$4701,$B1575)</f>
        <v>49083</v>
      </c>
      <c r="L1575" s="7">
        <f>+J1575*C1575</f>
        <v>15520.52234</v>
      </c>
      <c r="M1575" s="7">
        <f t="shared" si="24"/>
        <v>15597.10491</v>
      </c>
    </row>
    <row r="1576" spans="2:13" x14ac:dyDescent="0.35">
      <c r="B1576" s="1" t="s">
        <v>1651</v>
      </c>
      <c r="C1576" s="5">
        <v>9.4185000000000005E-2</v>
      </c>
      <c r="D1576" s="5">
        <v>8.0993999999999997E-2</v>
      </c>
      <c r="E1576" s="5"/>
      <c r="F1576" s="5"/>
      <c r="G1576" s="5"/>
      <c r="H1576" s="5"/>
      <c r="I1576" s="5"/>
      <c r="J1576" s="1">
        <f>SUMIFS(PUMA_2022_to_County_2020!$K$2:$K$4701,PUMA_2022_to_County_2020!$E$2:$E$4701,B1576)</f>
        <v>44577</v>
      </c>
      <c r="K1576" s="1">
        <f>SUMIFS(PUMA_2022_to_County_2020!$L$2:$L$4701,PUMA_2022_to_County_2020!$E$2:$E$4701,$B1576)</f>
        <v>44291</v>
      </c>
      <c r="L1576" s="7">
        <f>+J1576*C1576</f>
        <v>4198.4847450000007</v>
      </c>
      <c r="M1576" s="7">
        <f t="shared" si="24"/>
        <v>4171.5478350000003</v>
      </c>
    </row>
    <row r="1577" spans="2:13" x14ac:dyDescent="0.35">
      <c r="B1577" s="1" t="s">
        <v>1650</v>
      </c>
      <c r="C1577" s="5">
        <v>0.25208999999999998</v>
      </c>
      <c r="D1577" s="5">
        <v>0.27865800000000002</v>
      </c>
      <c r="E1577" s="5"/>
      <c r="F1577" s="5"/>
      <c r="G1577" s="5"/>
      <c r="H1577" s="5"/>
      <c r="I1577" s="5"/>
      <c r="J1577" s="1">
        <f>SUMIFS(PUMA_2022_to_County_2020!$K$2:$K$4701,PUMA_2022_to_County_2020!$E$2:$E$4701,B1577)</f>
        <v>44577</v>
      </c>
      <c r="K1577" s="1">
        <f>SUMIFS(PUMA_2022_to_County_2020!$L$2:$L$4701,PUMA_2022_to_County_2020!$E$2:$E$4701,$B1577)</f>
        <v>44291</v>
      </c>
      <c r="L1577" s="7">
        <f>+J1577*C1577</f>
        <v>11237.415929999999</v>
      </c>
      <c r="M1577" s="7">
        <f t="shared" si="24"/>
        <v>11165.31819</v>
      </c>
    </row>
    <row r="1578" spans="2:13" x14ac:dyDescent="0.35">
      <c r="B1578" s="1" t="s">
        <v>1649</v>
      </c>
      <c r="C1578" s="5">
        <v>0.11210000000000001</v>
      </c>
      <c r="D1578" s="5">
        <v>0.123867</v>
      </c>
      <c r="E1578" s="5"/>
      <c r="F1578" s="5"/>
      <c r="G1578" s="5"/>
      <c r="H1578" s="5"/>
      <c r="I1578" s="5"/>
      <c r="J1578" s="1">
        <f>SUMIFS(PUMA_2022_to_County_2020!$K$2:$K$4701,PUMA_2022_to_County_2020!$E$2:$E$4701,B1578)</f>
        <v>44577</v>
      </c>
      <c r="K1578" s="1">
        <f>SUMIFS(PUMA_2022_to_County_2020!$L$2:$L$4701,PUMA_2022_to_County_2020!$E$2:$E$4701,$B1578)</f>
        <v>44291</v>
      </c>
      <c r="L1578" s="7">
        <f>+J1578*C1578</f>
        <v>4997.0817000000006</v>
      </c>
      <c r="M1578" s="7">
        <f t="shared" si="24"/>
        <v>4965.0210999999999</v>
      </c>
    </row>
    <row r="1579" spans="2:13" x14ac:dyDescent="0.35">
      <c r="B1579" s="1" t="s">
        <v>1648</v>
      </c>
      <c r="C1579" s="5">
        <v>0.146478</v>
      </c>
      <c r="D1579" s="5">
        <v>0.160717</v>
      </c>
      <c r="E1579" s="5"/>
      <c r="F1579" s="5"/>
      <c r="G1579" s="5"/>
      <c r="H1579" s="5"/>
      <c r="I1579" s="5"/>
      <c r="J1579" s="1">
        <f>SUMIFS(PUMA_2022_to_County_2020!$K$2:$K$4701,PUMA_2022_to_County_2020!$E$2:$E$4701,B1579)</f>
        <v>44577</v>
      </c>
      <c r="K1579" s="1">
        <f>SUMIFS(PUMA_2022_to_County_2020!$L$2:$L$4701,PUMA_2022_to_County_2020!$E$2:$E$4701,$B1579)</f>
        <v>44291</v>
      </c>
      <c r="L1579" s="7">
        <f>+J1579*C1579</f>
        <v>6529.549806</v>
      </c>
      <c r="M1579" s="7">
        <f t="shared" si="24"/>
        <v>6487.6570979999997</v>
      </c>
    </row>
    <row r="1580" spans="2:13" x14ac:dyDescent="0.35">
      <c r="B1580" s="1" t="s">
        <v>1647</v>
      </c>
      <c r="C1580" s="5">
        <v>0.13958799999999999</v>
      </c>
      <c r="D1580" s="5">
        <v>0.15429999999999999</v>
      </c>
      <c r="E1580" s="5"/>
      <c r="F1580" s="5"/>
      <c r="G1580" s="5"/>
      <c r="H1580" s="5"/>
      <c r="I1580" s="5"/>
      <c r="J1580" s="1">
        <f>SUMIFS(PUMA_2022_to_County_2020!$K$2:$K$4701,PUMA_2022_to_County_2020!$E$2:$E$4701,B1580)</f>
        <v>44577</v>
      </c>
      <c r="K1580" s="1">
        <f>SUMIFS(PUMA_2022_to_County_2020!$L$2:$L$4701,PUMA_2022_to_County_2020!$E$2:$E$4701,$B1580)</f>
        <v>44291</v>
      </c>
      <c r="L1580" s="7">
        <f>+J1580*C1580</f>
        <v>6222.4142759999995</v>
      </c>
      <c r="M1580" s="7">
        <f t="shared" si="24"/>
        <v>6182.4921079999995</v>
      </c>
    </row>
    <row r="1581" spans="2:13" x14ac:dyDescent="0.35">
      <c r="B1581" s="1" t="s">
        <v>1646</v>
      </c>
      <c r="C1581" s="5">
        <v>0.25555699999999998</v>
      </c>
      <c r="D1581" s="5">
        <v>0.282275</v>
      </c>
      <c r="E1581" s="5"/>
      <c r="F1581" s="5"/>
      <c r="G1581" s="5"/>
      <c r="H1581" s="5"/>
      <c r="I1581" s="5"/>
      <c r="J1581" s="1">
        <f>SUMIFS(PUMA_2022_to_County_2020!$K$2:$K$4701,PUMA_2022_to_County_2020!$E$2:$E$4701,B1581)</f>
        <v>44577</v>
      </c>
      <c r="K1581" s="1">
        <f>SUMIFS(PUMA_2022_to_County_2020!$L$2:$L$4701,PUMA_2022_to_County_2020!$E$2:$E$4701,$B1581)</f>
        <v>44291</v>
      </c>
      <c r="L1581" s="7">
        <f>+J1581*C1581</f>
        <v>11391.964388999999</v>
      </c>
      <c r="M1581" s="7">
        <f t="shared" si="24"/>
        <v>11318.875086999999</v>
      </c>
    </row>
    <row r="1582" spans="2:13" x14ac:dyDescent="0.35">
      <c r="B1582" s="1" t="s">
        <v>1645</v>
      </c>
      <c r="C1582" s="5">
        <v>0.35493999999999998</v>
      </c>
      <c r="D1582" s="5">
        <v>0.43320900000000001</v>
      </c>
      <c r="E1582" s="5"/>
      <c r="F1582" s="5"/>
      <c r="G1582" s="5"/>
      <c r="H1582" s="5"/>
      <c r="I1582" s="5"/>
      <c r="J1582" s="1">
        <f>SUMIFS(PUMA_2022_to_County_2020!$K$2:$K$4701,PUMA_2022_to_County_2020!$E$2:$E$4701,B1582)</f>
        <v>49904</v>
      </c>
      <c r="K1582" s="1">
        <f>SUMIFS(PUMA_2022_to_County_2020!$L$2:$L$4701,PUMA_2022_to_County_2020!$E$2:$E$4701,$B1582)</f>
        <v>49118</v>
      </c>
      <c r="L1582" s="7">
        <f>+J1582*C1582</f>
        <v>17712.925759999998</v>
      </c>
      <c r="M1582" s="7">
        <f t="shared" si="24"/>
        <v>17433.942919999998</v>
      </c>
    </row>
    <row r="1583" spans="2:13" x14ac:dyDescent="0.35">
      <c r="B1583" s="1" t="s">
        <v>1644</v>
      </c>
      <c r="C1583" s="5">
        <v>4.3825999999999997E-2</v>
      </c>
      <c r="D1583" s="5">
        <v>5.3490000000000003E-2</v>
      </c>
      <c r="E1583" s="5"/>
      <c r="F1583" s="5"/>
      <c r="G1583" s="5"/>
      <c r="H1583" s="5"/>
      <c r="I1583" s="5"/>
      <c r="J1583" s="1">
        <f>SUMIFS(PUMA_2022_to_County_2020!$K$2:$K$4701,PUMA_2022_to_County_2020!$E$2:$E$4701,B1583)</f>
        <v>49904</v>
      </c>
      <c r="K1583" s="1">
        <f>SUMIFS(PUMA_2022_to_County_2020!$L$2:$L$4701,PUMA_2022_to_County_2020!$E$2:$E$4701,$B1583)</f>
        <v>49118</v>
      </c>
      <c r="L1583" s="7">
        <f>+J1583*C1583</f>
        <v>2187.0927039999997</v>
      </c>
      <c r="M1583" s="7">
        <f t="shared" si="24"/>
        <v>2152.6454679999997</v>
      </c>
    </row>
    <row r="1584" spans="2:13" x14ac:dyDescent="0.35">
      <c r="B1584" s="1" t="s">
        <v>1643</v>
      </c>
      <c r="C1584" s="5">
        <v>0.12149500000000001</v>
      </c>
      <c r="D1584" s="5">
        <v>0.13688400000000001</v>
      </c>
      <c r="E1584" s="5"/>
      <c r="F1584" s="5"/>
      <c r="G1584" s="5"/>
      <c r="H1584" s="5"/>
      <c r="I1584" s="5"/>
      <c r="J1584" s="1">
        <f>SUMIFS(PUMA_2022_to_County_2020!$K$2:$K$4701,PUMA_2022_to_County_2020!$E$2:$E$4701,B1584)</f>
        <v>49904</v>
      </c>
      <c r="K1584" s="1">
        <f>SUMIFS(PUMA_2022_to_County_2020!$L$2:$L$4701,PUMA_2022_to_County_2020!$E$2:$E$4701,$B1584)</f>
        <v>49118</v>
      </c>
      <c r="L1584" s="7">
        <f>+J1584*C1584</f>
        <v>6063.0864799999999</v>
      </c>
      <c r="M1584" s="7">
        <f t="shared" si="24"/>
        <v>5967.59141</v>
      </c>
    </row>
    <row r="1585" spans="2:13" x14ac:dyDescent="0.35">
      <c r="B1585" s="1" t="s">
        <v>1642</v>
      </c>
      <c r="C1585" s="5">
        <v>8.0348000000000003E-2</v>
      </c>
      <c r="D1585" s="5">
        <v>9.8066E-2</v>
      </c>
      <c r="E1585" s="5"/>
      <c r="F1585" s="5"/>
      <c r="G1585" s="5"/>
      <c r="H1585" s="5"/>
      <c r="I1585" s="5"/>
      <c r="J1585" s="1">
        <f>SUMIFS(PUMA_2022_to_County_2020!$K$2:$K$4701,PUMA_2022_to_County_2020!$E$2:$E$4701,B1585)</f>
        <v>49904</v>
      </c>
      <c r="K1585" s="1">
        <f>SUMIFS(PUMA_2022_to_County_2020!$L$2:$L$4701,PUMA_2022_to_County_2020!$E$2:$E$4701,$B1585)</f>
        <v>49118</v>
      </c>
      <c r="L1585" s="7">
        <f>+J1585*C1585</f>
        <v>4009.686592</v>
      </c>
      <c r="M1585" s="7">
        <f t="shared" si="24"/>
        <v>3946.5330640000002</v>
      </c>
    </row>
    <row r="1586" spans="2:13" x14ac:dyDescent="0.35">
      <c r="B1586" s="1" t="s">
        <v>1641</v>
      </c>
      <c r="C1586" s="5">
        <v>0.106373</v>
      </c>
      <c r="D1586" s="5">
        <v>0.129829</v>
      </c>
      <c r="E1586" s="5"/>
      <c r="F1586" s="5"/>
      <c r="G1586" s="5"/>
      <c r="H1586" s="5"/>
      <c r="I1586" s="5"/>
      <c r="J1586" s="1">
        <f>SUMIFS(PUMA_2022_to_County_2020!$K$2:$K$4701,PUMA_2022_to_County_2020!$E$2:$E$4701,B1586)</f>
        <v>49904</v>
      </c>
      <c r="K1586" s="1">
        <f>SUMIFS(PUMA_2022_to_County_2020!$L$2:$L$4701,PUMA_2022_to_County_2020!$E$2:$E$4701,$B1586)</f>
        <v>49118</v>
      </c>
      <c r="L1586" s="7">
        <f>+J1586*C1586</f>
        <v>5308.4381919999996</v>
      </c>
      <c r="M1586" s="7">
        <f t="shared" si="24"/>
        <v>5224.8290139999999</v>
      </c>
    </row>
    <row r="1587" spans="2:13" x14ac:dyDescent="0.35">
      <c r="B1587" s="1" t="s">
        <v>1640</v>
      </c>
      <c r="C1587" s="5">
        <v>5.1358000000000001E-2</v>
      </c>
      <c r="D1587" s="5">
        <v>6.2683000000000003E-2</v>
      </c>
      <c r="E1587" s="5"/>
      <c r="F1587" s="5"/>
      <c r="G1587" s="5"/>
      <c r="H1587" s="5"/>
      <c r="I1587" s="5"/>
      <c r="J1587" s="1">
        <f>SUMIFS(PUMA_2022_to_County_2020!$K$2:$K$4701,PUMA_2022_to_County_2020!$E$2:$E$4701,B1587)</f>
        <v>49904</v>
      </c>
      <c r="K1587" s="1">
        <f>SUMIFS(PUMA_2022_to_County_2020!$L$2:$L$4701,PUMA_2022_to_County_2020!$E$2:$E$4701,$B1587)</f>
        <v>49118</v>
      </c>
      <c r="L1587" s="7">
        <f>+J1587*C1587</f>
        <v>2562.9696319999998</v>
      </c>
      <c r="M1587" s="7">
        <f t="shared" si="24"/>
        <v>2522.6022440000002</v>
      </c>
    </row>
    <row r="1588" spans="2:13" x14ac:dyDescent="0.35">
      <c r="B1588" s="1" t="s">
        <v>1639</v>
      </c>
      <c r="C1588" s="5">
        <v>8.9968999999999993E-2</v>
      </c>
      <c r="D1588" s="5">
        <v>0.109809</v>
      </c>
      <c r="E1588" s="5"/>
      <c r="F1588" s="5"/>
      <c r="G1588" s="5"/>
      <c r="H1588" s="5"/>
      <c r="I1588" s="5"/>
      <c r="J1588" s="1">
        <f>SUMIFS(PUMA_2022_to_County_2020!$K$2:$K$4701,PUMA_2022_to_County_2020!$E$2:$E$4701,B1588)</f>
        <v>49904</v>
      </c>
      <c r="K1588" s="1">
        <f>SUMIFS(PUMA_2022_to_County_2020!$L$2:$L$4701,PUMA_2022_to_County_2020!$E$2:$E$4701,$B1588)</f>
        <v>49118</v>
      </c>
      <c r="L1588" s="7">
        <f>+J1588*C1588</f>
        <v>4489.8129759999993</v>
      </c>
      <c r="M1588" s="7">
        <f t="shared" si="24"/>
        <v>4419.097342</v>
      </c>
    </row>
    <row r="1589" spans="2:13" x14ac:dyDescent="0.35">
      <c r="B1589" s="1" t="s">
        <v>1638</v>
      </c>
      <c r="C1589" s="5">
        <v>5.9235000000000003E-2</v>
      </c>
      <c r="D1589" s="5">
        <v>5.9475E-2</v>
      </c>
      <c r="E1589" s="5"/>
      <c r="F1589" s="5"/>
      <c r="G1589" s="5"/>
      <c r="H1589" s="5"/>
      <c r="I1589" s="5"/>
      <c r="J1589" s="1">
        <f>SUMIFS(PUMA_2022_to_County_2020!$K$2:$K$4701,PUMA_2022_to_County_2020!$E$2:$E$4701,B1589)</f>
        <v>49904</v>
      </c>
      <c r="K1589" s="1">
        <f>SUMIFS(PUMA_2022_to_County_2020!$L$2:$L$4701,PUMA_2022_to_County_2020!$E$2:$E$4701,$B1589)</f>
        <v>49118</v>
      </c>
      <c r="L1589" s="7">
        <f>+J1589*C1589</f>
        <v>2956.0634400000004</v>
      </c>
      <c r="M1589" s="7">
        <f t="shared" si="24"/>
        <v>2909.5047300000001</v>
      </c>
    </row>
    <row r="1590" spans="2:13" x14ac:dyDescent="0.35">
      <c r="B1590" s="1" t="s">
        <v>1637</v>
      </c>
      <c r="C1590" s="5">
        <v>9.2454999999999996E-2</v>
      </c>
      <c r="D1590" s="5">
        <v>0.112842</v>
      </c>
      <c r="E1590" s="5"/>
      <c r="F1590" s="5"/>
      <c r="G1590" s="5"/>
      <c r="H1590" s="5"/>
      <c r="I1590" s="5"/>
      <c r="J1590" s="1">
        <f>SUMIFS(PUMA_2022_to_County_2020!$K$2:$K$4701,PUMA_2022_to_County_2020!$E$2:$E$4701,B1590)</f>
        <v>49904</v>
      </c>
      <c r="K1590" s="1">
        <f>SUMIFS(PUMA_2022_to_County_2020!$L$2:$L$4701,PUMA_2022_to_County_2020!$E$2:$E$4701,$B1590)</f>
        <v>49118</v>
      </c>
      <c r="L1590" s="7">
        <f>+J1590*C1590</f>
        <v>4613.8743199999999</v>
      </c>
      <c r="M1590" s="7">
        <f t="shared" si="24"/>
        <v>4541.2046899999996</v>
      </c>
    </row>
    <row r="1591" spans="2:13" x14ac:dyDescent="0.35">
      <c r="B1591" s="1" t="s">
        <v>1636</v>
      </c>
      <c r="C1591" s="5">
        <v>0.104127</v>
      </c>
      <c r="D1591" s="5">
        <v>9.7937999999999997E-2</v>
      </c>
      <c r="E1591" s="5"/>
      <c r="F1591" s="5"/>
      <c r="G1591" s="5"/>
      <c r="H1591" s="5"/>
      <c r="I1591" s="5"/>
      <c r="J1591" s="1">
        <f>SUMIFS(PUMA_2022_to_County_2020!$K$2:$K$4701,PUMA_2022_to_County_2020!$E$2:$E$4701,B1591)</f>
        <v>45748</v>
      </c>
      <c r="K1591" s="1">
        <f>SUMIFS(PUMA_2022_to_County_2020!$L$2:$L$4701,PUMA_2022_to_County_2020!$E$2:$E$4701,$B1591)</f>
        <v>45845</v>
      </c>
      <c r="L1591" s="7">
        <f>+J1591*C1591</f>
        <v>4763.6019960000003</v>
      </c>
      <c r="M1591" s="7">
        <f t="shared" si="24"/>
        <v>4773.7023149999995</v>
      </c>
    </row>
    <row r="1592" spans="2:13" x14ac:dyDescent="0.35">
      <c r="B1592" s="1" t="s">
        <v>1635</v>
      </c>
      <c r="C1592" s="5">
        <v>0.35749300000000001</v>
      </c>
      <c r="D1592" s="5">
        <v>0.33624300000000001</v>
      </c>
      <c r="E1592" s="5"/>
      <c r="F1592" s="5"/>
      <c r="G1592" s="5"/>
      <c r="H1592" s="5"/>
      <c r="I1592" s="5"/>
      <c r="J1592" s="1">
        <f>SUMIFS(PUMA_2022_to_County_2020!$K$2:$K$4701,PUMA_2022_to_County_2020!$E$2:$E$4701,B1592)</f>
        <v>45748</v>
      </c>
      <c r="K1592" s="1">
        <f>SUMIFS(PUMA_2022_to_County_2020!$L$2:$L$4701,PUMA_2022_to_County_2020!$E$2:$E$4701,$B1592)</f>
        <v>45845</v>
      </c>
      <c r="L1592" s="7">
        <f>+J1592*C1592</f>
        <v>16354.589764</v>
      </c>
      <c r="M1592" s="7">
        <f t="shared" si="24"/>
        <v>16389.266585000001</v>
      </c>
    </row>
    <row r="1593" spans="2:13" x14ac:dyDescent="0.35">
      <c r="B1593" s="1" t="s">
        <v>1634</v>
      </c>
      <c r="C1593" s="5">
        <v>7.7659000000000006E-2</v>
      </c>
      <c r="D1593" s="5">
        <v>7.3046999999999987E-2</v>
      </c>
      <c r="E1593" s="5"/>
      <c r="F1593" s="5"/>
      <c r="G1593" s="5"/>
      <c r="H1593" s="5"/>
      <c r="I1593" s="5"/>
      <c r="J1593" s="1">
        <f>SUMIFS(PUMA_2022_to_County_2020!$K$2:$K$4701,PUMA_2022_to_County_2020!$E$2:$E$4701,B1593)</f>
        <v>45748</v>
      </c>
      <c r="K1593" s="1">
        <f>SUMIFS(PUMA_2022_to_County_2020!$L$2:$L$4701,PUMA_2022_to_County_2020!$E$2:$E$4701,$B1593)</f>
        <v>45845</v>
      </c>
      <c r="L1593" s="7">
        <f>+J1593*C1593</f>
        <v>3552.7439320000003</v>
      </c>
      <c r="M1593" s="7">
        <f t="shared" si="24"/>
        <v>3560.2768550000001</v>
      </c>
    </row>
    <row r="1594" spans="2:13" x14ac:dyDescent="0.35">
      <c r="B1594" s="1" t="s">
        <v>1633</v>
      </c>
      <c r="C1594" s="5">
        <v>7.6922000000000004E-2</v>
      </c>
      <c r="D1594" s="5">
        <v>7.2348999999999997E-2</v>
      </c>
      <c r="E1594" s="5"/>
      <c r="F1594" s="5"/>
      <c r="G1594" s="5"/>
      <c r="H1594" s="5"/>
      <c r="I1594" s="5"/>
      <c r="J1594" s="1">
        <f>SUMIFS(PUMA_2022_to_County_2020!$K$2:$K$4701,PUMA_2022_to_County_2020!$E$2:$E$4701,B1594)</f>
        <v>45748</v>
      </c>
      <c r="K1594" s="1">
        <f>SUMIFS(PUMA_2022_to_County_2020!$L$2:$L$4701,PUMA_2022_to_County_2020!$E$2:$E$4701,$B1594)</f>
        <v>45845</v>
      </c>
      <c r="L1594" s="7">
        <f>+J1594*C1594</f>
        <v>3519.0276560000002</v>
      </c>
      <c r="M1594" s="7">
        <f t="shared" si="24"/>
        <v>3526.48909</v>
      </c>
    </row>
    <row r="1595" spans="2:13" x14ac:dyDescent="0.35">
      <c r="B1595" s="1" t="s">
        <v>1632</v>
      </c>
      <c r="C1595" s="5">
        <v>0.220225</v>
      </c>
      <c r="D1595" s="5">
        <v>0.207145</v>
      </c>
      <c r="E1595" s="5"/>
      <c r="F1595" s="5"/>
      <c r="G1595" s="5"/>
      <c r="H1595" s="5"/>
      <c r="I1595" s="5"/>
      <c r="J1595" s="1">
        <f>SUMIFS(PUMA_2022_to_County_2020!$K$2:$K$4701,PUMA_2022_to_County_2020!$E$2:$E$4701,B1595)</f>
        <v>45748</v>
      </c>
      <c r="K1595" s="1">
        <f>SUMIFS(PUMA_2022_to_County_2020!$L$2:$L$4701,PUMA_2022_to_County_2020!$E$2:$E$4701,$B1595)</f>
        <v>45845</v>
      </c>
      <c r="L1595" s="7">
        <f>+J1595*C1595</f>
        <v>10074.853300000001</v>
      </c>
      <c r="M1595" s="7">
        <f t="shared" si="24"/>
        <v>10096.215125000001</v>
      </c>
    </row>
    <row r="1596" spans="2:13" x14ac:dyDescent="0.35">
      <c r="B1596" s="1" t="s">
        <v>1631</v>
      </c>
      <c r="C1596" s="5">
        <v>0.163574</v>
      </c>
      <c r="D1596" s="5">
        <v>0.15385099999999999</v>
      </c>
      <c r="E1596" s="5"/>
      <c r="F1596" s="5"/>
      <c r="G1596" s="5"/>
      <c r="H1596" s="5"/>
      <c r="I1596" s="5"/>
      <c r="J1596" s="1">
        <f>SUMIFS(PUMA_2022_to_County_2020!$K$2:$K$4701,PUMA_2022_to_County_2020!$E$2:$E$4701,B1596)</f>
        <v>45748</v>
      </c>
      <c r="K1596" s="1">
        <f>SUMIFS(PUMA_2022_to_County_2020!$L$2:$L$4701,PUMA_2022_to_County_2020!$E$2:$E$4701,$B1596)</f>
        <v>45845</v>
      </c>
      <c r="L1596" s="7">
        <f>+J1596*C1596</f>
        <v>7483.183352</v>
      </c>
      <c r="M1596" s="7">
        <f t="shared" si="24"/>
        <v>7499.0500299999994</v>
      </c>
    </row>
    <row r="1597" spans="2:13" x14ac:dyDescent="0.35">
      <c r="B1597" s="1" t="s">
        <v>1630</v>
      </c>
      <c r="C1597" s="5">
        <v>0.52324000000000004</v>
      </c>
      <c r="D1597" s="5">
        <v>0.522872</v>
      </c>
      <c r="E1597" s="5"/>
      <c r="F1597" s="5"/>
      <c r="G1597" s="5"/>
      <c r="H1597" s="5"/>
      <c r="I1597" s="5"/>
      <c r="J1597" s="1">
        <f>SUMIFS(PUMA_2022_to_County_2020!$K$2:$K$4701,PUMA_2022_to_County_2020!$E$2:$E$4701,B1597)</f>
        <v>66783</v>
      </c>
      <c r="K1597" s="1">
        <f>SUMIFS(PUMA_2022_to_County_2020!$L$2:$L$4701,PUMA_2022_to_County_2020!$E$2:$E$4701,$B1597)</f>
        <v>66636</v>
      </c>
      <c r="L1597" s="7">
        <f>+J1597*C1597</f>
        <v>34943.536920000006</v>
      </c>
      <c r="M1597" s="7">
        <f t="shared" si="24"/>
        <v>34866.620640000001</v>
      </c>
    </row>
    <row r="1598" spans="2:13" x14ac:dyDescent="0.35">
      <c r="B1598" s="1" t="s">
        <v>1629</v>
      </c>
      <c r="C1598" s="5">
        <v>2.2465660000000001</v>
      </c>
      <c r="D1598" s="5">
        <v>2.247776</v>
      </c>
      <c r="E1598" s="5"/>
      <c r="F1598" s="5"/>
      <c r="G1598" s="5"/>
      <c r="H1598" s="5"/>
      <c r="I1598" s="5"/>
      <c r="J1598" s="1">
        <f>SUMIFS(PUMA_2022_to_County_2020!$K$2:$K$4701,PUMA_2022_to_County_2020!$E$2:$E$4701,B1598)</f>
        <v>180876</v>
      </c>
      <c r="K1598" s="1">
        <f>SUMIFS(PUMA_2022_to_County_2020!$L$2:$L$4701,PUMA_2022_to_County_2020!$E$2:$E$4701,$B1598)</f>
        <v>182198</v>
      </c>
      <c r="L1598" s="7">
        <f>+J1598*C1598</f>
        <v>406349.87181600003</v>
      </c>
      <c r="M1598" s="7">
        <f t="shared" si="24"/>
        <v>409319.83206799999</v>
      </c>
    </row>
    <row r="1599" spans="2:13" x14ac:dyDescent="0.35">
      <c r="B1599" s="1" t="s">
        <v>1628</v>
      </c>
      <c r="C1599" s="5">
        <v>0.23019300000000001</v>
      </c>
      <c r="D1599" s="5">
        <v>0.229967</v>
      </c>
      <c r="E1599" s="5"/>
      <c r="F1599" s="5"/>
      <c r="G1599" s="5"/>
      <c r="H1599" s="5"/>
      <c r="I1599" s="5"/>
      <c r="J1599" s="1">
        <f>SUMIFS(PUMA_2022_to_County_2020!$K$2:$K$4701,PUMA_2022_to_County_2020!$E$2:$E$4701,B1599)</f>
        <v>66783</v>
      </c>
      <c r="K1599" s="1">
        <f>SUMIFS(PUMA_2022_to_County_2020!$L$2:$L$4701,PUMA_2022_to_County_2020!$E$2:$E$4701,$B1599)</f>
        <v>66636</v>
      </c>
      <c r="L1599" s="7">
        <f>+J1599*C1599</f>
        <v>15372.979119000001</v>
      </c>
      <c r="M1599" s="7">
        <f t="shared" si="24"/>
        <v>15339.140748</v>
      </c>
    </row>
    <row r="1600" spans="2:13" x14ac:dyDescent="0.35">
      <c r="B1600" s="1" t="s">
        <v>1627</v>
      </c>
      <c r="C1600" s="5">
        <v>0.2382</v>
      </c>
      <c r="D1600" s="5">
        <v>0.23807700000000001</v>
      </c>
      <c r="E1600" s="5"/>
      <c r="F1600" s="5"/>
      <c r="G1600" s="5"/>
      <c r="H1600" s="5"/>
      <c r="I1600" s="5"/>
      <c r="J1600" s="1">
        <f>SUMIFS(PUMA_2022_to_County_2020!$K$2:$K$4701,PUMA_2022_to_County_2020!$E$2:$E$4701,B1600)</f>
        <v>57362</v>
      </c>
      <c r="K1600" s="1">
        <f>SUMIFS(PUMA_2022_to_County_2020!$L$2:$L$4701,PUMA_2022_to_County_2020!$E$2:$E$4701,$B1600)</f>
        <v>63788</v>
      </c>
      <c r="L1600" s="7">
        <f>+J1600*C1600</f>
        <v>13663.6284</v>
      </c>
      <c r="M1600" s="7">
        <f t="shared" si="24"/>
        <v>15194.301599999999</v>
      </c>
    </row>
    <row r="1601" spans="2:13" x14ac:dyDescent="0.35">
      <c r="B1601" s="1" t="s">
        <v>1626</v>
      </c>
      <c r="C1601" s="5">
        <v>0.16073399999999999</v>
      </c>
      <c r="D1601" s="5">
        <v>0.16064999999999999</v>
      </c>
      <c r="E1601" s="5"/>
      <c r="F1601" s="5"/>
      <c r="G1601" s="5"/>
      <c r="H1601" s="5"/>
      <c r="I1601" s="5"/>
      <c r="J1601" s="1">
        <f>SUMIFS(PUMA_2022_to_County_2020!$K$2:$K$4701,PUMA_2022_to_County_2020!$E$2:$E$4701,B1601)</f>
        <v>57362</v>
      </c>
      <c r="K1601" s="1">
        <f>SUMIFS(PUMA_2022_to_County_2020!$L$2:$L$4701,PUMA_2022_to_County_2020!$E$2:$E$4701,$B1601)</f>
        <v>63788</v>
      </c>
      <c r="L1601" s="7">
        <f>+J1601*C1601</f>
        <v>9220.0237079999988</v>
      </c>
      <c r="M1601" s="7">
        <f t="shared" si="24"/>
        <v>10252.900392</v>
      </c>
    </row>
    <row r="1602" spans="2:13" x14ac:dyDescent="0.35">
      <c r="B1602" s="1" t="s">
        <v>1625</v>
      </c>
      <c r="C1602" s="5">
        <v>0.21434800000000001</v>
      </c>
      <c r="D1602" s="5">
        <v>0.214116</v>
      </c>
      <c r="E1602" s="5"/>
      <c r="F1602" s="5"/>
      <c r="G1602" s="5"/>
      <c r="H1602" s="5"/>
      <c r="I1602" s="5"/>
      <c r="J1602" s="1">
        <f>SUMIFS(PUMA_2022_to_County_2020!$K$2:$K$4701,PUMA_2022_to_County_2020!$E$2:$E$4701,B1602)</f>
        <v>57362</v>
      </c>
      <c r="K1602" s="1">
        <f>SUMIFS(PUMA_2022_to_County_2020!$L$2:$L$4701,PUMA_2022_to_County_2020!$E$2:$E$4701,$B1602)</f>
        <v>63788</v>
      </c>
      <c r="L1602" s="7">
        <f>+J1602*C1602</f>
        <v>12295.429976000001</v>
      </c>
      <c r="M1602" s="7">
        <f t="shared" si="24"/>
        <v>13672.830224000001</v>
      </c>
    </row>
    <row r="1603" spans="2:13" x14ac:dyDescent="0.35">
      <c r="B1603" s="1" t="s">
        <v>1624</v>
      </c>
      <c r="C1603" s="5">
        <v>0.38671800000000001</v>
      </c>
      <c r="D1603" s="5">
        <v>0.38650299999999999</v>
      </c>
      <c r="E1603" s="5"/>
      <c r="F1603" s="5"/>
      <c r="G1603" s="5"/>
      <c r="H1603" s="5"/>
      <c r="I1603" s="5"/>
      <c r="J1603" s="1">
        <f>SUMIFS(PUMA_2022_to_County_2020!$K$2:$K$4701,PUMA_2022_to_County_2020!$E$2:$E$4701,B1603)</f>
        <v>57362</v>
      </c>
      <c r="K1603" s="1">
        <f>SUMIFS(PUMA_2022_to_County_2020!$L$2:$L$4701,PUMA_2022_to_County_2020!$E$2:$E$4701,$B1603)</f>
        <v>63788</v>
      </c>
      <c r="L1603" s="7">
        <f>+J1603*C1603</f>
        <v>22182.917916000002</v>
      </c>
      <c r="M1603" s="7">
        <f t="shared" si="24"/>
        <v>24667.967784</v>
      </c>
    </row>
    <row r="1604" spans="2:13" x14ac:dyDescent="0.35">
      <c r="B1604" s="1" t="s">
        <v>1623</v>
      </c>
      <c r="C1604" s="5">
        <v>0.67670799999999998</v>
      </c>
      <c r="D1604" s="5">
        <v>0.67676000000000003</v>
      </c>
      <c r="E1604" s="5"/>
      <c r="F1604" s="5"/>
      <c r="G1604" s="5"/>
      <c r="H1604" s="5"/>
      <c r="I1604" s="5"/>
      <c r="J1604" s="1">
        <f>SUMIFS(PUMA_2022_to_County_2020!$K$2:$K$4701,PUMA_2022_to_County_2020!$E$2:$E$4701,B1604)</f>
        <v>70960</v>
      </c>
      <c r="K1604" s="1">
        <f>SUMIFS(PUMA_2022_to_County_2020!$L$2:$L$4701,PUMA_2022_to_County_2020!$E$2:$E$4701,$B1604)</f>
        <v>74990</v>
      </c>
      <c r="L1604" s="7">
        <f>+J1604*C1604</f>
        <v>48019.199679999998</v>
      </c>
      <c r="M1604" s="7">
        <f t="shared" si="24"/>
        <v>50746.332920000001</v>
      </c>
    </row>
    <row r="1605" spans="2:13" x14ac:dyDescent="0.35">
      <c r="B1605" s="1" t="s">
        <v>1622</v>
      </c>
      <c r="C1605" s="5">
        <v>0.32329200000000002</v>
      </c>
      <c r="D1605" s="5">
        <v>0.32333600000000001</v>
      </c>
      <c r="E1605" s="5"/>
      <c r="F1605" s="5"/>
      <c r="G1605" s="5"/>
      <c r="H1605" s="5"/>
      <c r="I1605" s="5"/>
      <c r="J1605" s="1">
        <f>SUMIFS(PUMA_2022_to_County_2020!$K$2:$K$4701,PUMA_2022_to_County_2020!$E$2:$E$4701,B1605)</f>
        <v>70960</v>
      </c>
      <c r="K1605" s="1">
        <f>SUMIFS(PUMA_2022_to_County_2020!$L$2:$L$4701,PUMA_2022_to_County_2020!$E$2:$E$4701,$B1605)</f>
        <v>74990</v>
      </c>
      <c r="L1605" s="7">
        <f>+J1605*C1605</f>
        <v>22940.800320000002</v>
      </c>
      <c r="M1605" s="7">
        <f t="shared" si="24"/>
        <v>24243.667080000003</v>
      </c>
    </row>
    <row r="1606" spans="2:13" x14ac:dyDescent="0.35">
      <c r="B1606" s="1" t="s">
        <v>1621</v>
      </c>
      <c r="C1606" s="5">
        <v>0.75724199999999997</v>
      </c>
      <c r="D1606" s="5">
        <v>0.75750600000000001</v>
      </c>
      <c r="E1606" s="5"/>
      <c r="F1606" s="5"/>
      <c r="G1606" s="5"/>
      <c r="H1606" s="5"/>
      <c r="I1606" s="5"/>
      <c r="J1606" s="1">
        <f>SUMIFS(PUMA_2022_to_County_2020!$K$2:$K$4701,PUMA_2022_to_County_2020!$E$2:$E$4701,B1606)</f>
        <v>59433</v>
      </c>
      <c r="K1606" s="1">
        <f>SUMIFS(PUMA_2022_to_County_2020!$L$2:$L$4701,PUMA_2022_to_County_2020!$E$2:$E$4701,$B1606)</f>
        <v>58550</v>
      </c>
      <c r="L1606" s="7">
        <f>+J1606*C1606</f>
        <v>45005.163785999997</v>
      </c>
      <c r="M1606" s="7">
        <f t="shared" si="24"/>
        <v>44336.519099999998</v>
      </c>
    </row>
    <row r="1607" spans="2:13" x14ac:dyDescent="0.35">
      <c r="B1607" s="1" t="s">
        <v>1620</v>
      </c>
      <c r="C1607" s="5">
        <v>9.9976999999999996E-2</v>
      </c>
      <c r="D1607" s="5">
        <v>0.10008399999999999</v>
      </c>
      <c r="E1607" s="5"/>
      <c r="F1607" s="5"/>
      <c r="G1607" s="5"/>
      <c r="H1607" s="5"/>
      <c r="I1607" s="5"/>
      <c r="J1607" s="1">
        <f>SUMIFS(PUMA_2022_to_County_2020!$K$2:$K$4701,PUMA_2022_to_County_2020!$E$2:$E$4701,B1607)</f>
        <v>59433</v>
      </c>
      <c r="K1607" s="1">
        <f>SUMIFS(PUMA_2022_to_County_2020!$L$2:$L$4701,PUMA_2022_to_County_2020!$E$2:$E$4701,$B1607)</f>
        <v>58550</v>
      </c>
      <c r="L1607" s="7">
        <f>+J1607*C1607</f>
        <v>5941.9330410000002</v>
      </c>
      <c r="M1607" s="7">
        <f t="shared" ref="M1607:M1670" si="25">+K1607*$C1607</f>
        <v>5853.6533499999996</v>
      </c>
    </row>
    <row r="1608" spans="2:13" x14ac:dyDescent="0.35">
      <c r="B1608" s="1" t="s">
        <v>1619</v>
      </c>
      <c r="C1608" s="5">
        <v>0.14278099999999999</v>
      </c>
      <c r="D1608" s="5">
        <v>0.14293</v>
      </c>
      <c r="E1608" s="5"/>
      <c r="F1608" s="5"/>
      <c r="G1608" s="5"/>
      <c r="H1608" s="5"/>
      <c r="I1608" s="5"/>
      <c r="J1608" s="1">
        <f>SUMIFS(PUMA_2022_to_County_2020!$K$2:$K$4701,PUMA_2022_to_County_2020!$E$2:$E$4701,B1608)</f>
        <v>59433</v>
      </c>
      <c r="K1608" s="1">
        <f>SUMIFS(PUMA_2022_to_County_2020!$L$2:$L$4701,PUMA_2022_to_County_2020!$E$2:$E$4701,$B1608)</f>
        <v>58550</v>
      </c>
      <c r="L1608" s="7">
        <f>+J1608*C1608</f>
        <v>8485.9031729999988</v>
      </c>
      <c r="M1608" s="7">
        <f t="shared" si="25"/>
        <v>8359.82755</v>
      </c>
    </row>
    <row r="1609" spans="2:13" x14ac:dyDescent="0.35">
      <c r="B1609" s="1" t="s">
        <v>1618</v>
      </c>
      <c r="C1609" s="5">
        <v>0.18756400000000001</v>
      </c>
      <c r="D1609" s="5">
        <v>0.14811199999999999</v>
      </c>
      <c r="E1609" s="5"/>
      <c r="F1609" s="5"/>
      <c r="G1609" s="5"/>
      <c r="H1609" s="5"/>
      <c r="I1609" s="5"/>
      <c r="J1609" s="1">
        <f>SUMIFS(PUMA_2022_to_County_2020!$K$2:$K$4701,PUMA_2022_to_County_2020!$E$2:$E$4701,B1609)</f>
        <v>72557</v>
      </c>
      <c r="K1609" s="1">
        <f>SUMIFS(PUMA_2022_to_County_2020!$L$2:$L$4701,PUMA_2022_to_County_2020!$E$2:$E$4701,$B1609)</f>
        <v>75762</v>
      </c>
      <c r="L1609" s="7">
        <f>+J1609*C1609</f>
        <v>13609.081148000001</v>
      </c>
      <c r="M1609" s="7">
        <f t="shared" si="25"/>
        <v>14210.223768</v>
      </c>
    </row>
    <row r="1610" spans="2:13" x14ac:dyDescent="0.35">
      <c r="B1610" s="1" t="s">
        <v>1617</v>
      </c>
      <c r="C1610" s="5">
        <v>2.7321000000000002E-2</v>
      </c>
      <c r="D1610" s="5">
        <v>2.1558000000000001E-2</v>
      </c>
      <c r="E1610" s="5"/>
      <c r="F1610" s="5"/>
      <c r="G1610" s="5"/>
      <c r="H1610" s="5"/>
      <c r="I1610" s="5"/>
      <c r="J1610" s="1">
        <f>SUMIFS(PUMA_2022_to_County_2020!$K$2:$K$4701,PUMA_2022_to_County_2020!$E$2:$E$4701,B1610)</f>
        <v>72557</v>
      </c>
      <c r="K1610" s="1">
        <f>SUMIFS(PUMA_2022_to_County_2020!$L$2:$L$4701,PUMA_2022_to_County_2020!$E$2:$E$4701,$B1610)</f>
        <v>75762</v>
      </c>
      <c r="L1610" s="7">
        <f>+J1610*C1610</f>
        <v>1982.3297970000001</v>
      </c>
      <c r="M1610" s="7">
        <f t="shared" si="25"/>
        <v>2069.8936020000001</v>
      </c>
    </row>
    <row r="1611" spans="2:13" x14ac:dyDescent="0.35">
      <c r="B1611" s="1" t="s">
        <v>1616</v>
      </c>
      <c r="C1611" s="5">
        <v>0.71041200000000004</v>
      </c>
      <c r="D1611" s="5">
        <v>0.56067599999999995</v>
      </c>
      <c r="E1611" s="5"/>
      <c r="F1611" s="5"/>
      <c r="G1611" s="5"/>
      <c r="H1611" s="5"/>
      <c r="I1611" s="5"/>
      <c r="J1611" s="1">
        <f>SUMIFS(PUMA_2022_to_County_2020!$K$2:$K$4701,PUMA_2022_to_County_2020!$E$2:$E$4701,B1611)</f>
        <v>72557</v>
      </c>
      <c r="K1611" s="1">
        <f>SUMIFS(PUMA_2022_to_County_2020!$L$2:$L$4701,PUMA_2022_to_County_2020!$E$2:$E$4701,$B1611)</f>
        <v>75762</v>
      </c>
      <c r="L1611" s="7">
        <f>+J1611*C1611</f>
        <v>51545.363484000001</v>
      </c>
      <c r="M1611" s="7">
        <f t="shared" si="25"/>
        <v>53822.233944000007</v>
      </c>
    </row>
    <row r="1612" spans="2:13" x14ac:dyDescent="0.35">
      <c r="B1612" s="1" t="s">
        <v>1615</v>
      </c>
      <c r="C1612" s="5">
        <v>7.4703000000000006E-2</v>
      </c>
      <c r="D1612" s="5">
        <v>5.9070000000000004E-2</v>
      </c>
      <c r="E1612" s="5"/>
      <c r="F1612" s="5"/>
      <c r="G1612" s="5"/>
      <c r="H1612" s="5"/>
      <c r="I1612" s="5"/>
      <c r="J1612" s="1">
        <f>SUMIFS(PUMA_2022_to_County_2020!$K$2:$K$4701,PUMA_2022_to_County_2020!$E$2:$E$4701,B1612)</f>
        <v>72557</v>
      </c>
      <c r="K1612" s="1">
        <f>SUMIFS(PUMA_2022_to_County_2020!$L$2:$L$4701,PUMA_2022_to_County_2020!$E$2:$E$4701,$B1612)</f>
        <v>75762</v>
      </c>
      <c r="L1612" s="7">
        <f>+J1612*C1612</f>
        <v>5420.2255709999999</v>
      </c>
      <c r="M1612" s="7">
        <f t="shared" si="25"/>
        <v>5659.6486860000005</v>
      </c>
    </row>
    <row r="1613" spans="2:13" x14ac:dyDescent="0.35">
      <c r="B1613" s="1" t="s">
        <v>1614</v>
      </c>
      <c r="C1613" s="5">
        <v>8.0110000000000001E-2</v>
      </c>
      <c r="D1613" s="5">
        <v>5.7666000000000002E-2</v>
      </c>
      <c r="E1613" s="5"/>
      <c r="F1613" s="5"/>
      <c r="G1613" s="5"/>
      <c r="H1613" s="5"/>
      <c r="I1613" s="5"/>
      <c r="J1613" s="1">
        <f>SUMIFS(PUMA_2022_to_County_2020!$K$2:$K$4701,PUMA_2022_to_County_2020!$E$2:$E$4701,B1613)</f>
        <v>52935</v>
      </c>
      <c r="K1613" s="1">
        <f>SUMIFS(PUMA_2022_to_County_2020!$L$2:$L$4701,PUMA_2022_to_County_2020!$E$2:$E$4701,$B1613)</f>
        <v>50679</v>
      </c>
      <c r="L1613" s="7">
        <f>+J1613*C1613</f>
        <v>4240.6228499999997</v>
      </c>
      <c r="M1613" s="7">
        <f t="shared" si="25"/>
        <v>4059.8946900000001</v>
      </c>
    </row>
    <row r="1614" spans="2:13" x14ac:dyDescent="0.35">
      <c r="B1614" s="1" t="s">
        <v>1613</v>
      </c>
      <c r="C1614" s="5">
        <v>8.0536999999999997E-2</v>
      </c>
      <c r="D1614" s="5">
        <v>5.7973999999999998E-2</v>
      </c>
      <c r="E1614" s="5"/>
      <c r="F1614" s="5"/>
      <c r="G1614" s="5"/>
      <c r="H1614" s="5"/>
      <c r="I1614" s="5"/>
      <c r="J1614" s="1">
        <f>SUMIFS(PUMA_2022_to_County_2020!$K$2:$K$4701,PUMA_2022_to_County_2020!$E$2:$E$4701,B1614)</f>
        <v>52935</v>
      </c>
      <c r="K1614" s="1">
        <f>SUMIFS(PUMA_2022_to_County_2020!$L$2:$L$4701,PUMA_2022_to_County_2020!$E$2:$E$4701,$B1614)</f>
        <v>50679</v>
      </c>
      <c r="L1614" s="7">
        <f>+J1614*C1614</f>
        <v>4263.226095</v>
      </c>
      <c r="M1614" s="7">
        <f t="shared" si="25"/>
        <v>4081.534623</v>
      </c>
    </row>
    <row r="1615" spans="2:13" x14ac:dyDescent="0.35">
      <c r="B1615" s="1" t="s">
        <v>1612</v>
      </c>
      <c r="C1615" s="5">
        <v>2.8288000000000001E-2</v>
      </c>
      <c r="D1615" s="5">
        <v>2.0199999999999999E-2</v>
      </c>
      <c r="E1615" s="5"/>
      <c r="F1615" s="5"/>
      <c r="G1615" s="5"/>
      <c r="H1615" s="5"/>
      <c r="I1615" s="5"/>
      <c r="J1615" s="1">
        <f>SUMIFS(PUMA_2022_to_County_2020!$K$2:$K$4701,PUMA_2022_to_County_2020!$E$2:$E$4701,B1615)</f>
        <v>52935</v>
      </c>
      <c r="K1615" s="1">
        <f>SUMIFS(PUMA_2022_to_County_2020!$L$2:$L$4701,PUMA_2022_to_County_2020!$E$2:$E$4701,$B1615)</f>
        <v>50679</v>
      </c>
      <c r="L1615" s="7">
        <f>+J1615*C1615</f>
        <v>1497.4252799999999</v>
      </c>
      <c r="M1615" s="7">
        <f t="shared" si="25"/>
        <v>1433.6075519999999</v>
      </c>
    </row>
    <row r="1616" spans="2:13" x14ac:dyDescent="0.35">
      <c r="B1616" s="1" t="s">
        <v>1611</v>
      </c>
      <c r="C1616" s="5">
        <v>7.3715000000000003E-2</v>
      </c>
      <c r="D1616" s="5">
        <v>5.3068999999999998E-2</v>
      </c>
      <c r="E1616" s="5"/>
      <c r="F1616" s="5"/>
      <c r="G1616" s="5"/>
      <c r="H1616" s="5"/>
      <c r="I1616" s="5"/>
      <c r="J1616" s="1">
        <f>SUMIFS(PUMA_2022_to_County_2020!$K$2:$K$4701,PUMA_2022_to_County_2020!$E$2:$E$4701,B1616)</f>
        <v>52935</v>
      </c>
      <c r="K1616" s="1">
        <f>SUMIFS(PUMA_2022_to_County_2020!$L$2:$L$4701,PUMA_2022_to_County_2020!$E$2:$E$4701,$B1616)</f>
        <v>50679</v>
      </c>
      <c r="L1616" s="7">
        <f>+J1616*C1616</f>
        <v>3902.103525</v>
      </c>
      <c r="M1616" s="7">
        <f t="shared" si="25"/>
        <v>3735.8024850000002</v>
      </c>
    </row>
    <row r="1617" spans="2:13" x14ac:dyDescent="0.35">
      <c r="B1617" s="1" t="s">
        <v>1610</v>
      </c>
      <c r="C1617" s="5">
        <v>5.9379000000000001E-2</v>
      </c>
      <c r="D1617" s="5">
        <v>4.2743000000000003E-2</v>
      </c>
      <c r="E1617" s="5"/>
      <c r="F1617" s="5"/>
      <c r="G1617" s="5"/>
      <c r="H1617" s="5"/>
      <c r="I1617" s="5"/>
      <c r="J1617" s="1">
        <f>SUMIFS(PUMA_2022_to_County_2020!$K$2:$K$4701,PUMA_2022_to_County_2020!$E$2:$E$4701,B1617)</f>
        <v>52935</v>
      </c>
      <c r="K1617" s="1">
        <f>SUMIFS(PUMA_2022_to_County_2020!$L$2:$L$4701,PUMA_2022_to_County_2020!$E$2:$E$4701,$B1617)</f>
        <v>50679</v>
      </c>
      <c r="L1617" s="7">
        <f>+J1617*C1617</f>
        <v>3143.2273650000002</v>
      </c>
      <c r="M1617" s="7">
        <f t="shared" si="25"/>
        <v>3009.268341</v>
      </c>
    </row>
    <row r="1618" spans="2:13" x14ac:dyDescent="0.35">
      <c r="B1618" s="1" t="s">
        <v>1609</v>
      </c>
      <c r="C1618" s="5">
        <v>0.37763000000000002</v>
      </c>
      <c r="D1618" s="5">
        <v>0.20999399999999999</v>
      </c>
      <c r="E1618" s="5"/>
      <c r="F1618" s="5"/>
      <c r="G1618" s="5"/>
      <c r="H1618" s="5"/>
      <c r="I1618" s="5"/>
      <c r="J1618" s="1">
        <f>SUMIFS(PUMA_2022_to_County_2020!$K$2:$K$4701,PUMA_2022_to_County_2020!$E$2:$E$4701,B1618)</f>
        <v>52935</v>
      </c>
      <c r="K1618" s="1">
        <f>SUMIFS(PUMA_2022_to_County_2020!$L$2:$L$4701,PUMA_2022_to_County_2020!$E$2:$E$4701,$B1618)</f>
        <v>50679</v>
      </c>
      <c r="L1618" s="7">
        <f>+J1618*C1618</f>
        <v>19989.84405</v>
      </c>
      <c r="M1618" s="7">
        <f t="shared" si="25"/>
        <v>19137.910770000002</v>
      </c>
    </row>
    <row r="1619" spans="2:13" x14ac:dyDescent="0.35">
      <c r="B1619" s="1" t="s">
        <v>1608</v>
      </c>
      <c r="C1619" s="5">
        <v>0.30034100000000002</v>
      </c>
      <c r="D1619" s="5">
        <v>0.216196</v>
      </c>
      <c r="E1619" s="5"/>
      <c r="F1619" s="5"/>
      <c r="G1619" s="5"/>
      <c r="H1619" s="5"/>
      <c r="I1619" s="5"/>
      <c r="J1619" s="1">
        <f>SUMIFS(PUMA_2022_to_County_2020!$K$2:$K$4701,PUMA_2022_to_County_2020!$E$2:$E$4701,B1619)</f>
        <v>52935</v>
      </c>
      <c r="K1619" s="1">
        <f>SUMIFS(PUMA_2022_to_County_2020!$L$2:$L$4701,PUMA_2022_to_County_2020!$E$2:$E$4701,$B1619)</f>
        <v>50679</v>
      </c>
      <c r="L1619" s="7">
        <f>+J1619*C1619</f>
        <v>15898.550835000002</v>
      </c>
      <c r="M1619" s="7">
        <f t="shared" si="25"/>
        <v>15220.981539</v>
      </c>
    </row>
    <row r="1620" spans="2:13" x14ac:dyDescent="0.35">
      <c r="B1620" s="1" t="s">
        <v>1607</v>
      </c>
      <c r="C1620" s="5">
        <v>1</v>
      </c>
      <c r="D1620" s="5">
        <v>0.74732299999999996</v>
      </c>
      <c r="E1620" s="5"/>
      <c r="F1620" s="5"/>
      <c r="G1620" s="5"/>
      <c r="H1620" s="5"/>
      <c r="I1620" s="5"/>
      <c r="J1620" s="1">
        <f>SUMIFS(PUMA_2022_to_County_2020!$K$2:$K$4701,PUMA_2022_to_County_2020!$E$2:$E$4701,B1620)</f>
        <v>52616</v>
      </c>
      <c r="K1620" s="1">
        <f>SUMIFS(PUMA_2022_to_County_2020!$L$2:$L$4701,PUMA_2022_to_County_2020!$E$2:$E$4701,$B1620)</f>
        <v>54621</v>
      </c>
      <c r="L1620" s="7">
        <f>+J1620*C1620</f>
        <v>52616</v>
      </c>
      <c r="M1620" s="7">
        <f t="shared" si="25"/>
        <v>54621</v>
      </c>
    </row>
    <row r="1621" spans="2:13" x14ac:dyDescent="0.35">
      <c r="B1621" s="1" t="s">
        <v>1606</v>
      </c>
      <c r="C1621" s="5">
        <v>0.54325000000000001</v>
      </c>
      <c r="D1621" s="5">
        <v>0.56029599999999991</v>
      </c>
      <c r="E1621" s="5"/>
      <c r="F1621" s="5"/>
      <c r="G1621" s="5"/>
      <c r="H1621" s="5"/>
      <c r="I1621" s="5"/>
      <c r="J1621" s="1">
        <f>SUMIFS(PUMA_2022_to_County_2020!$K$2:$K$4701,PUMA_2022_to_County_2020!$E$2:$E$4701,B1621)</f>
        <v>65884</v>
      </c>
      <c r="K1621" s="1">
        <f>SUMIFS(PUMA_2022_to_County_2020!$L$2:$L$4701,PUMA_2022_to_County_2020!$E$2:$E$4701,$B1621)</f>
        <v>67170</v>
      </c>
      <c r="L1621" s="7">
        <f>+J1621*C1621</f>
        <v>35791.483</v>
      </c>
      <c r="M1621" s="7">
        <f t="shared" si="25"/>
        <v>36490.102500000001</v>
      </c>
    </row>
    <row r="1622" spans="2:13" x14ac:dyDescent="0.35">
      <c r="B1622" s="1" t="s">
        <v>1605</v>
      </c>
      <c r="C1622" s="5">
        <v>0.45674999999999999</v>
      </c>
      <c r="D1622" s="5">
        <v>0.436751</v>
      </c>
      <c r="E1622" s="5"/>
      <c r="F1622" s="5"/>
      <c r="G1622" s="5"/>
      <c r="H1622" s="5"/>
      <c r="I1622" s="5"/>
      <c r="J1622" s="1">
        <f>SUMIFS(PUMA_2022_to_County_2020!$K$2:$K$4701,PUMA_2022_to_County_2020!$E$2:$E$4701,B1622)</f>
        <v>65884</v>
      </c>
      <c r="K1622" s="1">
        <f>SUMIFS(PUMA_2022_to_County_2020!$L$2:$L$4701,PUMA_2022_to_County_2020!$E$2:$E$4701,$B1622)</f>
        <v>67170</v>
      </c>
      <c r="L1622" s="7">
        <f>+J1622*C1622</f>
        <v>30092.517</v>
      </c>
      <c r="M1622" s="7">
        <f t="shared" si="25"/>
        <v>30679.897499999999</v>
      </c>
    </row>
    <row r="1623" spans="2:13" x14ac:dyDescent="0.35">
      <c r="B1623" s="1" t="s">
        <v>1604</v>
      </c>
      <c r="C1623" s="5">
        <v>5.3990999999999997E-2</v>
      </c>
      <c r="D1623" s="5">
        <v>4.6755999999999999E-2</v>
      </c>
      <c r="E1623" s="5"/>
      <c r="F1623" s="5"/>
      <c r="G1623" s="5"/>
      <c r="H1623" s="5"/>
      <c r="I1623" s="5"/>
      <c r="J1623" s="1">
        <f>SUMIFS(PUMA_2022_to_County_2020!$K$2:$K$4701,PUMA_2022_to_County_2020!$E$2:$E$4701,B1623)</f>
        <v>54824</v>
      </c>
      <c r="K1623" s="1">
        <f>SUMIFS(PUMA_2022_to_County_2020!$L$2:$L$4701,PUMA_2022_to_County_2020!$E$2:$E$4701,$B1623)</f>
        <v>57083</v>
      </c>
      <c r="L1623" s="7">
        <f>+J1623*C1623</f>
        <v>2960.0025839999998</v>
      </c>
      <c r="M1623" s="7">
        <f t="shared" si="25"/>
        <v>3081.968253</v>
      </c>
    </row>
    <row r="1624" spans="2:13" x14ac:dyDescent="0.35">
      <c r="B1624" s="1" t="s">
        <v>1603</v>
      </c>
      <c r="C1624" s="5">
        <v>5.1921000000000002E-2</v>
      </c>
      <c r="D1624" s="5">
        <v>4.1694999999999996E-2</v>
      </c>
      <c r="E1624" s="5"/>
      <c r="F1624" s="5"/>
      <c r="G1624" s="5"/>
      <c r="H1624" s="5"/>
      <c r="I1624" s="5"/>
      <c r="J1624" s="1">
        <f>SUMIFS(PUMA_2022_to_County_2020!$K$2:$K$4701,PUMA_2022_to_County_2020!$E$2:$E$4701,B1624)</f>
        <v>54824</v>
      </c>
      <c r="K1624" s="1">
        <f>SUMIFS(PUMA_2022_to_County_2020!$L$2:$L$4701,PUMA_2022_to_County_2020!$E$2:$E$4701,$B1624)</f>
        <v>57083</v>
      </c>
      <c r="L1624" s="7">
        <f>+J1624*C1624</f>
        <v>2846.5169040000001</v>
      </c>
      <c r="M1624" s="7">
        <f t="shared" si="25"/>
        <v>2963.8064429999999</v>
      </c>
    </row>
    <row r="1625" spans="2:13" x14ac:dyDescent="0.35">
      <c r="B1625" s="1" t="s">
        <v>1602</v>
      </c>
      <c r="C1625" s="5">
        <v>8.0272999999999997E-2</v>
      </c>
      <c r="D1625" s="5">
        <v>6.5844E-2</v>
      </c>
      <c r="E1625" s="5"/>
      <c r="F1625" s="5"/>
      <c r="G1625" s="5"/>
      <c r="H1625" s="5"/>
      <c r="I1625" s="5"/>
      <c r="J1625" s="1">
        <f>SUMIFS(PUMA_2022_to_County_2020!$K$2:$K$4701,PUMA_2022_to_County_2020!$E$2:$E$4701,B1625)</f>
        <v>54824</v>
      </c>
      <c r="K1625" s="1">
        <f>SUMIFS(PUMA_2022_to_County_2020!$L$2:$L$4701,PUMA_2022_to_County_2020!$E$2:$E$4701,$B1625)</f>
        <v>57083</v>
      </c>
      <c r="L1625" s="7">
        <f>+J1625*C1625</f>
        <v>4400.8869519999998</v>
      </c>
      <c r="M1625" s="7">
        <f t="shared" si="25"/>
        <v>4582.2236590000002</v>
      </c>
    </row>
    <row r="1626" spans="2:13" x14ac:dyDescent="0.35">
      <c r="B1626" s="1" t="s">
        <v>1601</v>
      </c>
      <c r="C1626" s="5">
        <v>4.5184000000000002E-2</v>
      </c>
      <c r="D1626" s="5">
        <v>3.9128999999999997E-2</v>
      </c>
      <c r="E1626" s="5"/>
      <c r="F1626" s="5"/>
      <c r="G1626" s="5"/>
      <c r="H1626" s="5"/>
      <c r="I1626" s="5"/>
      <c r="J1626" s="1">
        <f>SUMIFS(PUMA_2022_to_County_2020!$K$2:$K$4701,PUMA_2022_to_County_2020!$E$2:$E$4701,B1626)</f>
        <v>54824</v>
      </c>
      <c r="K1626" s="1">
        <f>SUMIFS(PUMA_2022_to_County_2020!$L$2:$L$4701,PUMA_2022_to_County_2020!$E$2:$E$4701,$B1626)</f>
        <v>57083</v>
      </c>
      <c r="L1626" s="7">
        <f>+J1626*C1626</f>
        <v>2477.1676160000002</v>
      </c>
      <c r="M1626" s="7">
        <f t="shared" si="25"/>
        <v>2579.2382720000001</v>
      </c>
    </row>
    <row r="1627" spans="2:13" x14ac:dyDescent="0.35">
      <c r="B1627" s="1" t="s">
        <v>1600</v>
      </c>
      <c r="C1627" s="5">
        <v>8.7731000000000003E-2</v>
      </c>
      <c r="D1627" s="5">
        <v>7.5975000000000001E-2</v>
      </c>
      <c r="E1627" s="5"/>
      <c r="F1627" s="5"/>
      <c r="G1627" s="5"/>
      <c r="H1627" s="5"/>
      <c r="I1627" s="5"/>
      <c r="J1627" s="1">
        <f>SUMIFS(PUMA_2022_to_County_2020!$K$2:$K$4701,PUMA_2022_to_County_2020!$E$2:$E$4701,B1627)</f>
        <v>54824</v>
      </c>
      <c r="K1627" s="1">
        <f>SUMIFS(PUMA_2022_to_County_2020!$L$2:$L$4701,PUMA_2022_to_County_2020!$E$2:$E$4701,$B1627)</f>
        <v>57083</v>
      </c>
      <c r="L1627" s="7">
        <f>+J1627*C1627</f>
        <v>4809.7643440000002</v>
      </c>
      <c r="M1627" s="7">
        <f t="shared" si="25"/>
        <v>5007.9486729999999</v>
      </c>
    </row>
    <row r="1628" spans="2:13" x14ac:dyDescent="0.35">
      <c r="B1628" s="1" t="s">
        <v>1599</v>
      </c>
      <c r="C1628" s="5">
        <v>6.3080000000000002E-3</v>
      </c>
      <c r="D1628" s="5">
        <v>5.3540000000000003E-3</v>
      </c>
      <c r="E1628" s="5"/>
      <c r="F1628" s="5"/>
      <c r="G1628" s="5"/>
      <c r="H1628" s="5"/>
      <c r="I1628" s="5"/>
      <c r="J1628" s="1">
        <f>SUMIFS(PUMA_2022_to_County_2020!$K$2:$K$4701,PUMA_2022_to_County_2020!$E$2:$E$4701,B1628)</f>
        <v>54824</v>
      </c>
      <c r="K1628" s="1">
        <f>SUMIFS(PUMA_2022_to_County_2020!$L$2:$L$4701,PUMA_2022_to_County_2020!$E$2:$E$4701,$B1628)</f>
        <v>57083</v>
      </c>
      <c r="L1628" s="7">
        <f>+J1628*C1628</f>
        <v>345.829792</v>
      </c>
      <c r="M1628" s="7">
        <f t="shared" si="25"/>
        <v>360.079564</v>
      </c>
    </row>
    <row r="1629" spans="2:13" x14ac:dyDescent="0.35">
      <c r="B1629" s="1" t="s">
        <v>1598</v>
      </c>
      <c r="C1629" s="5">
        <v>0.12500500000000001</v>
      </c>
      <c r="D1629" s="5">
        <v>0.108254</v>
      </c>
      <c r="E1629" s="5"/>
      <c r="F1629" s="5"/>
      <c r="G1629" s="5"/>
      <c r="H1629" s="5"/>
      <c r="I1629" s="5"/>
      <c r="J1629" s="1">
        <f>SUMIFS(PUMA_2022_to_County_2020!$K$2:$K$4701,PUMA_2022_to_County_2020!$E$2:$E$4701,B1629)</f>
        <v>54824</v>
      </c>
      <c r="K1629" s="1">
        <f>SUMIFS(PUMA_2022_to_County_2020!$L$2:$L$4701,PUMA_2022_to_County_2020!$E$2:$E$4701,$B1629)</f>
        <v>57083</v>
      </c>
      <c r="L1629" s="7">
        <f>+J1629*C1629</f>
        <v>6853.27412</v>
      </c>
      <c r="M1629" s="7">
        <f t="shared" si="25"/>
        <v>7135.6604150000003</v>
      </c>
    </row>
    <row r="1630" spans="2:13" x14ac:dyDescent="0.35">
      <c r="B1630" s="1" t="s">
        <v>1597</v>
      </c>
      <c r="C1630" s="5">
        <v>9.2629000000000003E-2</v>
      </c>
      <c r="D1630" s="5">
        <v>7.4367000000000003E-2</v>
      </c>
      <c r="E1630" s="5"/>
      <c r="F1630" s="5"/>
      <c r="G1630" s="5"/>
      <c r="H1630" s="5"/>
      <c r="I1630" s="5"/>
      <c r="J1630" s="1">
        <f>SUMIFS(PUMA_2022_to_County_2020!$K$2:$K$4701,PUMA_2022_to_County_2020!$E$2:$E$4701,B1630)</f>
        <v>54824</v>
      </c>
      <c r="K1630" s="1">
        <f>SUMIFS(PUMA_2022_to_County_2020!$L$2:$L$4701,PUMA_2022_to_County_2020!$E$2:$E$4701,$B1630)</f>
        <v>57083</v>
      </c>
      <c r="L1630" s="7">
        <f>+J1630*C1630</f>
        <v>5078.2922960000005</v>
      </c>
      <c r="M1630" s="7">
        <f t="shared" si="25"/>
        <v>5287.5412070000002</v>
      </c>
    </row>
    <row r="1631" spans="2:13" x14ac:dyDescent="0.35">
      <c r="B1631" s="1" t="s">
        <v>1596</v>
      </c>
      <c r="C1631" s="5">
        <v>1.5506000000000001E-2</v>
      </c>
      <c r="D1631" s="5">
        <v>1.3428000000000001E-2</v>
      </c>
      <c r="E1631" s="5"/>
      <c r="F1631" s="5"/>
      <c r="G1631" s="5"/>
      <c r="H1631" s="5"/>
      <c r="I1631" s="5"/>
      <c r="J1631" s="1">
        <f>SUMIFS(PUMA_2022_to_County_2020!$K$2:$K$4701,PUMA_2022_to_County_2020!$E$2:$E$4701,B1631)</f>
        <v>54824</v>
      </c>
      <c r="K1631" s="1">
        <f>SUMIFS(PUMA_2022_to_County_2020!$L$2:$L$4701,PUMA_2022_to_County_2020!$E$2:$E$4701,$B1631)</f>
        <v>57083</v>
      </c>
      <c r="L1631" s="7">
        <f>+J1631*C1631</f>
        <v>850.10094400000003</v>
      </c>
      <c r="M1631" s="7">
        <f t="shared" si="25"/>
        <v>885.12899800000002</v>
      </c>
    </row>
    <row r="1632" spans="2:13" x14ac:dyDescent="0.35">
      <c r="B1632" s="1" t="s">
        <v>1595</v>
      </c>
      <c r="C1632" s="5">
        <v>1.5015000000000001E-2</v>
      </c>
      <c r="D1632" s="5">
        <v>1.3003000000000001E-2</v>
      </c>
      <c r="E1632" s="5"/>
      <c r="F1632" s="5"/>
      <c r="G1632" s="5"/>
      <c r="H1632" s="5"/>
      <c r="I1632" s="5"/>
      <c r="J1632" s="1">
        <f>SUMIFS(PUMA_2022_to_County_2020!$K$2:$K$4701,PUMA_2022_to_County_2020!$E$2:$E$4701,B1632)</f>
        <v>54824</v>
      </c>
      <c r="K1632" s="1">
        <f>SUMIFS(PUMA_2022_to_County_2020!$L$2:$L$4701,PUMA_2022_to_County_2020!$E$2:$E$4701,$B1632)</f>
        <v>57083</v>
      </c>
      <c r="L1632" s="7">
        <f>+J1632*C1632</f>
        <v>823.18236000000002</v>
      </c>
      <c r="M1632" s="7">
        <f t="shared" si="25"/>
        <v>857.10124500000006</v>
      </c>
    </row>
    <row r="1633" spans="2:13" x14ac:dyDescent="0.35">
      <c r="B1633" s="1" t="s">
        <v>1594</v>
      </c>
      <c r="C1633" s="5">
        <v>1.477E-2</v>
      </c>
      <c r="D1633" s="5">
        <v>1.2787E-2</v>
      </c>
      <c r="E1633" s="5"/>
      <c r="F1633" s="5"/>
      <c r="G1633" s="5"/>
      <c r="H1633" s="5"/>
      <c r="I1633" s="5"/>
      <c r="J1633" s="1">
        <f>SUMIFS(PUMA_2022_to_County_2020!$K$2:$K$4701,PUMA_2022_to_County_2020!$E$2:$E$4701,B1633)</f>
        <v>54824</v>
      </c>
      <c r="K1633" s="1">
        <f>SUMIFS(PUMA_2022_to_County_2020!$L$2:$L$4701,PUMA_2022_to_County_2020!$E$2:$E$4701,$B1633)</f>
        <v>57083</v>
      </c>
      <c r="L1633" s="7">
        <f>+J1633*C1633</f>
        <v>809.75048000000004</v>
      </c>
      <c r="M1633" s="7">
        <f t="shared" si="25"/>
        <v>843.11590999999999</v>
      </c>
    </row>
    <row r="1634" spans="2:13" x14ac:dyDescent="0.35">
      <c r="B1634" s="1" t="s">
        <v>1593</v>
      </c>
      <c r="C1634" s="5">
        <v>0.13176499999999999</v>
      </c>
      <c r="D1634" s="5">
        <v>0.107997</v>
      </c>
      <c r="E1634" s="5"/>
      <c r="F1634" s="5"/>
      <c r="G1634" s="5"/>
      <c r="H1634" s="5"/>
      <c r="I1634" s="5"/>
      <c r="J1634" s="1">
        <f>SUMIFS(PUMA_2022_to_County_2020!$K$2:$K$4701,PUMA_2022_to_County_2020!$E$2:$E$4701,B1634)</f>
        <v>54824</v>
      </c>
      <c r="K1634" s="1">
        <f>SUMIFS(PUMA_2022_to_County_2020!$L$2:$L$4701,PUMA_2022_to_County_2020!$E$2:$E$4701,$B1634)</f>
        <v>57083</v>
      </c>
      <c r="L1634" s="7">
        <f>+J1634*C1634</f>
        <v>7223.88436</v>
      </c>
      <c r="M1634" s="7">
        <f t="shared" si="25"/>
        <v>7521.5414949999995</v>
      </c>
    </row>
    <row r="1635" spans="2:13" x14ac:dyDescent="0.35">
      <c r="B1635" s="1" t="s">
        <v>1592</v>
      </c>
      <c r="C1635" s="5">
        <v>3.8019999999999998E-3</v>
      </c>
      <c r="D1635" s="5">
        <v>3.2879999999999997E-3</v>
      </c>
      <c r="E1635" s="5"/>
      <c r="F1635" s="5"/>
      <c r="G1635" s="5"/>
      <c r="H1635" s="5"/>
      <c r="I1635" s="5"/>
      <c r="J1635" s="1">
        <f>SUMIFS(PUMA_2022_to_County_2020!$K$2:$K$4701,PUMA_2022_to_County_2020!$E$2:$E$4701,B1635)</f>
        <v>54824</v>
      </c>
      <c r="K1635" s="1">
        <f>SUMIFS(PUMA_2022_to_County_2020!$L$2:$L$4701,PUMA_2022_to_County_2020!$E$2:$E$4701,$B1635)</f>
        <v>57083</v>
      </c>
      <c r="L1635" s="7">
        <f>+J1635*C1635</f>
        <v>208.44084799999999</v>
      </c>
      <c r="M1635" s="7">
        <f t="shared" si="25"/>
        <v>217.02956599999999</v>
      </c>
    </row>
    <row r="1636" spans="2:13" x14ac:dyDescent="0.35">
      <c r="B1636" s="1" t="s">
        <v>1591</v>
      </c>
      <c r="C1636" s="5">
        <v>3.2321999999999997E-2</v>
      </c>
      <c r="D1636" s="5">
        <v>2.7432999999999999E-2</v>
      </c>
      <c r="E1636" s="5"/>
      <c r="F1636" s="5"/>
      <c r="G1636" s="5"/>
      <c r="H1636" s="5"/>
      <c r="I1636" s="5"/>
      <c r="J1636" s="1">
        <f>SUMIFS(PUMA_2022_to_County_2020!$K$2:$K$4701,PUMA_2022_to_County_2020!$E$2:$E$4701,B1636)</f>
        <v>54824</v>
      </c>
      <c r="K1636" s="1">
        <f>SUMIFS(PUMA_2022_to_County_2020!$L$2:$L$4701,PUMA_2022_to_County_2020!$E$2:$E$4701,$B1636)</f>
        <v>57083</v>
      </c>
      <c r="L1636" s="7">
        <f>+J1636*C1636</f>
        <v>1772.0213279999998</v>
      </c>
      <c r="M1636" s="7">
        <f t="shared" si="25"/>
        <v>1845.0367259999998</v>
      </c>
    </row>
    <row r="1637" spans="2:13" x14ac:dyDescent="0.35">
      <c r="B1637" s="1" t="s">
        <v>1590</v>
      </c>
      <c r="C1637" s="5">
        <v>4.5206999999999997E-2</v>
      </c>
      <c r="D1637" s="5">
        <v>3.9149000000000003E-2</v>
      </c>
      <c r="E1637" s="5"/>
      <c r="F1637" s="5"/>
      <c r="G1637" s="5"/>
      <c r="H1637" s="5"/>
      <c r="I1637" s="5"/>
      <c r="J1637" s="1">
        <f>SUMIFS(PUMA_2022_to_County_2020!$K$2:$K$4701,PUMA_2022_to_County_2020!$E$2:$E$4701,B1637)</f>
        <v>54824</v>
      </c>
      <c r="K1637" s="1">
        <f>SUMIFS(PUMA_2022_to_County_2020!$L$2:$L$4701,PUMA_2022_to_County_2020!$E$2:$E$4701,$B1637)</f>
        <v>57083</v>
      </c>
      <c r="L1637" s="7">
        <f>+J1637*C1637</f>
        <v>2478.4285679999998</v>
      </c>
      <c r="M1637" s="7">
        <f t="shared" si="25"/>
        <v>2580.5511809999998</v>
      </c>
    </row>
    <row r="1638" spans="2:13" x14ac:dyDescent="0.35">
      <c r="B1638" s="1" t="s">
        <v>1589</v>
      </c>
      <c r="C1638" s="5">
        <v>6.8698999999999996E-2</v>
      </c>
      <c r="D1638" s="5">
        <v>5.6349000000000003E-2</v>
      </c>
      <c r="E1638" s="5"/>
      <c r="F1638" s="5"/>
      <c r="G1638" s="5"/>
      <c r="H1638" s="5"/>
      <c r="I1638" s="5"/>
      <c r="J1638" s="1">
        <f>SUMIFS(PUMA_2022_to_County_2020!$K$2:$K$4701,PUMA_2022_to_County_2020!$E$2:$E$4701,B1638)</f>
        <v>54824</v>
      </c>
      <c r="K1638" s="1">
        <f>SUMIFS(PUMA_2022_to_County_2020!$L$2:$L$4701,PUMA_2022_to_County_2020!$E$2:$E$4701,$B1638)</f>
        <v>57083</v>
      </c>
      <c r="L1638" s="7">
        <f>+J1638*C1638</f>
        <v>3766.3539759999999</v>
      </c>
      <c r="M1638" s="7">
        <f t="shared" si="25"/>
        <v>3921.5450169999999</v>
      </c>
    </row>
    <row r="1639" spans="2:13" x14ac:dyDescent="0.35">
      <c r="B1639" s="1" t="s">
        <v>1588</v>
      </c>
      <c r="C1639" s="5">
        <v>2.8191000000000001E-2</v>
      </c>
      <c r="D1639" s="5">
        <v>2.3106000000000002E-2</v>
      </c>
      <c r="E1639" s="5"/>
      <c r="F1639" s="5"/>
      <c r="G1639" s="5"/>
      <c r="H1639" s="5"/>
      <c r="I1639" s="5"/>
      <c r="J1639" s="1">
        <f>SUMIFS(PUMA_2022_to_County_2020!$K$2:$K$4701,PUMA_2022_to_County_2020!$E$2:$E$4701,B1639)</f>
        <v>54824</v>
      </c>
      <c r="K1639" s="1">
        <f>SUMIFS(PUMA_2022_to_County_2020!$L$2:$L$4701,PUMA_2022_to_County_2020!$E$2:$E$4701,$B1639)</f>
        <v>57083</v>
      </c>
      <c r="L1639" s="7">
        <f>+J1639*C1639</f>
        <v>1545.5433840000001</v>
      </c>
      <c r="M1639" s="7">
        <f t="shared" si="25"/>
        <v>1609.2268530000001</v>
      </c>
    </row>
    <row r="1640" spans="2:13" x14ac:dyDescent="0.35">
      <c r="B1640" s="1" t="s">
        <v>1587</v>
      </c>
      <c r="C1640" s="5">
        <v>4.7721E-2</v>
      </c>
      <c r="D1640" s="5">
        <v>4.1326000000000002E-2</v>
      </c>
      <c r="E1640" s="5"/>
      <c r="F1640" s="5"/>
      <c r="G1640" s="5"/>
      <c r="H1640" s="5"/>
      <c r="I1640" s="5"/>
      <c r="J1640" s="1">
        <f>SUMIFS(PUMA_2022_to_County_2020!$K$2:$K$4701,PUMA_2022_to_County_2020!$E$2:$E$4701,B1640)</f>
        <v>54824</v>
      </c>
      <c r="K1640" s="1">
        <f>SUMIFS(PUMA_2022_to_County_2020!$L$2:$L$4701,PUMA_2022_to_County_2020!$E$2:$E$4701,$B1640)</f>
        <v>57083</v>
      </c>
      <c r="L1640" s="7">
        <f>+J1640*C1640</f>
        <v>2616.2561040000001</v>
      </c>
      <c r="M1640" s="7">
        <f t="shared" si="25"/>
        <v>2724.057843</v>
      </c>
    </row>
    <row r="1641" spans="2:13" x14ac:dyDescent="0.35">
      <c r="B1641" s="1" t="s">
        <v>1586</v>
      </c>
      <c r="C1641" s="5">
        <v>3.8101999999999997E-2</v>
      </c>
      <c r="D1641" s="5">
        <v>3.2995999999999998E-2</v>
      </c>
      <c r="E1641" s="5"/>
      <c r="F1641" s="5"/>
      <c r="G1641" s="5"/>
      <c r="H1641" s="5"/>
      <c r="I1641" s="5"/>
      <c r="J1641" s="1">
        <f>SUMIFS(PUMA_2022_to_County_2020!$K$2:$K$4701,PUMA_2022_to_County_2020!$E$2:$E$4701,B1641)</f>
        <v>54824</v>
      </c>
      <c r="K1641" s="1">
        <f>SUMIFS(PUMA_2022_to_County_2020!$L$2:$L$4701,PUMA_2022_to_County_2020!$E$2:$E$4701,$B1641)</f>
        <v>57083</v>
      </c>
      <c r="L1641" s="7">
        <f>+J1641*C1641</f>
        <v>2088.9040479999999</v>
      </c>
      <c r="M1641" s="7">
        <f t="shared" si="25"/>
        <v>2174.9764659999996</v>
      </c>
    </row>
    <row r="1642" spans="2:13" x14ac:dyDescent="0.35">
      <c r="B1642" s="1" t="s">
        <v>1585</v>
      </c>
      <c r="C1642" s="5">
        <v>1.5858000000000001E-2</v>
      </c>
      <c r="D1642" s="5">
        <v>1.3733E-2</v>
      </c>
      <c r="E1642" s="5"/>
      <c r="F1642" s="5"/>
      <c r="G1642" s="5"/>
      <c r="H1642" s="5"/>
      <c r="I1642" s="5"/>
      <c r="J1642" s="1">
        <f>SUMIFS(PUMA_2022_to_County_2020!$K$2:$K$4701,PUMA_2022_to_County_2020!$E$2:$E$4701,B1642)</f>
        <v>54824</v>
      </c>
      <c r="K1642" s="1">
        <f>SUMIFS(PUMA_2022_to_County_2020!$L$2:$L$4701,PUMA_2022_to_County_2020!$E$2:$E$4701,$B1642)</f>
        <v>57083</v>
      </c>
      <c r="L1642" s="7">
        <f>+J1642*C1642</f>
        <v>869.39899200000002</v>
      </c>
      <c r="M1642" s="7">
        <f t="shared" si="25"/>
        <v>905.22221400000001</v>
      </c>
    </row>
    <row r="1643" spans="2:13" x14ac:dyDescent="0.35">
      <c r="B1643" s="1" t="s">
        <v>1584</v>
      </c>
      <c r="C1643" s="5">
        <v>8.8367000000000001E-2</v>
      </c>
      <c r="D1643" s="5">
        <v>8.5370000000000001E-2</v>
      </c>
      <c r="E1643" s="5"/>
      <c r="F1643" s="5"/>
      <c r="G1643" s="5"/>
      <c r="H1643" s="5"/>
      <c r="I1643" s="5"/>
      <c r="J1643" s="1">
        <f>SUMIFS(PUMA_2022_to_County_2020!$K$2:$K$4701,PUMA_2022_to_County_2020!$E$2:$E$4701,B1643)</f>
        <v>58838</v>
      </c>
      <c r="K1643" s="1">
        <f>SUMIFS(PUMA_2022_to_County_2020!$L$2:$L$4701,PUMA_2022_to_County_2020!$E$2:$E$4701,$B1643)</f>
        <v>58129</v>
      </c>
      <c r="L1643" s="7">
        <f>+J1643*C1643</f>
        <v>5199.3375459999997</v>
      </c>
      <c r="M1643" s="7">
        <f t="shared" si="25"/>
        <v>5136.6853430000001</v>
      </c>
    </row>
    <row r="1644" spans="2:13" x14ac:dyDescent="0.35">
      <c r="B1644" s="1" t="s">
        <v>1583</v>
      </c>
      <c r="C1644" s="5">
        <v>9.528E-3</v>
      </c>
      <c r="D1644" s="5">
        <v>9.2040000000000004E-3</v>
      </c>
      <c r="E1644" s="5"/>
      <c r="F1644" s="5"/>
      <c r="G1644" s="5"/>
      <c r="H1644" s="5"/>
      <c r="I1644" s="5"/>
      <c r="J1644" s="1">
        <f>SUMIFS(PUMA_2022_to_County_2020!$K$2:$K$4701,PUMA_2022_to_County_2020!$E$2:$E$4701,B1644)</f>
        <v>58838</v>
      </c>
      <c r="K1644" s="1">
        <f>SUMIFS(PUMA_2022_to_County_2020!$L$2:$L$4701,PUMA_2022_to_County_2020!$E$2:$E$4701,$B1644)</f>
        <v>58129</v>
      </c>
      <c r="L1644" s="7">
        <f>+J1644*C1644</f>
        <v>560.60846400000003</v>
      </c>
      <c r="M1644" s="7">
        <f t="shared" si="25"/>
        <v>553.85311200000001</v>
      </c>
    </row>
    <row r="1645" spans="2:13" x14ac:dyDescent="0.35">
      <c r="B1645" s="1" t="s">
        <v>1582</v>
      </c>
      <c r="C1645" s="5">
        <v>7.9903000000000002E-2</v>
      </c>
      <c r="D1645" s="5">
        <v>7.7192999999999998E-2</v>
      </c>
      <c r="E1645" s="5"/>
      <c r="F1645" s="5"/>
      <c r="G1645" s="5"/>
      <c r="H1645" s="5"/>
      <c r="I1645" s="5"/>
      <c r="J1645" s="1">
        <f>SUMIFS(PUMA_2022_to_County_2020!$K$2:$K$4701,PUMA_2022_to_County_2020!$E$2:$E$4701,B1645)</f>
        <v>58838</v>
      </c>
      <c r="K1645" s="1">
        <f>SUMIFS(PUMA_2022_to_County_2020!$L$2:$L$4701,PUMA_2022_to_County_2020!$E$2:$E$4701,$B1645)</f>
        <v>58129</v>
      </c>
      <c r="L1645" s="7">
        <f>+J1645*C1645</f>
        <v>4701.3327140000001</v>
      </c>
      <c r="M1645" s="7">
        <f t="shared" si="25"/>
        <v>4644.6814869999998</v>
      </c>
    </row>
    <row r="1646" spans="2:13" x14ac:dyDescent="0.35">
      <c r="B1646" s="1" t="s">
        <v>1581</v>
      </c>
      <c r="C1646" s="5">
        <v>1.1183999999999999E-2</v>
      </c>
      <c r="D1646" s="5">
        <v>1.0805E-2</v>
      </c>
      <c r="E1646" s="5"/>
      <c r="F1646" s="5"/>
      <c r="G1646" s="5"/>
      <c r="H1646" s="5"/>
      <c r="I1646" s="5"/>
      <c r="J1646" s="1">
        <f>SUMIFS(PUMA_2022_to_County_2020!$K$2:$K$4701,PUMA_2022_to_County_2020!$E$2:$E$4701,B1646)</f>
        <v>58838</v>
      </c>
      <c r="K1646" s="1">
        <f>SUMIFS(PUMA_2022_to_County_2020!$L$2:$L$4701,PUMA_2022_to_County_2020!$E$2:$E$4701,$B1646)</f>
        <v>58129</v>
      </c>
      <c r="L1646" s="7">
        <f>+J1646*C1646</f>
        <v>658.04419199999995</v>
      </c>
      <c r="M1646" s="7">
        <f t="shared" si="25"/>
        <v>650.11473599999999</v>
      </c>
    </row>
    <row r="1647" spans="2:13" x14ac:dyDescent="0.35">
      <c r="B1647" s="1" t="s">
        <v>1580</v>
      </c>
      <c r="C1647" s="5">
        <v>6.0194999999999999E-2</v>
      </c>
      <c r="D1647" s="5">
        <v>5.8153999999999997E-2</v>
      </c>
      <c r="E1647" s="5"/>
      <c r="F1647" s="5"/>
      <c r="G1647" s="5"/>
      <c r="H1647" s="5"/>
      <c r="I1647" s="5"/>
      <c r="J1647" s="1">
        <f>SUMIFS(PUMA_2022_to_County_2020!$K$2:$K$4701,PUMA_2022_to_County_2020!$E$2:$E$4701,B1647)</f>
        <v>58838</v>
      </c>
      <c r="K1647" s="1">
        <f>SUMIFS(PUMA_2022_to_County_2020!$L$2:$L$4701,PUMA_2022_to_County_2020!$E$2:$E$4701,$B1647)</f>
        <v>58129</v>
      </c>
      <c r="L1647" s="7">
        <f>+J1647*C1647</f>
        <v>3541.7534099999998</v>
      </c>
      <c r="M1647" s="7">
        <f t="shared" si="25"/>
        <v>3499.075155</v>
      </c>
    </row>
    <row r="1648" spans="2:13" x14ac:dyDescent="0.35">
      <c r="B1648" s="1" t="s">
        <v>1579</v>
      </c>
      <c r="C1648" s="5">
        <v>2.053E-2</v>
      </c>
      <c r="D1648" s="5">
        <v>1.9833E-2</v>
      </c>
      <c r="E1648" s="5"/>
      <c r="F1648" s="5"/>
      <c r="G1648" s="5"/>
      <c r="H1648" s="5"/>
      <c r="I1648" s="5"/>
      <c r="J1648" s="1">
        <f>SUMIFS(PUMA_2022_to_County_2020!$K$2:$K$4701,PUMA_2022_to_County_2020!$E$2:$E$4701,B1648)</f>
        <v>58838</v>
      </c>
      <c r="K1648" s="1">
        <f>SUMIFS(PUMA_2022_to_County_2020!$L$2:$L$4701,PUMA_2022_to_County_2020!$E$2:$E$4701,$B1648)</f>
        <v>58129</v>
      </c>
      <c r="L1648" s="7">
        <f>+J1648*C1648</f>
        <v>1207.9441400000001</v>
      </c>
      <c r="M1648" s="7">
        <f t="shared" si="25"/>
        <v>1193.3883699999999</v>
      </c>
    </row>
    <row r="1649" spans="2:13" x14ac:dyDescent="0.35">
      <c r="B1649" s="1" t="s">
        <v>1578</v>
      </c>
      <c r="C1649" s="5">
        <v>7.8980000000000005E-3</v>
      </c>
      <c r="D1649" s="5">
        <v>7.6309999999999998E-3</v>
      </c>
      <c r="E1649" s="5"/>
      <c r="F1649" s="5"/>
      <c r="G1649" s="5"/>
      <c r="H1649" s="5"/>
      <c r="I1649" s="5"/>
      <c r="J1649" s="1">
        <f>SUMIFS(PUMA_2022_to_County_2020!$K$2:$K$4701,PUMA_2022_to_County_2020!$E$2:$E$4701,B1649)</f>
        <v>58838</v>
      </c>
      <c r="K1649" s="1">
        <f>SUMIFS(PUMA_2022_to_County_2020!$L$2:$L$4701,PUMA_2022_to_County_2020!$E$2:$E$4701,$B1649)</f>
        <v>58129</v>
      </c>
      <c r="L1649" s="7">
        <f>+J1649*C1649</f>
        <v>464.70252400000004</v>
      </c>
      <c r="M1649" s="7">
        <f t="shared" si="25"/>
        <v>459.10284200000001</v>
      </c>
    </row>
    <row r="1650" spans="2:13" x14ac:dyDescent="0.35">
      <c r="B1650" s="1" t="s">
        <v>1577</v>
      </c>
      <c r="C1650" s="5">
        <v>1.1642E-2</v>
      </c>
      <c r="D1650" s="5">
        <v>1.1247E-2</v>
      </c>
      <c r="E1650" s="5"/>
      <c r="F1650" s="5"/>
      <c r="G1650" s="5"/>
      <c r="H1650" s="5"/>
      <c r="I1650" s="5"/>
      <c r="J1650" s="1">
        <f>SUMIFS(PUMA_2022_to_County_2020!$K$2:$K$4701,PUMA_2022_to_County_2020!$E$2:$E$4701,B1650)</f>
        <v>58838</v>
      </c>
      <c r="K1650" s="1">
        <f>SUMIFS(PUMA_2022_to_County_2020!$L$2:$L$4701,PUMA_2022_to_County_2020!$E$2:$E$4701,$B1650)</f>
        <v>58129</v>
      </c>
      <c r="L1650" s="7">
        <f>+J1650*C1650</f>
        <v>684.99199599999997</v>
      </c>
      <c r="M1650" s="7">
        <f t="shared" si="25"/>
        <v>676.73781799999995</v>
      </c>
    </row>
    <row r="1651" spans="2:13" x14ac:dyDescent="0.35">
      <c r="B1651" s="1" t="s">
        <v>1576</v>
      </c>
      <c r="C1651" s="5">
        <v>3.1848000000000001E-2</v>
      </c>
      <c r="D1651" s="5">
        <v>3.0767999999999997E-2</v>
      </c>
      <c r="E1651" s="5"/>
      <c r="F1651" s="5"/>
      <c r="G1651" s="5"/>
      <c r="H1651" s="5"/>
      <c r="I1651" s="5"/>
      <c r="J1651" s="1">
        <f>SUMIFS(PUMA_2022_to_County_2020!$K$2:$K$4701,PUMA_2022_to_County_2020!$E$2:$E$4701,B1651)</f>
        <v>58838</v>
      </c>
      <c r="K1651" s="1">
        <f>SUMIFS(PUMA_2022_to_County_2020!$L$2:$L$4701,PUMA_2022_to_County_2020!$E$2:$E$4701,$B1651)</f>
        <v>58129</v>
      </c>
      <c r="L1651" s="7">
        <f>+J1651*C1651</f>
        <v>1873.8726240000001</v>
      </c>
      <c r="M1651" s="7">
        <f t="shared" si="25"/>
        <v>1851.2923920000001</v>
      </c>
    </row>
    <row r="1652" spans="2:13" x14ac:dyDescent="0.35">
      <c r="B1652" s="1" t="s">
        <v>1575</v>
      </c>
      <c r="C1652" s="5">
        <v>1.1405999999999999E-2</v>
      </c>
      <c r="D1652" s="5">
        <v>1.1018999999999999E-2</v>
      </c>
      <c r="E1652" s="5"/>
      <c r="F1652" s="5"/>
      <c r="G1652" s="5"/>
      <c r="H1652" s="5"/>
      <c r="I1652" s="5"/>
      <c r="J1652" s="1">
        <f>SUMIFS(PUMA_2022_to_County_2020!$K$2:$K$4701,PUMA_2022_to_County_2020!$E$2:$E$4701,B1652)</f>
        <v>58838</v>
      </c>
      <c r="K1652" s="1">
        <f>SUMIFS(PUMA_2022_to_County_2020!$L$2:$L$4701,PUMA_2022_to_County_2020!$E$2:$E$4701,$B1652)</f>
        <v>58129</v>
      </c>
      <c r="L1652" s="7">
        <f>+J1652*C1652</f>
        <v>671.10622799999999</v>
      </c>
      <c r="M1652" s="7">
        <f t="shared" si="25"/>
        <v>663.01937399999997</v>
      </c>
    </row>
    <row r="1653" spans="2:13" x14ac:dyDescent="0.35">
      <c r="B1653" s="1" t="s">
        <v>1574</v>
      </c>
      <c r="C1653" s="5">
        <v>7.326E-3</v>
      </c>
      <c r="D1653" s="5">
        <v>7.077E-3</v>
      </c>
      <c r="E1653" s="5"/>
      <c r="F1653" s="5"/>
      <c r="G1653" s="5"/>
      <c r="H1653" s="5"/>
      <c r="I1653" s="5"/>
      <c r="J1653" s="1">
        <f>SUMIFS(PUMA_2022_to_County_2020!$K$2:$K$4701,PUMA_2022_to_County_2020!$E$2:$E$4701,B1653)</f>
        <v>58838</v>
      </c>
      <c r="K1653" s="1">
        <f>SUMIFS(PUMA_2022_to_County_2020!$L$2:$L$4701,PUMA_2022_to_County_2020!$E$2:$E$4701,$B1653)</f>
        <v>58129</v>
      </c>
      <c r="L1653" s="7">
        <f>+J1653*C1653</f>
        <v>431.04718800000001</v>
      </c>
      <c r="M1653" s="7">
        <f t="shared" si="25"/>
        <v>425.85305399999999</v>
      </c>
    </row>
    <row r="1654" spans="2:13" x14ac:dyDescent="0.35">
      <c r="B1654" s="1" t="s">
        <v>1573</v>
      </c>
      <c r="C1654" s="5">
        <v>7.7371999999999996E-2</v>
      </c>
      <c r="D1654" s="5">
        <v>7.4746999999999994E-2</v>
      </c>
      <c r="E1654" s="5"/>
      <c r="F1654" s="5"/>
      <c r="G1654" s="5"/>
      <c r="H1654" s="5"/>
      <c r="I1654" s="5"/>
      <c r="J1654" s="1">
        <f>SUMIFS(PUMA_2022_to_County_2020!$K$2:$K$4701,PUMA_2022_to_County_2020!$E$2:$E$4701,B1654)</f>
        <v>58838</v>
      </c>
      <c r="K1654" s="1">
        <f>SUMIFS(PUMA_2022_to_County_2020!$L$2:$L$4701,PUMA_2022_to_County_2020!$E$2:$E$4701,$B1654)</f>
        <v>58129</v>
      </c>
      <c r="L1654" s="7">
        <f>+J1654*C1654</f>
        <v>4552.4137359999995</v>
      </c>
      <c r="M1654" s="7">
        <f t="shared" si="25"/>
        <v>4497.5569879999994</v>
      </c>
    </row>
    <row r="1655" spans="2:13" x14ac:dyDescent="0.35">
      <c r="B1655" s="1" t="s">
        <v>1572</v>
      </c>
      <c r="C1655" s="5">
        <v>7.2678999999999994E-2</v>
      </c>
      <c r="D1655" s="5">
        <v>7.0212999999999998E-2</v>
      </c>
      <c r="E1655" s="5"/>
      <c r="F1655" s="5"/>
      <c r="G1655" s="5"/>
      <c r="H1655" s="5"/>
      <c r="I1655" s="5"/>
      <c r="J1655" s="1">
        <f>SUMIFS(PUMA_2022_to_County_2020!$K$2:$K$4701,PUMA_2022_to_County_2020!$E$2:$E$4701,B1655)</f>
        <v>58838</v>
      </c>
      <c r="K1655" s="1">
        <f>SUMIFS(PUMA_2022_to_County_2020!$L$2:$L$4701,PUMA_2022_to_County_2020!$E$2:$E$4701,$B1655)</f>
        <v>58129</v>
      </c>
      <c r="L1655" s="7">
        <f>+J1655*C1655</f>
        <v>4276.287002</v>
      </c>
      <c r="M1655" s="7">
        <f t="shared" si="25"/>
        <v>4224.7575909999996</v>
      </c>
    </row>
    <row r="1656" spans="2:13" x14ac:dyDescent="0.35">
      <c r="B1656" s="1" t="s">
        <v>1571</v>
      </c>
      <c r="C1656" s="5">
        <v>5.6080999999999999E-2</v>
      </c>
      <c r="D1656" s="5">
        <v>5.4178999999999998E-2</v>
      </c>
      <c r="E1656" s="5"/>
      <c r="F1656" s="5"/>
      <c r="G1656" s="5"/>
      <c r="H1656" s="5"/>
      <c r="I1656" s="5"/>
      <c r="J1656" s="1">
        <f>SUMIFS(PUMA_2022_to_County_2020!$K$2:$K$4701,PUMA_2022_to_County_2020!$E$2:$E$4701,B1656)</f>
        <v>58838</v>
      </c>
      <c r="K1656" s="1">
        <f>SUMIFS(PUMA_2022_to_County_2020!$L$2:$L$4701,PUMA_2022_to_County_2020!$E$2:$E$4701,$B1656)</f>
        <v>58129</v>
      </c>
      <c r="L1656" s="7">
        <f>+J1656*C1656</f>
        <v>3299.693878</v>
      </c>
      <c r="M1656" s="7">
        <f t="shared" si="25"/>
        <v>3259.9324489999999</v>
      </c>
    </row>
    <row r="1657" spans="2:13" x14ac:dyDescent="0.35">
      <c r="B1657" s="1" t="s">
        <v>1570</v>
      </c>
      <c r="C1657" s="5">
        <v>2.3828999999999999E-2</v>
      </c>
      <c r="D1657" s="5">
        <v>2.3021E-2</v>
      </c>
      <c r="E1657" s="5"/>
      <c r="F1657" s="5"/>
      <c r="G1657" s="5"/>
      <c r="H1657" s="5"/>
      <c r="I1657" s="5"/>
      <c r="J1657" s="1">
        <f>SUMIFS(PUMA_2022_to_County_2020!$K$2:$K$4701,PUMA_2022_to_County_2020!$E$2:$E$4701,B1657)</f>
        <v>58838</v>
      </c>
      <c r="K1657" s="1">
        <f>SUMIFS(PUMA_2022_to_County_2020!$L$2:$L$4701,PUMA_2022_to_County_2020!$E$2:$E$4701,$B1657)</f>
        <v>58129</v>
      </c>
      <c r="L1657" s="7">
        <f>+J1657*C1657</f>
        <v>1402.050702</v>
      </c>
      <c r="M1657" s="7">
        <f t="shared" si="25"/>
        <v>1385.155941</v>
      </c>
    </row>
    <row r="1658" spans="2:13" x14ac:dyDescent="0.35">
      <c r="B1658" s="1" t="s">
        <v>1569</v>
      </c>
      <c r="C1658" s="5">
        <v>5.1310000000000001E-3</v>
      </c>
      <c r="D1658" s="5">
        <v>4.9569999999999996E-3</v>
      </c>
      <c r="E1658" s="5"/>
      <c r="F1658" s="5"/>
      <c r="G1658" s="5"/>
      <c r="H1658" s="5"/>
      <c r="I1658" s="5"/>
      <c r="J1658" s="1">
        <f>SUMIFS(PUMA_2022_to_County_2020!$K$2:$K$4701,PUMA_2022_to_County_2020!$E$2:$E$4701,B1658)</f>
        <v>58838</v>
      </c>
      <c r="K1658" s="1">
        <f>SUMIFS(PUMA_2022_to_County_2020!$L$2:$L$4701,PUMA_2022_to_County_2020!$E$2:$E$4701,$B1658)</f>
        <v>58129</v>
      </c>
      <c r="L1658" s="7">
        <f>+J1658*C1658</f>
        <v>301.89777800000002</v>
      </c>
      <c r="M1658" s="7">
        <f t="shared" si="25"/>
        <v>298.25989900000002</v>
      </c>
    </row>
    <row r="1659" spans="2:13" x14ac:dyDescent="0.35">
      <c r="B1659" s="1" t="s">
        <v>1568</v>
      </c>
      <c r="C1659" s="5">
        <v>5.1024E-2</v>
      </c>
      <c r="D1659" s="5">
        <v>4.9293999999999998E-2</v>
      </c>
      <c r="E1659" s="5"/>
      <c r="F1659" s="5"/>
      <c r="G1659" s="5"/>
      <c r="H1659" s="5"/>
      <c r="I1659" s="5"/>
      <c r="J1659" s="1">
        <f>SUMIFS(PUMA_2022_to_County_2020!$K$2:$K$4701,PUMA_2022_to_County_2020!$E$2:$E$4701,B1659)</f>
        <v>58838</v>
      </c>
      <c r="K1659" s="1">
        <f>SUMIFS(PUMA_2022_to_County_2020!$L$2:$L$4701,PUMA_2022_to_County_2020!$E$2:$E$4701,$B1659)</f>
        <v>58129</v>
      </c>
      <c r="L1659" s="7">
        <f>+J1659*C1659</f>
        <v>3002.1501119999998</v>
      </c>
      <c r="M1659" s="7">
        <f t="shared" si="25"/>
        <v>2965.9740959999999</v>
      </c>
    </row>
    <row r="1660" spans="2:13" x14ac:dyDescent="0.35">
      <c r="B1660" s="1" t="s">
        <v>1567</v>
      </c>
      <c r="C1660" s="5">
        <v>6.3090000000000004E-3</v>
      </c>
      <c r="D1660" s="5">
        <v>6.0949999999999997E-3</v>
      </c>
      <c r="E1660" s="5"/>
      <c r="F1660" s="5"/>
      <c r="G1660" s="5"/>
      <c r="H1660" s="5"/>
      <c r="I1660" s="5"/>
      <c r="J1660" s="1">
        <f>SUMIFS(PUMA_2022_to_County_2020!$K$2:$K$4701,PUMA_2022_to_County_2020!$E$2:$E$4701,B1660)</f>
        <v>58838</v>
      </c>
      <c r="K1660" s="1">
        <f>SUMIFS(PUMA_2022_to_County_2020!$L$2:$L$4701,PUMA_2022_to_County_2020!$E$2:$E$4701,$B1660)</f>
        <v>58129</v>
      </c>
      <c r="L1660" s="7">
        <f>+J1660*C1660</f>
        <v>371.20894200000004</v>
      </c>
      <c r="M1660" s="7">
        <f t="shared" si="25"/>
        <v>366.735861</v>
      </c>
    </row>
    <row r="1661" spans="2:13" x14ac:dyDescent="0.35">
      <c r="B1661" s="1" t="s">
        <v>1566</v>
      </c>
      <c r="C1661" s="5">
        <v>1.3677489999999999</v>
      </c>
      <c r="D1661" s="5">
        <v>1.35507</v>
      </c>
      <c r="E1661" s="5"/>
      <c r="F1661" s="5"/>
      <c r="G1661" s="5"/>
      <c r="H1661" s="5"/>
      <c r="I1661" s="5"/>
      <c r="J1661" s="1">
        <f>SUMIFS(PUMA_2022_to_County_2020!$K$2:$K$4701,PUMA_2022_to_County_2020!$E$2:$E$4701,B1661)</f>
        <v>105823</v>
      </c>
      <c r="K1661" s="1">
        <f>SUMIFS(PUMA_2022_to_County_2020!$L$2:$L$4701,PUMA_2022_to_County_2020!$E$2:$E$4701,$B1661)</f>
        <v>109002</v>
      </c>
      <c r="L1661" s="7">
        <f>+J1661*C1661</f>
        <v>144739.30242699999</v>
      </c>
      <c r="M1661" s="7">
        <f t="shared" si="25"/>
        <v>149087.376498</v>
      </c>
    </row>
    <row r="1662" spans="2:13" x14ac:dyDescent="0.35">
      <c r="B1662" s="1" t="s">
        <v>1565</v>
      </c>
      <c r="C1662" s="5">
        <v>6.3850000000000001E-3</v>
      </c>
      <c r="D1662" s="5">
        <v>6.3879999999999996E-3</v>
      </c>
      <c r="E1662" s="5"/>
      <c r="F1662" s="5"/>
      <c r="G1662" s="5"/>
      <c r="H1662" s="5"/>
      <c r="I1662" s="5"/>
      <c r="J1662" s="1">
        <f>SUMIFS(PUMA_2022_to_County_2020!$K$2:$K$4701,PUMA_2022_to_County_2020!$E$2:$E$4701,B1662)</f>
        <v>46642</v>
      </c>
      <c r="K1662" s="1">
        <f>SUMIFS(PUMA_2022_to_County_2020!$L$2:$L$4701,PUMA_2022_to_County_2020!$E$2:$E$4701,$B1662)</f>
        <v>45268</v>
      </c>
      <c r="L1662" s="7">
        <f>+J1662*C1662</f>
        <v>297.80916999999999</v>
      </c>
      <c r="M1662" s="7">
        <f t="shared" si="25"/>
        <v>289.03618</v>
      </c>
    </row>
    <row r="1663" spans="2:13" x14ac:dyDescent="0.35">
      <c r="B1663" s="1" t="s">
        <v>1564</v>
      </c>
      <c r="C1663" s="5">
        <v>0.102713</v>
      </c>
      <c r="D1663" s="5">
        <v>0.10276100000000001</v>
      </c>
      <c r="E1663" s="5"/>
      <c r="F1663" s="5"/>
      <c r="G1663" s="5"/>
      <c r="H1663" s="5"/>
      <c r="I1663" s="5"/>
      <c r="J1663" s="1">
        <f>SUMIFS(PUMA_2022_to_County_2020!$K$2:$K$4701,PUMA_2022_to_County_2020!$E$2:$E$4701,B1663)</f>
        <v>46642</v>
      </c>
      <c r="K1663" s="1">
        <f>SUMIFS(PUMA_2022_to_County_2020!$L$2:$L$4701,PUMA_2022_to_County_2020!$E$2:$E$4701,$B1663)</f>
        <v>45268</v>
      </c>
      <c r="L1663" s="7">
        <f>+J1663*C1663</f>
        <v>4790.7397460000002</v>
      </c>
      <c r="M1663" s="7">
        <f t="shared" si="25"/>
        <v>4649.6120840000003</v>
      </c>
    </row>
    <row r="1664" spans="2:13" x14ac:dyDescent="0.35">
      <c r="B1664" s="1" t="s">
        <v>1563</v>
      </c>
      <c r="C1664" s="5">
        <v>1.7146999999999999E-2</v>
      </c>
      <c r="D1664" s="5">
        <v>1.7155E-2</v>
      </c>
      <c r="E1664" s="5"/>
      <c r="F1664" s="5"/>
      <c r="G1664" s="5"/>
      <c r="H1664" s="5"/>
      <c r="I1664" s="5"/>
      <c r="J1664" s="1">
        <f>SUMIFS(PUMA_2022_to_County_2020!$K$2:$K$4701,PUMA_2022_to_County_2020!$E$2:$E$4701,B1664)</f>
        <v>46642</v>
      </c>
      <c r="K1664" s="1">
        <f>SUMIFS(PUMA_2022_to_County_2020!$L$2:$L$4701,PUMA_2022_to_County_2020!$E$2:$E$4701,$B1664)</f>
        <v>45268</v>
      </c>
      <c r="L1664" s="7">
        <f>+J1664*C1664</f>
        <v>799.77037399999995</v>
      </c>
      <c r="M1664" s="7">
        <f t="shared" si="25"/>
        <v>776.21039599999995</v>
      </c>
    </row>
    <row r="1665" spans="2:13" x14ac:dyDescent="0.35">
      <c r="B1665" s="1" t="s">
        <v>1562</v>
      </c>
      <c r="C1665" s="5">
        <v>2.7501999999999999E-2</v>
      </c>
      <c r="D1665" s="5">
        <v>2.7515000000000001E-2</v>
      </c>
      <c r="E1665" s="5"/>
      <c r="F1665" s="5"/>
      <c r="G1665" s="5"/>
      <c r="H1665" s="5"/>
      <c r="I1665" s="5"/>
      <c r="J1665" s="1">
        <f>SUMIFS(PUMA_2022_to_County_2020!$K$2:$K$4701,PUMA_2022_to_County_2020!$E$2:$E$4701,B1665)</f>
        <v>46642</v>
      </c>
      <c r="K1665" s="1">
        <f>SUMIFS(PUMA_2022_to_County_2020!$L$2:$L$4701,PUMA_2022_to_County_2020!$E$2:$E$4701,$B1665)</f>
        <v>45268</v>
      </c>
      <c r="L1665" s="7">
        <f>+J1665*C1665</f>
        <v>1282.748284</v>
      </c>
      <c r="M1665" s="7">
        <f t="shared" si="25"/>
        <v>1244.960536</v>
      </c>
    </row>
    <row r="1666" spans="2:13" x14ac:dyDescent="0.35">
      <c r="B1666" s="1" t="s">
        <v>1561</v>
      </c>
      <c r="C1666" s="5">
        <v>5.1679000000000003E-2</v>
      </c>
      <c r="D1666" s="5">
        <v>5.1727999999999996E-2</v>
      </c>
      <c r="E1666" s="5"/>
      <c r="F1666" s="5"/>
      <c r="G1666" s="5"/>
      <c r="H1666" s="5"/>
      <c r="I1666" s="5"/>
      <c r="J1666" s="1">
        <f>SUMIFS(PUMA_2022_to_County_2020!$K$2:$K$4701,PUMA_2022_to_County_2020!$E$2:$E$4701,B1666)</f>
        <v>46642</v>
      </c>
      <c r="K1666" s="1">
        <f>SUMIFS(PUMA_2022_to_County_2020!$L$2:$L$4701,PUMA_2022_to_County_2020!$E$2:$E$4701,$B1666)</f>
        <v>45268</v>
      </c>
      <c r="L1666" s="7">
        <f>+J1666*C1666</f>
        <v>2410.4119180000002</v>
      </c>
      <c r="M1666" s="7">
        <f t="shared" si="25"/>
        <v>2339.4049720000003</v>
      </c>
    </row>
    <row r="1667" spans="2:13" x14ac:dyDescent="0.35">
      <c r="B1667" s="1" t="s">
        <v>1560</v>
      </c>
      <c r="C1667" s="5">
        <v>8.9695999999999998E-2</v>
      </c>
      <c r="D1667" s="5">
        <v>8.9737999999999998E-2</v>
      </c>
      <c r="E1667" s="5"/>
      <c r="F1667" s="5"/>
      <c r="G1667" s="5"/>
      <c r="H1667" s="5"/>
      <c r="I1667" s="5"/>
      <c r="J1667" s="1">
        <f>SUMIFS(PUMA_2022_to_County_2020!$K$2:$K$4701,PUMA_2022_to_County_2020!$E$2:$E$4701,B1667)</f>
        <v>46642</v>
      </c>
      <c r="K1667" s="1">
        <f>SUMIFS(PUMA_2022_to_County_2020!$L$2:$L$4701,PUMA_2022_to_County_2020!$E$2:$E$4701,$B1667)</f>
        <v>45268</v>
      </c>
      <c r="L1667" s="7">
        <f>+J1667*C1667</f>
        <v>4183.6008320000001</v>
      </c>
      <c r="M1667" s="7">
        <f t="shared" si="25"/>
        <v>4060.3585279999998</v>
      </c>
    </row>
    <row r="1668" spans="2:13" x14ac:dyDescent="0.35">
      <c r="B1668" s="1" t="s">
        <v>1559</v>
      </c>
      <c r="C1668" s="5">
        <v>7.7674000000000007E-2</v>
      </c>
      <c r="D1668" s="5">
        <v>7.7710000000000001E-2</v>
      </c>
      <c r="E1668" s="5"/>
      <c r="F1668" s="5"/>
      <c r="G1668" s="5"/>
      <c r="H1668" s="5"/>
      <c r="I1668" s="5"/>
      <c r="J1668" s="1">
        <f>SUMIFS(PUMA_2022_to_County_2020!$K$2:$K$4701,PUMA_2022_to_County_2020!$E$2:$E$4701,B1668)</f>
        <v>46642</v>
      </c>
      <c r="K1668" s="1">
        <f>SUMIFS(PUMA_2022_to_County_2020!$L$2:$L$4701,PUMA_2022_to_County_2020!$E$2:$E$4701,$B1668)</f>
        <v>45268</v>
      </c>
      <c r="L1668" s="7">
        <f>+J1668*C1668</f>
        <v>3622.8707080000004</v>
      </c>
      <c r="M1668" s="7">
        <f t="shared" si="25"/>
        <v>3516.1466320000004</v>
      </c>
    </row>
    <row r="1669" spans="2:13" x14ac:dyDescent="0.35">
      <c r="B1669" s="1" t="s">
        <v>1558</v>
      </c>
      <c r="C1669" s="5">
        <v>1.7413000000000001E-2</v>
      </c>
      <c r="D1669" s="5">
        <v>1.7420999999999999E-2</v>
      </c>
      <c r="E1669" s="5"/>
      <c r="F1669" s="5"/>
      <c r="G1669" s="5"/>
      <c r="H1669" s="5"/>
      <c r="I1669" s="5"/>
      <c r="J1669" s="1">
        <f>SUMIFS(PUMA_2022_to_County_2020!$K$2:$K$4701,PUMA_2022_to_County_2020!$E$2:$E$4701,B1669)</f>
        <v>46642</v>
      </c>
      <c r="K1669" s="1">
        <f>SUMIFS(PUMA_2022_to_County_2020!$L$2:$L$4701,PUMA_2022_to_County_2020!$E$2:$E$4701,$B1669)</f>
        <v>45268</v>
      </c>
      <c r="L1669" s="7">
        <f>+J1669*C1669</f>
        <v>812.17714600000011</v>
      </c>
      <c r="M1669" s="7">
        <f t="shared" si="25"/>
        <v>788.25168400000007</v>
      </c>
    </row>
    <row r="1670" spans="2:13" x14ac:dyDescent="0.35">
      <c r="B1670" s="1" t="s">
        <v>1557</v>
      </c>
      <c r="C1670" s="5">
        <v>1.7753999999999999E-2</v>
      </c>
      <c r="D1670" s="5">
        <v>1.7788999999999999E-2</v>
      </c>
      <c r="E1670" s="5"/>
      <c r="F1670" s="5"/>
      <c r="G1670" s="5"/>
      <c r="H1670" s="5"/>
      <c r="I1670" s="5"/>
      <c r="J1670" s="1">
        <f>SUMIFS(PUMA_2022_to_County_2020!$K$2:$K$4701,PUMA_2022_to_County_2020!$E$2:$E$4701,B1670)</f>
        <v>46642</v>
      </c>
      <c r="K1670" s="1">
        <f>SUMIFS(PUMA_2022_to_County_2020!$L$2:$L$4701,PUMA_2022_to_County_2020!$E$2:$E$4701,$B1670)</f>
        <v>45268</v>
      </c>
      <c r="L1670" s="7">
        <f>+J1670*C1670</f>
        <v>828.08206799999994</v>
      </c>
      <c r="M1670" s="7">
        <f t="shared" si="25"/>
        <v>803.68807199999992</v>
      </c>
    </row>
    <row r="1671" spans="2:13" x14ac:dyDescent="0.35">
      <c r="B1671" s="1" t="s">
        <v>1556</v>
      </c>
      <c r="C1671" s="5">
        <v>9.5939999999999998E-2</v>
      </c>
      <c r="D1671" s="5">
        <v>9.5943000000000001E-2</v>
      </c>
      <c r="E1671" s="5"/>
      <c r="F1671" s="5"/>
      <c r="G1671" s="5"/>
      <c r="H1671" s="5"/>
      <c r="I1671" s="5"/>
      <c r="J1671" s="1">
        <f>SUMIFS(PUMA_2022_to_County_2020!$K$2:$K$4701,PUMA_2022_to_County_2020!$E$2:$E$4701,B1671)</f>
        <v>46642</v>
      </c>
      <c r="K1671" s="1">
        <f>SUMIFS(PUMA_2022_to_County_2020!$L$2:$L$4701,PUMA_2022_to_County_2020!$E$2:$E$4701,$B1671)</f>
        <v>45268</v>
      </c>
      <c r="L1671" s="7">
        <f>+J1671*C1671</f>
        <v>4474.8334800000002</v>
      </c>
      <c r="M1671" s="7">
        <f t="shared" ref="M1671:M1734" si="26">+K1671*$C1671</f>
        <v>4343.0119199999999</v>
      </c>
    </row>
    <row r="1672" spans="2:13" x14ac:dyDescent="0.35">
      <c r="B1672" s="1" t="s">
        <v>1555</v>
      </c>
      <c r="C1672" s="5">
        <v>7.2849999999999998E-3</v>
      </c>
      <c r="D1672" s="5">
        <v>7.2890000000000003E-3</v>
      </c>
      <c r="E1672" s="5"/>
      <c r="F1672" s="5"/>
      <c r="G1672" s="5"/>
      <c r="H1672" s="5"/>
      <c r="I1672" s="5"/>
      <c r="J1672" s="1">
        <f>SUMIFS(PUMA_2022_to_County_2020!$K$2:$K$4701,PUMA_2022_to_County_2020!$E$2:$E$4701,B1672)</f>
        <v>46642</v>
      </c>
      <c r="K1672" s="1">
        <f>SUMIFS(PUMA_2022_to_County_2020!$L$2:$L$4701,PUMA_2022_to_County_2020!$E$2:$E$4701,$B1672)</f>
        <v>45268</v>
      </c>
      <c r="L1672" s="7">
        <f>+J1672*C1672</f>
        <v>339.78697</v>
      </c>
      <c r="M1672" s="7">
        <f t="shared" si="26"/>
        <v>329.77737999999999</v>
      </c>
    </row>
    <row r="1673" spans="2:13" x14ac:dyDescent="0.35">
      <c r="B1673" s="1" t="s">
        <v>1554</v>
      </c>
      <c r="C1673" s="5">
        <v>3.2531999999999998E-2</v>
      </c>
      <c r="D1673" s="5">
        <v>3.2548000000000001E-2</v>
      </c>
      <c r="E1673" s="5"/>
      <c r="F1673" s="5"/>
      <c r="G1673" s="5"/>
      <c r="H1673" s="5"/>
      <c r="I1673" s="5"/>
      <c r="J1673" s="1">
        <f>SUMIFS(PUMA_2022_to_County_2020!$K$2:$K$4701,PUMA_2022_to_County_2020!$E$2:$E$4701,B1673)</f>
        <v>46642</v>
      </c>
      <c r="K1673" s="1">
        <f>SUMIFS(PUMA_2022_to_County_2020!$L$2:$L$4701,PUMA_2022_to_County_2020!$E$2:$E$4701,$B1673)</f>
        <v>45268</v>
      </c>
      <c r="L1673" s="7">
        <f>+J1673*C1673</f>
        <v>1517.357544</v>
      </c>
      <c r="M1673" s="7">
        <f t="shared" si="26"/>
        <v>1472.658576</v>
      </c>
    </row>
    <row r="1674" spans="2:13" x14ac:dyDescent="0.35">
      <c r="B1674" s="1" t="s">
        <v>1553</v>
      </c>
      <c r="C1674" s="5">
        <v>4.3152000000000003E-2</v>
      </c>
      <c r="D1674" s="5">
        <v>4.3172000000000002E-2</v>
      </c>
      <c r="E1674" s="5"/>
      <c r="F1674" s="5"/>
      <c r="G1674" s="5"/>
      <c r="H1674" s="5"/>
      <c r="I1674" s="5"/>
      <c r="J1674" s="1">
        <f>SUMIFS(PUMA_2022_to_County_2020!$K$2:$K$4701,PUMA_2022_to_County_2020!$E$2:$E$4701,B1674)</f>
        <v>46642</v>
      </c>
      <c r="K1674" s="1">
        <f>SUMIFS(PUMA_2022_to_County_2020!$L$2:$L$4701,PUMA_2022_to_County_2020!$E$2:$E$4701,$B1674)</f>
        <v>45268</v>
      </c>
      <c r="L1674" s="7">
        <f>+J1674*C1674</f>
        <v>2012.6955840000001</v>
      </c>
      <c r="M1674" s="7">
        <f t="shared" si="26"/>
        <v>1953.4047360000002</v>
      </c>
    </row>
    <row r="1675" spans="2:13" x14ac:dyDescent="0.35">
      <c r="B1675" s="1" t="s">
        <v>1552</v>
      </c>
      <c r="C1675" s="5">
        <v>1.1956E-2</v>
      </c>
      <c r="D1675" s="5">
        <v>1.1960999999999999E-2</v>
      </c>
      <c r="E1675" s="5"/>
      <c r="F1675" s="5"/>
      <c r="G1675" s="5"/>
      <c r="H1675" s="5"/>
      <c r="I1675" s="5"/>
      <c r="J1675" s="1">
        <f>SUMIFS(PUMA_2022_to_County_2020!$K$2:$K$4701,PUMA_2022_to_County_2020!$E$2:$E$4701,B1675)</f>
        <v>46642</v>
      </c>
      <c r="K1675" s="1">
        <f>SUMIFS(PUMA_2022_to_County_2020!$L$2:$L$4701,PUMA_2022_to_County_2020!$E$2:$E$4701,$B1675)</f>
        <v>45268</v>
      </c>
      <c r="L1675" s="7">
        <f>+J1675*C1675</f>
        <v>557.65175199999999</v>
      </c>
      <c r="M1675" s="7">
        <f t="shared" si="26"/>
        <v>541.22420799999998</v>
      </c>
    </row>
    <row r="1676" spans="2:13" x14ac:dyDescent="0.35">
      <c r="B1676" s="1" t="s">
        <v>1551</v>
      </c>
      <c r="C1676" s="5">
        <v>0.34184700000000001</v>
      </c>
      <c r="D1676" s="5">
        <v>0.34200599999999998</v>
      </c>
      <c r="E1676" s="5"/>
      <c r="F1676" s="5"/>
      <c r="G1676" s="5"/>
      <c r="H1676" s="5"/>
      <c r="I1676" s="5"/>
      <c r="J1676" s="1">
        <f>SUMIFS(PUMA_2022_to_County_2020!$K$2:$K$4701,PUMA_2022_to_County_2020!$E$2:$E$4701,B1676)</f>
        <v>46642</v>
      </c>
      <c r="K1676" s="1">
        <f>SUMIFS(PUMA_2022_to_County_2020!$L$2:$L$4701,PUMA_2022_to_County_2020!$E$2:$E$4701,$B1676)</f>
        <v>45268</v>
      </c>
      <c r="L1676" s="7">
        <f>+J1676*C1676</f>
        <v>15944.427774</v>
      </c>
      <c r="M1676" s="7">
        <f t="shared" si="26"/>
        <v>15474.729996</v>
      </c>
    </row>
    <row r="1677" spans="2:13" x14ac:dyDescent="0.35">
      <c r="B1677" s="1" t="s">
        <v>1550</v>
      </c>
      <c r="C1677" s="5">
        <v>4.8571000000000003E-2</v>
      </c>
      <c r="D1677" s="5">
        <v>4.8593999999999998E-2</v>
      </c>
      <c r="E1677" s="5"/>
      <c r="F1677" s="5"/>
      <c r="G1677" s="5"/>
      <c r="H1677" s="5"/>
      <c r="I1677" s="5"/>
      <c r="J1677" s="1">
        <f>SUMIFS(PUMA_2022_to_County_2020!$K$2:$K$4701,PUMA_2022_to_County_2020!$E$2:$E$4701,B1677)</f>
        <v>46642</v>
      </c>
      <c r="K1677" s="1">
        <f>SUMIFS(PUMA_2022_to_County_2020!$L$2:$L$4701,PUMA_2022_to_County_2020!$E$2:$E$4701,$B1677)</f>
        <v>45268</v>
      </c>
      <c r="L1677" s="7">
        <f>+J1677*C1677</f>
        <v>2265.448582</v>
      </c>
      <c r="M1677" s="7">
        <f t="shared" si="26"/>
        <v>2198.7120279999999</v>
      </c>
    </row>
    <row r="1678" spans="2:13" x14ac:dyDescent="0.35">
      <c r="B1678" s="1" t="s">
        <v>1549</v>
      </c>
      <c r="C1678" s="5">
        <v>1.0753E-2</v>
      </c>
      <c r="D1678" s="5">
        <v>1.0758E-2</v>
      </c>
      <c r="E1678" s="5"/>
      <c r="F1678" s="5"/>
      <c r="G1678" s="5"/>
      <c r="H1678" s="5"/>
      <c r="I1678" s="5"/>
      <c r="J1678" s="1">
        <f>SUMIFS(PUMA_2022_to_County_2020!$K$2:$K$4701,PUMA_2022_to_County_2020!$E$2:$E$4701,B1678)</f>
        <v>46642</v>
      </c>
      <c r="K1678" s="1">
        <f>SUMIFS(PUMA_2022_to_County_2020!$L$2:$L$4701,PUMA_2022_to_County_2020!$E$2:$E$4701,$B1678)</f>
        <v>45268</v>
      </c>
      <c r="L1678" s="7">
        <f>+J1678*C1678</f>
        <v>501.541426</v>
      </c>
      <c r="M1678" s="7">
        <f t="shared" si="26"/>
        <v>486.76680400000004</v>
      </c>
    </row>
    <row r="1679" spans="2:13" x14ac:dyDescent="0.35">
      <c r="B1679" s="1" t="s">
        <v>1548</v>
      </c>
      <c r="C1679" s="5">
        <v>3.4056000000000003E-2</v>
      </c>
      <c r="D1679" s="5">
        <v>3.4061999999999995E-2</v>
      </c>
      <c r="E1679" s="5"/>
      <c r="F1679" s="5"/>
      <c r="G1679" s="5"/>
      <c r="H1679" s="5"/>
      <c r="I1679" s="5"/>
      <c r="J1679" s="1">
        <f>SUMIFS(PUMA_2022_to_County_2020!$K$2:$K$4701,PUMA_2022_to_County_2020!$E$2:$E$4701,B1679)</f>
        <v>72614</v>
      </c>
      <c r="K1679" s="1">
        <f>SUMIFS(PUMA_2022_to_County_2020!$L$2:$L$4701,PUMA_2022_to_County_2020!$E$2:$E$4701,$B1679)</f>
        <v>72735</v>
      </c>
      <c r="L1679" s="7">
        <f>+J1679*C1679</f>
        <v>2472.9423840000004</v>
      </c>
      <c r="M1679" s="7">
        <f t="shared" si="26"/>
        <v>2477.0631600000002</v>
      </c>
    </row>
    <row r="1680" spans="2:13" x14ac:dyDescent="0.35">
      <c r="B1680" s="1" t="s">
        <v>1547</v>
      </c>
      <c r="C1680" s="5">
        <v>2.9100999999999998E-2</v>
      </c>
      <c r="D1680" s="5">
        <v>2.9097999999999999E-2</v>
      </c>
      <c r="E1680" s="5"/>
      <c r="F1680" s="5"/>
      <c r="G1680" s="5"/>
      <c r="H1680" s="5"/>
      <c r="I1680" s="5"/>
      <c r="J1680" s="1">
        <f>SUMIFS(PUMA_2022_to_County_2020!$K$2:$K$4701,PUMA_2022_to_County_2020!$E$2:$E$4701,B1680)</f>
        <v>72614</v>
      </c>
      <c r="K1680" s="1">
        <f>SUMIFS(PUMA_2022_to_County_2020!$L$2:$L$4701,PUMA_2022_to_County_2020!$E$2:$E$4701,$B1680)</f>
        <v>72735</v>
      </c>
      <c r="L1680" s="7">
        <f>+J1680*C1680</f>
        <v>2113.1400140000001</v>
      </c>
      <c r="M1680" s="7">
        <f t="shared" si="26"/>
        <v>2116.661235</v>
      </c>
    </row>
    <row r="1681" spans="2:13" x14ac:dyDescent="0.35">
      <c r="B1681" s="1" t="s">
        <v>1546</v>
      </c>
      <c r="C1681" s="5">
        <v>3.6366999999999997E-2</v>
      </c>
      <c r="D1681" s="5">
        <v>3.6362999999999999E-2</v>
      </c>
      <c r="E1681" s="5"/>
      <c r="F1681" s="5"/>
      <c r="G1681" s="5"/>
      <c r="H1681" s="5"/>
      <c r="I1681" s="5"/>
      <c r="J1681" s="1">
        <f>SUMIFS(PUMA_2022_to_County_2020!$K$2:$K$4701,PUMA_2022_to_County_2020!$E$2:$E$4701,B1681)</f>
        <v>72614</v>
      </c>
      <c r="K1681" s="1">
        <f>SUMIFS(PUMA_2022_to_County_2020!$L$2:$L$4701,PUMA_2022_to_County_2020!$E$2:$E$4701,$B1681)</f>
        <v>72735</v>
      </c>
      <c r="L1681" s="7">
        <f>+J1681*C1681</f>
        <v>2640.7533379999995</v>
      </c>
      <c r="M1681" s="7">
        <f t="shared" si="26"/>
        <v>2645.1537449999996</v>
      </c>
    </row>
    <row r="1682" spans="2:13" x14ac:dyDescent="0.35">
      <c r="B1682" s="1" t="s">
        <v>1545</v>
      </c>
      <c r="C1682" s="5">
        <v>4.5336000000000001E-2</v>
      </c>
      <c r="D1682" s="5">
        <v>4.5332999999999998E-2</v>
      </c>
      <c r="E1682" s="5"/>
      <c r="F1682" s="5"/>
      <c r="G1682" s="5"/>
      <c r="H1682" s="5"/>
      <c r="I1682" s="5"/>
      <c r="J1682" s="1">
        <f>SUMIFS(PUMA_2022_to_County_2020!$K$2:$K$4701,PUMA_2022_to_County_2020!$E$2:$E$4701,B1682)</f>
        <v>72614</v>
      </c>
      <c r="K1682" s="1">
        <f>SUMIFS(PUMA_2022_to_County_2020!$L$2:$L$4701,PUMA_2022_to_County_2020!$E$2:$E$4701,$B1682)</f>
        <v>72735</v>
      </c>
      <c r="L1682" s="7">
        <f>+J1682*C1682</f>
        <v>3292.0283039999999</v>
      </c>
      <c r="M1682" s="7">
        <f t="shared" si="26"/>
        <v>3297.5139600000002</v>
      </c>
    </row>
    <row r="1683" spans="2:13" x14ac:dyDescent="0.35">
      <c r="B1683" s="1" t="s">
        <v>1544</v>
      </c>
      <c r="C1683" s="5">
        <v>5.7249000000000001E-2</v>
      </c>
      <c r="D1683" s="5">
        <v>5.7368000000000002E-2</v>
      </c>
      <c r="E1683" s="5"/>
      <c r="F1683" s="5"/>
      <c r="G1683" s="5"/>
      <c r="H1683" s="5"/>
      <c r="I1683" s="5"/>
      <c r="J1683" s="1">
        <f>SUMIFS(PUMA_2022_to_County_2020!$K$2:$K$4701,PUMA_2022_to_County_2020!$E$2:$E$4701,B1683)</f>
        <v>72614</v>
      </c>
      <c r="K1683" s="1">
        <f>SUMIFS(PUMA_2022_to_County_2020!$L$2:$L$4701,PUMA_2022_to_County_2020!$E$2:$E$4701,$B1683)</f>
        <v>72735</v>
      </c>
      <c r="L1683" s="7">
        <f>+J1683*C1683</f>
        <v>4157.0788860000002</v>
      </c>
      <c r="M1683" s="7">
        <f t="shared" si="26"/>
        <v>4164.0060149999999</v>
      </c>
    </row>
    <row r="1684" spans="2:13" x14ac:dyDescent="0.35">
      <c r="B1684" s="1" t="s">
        <v>1543</v>
      </c>
      <c r="C1684" s="5">
        <v>4.8760999999999999E-2</v>
      </c>
      <c r="D1684" s="5">
        <v>4.8764999999999996E-2</v>
      </c>
      <c r="E1684" s="5"/>
      <c r="F1684" s="5"/>
      <c r="G1684" s="5"/>
      <c r="H1684" s="5"/>
      <c r="I1684" s="5"/>
      <c r="J1684" s="1">
        <f>SUMIFS(PUMA_2022_to_County_2020!$K$2:$K$4701,PUMA_2022_to_County_2020!$E$2:$E$4701,B1684)</f>
        <v>72614</v>
      </c>
      <c r="K1684" s="1">
        <f>SUMIFS(PUMA_2022_to_County_2020!$L$2:$L$4701,PUMA_2022_to_County_2020!$E$2:$E$4701,$B1684)</f>
        <v>72735</v>
      </c>
      <c r="L1684" s="7">
        <f>+J1684*C1684</f>
        <v>3540.7312539999998</v>
      </c>
      <c r="M1684" s="7">
        <f t="shared" si="26"/>
        <v>3546.631335</v>
      </c>
    </row>
    <row r="1685" spans="2:13" x14ac:dyDescent="0.35">
      <c r="B1685" s="1" t="s">
        <v>1542</v>
      </c>
      <c r="C1685" s="5">
        <v>0.11676</v>
      </c>
      <c r="D1685" s="5">
        <v>0.11675000000000001</v>
      </c>
      <c r="E1685" s="5"/>
      <c r="F1685" s="5"/>
      <c r="G1685" s="5"/>
      <c r="H1685" s="5"/>
      <c r="I1685" s="5"/>
      <c r="J1685" s="1">
        <f>SUMIFS(PUMA_2022_to_County_2020!$K$2:$K$4701,PUMA_2022_to_County_2020!$E$2:$E$4701,B1685)</f>
        <v>72614</v>
      </c>
      <c r="K1685" s="1">
        <f>SUMIFS(PUMA_2022_to_County_2020!$L$2:$L$4701,PUMA_2022_to_County_2020!$E$2:$E$4701,$B1685)</f>
        <v>72735</v>
      </c>
      <c r="L1685" s="7">
        <f>+J1685*C1685</f>
        <v>8478.4106400000001</v>
      </c>
      <c r="M1685" s="7">
        <f t="shared" si="26"/>
        <v>8492.5385999999999</v>
      </c>
    </row>
    <row r="1686" spans="2:13" x14ac:dyDescent="0.35">
      <c r="B1686" s="1" t="s">
        <v>1541</v>
      </c>
      <c r="C1686" s="5">
        <v>3.0328999999999998E-2</v>
      </c>
      <c r="D1686" s="5">
        <v>3.0325999999999999E-2</v>
      </c>
      <c r="E1686" s="5"/>
      <c r="F1686" s="5"/>
      <c r="G1686" s="5"/>
      <c r="H1686" s="5"/>
      <c r="I1686" s="5"/>
      <c r="J1686" s="1">
        <f>SUMIFS(PUMA_2022_to_County_2020!$K$2:$K$4701,PUMA_2022_to_County_2020!$E$2:$E$4701,B1686)</f>
        <v>72614</v>
      </c>
      <c r="K1686" s="1">
        <f>SUMIFS(PUMA_2022_to_County_2020!$L$2:$L$4701,PUMA_2022_to_County_2020!$E$2:$E$4701,$B1686)</f>
        <v>72735</v>
      </c>
      <c r="L1686" s="7">
        <f>+J1686*C1686</f>
        <v>2202.3100059999997</v>
      </c>
      <c r="M1686" s="7">
        <f t="shared" si="26"/>
        <v>2205.9798149999997</v>
      </c>
    </row>
    <row r="1687" spans="2:13" x14ac:dyDescent="0.35">
      <c r="B1687" s="1" t="s">
        <v>1540</v>
      </c>
      <c r="C1687" s="5">
        <v>4.5395999999999999E-2</v>
      </c>
      <c r="D1687" s="5">
        <v>4.5392000000000002E-2</v>
      </c>
      <c r="E1687" s="5"/>
      <c r="F1687" s="5"/>
      <c r="G1687" s="5"/>
      <c r="H1687" s="5"/>
      <c r="I1687" s="5"/>
      <c r="J1687" s="1">
        <f>SUMIFS(PUMA_2022_to_County_2020!$K$2:$K$4701,PUMA_2022_to_County_2020!$E$2:$E$4701,B1687)</f>
        <v>72614</v>
      </c>
      <c r="K1687" s="1">
        <f>SUMIFS(PUMA_2022_to_County_2020!$L$2:$L$4701,PUMA_2022_to_County_2020!$E$2:$E$4701,$B1687)</f>
        <v>72735</v>
      </c>
      <c r="L1687" s="7">
        <f>+J1687*C1687</f>
        <v>3296.3851439999999</v>
      </c>
      <c r="M1687" s="7">
        <f t="shared" si="26"/>
        <v>3301.87806</v>
      </c>
    </row>
    <row r="1688" spans="2:13" x14ac:dyDescent="0.35">
      <c r="B1688" s="1" t="s">
        <v>1539</v>
      </c>
      <c r="C1688" s="5">
        <v>0.19251799999999999</v>
      </c>
      <c r="D1688" s="5">
        <v>0.19250100000000001</v>
      </c>
      <c r="E1688" s="5"/>
      <c r="F1688" s="5"/>
      <c r="G1688" s="5"/>
      <c r="H1688" s="5"/>
      <c r="I1688" s="5"/>
      <c r="J1688" s="1">
        <f>SUMIFS(PUMA_2022_to_County_2020!$K$2:$K$4701,PUMA_2022_to_County_2020!$E$2:$E$4701,B1688)</f>
        <v>72614</v>
      </c>
      <c r="K1688" s="1">
        <f>SUMIFS(PUMA_2022_to_County_2020!$L$2:$L$4701,PUMA_2022_to_County_2020!$E$2:$E$4701,$B1688)</f>
        <v>72735</v>
      </c>
      <c r="L1688" s="7">
        <f>+J1688*C1688</f>
        <v>13979.502052</v>
      </c>
      <c r="M1688" s="7">
        <f t="shared" si="26"/>
        <v>14002.79673</v>
      </c>
    </row>
    <row r="1689" spans="2:13" x14ac:dyDescent="0.35">
      <c r="B1689" s="1" t="s">
        <v>1538</v>
      </c>
      <c r="C1689" s="5">
        <v>1.8286E-2</v>
      </c>
      <c r="D1689" s="5">
        <v>1.8291999999999999E-2</v>
      </c>
      <c r="E1689" s="5"/>
      <c r="F1689" s="5"/>
      <c r="G1689" s="5"/>
      <c r="H1689" s="5"/>
      <c r="I1689" s="5"/>
      <c r="J1689" s="1">
        <f>SUMIFS(PUMA_2022_to_County_2020!$K$2:$K$4701,PUMA_2022_to_County_2020!$E$2:$E$4701,B1689)</f>
        <v>72614</v>
      </c>
      <c r="K1689" s="1">
        <f>SUMIFS(PUMA_2022_to_County_2020!$L$2:$L$4701,PUMA_2022_to_County_2020!$E$2:$E$4701,$B1689)</f>
        <v>72735</v>
      </c>
      <c r="L1689" s="7">
        <f>+J1689*C1689</f>
        <v>1327.819604</v>
      </c>
      <c r="M1689" s="7">
        <f t="shared" si="26"/>
        <v>1330.0322100000001</v>
      </c>
    </row>
    <row r="1690" spans="2:13" x14ac:dyDescent="0.35">
      <c r="B1690" s="1" t="s">
        <v>1537</v>
      </c>
      <c r="C1690" s="5">
        <v>3.9586000000000003E-2</v>
      </c>
      <c r="D1690" s="5">
        <v>3.9581999999999999E-2</v>
      </c>
      <c r="E1690" s="5"/>
      <c r="F1690" s="5"/>
      <c r="G1690" s="5"/>
      <c r="H1690" s="5"/>
      <c r="I1690" s="5"/>
      <c r="J1690" s="1">
        <f>SUMIFS(PUMA_2022_to_County_2020!$K$2:$K$4701,PUMA_2022_to_County_2020!$E$2:$E$4701,B1690)</f>
        <v>72614</v>
      </c>
      <c r="K1690" s="1">
        <f>SUMIFS(PUMA_2022_to_County_2020!$L$2:$L$4701,PUMA_2022_to_County_2020!$E$2:$E$4701,$B1690)</f>
        <v>72735</v>
      </c>
      <c r="L1690" s="7">
        <f>+J1690*C1690</f>
        <v>2874.4978040000001</v>
      </c>
      <c r="M1690" s="7">
        <f t="shared" si="26"/>
        <v>2879.2877100000001</v>
      </c>
    </row>
    <row r="1691" spans="2:13" x14ac:dyDescent="0.35">
      <c r="B1691" s="1" t="s">
        <v>1536</v>
      </c>
      <c r="C1691" s="5">
        <v>0.18554399999999999</v>
      </c>
      <c r="D1691" s="5">
        <v>0.185528</v>
      </c>
      <c r="E1691" s="5"/>
      <c r="F1691" s="5"/>
      <c r="G1691" s="5"/>
      <c r="H1691" s="5"/>
      <c r="I1691" s="5"/>
      <c r="J1691" s="1">
        <f>SUMIFS(PUMA_2022_to_County_2020!$K$2:$K$4701,PUMA_2022_to_County_2020!$E$2:$E$4701,B1691)</f>
        <v>72614</v>
      </c>
      <c r="K1691" s="1">
        <f>SUMIFS(PUMA_2022_to_County_2020!$L$2:$L$4701,PUMA_2022_to_County_2020!$E$2:$E$4701,$B1691)</f>
        <v>72735</v>
      </c>
      <c r="L1691" s="7">
        <f>+J1691*C1691</f>
        <v>13473.092015999999</v>
      </c>
      <c r="M1691" s="7">
        <f t="shared" si="26"/>
        <v>13495.542839999998</v>
      </c>
    </row>
    <row r="1692" spans="2:13" x14ac:dyDescent="0.35">
      <c r="B1692" s="1" t="s">
        <v>1535</v>
      </c>
      <c r="C1692" s="5">
        <v>3.1606000000000002E-2</v>
      </c>
      <c r="D1692" s="5">
        <v>3.1602999999999999E-2</v>
      </c>
      <c r="E1692" s="5"/>
      <c r="F1692" s="5"/>
      <c r="G1692" s="5"/>
      <c r="H1692" s="5"/>
      <c r="I1692" s="5"/>
      <c r="J1692" s="1">
        <f>SUMIFS(PUMA_2022_to_County_2020!$K$2:$K$4701,PUMA_2022_to_County_2020!$E$2:$E$4701,B1692)</f>
        <v>72614</v>
      </c>
      <c r="K1692" s="1">
        <f>SUMIFS(PUMA_2022_to_County_2020!$L$2:$L$4701,PUMA_2022_to_County_2020!$E$2:$E$4701,$B1692)</f>
        <v>72735</v>
      </c>
      <c r="L1692" s="7">
        <f>+J1692*C1692</f>
        <v>2295.0380840000003</v>
      </c>
      <c r="M1692" s="7">
        <f t="shared" si="26"/>
        <v>2298.8624100000002</v>
      </c>
    </row>
    <row r="1693" spans="2:13" x14ac:dyDescent="0.35">
      <c r="B1693" s="1" t="s">
        <v>1534</v>
      </c>
      <c r="C1693" s="5">
        <v>3.6642000000000001E-2</v>
      </c>
      <c r="D1693" s="5">
        <v>3.6638999999999998E-2</v>
      </c>
      <c r="E1693" s="5"/>
      <c r="F1693" s="5"/>
      <c r="G1693" s="5"/>
      <c r="H1693" s="5"/>
      <c r="I1693" s="5"/>
      <c r="J1693" s="1">
        <f>SUMIFS(PUMA_2022_to_County_2020!$K$2:$K$4701,PUMA_2022_to_County_2020!$E$2:$E$4701,B1693)</f>
        <v>72614</v>
      </c>
      <c r="K1693" s="1">
        <f>SUMIFS(PUMA_2022_to_County_2020!$L$2:$L$4701,PUMA_2022_to_County_2020!$E$2:$E$4701,$B1693)</f>
        <v>72735</v>
      </c>
      <c r="L1693" s="7">
        <f>+J1693*C1693</f>
        <v>2660.7221880000002</v>
      </c>
      <c r="M1693" s="7">
        <f t="shared" si="26"/>
        <v>2665.15587</v>
      </c>
    </row>
    <row r="1694" spans="2:13" x14ac:dyDescent="0.35">
      <c r="B1694" s="1" t="s">
        <v>1533</v>
      </c>
      <c r="C1694" s="5">
        <v>5.2462000000000002E-2</v>
      </c>
      <c r="D1694" s="5">
        <v>5.2456999999999997E-2</v>
      </c>
      <c r="E1694" s="5"/>
      <c r="F1694" s="5"/>
      <c r="G1694" s="5"/>
      <c r="H1694" s="5"/>
      <c r="I1694" s="5"/>
      <c r="J1694" s="1">
        <f>SUMIFS(PUMA_2022_to_County_2020!$K$2:$K$4701,PUMA_2022_to_County_2020!$E$2:$E$4701,B1694)</f>
        <v>72614</v>
      </c>
      <c r="K1694" s="1">
        <f>SUMIFS(PUMA_2022_to_County_2020!$L$2:$L$4701,PUMA_2022_to_County_2020!$E$2:$E$4701,$B1694)</f>
        <v>72735</v>
      </c>
      <c r="L1694" s="7">
        <f>+J1694*C1694</f>
        <v>3809.475668</v>
      </c>
      <c r="M1694" s="7">
        <f t="shared" si="26"/>
        <v>3815.82357</v>
      </c>
    </row>
    <row r="1695" spans="2:13" x14ac:dyDescent="0.35">
      <c r="B1695" s="1" t="s">
        <v>1532</v>
      </c>
      <c r="C1695" s="5">
        <v>3.9240000000000004E-3</v>
      </c>
      <c r="D1695" s="5">
        <v>3.9430000000000003E-3</v>
      </c>
      <c r="E1695" s="5"/>
      <c r="F1695" s="5"/>
      <c r="G1695" s="5"/>
      <c r="H1695" s="5"/>
      <c r="I1695" s="5"/>
      <c r="J1695" s="1">
        <f>SUMIFS(PUMA_2022_to_County_2020!$K$2:$K$4701,PUMA_2022_to_County_2020!$E$2:$E$4701,B1695)</f>
        <v>44152</v>
      </c>
      <c r="K1695" s="1">
        <f>SUMIFS(PUMA_2022_to_County_2020!$L$2:$L$4701,PUMA_2022_to_County_2020!$E$2:$E$4701,$B1695)</f>
        <v>44028</v>
      </c>
      <c r="L1695" s="7">
        <f>+J1695*C1695</f>
        <v>173.25244800000002</v>
      </c>
      <c r="M1695" s="7">
        <f t="shared" si="26"/>
        <v>172.76587200000003</v>
      </c>
    </row>
    <row r="1696" spans="2:13" x14ac:dyDescent="0.35">
      <c r="B1696" s="1" t="s">
        <v>1531</v>
      </c>
      <c r="C1696" s="5">
        <v>9.6001000000000003E-2</v>
      </c>
      <c r="D1696" s="5">
        <v>9.6070000000000016E-2</v>
      </c>
      <c r="E1696" s="5"/>
      <c r="F1696" s="5"/>
      <c r="G1696" s="5"/>
      <c r="H1696" s="5"/>
      <c r="I1696" s="5"/>
      <c r="J1696" s="1">
        <f>SUMIFS(PUMA_2022_to_County_2020!$K$2:$K$4701,PUMA_2022_to_County_2020!$E$2:$E$4701,B1696)</f>
        <v>44152</v>
      </c>
      <c r="K1696" s="1">
        <f>SUMIFS(PUMA_2022_to_County_2020!$L$2:$L$4701,PUMA_2022_to_County_2020!$E$2:$E$4701,$B1696)</f>
        <v>44028</v>
      </c>
      <c r="L1696" s="7">
        <f>+J1696*C1696</f>
        <v>4238.636152</v>
      </c>
      <c r="M1696" s="7">
        <f t="shared" si="26"/>
        <v>4226.7320280000004</v>
      </c>
    </row>
    <row r="1697" spans="2:13" x14ac:dyDescent="0.35">
      <c r="B1697" s="1" t="s">
        <v>1530</v>
      </c>
      <c r="C1697" s="5">
        <v>1.6504999999999999E-2</v>
      </c>
      <c r="D1697" s="5">
        <v>1.6514999999999998E-2</v>
      </c>
      <c r="E1697" s="5"/>
      <c r="F1697" s="5"/>
      <c r="G1697" s="5"/>
      <c r="H1697" s="5"/>
      <c r="I1697" s="5"/>
      <c r="J1697" s="1">
        <f>SUMIFS(PUMA_2022_to_County_2020!$K$2:$K$4701,PUMA_2022_to_County_2020!$E$2:$E$4701,B1697)</f>
        <v>44152</v>
      </c>
      <c r="K1697" s="1">
        <f>SUMIFS(PUMA_2022_to_County_2020!$L$2:$L$4701,PUMA_2022_to_County_2020!$E$2:$E$4701,$B1697)</f>
        <v>44028</v>
      </c>
      <c r="L1697" s="7">
        <f>+J1697*C1697</f>
        <v>728.72875999999997</v>
      </c>
      <c r="M1697" s="7">
        <f t="shared" si="26"/>
        <v>726.68214</v>
      </c>
    </row>
    <row r="1698" spans="2:13" x14ac:dyDescent="0.35">
      <c r="B1698" s="1" t="s">
        <v>1529</v>
      </c>
      <c r="C1698" s="5">
        <v>1.9918999999999999E-2</v>
      </c>
      <c r="D1698" s="5">
        <v>1.9931000000000001E-2</v>
      </c>
      <c r="E1698" s="5"/>
      <c r="F1698" s="5"/>
      <c r="G1698" s="5"/>
      <c r="H1698" s="5"/>
      <c r="I1698" s="5"/>
      <c r="J1698" s="1">
        <f>SUMIFS(PUMA_2022_to_County_2020!$K$2:$K$4701,PUMA_2022_to_County_2020!$E$2:$E$4701,B1698)</f>
        <v>44152</v>
      </c>
      <c r="K1698" s="1">
        <f>SUMIFS(PUMA_2022_to_County_2020!$L$2:$L$4701,PUMA_2022_to_County_2020!$E$2:$E$4701,$B1698)</f>
        <v>44028</v>
      </c>
      <c r="L1698" s="7">
        <f>+J1698*C1698</f>
        <v>879.46368799999993</v>
      </c>
      <c r="M1698" s="7">
        <f t="shared" si="26"/>
        <v>876.99373199999991</v>
      </c>
    </row>
    <row r="1699" spans="2:13" x14ac:dyDescent="0.35">
      <c r="B1699" s="1" t="s">
        <v>1528</v>
      </c>
      <c r="C1699" s="5">
        <v>0.57259000000000004</v>
      </c>
      <c r="D1699" s="5">
        <v>0.57291000000000003</v>
      </c>
      <c r="E1699" s="5"/>
      <c r="F1699" s="5"/>
      <c r="G1699" s="5"/>
      <c r="H1699" s="5"/>
      <c r="I1699" s="5"/>
      <c r="J1699" s="1">
        <f>SUMIFS(PUMA_2022_to_County_2020!$K$2:$K$4701,PUMA_2022_to_County_2020!$E$2:$E$4701,B1699)</f>
        <v>44152</v>
      </c>
      <c r="K1699" s="1">
        <f>SUMIFS(PUMA_2022_to_County_2020!$L$2:$L$4701,PUMA_2022_to_County_2020!$E$2:$E$4701,$B1699)</f>
        <v>44028</v>
      </c>
      <c r="L1699" s="7">
        <f>+J1699*C1699</f>
        <v>25280.993680000003</v>
      </c>
      <c r="M1699" s="7">
        <f t="shared" si="26"/>
        <v>25209.992520000003</v>
      </c>
    </row>
    <row r="1700" spans="2:13" x14ac:dyDescent="0.35">
      <c r="B1700" s="1" t="s">
        <v>1527</v>
      </c>
      <c r="C1700" s="5">
        <v>8.5841000000000001E-2</v>
      </c>
      <c r="D1700" s="5">
        <v>8.585000000000001E-2</v>
      </c>
      <c r="E1700" s="5"/>
      <c r="F1700" s="5"/>
      <c r="G1700" s="5"/>
      <c r="H1700" s="5"/>
      <c r="I1700" s="5"/>
      <c r="J1700" s="1">
        <f>SUMIFS(PUMA_2022_to_County_2020!$K$2:$K$4701,PUMA_2022_to_County_2020!$E$2:$E$4701,B1700)</f>
        <v>44152</v>
      </c>
      <c r="K1700" s="1">
        <f>SUMIFS(PUMA_2022_to_County_2020!$L$2:$L$4701,PUMA_2022_to_County_2020!$E$2:$E$4701,$B1700)</f>
        <v>44028</v>
      </c>
      <c r="L1700" s="7">
        <f>+J1700*C1700</f>
        <v>3790.0518320000001</v>
      </c>
      <c r="M1700" s="7">
        <f t="shared" si="26"/>
        <v>3779.4075480000001</v>
      </c>
    </row>
    <row r="1701" spans="2:13" x14ac:dyDescent="0.35">
      <c r="B1701" s="1" t="s">
        <v>1526</v>
      </c>
      <c r="C1701" s="5">
        <v>5.8948E-2</v>
      </c>
      <c r="D1701" s="5">
        <v>5.8980999999999999E-2</v>
      </c>
      <c r="E1701" s="5"/>
      <c r="F1701" s="5"/>
      <c r="G1701" s="5"/>
      <c r="H1701" s="5"/>
      <c r="I1701" s="5"/>
      <c r="J1701" s="1">
        <f>SUMIFS(PUMA_2022_to_County_2020!$K$2:$K$4701,PUMA_2022_to_County_2020!$E$2:$E$4701,B1701)</f>
        <v>44152</v>
      </c>
      <c r="K1701" s="1">
        <f>SUMIFS(PUMA_2022_to_County_2020!$L$2:$L$4701,PUMA_2022_to_County_2020!$E$2:$E$4701,$B1701)</f>
        <v>44028</v>
      </c>
      <c r="L1701" s="7">
        <f>+J1701*C1701</f>
        <v>2602.6720960000002</v>
      </c>
      <c r="M1701" s="7">
        <f t="shared" si="26"/>
        <v>2595.3625440000001</v>
      </c>
    </row>
    <row r="1702" spans="2:13" x14ac:dyDescent="0.35">
      <c r="B1702" s="1" t="s">
        <v>1525</v>
      </c>
      <c r="C1702" s="5">
        <v>5.5259999999999997E-3</v>
      </c>
      <c r="D1702" s="5">
        <v>5.5290000000000001E-3</v>
      </c>
      <c r="E1702" s="5"/>
      <c r="F1702" s="5"/>
      <c r="G1702" s="5"/>
      <c r="H1702" s="5"/>
      <c r="I1702" s="5"/>
      <c r="J1702" s="1">
        <f>SUMIFS(PUMA_2022_to_County_2020!$K$2:$K$4701,PUMA_2022_to_County_2020!$E$2:$E$4701,B1702)</f>
        <v>44152</v>
      </c>
      <c r="K1702" s="1">
        <f>SUMIFS(PUMA_2022_to_County_2020!$L$2:$L$4701,PUMA_2022_to_County_2020!$E$2:$E$4701,$B1702)</f>
        <v>44028</v>
      </c>
      <c r="L1702" s="7">
        <f>+J1702*C1702</f>
        <v>243.98395199999999</v>
      </c>
      <c r="M1702" s="7">
        <f t="shared" si="26"/>
        <v>243.29872799999998</v>
      </c>
    </row>
    <row r="1703" spans="2:13" x14ac:dyDescent="0.35">
      <c r="B1703" s="1" t="s">
        <v>1524</v>
      </c>
      <c r="C1703" s="5">
        <v>6.9808999999999996E-2</v>
      </c>
      <c r="D1703" s="5">
        <v>6.9833000000000006E-2</v>
      </c>
      <c r="E1703" s="5"/>
      <c r="F1703" s="5"/>
      <c r="G1703" s="5"/>
      <c r="H1703" s="5"/>
      <c r="I1703" s="5"/>
      <c r="J1703" s="1">
        <f>SUMIFS(PUMA_2022_to_County_2020!$K$2:$K$4701,PUMA_2022_to_County_2020!$E$2:$E$4701,B1703)</f>
        <v>44152</v>
      </c>
      <c r="K1703" s="1">
        <f>SUMIFS(PUMA_2022_to_County_2020!$L$2:$L$4701,PUMA_2022_to_County_2020!$E$2:$E$4701,$B1703)</f>
        <v>44028</v>
      </c>
      <c r="L1703" s="7">
        <f>+J1703*C1703</f>
        <v>3082.206968</v>
      </c>
      <c r="M1703" s="7">
        <f t="shared" si="26"/>
        <v>3073.5506519999999</v>
      </c>
    </row>
    <row r="1704" spans="2:13" x14ac:dyDescent="0.35">
      <c r="B1704" s="1" t="s">
        <v>1523</v>
      </c>
      <c r="C1704" s="5">
        <v>2.6938E-2</v>
      </c>
      <c r="D1704" s="5">
        <v>2.6946000000000001E-2</v>
      </c>
      <c r="E1704" s="5"/>
      <c r="F1704" s="5"/>
      <c r="G1704" s="5"/>
      <c r="H1704" s="5"/>
      <c r="I1704" s="5"/>
      <c r="J1704" s="1">
        <f>SUMIFS(PUMA_2022_to_County_2020!$K$2:$K$4701,PUMA_2022_to_County_2020!$E$2:$E$4701,B1704)</f>
        <v>44152</v>
      </c>
      <c r="K1704" s="1">
        <f>SUMIFS(PUMA_2022_to_County_2020!$L$2:$L$4701,PUMA_2022_to_County_2020!$E$2:$E$4701,$B1704)</f>
        <v>44028</v>
      </c>
      <c r="L1704" s="7">
        <f>+J1704*C1704</f>
        <v>1189.3665759999999</v>
      </c>
      <c r="M1704" s="7">
        <f t="shared" si="26"/>
        <v>1186.0262640000001</v>
      </c>
    </row>
    <row r="1705" spans="2:13" x14ac:dyDescent="0.35">
      <c r="B1705" s="1" t="s">
        <v>1522</v>
      </c>
      <c r="C1705" s="5">
        <v>3.6953E-2</v>
      </c>
      <c r="D1705" s="5">
        <v>3.6974E-2</v>
      </c>
      <c r="E1705" s="5"/>
      <c r="F1705" s="5"/>
      <c r="G1705" s="5"/>
      <c r="H1705" s="5"/>
      <c r="I1705" s="5"/>
      <c r="J1705" s="1">
        <f>SUMIFS(PUMA_2022_to_County_2020!$K$2:$K$4701,PUMA_2022_to_County_2020!$E$2:$E$4701,B1705)</f>
        <v>44152</v>
      </c>
      <c r="K1705" s="1">
        <f>SUMIFS(PUMA_2022_to_County_2020!$L$2:$L$4701,PUMA_2022_to_County_2020!$E$2:$E$4701,$B1705)</f>
        <v>44028</v>
      </c>
      <c r="L1705" s="7">
        <f>+J1705*C1705</f>
        <v>1631.5488559999999</v>
      </c>
      <c r="M1705" s="7">
        <f t="shared" si="26"/>
        <v>1626.966684</v>
      </c>
    </row>
    <row r="1706" spans="2:13" x14ac:dyDescent="0.35">
      <c r="B1706" s="1" t="s">
        <v>1521</v>
      </c>
      <c r="C1706" s="5">
        <v>7.0460000000000002E-3</v>
      </c>
      <c r="D1706" s="5">
        <v>6.8689999999999992E-3</v>
      </c>
      <c r="E1706" s="5"/>
      <c r="F1706" s="5"/>
      <c r="G1706" s="5"/>
      <c r="H1706" s="5"/>
      <c r="I1706" s="5"/>
      <c r="J1706" s="1">
        <f>SUMIFS(PUMA_2022_to_County_2020!$K$2:$K$4701,PUMA_2022_to_County_2020!$E$2:$E$4701,B1706)</f>
        <v>44152</v>
      </c>
      <c r="K1706" s="1">
        <f>SUMIFS(PUMA_2022_to_County_2020!$L$2:$L$4701,PUMA_2022_to_County_2020!$E$2:$E$4701,$B1706)</f>
        <v>44028</v>
      </c>
      <c r="L1706" s="7">
        <f>+J1706*C1706</f>
        <v>311.09499199999999</v>
      </c>
      <c r="M1706" s="7">
        <f t="shared" si="26"/>
        <v>310.22128800000002</v>
      </c>
    </row>
    <row r="1707" spans="2:13" x14ac:dyDescent="0.35">
      <c r="B1707" s="1" t="s">
        <v>1520</v>
      </c>
      <c r="C1707" s="5">
        <v>4.2430000000000002E-3</v>
      </c>
      <c r="D1707" s="5">
        <v>4.235E-3</v>
      </c>
      <c r="E1707" s="5"/>
      <c r="F1707" s="5"/>
      <c r="G1707" s="5"/>
      <c r="H1707" s="5"/>
      <c r="I1707" s="5"/>
      <c r="J1707" s="1">
        <f>SUMIFS(PUMA_2022_to_County_2020!$K$2:$K$4701,PUMA_2022_to_County_2020!$E$2:$E$4701,B1707)</f>
        <v>43354</v>
      </c>
      <c r="K1707" s="1">
        <f>SUMIFS(PUMA_2022_to_County_2020!$L$2:$L$4701,PUMA_2022_to_County_2020!$E$2:$E$4701,$B1707)</f>
        <v>43809</v>
      </c>
      <c r="L1707" s="7">
        <f>+J1707*C1707</f>
        <v>183.95102200000002</v>
      </c>
      <c r="M1707" s="7">
        <f t="shared" si="26"/>
        <v>185.88158700000002</v>
      </c>
    </row>
    <row r="1708" spans="2:13" x14ac:dyDescent="0.35">
      <c r="B1708" s="1" t="s">
        <v>1519</v>
      </c>
      <c r="C1708" s="5">
        <v>3.8059000000000003E-2</v>
      </c>
      <c r="D1708" s="5">
        <v>3.8057000000000001E-2</v>
      </c>
      <c r="E1708" s="5"/>
      <c r="F1708" s="5"/>
      <c r="G1708" s="5"/>
      <c r="H1708" s="5"/>
      <c r="I1708" s="5"/>
      <c r="J1708" s="1">
        <f>SUMIFS(PUMA_2022_to_County_2020!$K$2:$K$4701,PUMA_2022_to_County_2020!$E$2:$E$4701,B1708)</f>
        <v>43354</v>
      </c>
      <c r="K1708" s="1">
        <f>SUMIFS(PUMA_2022_to_County_2020!$L$2:$L$4701,PUMA_2022_to_County_2020!$E$2:$E$4701,$B1708)</f>
        <v>43809</v>
      </c>
      <c r="L1708" s="7">
        <f>+J1708*C1708</f>
        <v>1650.0098860000001</v>
      </c>
      <c r="M1708" s="7">
        <f t="shared" si="26"/>
        <v>1667.3267310000001</v>
      </c>
    </row>
    <row r="1709" spans="2:13" x14ac:dyDescent="0.35">
      <c r="B1709" s="1" t="s">
        <v>1518</v>
      </c>
      <c r="C1709" s="5">
        <v>0.23571400000000001</v>
      </c>
      <c r="D1709" s="5">
        <v>0.23567200000000002</v>
      </c>
      <c r="E1709" s="5"/>
      <c r="F1709" s="5"/>
      <c r="G1709" s="5"/>
      <c r="H1709" s="5"/>
      <c r="I1709" s="5"/>
      <c r="J1709" s="1">
        <f>SUMIFS(PUMA_2022_to_County_2020!$K$2:$K$4701,PUMA_2022_to_County_2020!$E$2:$E$4701,B1709)</f>
        <v>43354</v>
      </c>
      <c r="K1709" s="1">
        <f>SUMIFS(PUMA_2022_to_County_2020!$L$2:$L$4701,PUMA_2022_to_County_2020!$E$2:$E$4701,$B1709)</f>
        <v>43809</v>
      </c>
      <c r="L1709" s="7">
        <f>+J1709*C1709</f>
        <v>10219.144756</v>
      </c>
      <c r="M1709" s="7">
        <f t="shared" si="26"/>
        <v>10326.394626000001</v>
      </c>
    </row>
    <row r="1710" spans="2:13" x14ac:dyDescent="0.35">
      <c r="B1710" s="1" t="s">
        <v>1517</v>
      </c>
      <c r="C1710" s="5">
        <v>1.617E-2</v>
      </c>
      <c r="D1710" s="5">
        <v>1.6168999999999999E-2</v>
      </c>
      <c r="E1710" s="5"/>
      <c r="F1710" s="5"/>
      <c r="G1710" s="5"/>
      <c r="H1710" s="5"/>
      <c r="I1710" s="5"/>
      <c r="J1710" s="1">
        <f>SUMIFS(PUMA_2022_to_County_2020!$K$2:$K$4701,PUMA_2022_to_County_2020!$E$2:$E$4701,B1710)</f>
        <v>43354</v>
      </c>
      <c r="K1710" s="1">
        <f>SUMIFS(PUMA_2022_to_County_2020!$L$2:$L$4701,PUMA_2022_to_County_2020!$E$2:$E$4701,$B1710)</f>
        <v>43809</v>
      </c>
      <c r="L1710" s="7">
        <f>+J1710*C1710</f>
        <v>701.03417999999999</v>
      </c>
      <c r="M1710" s="7">
        <f t="shared" si="26"/>
        <v>708.39152999999999</v>
      </c>
    </row>
    <row r="1711" spans="2:13" x14ac:dyDescent="0.35">
      <c r="B1711" s="1" t="s">
        <v>1516</v>
      </c>
      <c r="C1711" s="5">
        <v>2.4625999999999999E-2</v>
      </c>
      <c r="D1711" s="5">
        <v>2.4625000000000001E-2</v>
      </c>
      <c r="E1711" s="5"/>
      <c r="F1711" s="5"/>
      <c r="G1711" s="5"/>
      <c r="H1711" s="5"/>
      <c r="I1711" s="5"/>
      <c r="J1711" s="1">
        <f>SUMIFS(PUMA_2022_to_County_2020!$K$2:$K$4701,PUMA_2022_to_County_2020!$E$2:$E$4701,B1711)</f>
        <v>43354</v>
      </c>
      <c r="K1711" s="1">
        <f>SUMIFS(PUMA_2022_to_County_2020!$L$2:$L$4701,PUMA_2022_to_County_2020!$E$2:$E$4701,$B1711)</f>
        <v>43809</v>
      </c>
      <c r="L1711" s="7">
        <f>+J1711*C1711</f>
        <v>1067.6356039999998</v>
      </c>
      <c r="M1711" s="7">
        <f t="shared" si="26"/>
        <v>1078.840434</v>
      </c>
    </row>
    <row r="1712" spans="2:13" x14ac:dyDescent="0.35">
      <c r="B1712" s="1" t="s">
        <v>1515</v>
      </c>
      <c r="C1712" s="5">
        <v>4.5323000000000002E-2</v>
      </c>
      <c r="D1712" s="5">
        <v>4.5319999999999999E-2</v>
      </c>
      <c r="E1712" s="5"/>
      <c r="F1712" s="5"/>
      <c r="G1712" s="5"/>
      <c r="H1712" s="5"/>
      <c r="I1712" s="5"/>
      <c r="J1712" s="1">
        <f>SUMIFS(PUMA_2022_to_County_2020!$K$2:$K$4701,PUMA_2022_to_County_2020!$E$2:$E$4701,B1712)</f>
        <v>43354</v>
      </c>
      <c r="K1712" s="1">
        <f>SUMIFS(PUMA_2022_to_County_2020!$L$2:$L$4701,PUMA_2022_to_County_2020!$E$2:$E$4701,$B1712)</f>
        <v>43809</v>
      </c>
      <c r="L1712" s="7">
        <f>+J1712*C1712</f>
        <v>1964.933342</v>
      </c>
      <c r="M1712" s="7">
        <f t="shared" si="26"/>
        <v>1985.5553070000001</v>
      </c>
    </row>
    <row r="1713" spans="2:13" x14ac:dyDescent="0.35">
      <c r="B1713" s="1" t="s">
        <v>1514</v>
      </c>
      <c r="C1713" s="5">
        <v>1.8506000000000002E-2</v>
      </c>
      <c r="D1713" s="5">
        <v>1.8505000000000001E-2</v>
      </c>
      <c r="E1713" s="5"/>
      <c r="F1713" s="5"/>
      <c r="G1713" s="5"/>
      <c r="H1713" s="5"/>
      <c r="I1713" s="5"/>
      <c r="J1713" s="1">
        <f>SUMIFS(PUMA_2022_to_County_2020!$K$2:$K$4701,PUMA_2022_to_County_2020!$E$2:$E$4701,B1713)</f>
        <v>43354</v>
      </c>
      <c r="K1713" s="1">
        <f>SUMIFS(PUMA_2022_to_County_2020!$L$2:$L$4701,PUMA_2022_to_County_2020!$E$2:$E$4701,$B1713)</f>
        <v>43809</v>
      </c>
      <c r="L1713" s="7">
        <f>+J1713*C1713</f>
        <v>802.30912400000011</v>
      </c>
      <c r="M1713" s="7">
        <f t="shared" si="26"/>
        <v>810.72935400000006</v>
      </c>
    </row>
    <row r="1714" spans="2:13" x14ac:dyDescent="0.35">
      <c r="B1714" s="1" t="s">
        <v>1513</v>
      </c>
      <c r="C1714" s="5">
        <v>5.973E-3</v>
      </c>
      <c r="D1714" s="5">
        <v>5.9569999999999996E-3</v>
      </c>
      <c r="E1714" s="5"/>
      <c r="F1714" s="5"/>
      <c r="G1714" s="5"/>
      <c r="H1714" s="5"/>
      <c r="I1714" s="5"/>
      <c r="J1714" s="1">
        <f>SUMIFS(PUMA_2022_to_County_2020!$K$2:$K$4701,PUMA_2022_to_County_2020!$E$2:$E$4701,B1714)</f>
        <v>43354</v>
      </c>
      <c r="K1714" s="1">
        <f>SUMIFS(PUMA_2022_to_County_2020!$L$2:$L$4701,PUMA_2022_to_County_2020!$E$2:$E$4701,$B1714)</f>
        <v>43809</v>
      </c>
      <c r="L1714" s="7">
        <f>+J1714*C1714</f>
        <v>258.953442</v>
      </c>
      <c r="M1714" s="7">
        <f t="shared" si="26"/>
        <v>261.67115699999999</v>
      </c>
    </row>
    <row r="1715" spans="2:13" x14ac:dyDescent="0.35">
      <c r="B1715" s="1" t="s">
        <v>1512</v>
      </c>
      <c r="C1715" s="5">
        <v>8.3680000000000004E-3</v>
      </c>
      <c r="D1715" s="5">
        <v>8.3680000000000004E-3</v>
      </c>
      <c r="E1715" s="5"/>
      <c r="F1715" s="5"/>
      <c r="G1715" s="5"/>
      <c r="H1715" s="5"/>
      <c r="I1715" s="5"/>
      <c r="J1715" s="1">
        <f>SUMIFS(PUMA_2022_to_County_2020!$K$2:$K$4701,PUMA_2022_to_County_2020!$E$2:$E$4701,B1715)</f>
        <v>43354</v>
      </c>
      <c r="K1715" s="1">
        <f>SUMIFS(PUMA_2022_to_County_2020!$L$2:$L$4701,PUMA_2022_to_County_2020!$E$2:$E$4701,$B1715)</f>
        <v>43809</v>
      </c>
      <c r="L1715" s="7">
        <f>+J1715*C1715</f>
        <v>362.786272</v>
      </c>
      <c r="M1715" s="7">
        <f t="shared" si="26"/>
        <v>366.59371200000004</v>
      </c>
    </row>
    <row r="1716" spans="2:13" x14ac:dyDescent="0.35">
      <c r="B1716" s="1" t="s">
        <v>1511</v>
      </c>
      <c r="C1716" s="5">
        <v>2.5575000000000001E-2</v>
      </c>
      <c r="D1716" s="5">
        <v>2.5572999999999999E-2</v>
      </c>
      <c r="E1716" s="5"/>
      <c r="F1716" s="5"/>
      <c r="G1716" s="5"/>
      <c r="H1716" s="5"/>
      <c r="I1716" s="5"/>
      <c r="J1716" s="1">
        <f>SUMIFS(PUMA_2022_to_County_2020!$K$2:$K$4701,PUMA_2022_to_County_2020!$E$2:$E$4701,B1716)</f>
        <v>43354</v>
      </c>
      <c r="K1716" s="1">
        <f>SUMIFS(PUMA_2022_to_County_2020!$L$2:$L$4701,PUMA_2022_to_County_2020!$E$2:$E$4701,$B1716)</f>
        <v>43809</v>
      </c>
      <c r="L1716" s="7">
        <f>+J1716*C1716</f>
        <v>1108.77855</v>
      </c>
      <c r="M1716" s="7">
        <f t="shared" si="26"/>
        <v>1120.4151750000001</v>
      </c>
    </row>
    <row r="1717" spans="2:13" x14ac:dyDescent="0.35">
      <c r="B1717" s="1" t="s">
        <v>1510</v>
      </c>
      <c r="C1717" s="5">
        <v>6.9509999999999997E-3</v>
      </c>
      <c r="D1717" s="5">
        <v>6.9499999999999996E-3</v>
      </c>
      <c r="E1717" s="5"/>
      <c r="F1717" s="5"/>
      <c r="G1717" s="5"/>
      <c r="H1717" s="5"/>
      <c r="I1717" s="5"/>
      <c r="J1717" s="1">
        <f>SUMIFS(PUMA_2022_to_County_2020!$K$2:$K$4701,PUMA_2022_to_County_2020!$E$2:$E$4701,B1717)</f>
        <v>43354</v>
      </c>
      <c r="K1717" s="1">
        <f>SUMIFS(PUMA_2022_to_County_2020!$L$2:$L$4701,PUMA_2022_to_County_2020!$E$2:$E$4701,$B1717)</f>
        <v>43809</v>
      </c>
      <c r="L1717" s="7">
        <f>+J1717*C1717</f>
        <v>301.35365400000001</v>
      </c>
      <c r="M1717" s="7">
        <f t="shared" si="26"/>
        <v>304.51635899999997</v>
      </c>
    </row>
    <row r="1718" spans="2:13" x14ac:dyDescent="0.35">
      <c r="B1718" s="1" t="s">
        <v>1509</v>
      </c>
      <c r="C1718" s="5">
        <v>8.1485000000000002E-2</v>
      </c>
      <c r="D1718" s="5">
        <v>8.1469E-2</v>
      </c>
      <c r="E1718" s="5"/>
      <c r="F1718" s="5"/>
      <c r="G1718" s="5"/>
      <c r="H1718" s="5"/>
      <c r="I1718" s="5"/>
      <c r="J1718" s="1">
        <f>SUMIFS(PUMA_2022_to_County_2020!$K$2:$K$4701,PUMA_2022_to_County_2020!$E$2:$E$4701,B1718)</f>
        <v>43354</v>
      </c>
      <c r="K1718" s="1">
        <f>SUMIFS(PUMA_2022_to_County_2020!$L$2:$L$4701,PUMA_2022_to_County_2020!$E$2:$E$4701,$B1718)</f>
        <v>43809</v>
      </c>
      <c r="L1718" s="7">
        <f>+J1718*C1718</f>
        <v>3532.7006900000001</v>
      </c>
      <c r="M1718" s="7">
        <f t="shared" si="26"/>
        <v>3569.7763650000002</v>
      </c>
    </row>
    <row r="1719" spans="2:13" x14ac:dyDescent="0.35">
      <c r="B1719" s="1" t="s">
        <v>1508</v>
      </c>
      <c r="C1719" s="5">
        <v>0.33900000000000002</v>
      </c>
      <c r="D1719" s="5">
        <v>0.33898</v>
      </c>
      <c r="E1719" s="5"/>
      <c r="F1719" s="5"/>
      <c r="G1719" s="5"/>
      <c r="H1719" s="5"/>
      <c r="I1719" s="5"/>
      <c r="J1719" s="1">
        <f>SUMIFS(PUMA_2022_to_County_2020!$K$2:$K$4701,PUMA_2022_to_County_2020!$E$2:$E$4701,B1719)</f>
        <v>43354</v>
      </c>
      <c r="K1719" s="1">
        <f>SUMIFS(PUMA_2022_to_County_2020!$L$2:$L$4701,PUMA_2022_to_County_2020!$E$2:$E$4701,$B1719)</f>
        <v>43809</v>
      </c>
      <c r="L1719" s="7">
        <f>+J1719*C1719</f>
        <v>14697.006000000001</v>
      </c>
      <c r="M1719" s="7">
        <f t="shared" si="26"/>
        <v>14851.251</v>
      </c>
    </row>
    <row r="1720" spans="2:13" x14ac:dyDescent="0.35">
      <c r="B1720" s="1" t="s">
        <v>1507</v>
      </c>
      <c r="C1720" s="5">
        <v>7.0000000000000001E-3</v>
      </c>
      <c r="D1720" s="5">
        <v>6.9949999999999995E-3</v>
      </c>
      <c r="E1720" s="5"/>
      <c r="F1720" s="5"/>
      <c r="G1720" s="5"/>
      <c r="H1720" s="5"/>
      <c r="I1720" s="5"/>
      <c r="J1720" s="1">
        <f>SUMIFS(PUMA_2022_to_County_2020!$K$2:$K$4701,PUMA_2022_to_County_2020!$E$2:$E$4701,B1720)</f>
        <v>43354</v>
      </c>
      <c r="K1720" s="1">
        <f>SUMIFS(PUMA_2022_to_County_2020!$L$2:$L$4701,PUMA_2022_to_County_2020!$E$2:$E$4701,$B1720)</f>
        <v>43809</v>
      </c>
      <c r="L1720" s="7">
        <f>+J1720*C1720</f>
        <v>303.47800000000001</v>
      </c>
      <c r="M1720" s="7">
        <f t="shared" si="26"/>
        <v>306.66300000000001</v>
      </c>
    </row>
    <row r="1721" spans="2:13" x14ac:dyDescent="0.35">
      <c r="B1721" s="1" t="s">
        <v>1506</v>
      </c>
      <c r="C1721" s="5">
        <v>3.901E-3</v>
      </c>
      <c r="D1721" s="5">
        <v>3.8999999999999998E-3</v>
      </c>
      <c r="E1721" s="5"/>
      <c r="F1721" s="5"/>
      <c r="G1721" s="5"/>
      <c r="H1721" s="5"/>
      <c r="I1721" s="5"/>
      <c r="J1721" s="1">
        <f>SUMIFS(PUMA_2022_to_County_2020!$K$2:$K$4701,PUMA_2022_to_County_2020!$E$2:$E$4701,B1721)</f>
        <v>43354</v>
      </c>
      <c r="K1721" s="1">
        <f>SUMIFS(PUMA_2022_to_County_2020!$L$2:$L$4701,PUMA_2022_to_County_2020!$E$2:$E$4701,$B1721)</f>
        <v>43809</v>
      </c>
      <c r="L1721" s="7">
        <f>+J1721*C1721</f>
        <v>169.123954</v>
      </c>
      <c r="M1721" s="7">
        <f t="shared" si="26"/>
        <v>170.898909</v>
      </c>
    </row>
    <row r="1722" spans="2:13" x14ac:dyDescent="0.35">
      <c r="B1722" s="1" t="s">
        <v>1505</v>
      </c>
      <c r="C1722" s="5">
        <v>2.794E-2</v>
      </c>
      <c r="D1722" s="5">
        <v>2.7934E-2</v>
      </c>
      <c r="E1722" s="5"/>
      <c r="F1722" s="5"/>
      <c r="G1722" s="5"/>
      <c r="H1722" s="5"/>
      <c r="I1722" s="5"/>
      <c r="J1722" s="1">
        <f>SUMIFS(PUMA_2022_to_County_2020!$K$2:$K$4701,PUMA_2022_to_County_2020!$E$2:$E$4701,B1722)</f>
        <v>43354</v>
      </c>
      <c r="K1722" s="1">
        <f>SUMIFS(PUMA_2022_to_County_2020!$L$2:$L$4701,PUMA_2022_to_County_2020!$E$2:$E$4701,$B1722)</f>
        <v>43809</v>
      </c>
      <c r="L1722" s="7">
        <f>+J1722*C1722</f>
        <v>1211.3107600000001</v>
      </c>
      <c r="M1722" s="7">
        <f t="shared" si="26"/>
        <v>1224.0234599999999</v>
      </c>
    </row>
    <row r="1723" spans="2:13" x14ac:dyDescent="0.35">
      <c r="B1723" s="1" t="s">
        <v>1504</v>
      </c>
      <c r="C1723" s="5">
        <v>0.104625</v>
      </c>
      <c r="D1723" s="5">
        <v>0.104619</v>
      </c>
      <c r="E1723" s="5"/>
      <c r="F1723" s="5"/>
      <c r="G1723" s="5"/>
      <c r="H1723" s="5"/>
      <c r="I1723" s="5"/>
      <c r="J1723" s="1">
        <f>SUMIFS(PUMA_2022_to_County_2020!$K$2:$K$4701,PUMA_2022_to_County_2020!$E$2:$E$4701,B1723)</f>
        <v>43354</v>
      </c>
      <c r="K1723" s="1">
        <f>SUMIFS(PUMA_2022_to_County_2020!$L$2:$L$4701,PUMA_2022_to_County_2020!$E$2:$E$4701,$B1723)</f>
        <v>43809</v>
      </c>
      <c r="L1723" s="7">
        <f>+J1723*C1723</f>
        <v>4535.9122499999994</v>
      </c>
      <c r="M1723" s="7">
        <f t="shared" si="26"/>
        <v>4583.5166250000002</v>
      </c>
    </row>
    <row r="1724" spans="2:13" x14ac:dyDescent="0.35">
      <c r="B1724" s="1" t="s">
        <v>1503</v>
      </c>
      <c r="C1724" s="5">
        <v>6.5399999999999998E-3</v>
      </c>
      <c r="D1724" s="5">
        <v>6.4999999999999997E-3</v>
      </c>
      <c r="E1724" s="5"/>
      <c r="F1724" s="5"/>
      <c r="G1724" s="5"/>
      <c r="H1724" s="5"/>
      <c r="I1724" s="5"/>
      <c r="J1724" s="1">
        <f>SUMIFS(PUMA_2022_to_County_2020!$K$2:$K$4701,PUMA_2022_to_County_2020!$E$2:$E$4701,B1724)</f>
        <v>43354</v>
      </c>
      <c r="K1724" s="1">
        <f>SUMIFS(PUMA_2022_to_County_2020!$L$2:$L$4701,PUMA_2022_to_County_2020!$E$2:$E$4701,$B1724)</f>
        <v>43809</v>
      </c>
      <c r="L1724" s="7">
        <f>+J1724*C1724</f>
        <v>283.53516000000002</v>
      </c>
      <c r="M1724" s="7">
        <f t="shared" si="26"/>
        <v>286.51085999999998</v>
      </c>
    </row>
    <row r="1725" spans="2:13" x14ac:dyDescent="0.35">
      <c r="B1725" s="1" t="s">
        <v>1502</v>
      </c>
      <c r="C1725" s="5">
        <v>0.26785199999999998</v>
      </c>
      <c r="D1725" s="5">
        <v>0.26776899999999998</v>
      </c>
      <c r="E1725" s="5"/>
      <c r="F1725" s="5"/>
      <c r="G1725" s="5"/>
      <c r="H1725" s="5"/>
      <c r="I1725" s="5"/>
      <c r="J1725" s="1">
        <f>SUMIFS(PUMA_2022_to_County_2020!$K$2:$K$4701,PUMA_2022_to_County_2020!$E$2:$E$4701,B1725)</f>
        <v>49038</v>
      </c>
      <c r="K1725" s="1">
        <f>SUMIFS(PUMA_2022_to_County_2020!$L$2:$L$4701,PUMA_2022_to_County_2020!$E$2:$E$4701,$B1725)</f>
        <v>49457</v>
      </c>
      <c r="L1725" s="7">
        <f>+J1725*C1725</f>
        <v>13134.926375999999</v>
      </c>
      <c r="M1725" s="7">
        <f t="shared" si="26"/>
        <v>13247.156363999999</v>
      </c>
    </row>
    <row r="1726" spans="2:13" x14ac:dyDescent="0.35">
      <c r="B1726" s="1" t="s">
        <v>1501</v>
      </c>
      <c r="C1726" s="5">
        <v>0.42990200000000001</v>
      </c>
      <c r="D1726" s="5">
        <v>0.429786</v>
      </c>
      <c r="E1726" s="5"/>
      <c r="F1726" s="5"/>
      <c r="G1726" s="5"/>
      <c r="H1726" s="5"/>
      <c r="I1726" s="5"/>
      <c r="J1726" s="1">
        <f>SUMIFS(PUMA_2022_to_County_2020!$K$2:$K$4701,PUMA_2022_to_County_2020!$E$2:$E$4701,B1726)</f>
        <v>49038</v>
      </c>
      <c r="K1726" s="1">
        <f>SUMIFS(PUMA_2022_to_County_2020!$L$2:$L$4701,PUMA_2022_to_County_2020!$E$2:$E$4701,$B1726)</f>
        <v>49457</v>
      </c>
      <c r="L1726" s="7">
        <f>+J1726*C1726</f>
        <v>21081.534275999998</v>
      </c>
      <c r="M1726" s="7">
        <f t="shared" si="26"/>
        <v>21261.663214</v>
      </c>
    </row>
    <row r="1727" spans="2:13" x14ac:dyDescent="0.35">
      <c r="B1727" s="1" t="s">
        <v>1500</v>
      </c>
      <c r="C1727" s="5">
        <v>5.2394000000000003E-2</v>
      </c>
      <c r="D1727" s="5">
        <v>5.2378000000000001E-2</v>
      </c>
      <c r="E1727" s="5"/>
      <c r="F1727" s="5"/>
      <c r="G1727" s="5"/>
      <c r="H1727" s="5"/>
      <c r="I1727" s="5"/>
      <c r="J1727" s="1">
        <f>SUMIFS(PUMA_2022_to_County_2020!$K$2:$K$4701,PUMA_2022_to_County_2020!$E$2:$E$4701,B1727)</f>
        <v>49038</v>
      </c>
      <c r="K1727" s="1">
        <f>SUMIFS(PUMA_2022_to_County_2020!$L$2:$L$4701,PUMA_2022_to_County_2020!$E$2:$E$4701,$B1727)</f>
        <v>49457</v>
      </c>
      <c r="L1727" s="7">
        <f>+J1727*C1727</f>
        <v>2569.2969720000001</v>
      </c>
      <c r="M1727" s="7">
        <f t="shared" si="26"/>
        <v>2591.2500580000001</v>
      </c>
    </row>
    <row r="1728" spans="2:13" x14ac:dyDescent="0.35">
      <c r="B1728" s="1" t="s">
        <v>1499</v>
      </c>
      <c r="C1728" s="5">
        <v>2.4798000000000001E-2</v>
      </c>
      <c r="D1728" s="5">
        <v>2.479E-2</v>
      </c>
      <c r="E1728" s="5"/>
      <c r="F1728" s="5"/>
      <c r="G1728" s="5"/>
      <c r="H1728" s="5"/>
      <c r="I1728" s="5"/>
      <c r="J1728" s="1">
        <f>SUMIFS(PUMA_2022_to_County_2020!$K$2:$K$4701,PUMA_2022_to_County_2020!$E$2:$E$4701,B1728)</f>
        <v>49038</v>
      </c>
      <c r="K1728" s="1">
        <f>SUMIFS(PUMA_2022_to_County_2020!$L$2:$L$4701,PUMA_2022_to_County_2020!$E$2:$E$4701,$B1728)</f>
        <v>49457</v>
      </c>
      <c r="L1728" s="7">
        <f>+J1728*C1728</f>
        <v>1216.044324</v>
      </c>
      <c r="M1728" s="7">
        <f t="shared" si="26"/>
        <v>1226.4346860000001</v>
      </c>
    </row>
    <row r="1729" spans="2:13" x14ac:dyDescent="0.35">
      <c r="B1729" s="1" t="s">
        <v>1498</v>
      </c>
      <c r="C1729" s="5">
        <v>2.6377000000000001E-2</v>
      </c>
      <c r="D1729" s="5">
        <v>2.6369E-2</v>
      </c>
      <c r="E1729" s="5"/>
      <c r="F1729" s="5"/>
      <c r="G1729" s="5"/>
      <c r="H1729" s="5"/>
      <c r="I1729" s="5"/>
      <c r="J1729" s="1">
        <f>SUMIFS(PUMA_2022_to_County_2020!$K$2:$K$4701,PUMA_2022_to_County_2020!$E$2:$E$4701,B1729)</f>
        <v>49038</v>
      </c>
      <c r="K1729" s="1">
        <f>SUMIFS(PUMA_2022_to_County_2020!$L$2:$L$4701,PUMA_2022_to_County_2020!$E$2:$E$4701,$B1729)</f>
        <v>49457</v>
      </c>
      <c r="L1729" s="7">
        <f>+J1729*C1729</f>
        <v>1293.475326</v>
      </c>
      <c r="M1729" s="7">
        <f t="shared" si="26"/>
        <v>1304.5272890000001</v>
      </c>
    </row>
    <row r="1730" spans="2:13" x14ac:dyDescent="0.35">
      <c r="B1730" s="1" t="s">
        <v>1497</v>
      </c>
      <c r="C1730" s="5">
        <v>5.7407E-2</v>
      </c>
      <c r="D1730" s="5">
        <v>5.7389000000000003E-2</v>
      </c>
      <c r="E1730" s="5"/>
      <c r="F1730" s="5"/>
      <c r="G1730" s="5"/>
      <c r="H1730" s="5"/>
      <c r="I1730" s="5"/>
      <c r="J1730" s="1">
        <f>SUMIFS(PUMA_2022_to_County_2020!$K$2:$K$4701,PUMA_2022_to_County_2020!$E$2:$E$4701,B1730)</f>
        <v>49038</v>
      </c>
      <c r="K1730" s="1">
        <f>SUMIFS(PUMA_2022_to_County_2020!$L$2:$L$4701,PUMA_2022_to_County_2020!$E$2:$E$4701,$B1730)</f>
        <v>49457</v>
      </c>
      <c r="L1730" s="7">
        <f>+J1730*C1730</f>
        <v>2815.1244660000002</v>
      </c>
      <c r="M1730" s="7">
        <f t="shared" si="26"/>
        <v>2839.177999</v>
      </c>
    </row>
    <row r="1731" spans="2:13" x14ac:dyDescent="0.35">
      <c r="B1731" s="1" t="s">
        <v>1496</v>
      </c>
      <c r="C1731" s="5">
        <v>3.5150000000000001E-2</v>
      </c>
      <c r="D1731" s="5">
        <v>3.5138999999999997E-2</v>
      </c>
      <c r="E1731" s="5"/>
      <c r="F1731" s="5"/>
      <c r="G1731" s="5"/>
      <c r="H1731" s="5"/>
      <c r="I1731" s="5"/>
      <c r="J1731" s="1">
        <f>SUMIFS(PUMA_2022_to_County_2020!$K$2:$K$4701,PUMA_2022_to_County_2020!$E$2:$E$4701,B1731)</f>
        <v>49038</v>
      </c>
      <c r="K1731" s="1">
        <f>SUMIFS(PUMA_2022_to_County_2020!$L$2:$L$4701,PUMA_2022_to_County_2020!$E$2:$E$4701,$B1731)</f>
        <v>49457</v>
      </c>
      <c r="L1731" s="7">
        <f>+J1731*C1731</f>
        <v>1723.6857</v>
      </c>
      <c r="M1731" s="7">
        <f t="shared" si="26"/>
        <v>1738.41355</v>
      </c>
    </row>
    <row r="1732" spans="2:13" x14ac:dyDescent="0.35">
      <c r="B1732" s="1" t="s">
        <v>1495</v>
      </c>
      <c r="C1732" s="5">
        <v>7.6978000000000005E-2</v>
      </c>
      <c r="D1732" s="5">
        <v>7.6953999999999995E-2</v>
      </c>
      <c r="E1732" s="5"/>
      <c r="F1732" s="5"/>
      <c r="G1732" s="5"/>
      <c r="H1732" s="5"/>
      <c r="I1732" s="5"/>
      <c r="J1732" s="1">
        <f>SUMIFS(PUMA_2022_to_County_2020!$K$2:$K$4701,PUMA_2022_to_County_2020!$E$2:$E$4701,B1732)</f>
        <v>49038</v>
      </c>
      <c r="K1732" s="1">
        <f>SUMIFS(PUMA_2022_to_County_2020!$L$2:$L$4701,PUMA_2022_to_County_2020!$E$2:$E$4701,$B1732)</f>
        <v>49457</v>
      </c>
      <c r="L1732" s="7">
        <f>+J1732*C1732</f>
        <v>3774.8471640000002</v>
      </c>
      <c r="M1732" s="7">
        <f t="shared" si="26"/>
        <v>3807.100946</v>
      </c>
    </row>
    <row r="1733" spans="2:13" x14ac:dyDescent="0.35">
      <c r="B1733" s="1" t="s">
        <v>1494</v>
      </c>
      <c r="C1733" s="5">
        <v>2.9141E-2</v>
      </c>
      <c r="D1733" s="5">
        <v>2.9132000000000002E-2</v>
      </c>
      <c r="E1733" s="5"/>
      <c r="F1733" s="5"/>
      <c r="G1733" s="5"/>
      <c r="H1733" s="5"/>
      <c r="I1733" s="5"/>
      <c r="J1733" s="1">
        <f>SUMIFS(PUMA_2022_to_County_2020!$K$2:$K$4701,PUMA_2022_to_County_2020!$E$2:$E$4701,B1733)</f>
        <v>49038</v>
      </c>
      <c r="K1733" s="1">
        <f>SUMIFS(PUMA_2022_to_County_2020!$L$2:$L$4701,PUMA_2022_to_County_2020!$E$2:$E$4701,$B1733)</f>
        <v>49457</v>
      </c>
      <c r="L1733" s="7">
        <f>+J1733*C1733</f>
        <v>1429.0163580000001</v>
      </c>
      <c r="M1733" s="7">
        <f t="shared" si="26"/>
        <v>1441.226437</v>
      </c>
    </row>
    <row r="1734" spans="2:13" x14ac:dyDescent="0.35">
      <c r="B1734" s="1" t="s">
        <v>1493</v>
      </c>
      <c r="C1734" s="5">
        <v>6.0720000000000003E-2</v>
      </c>
      <c r="D1734" s="5">
        <v>6.0731E-2</v>
      </c>
      <c r="E1734" s="5"/>
      <c r="F1734" s="5"/>
      <c r="G1734" s="5"/>
      <c r="H1734" s="5"/>
      <c r="I1734" s="5"/>
      <c r="J1734" s="1">
        <f>SUMIFS(PUMA_2022_to_County_2020!$K$2:$K$4701,PUMA_2022_to_County_2020!$E$2:$E$4701,B1734)</f>
        <v>56460</v>
      </c>
      <c r="K1734" s="1">
        <f>SUMIFS(PUMA_2022_to_County_2020!$L$2:$L$4701,PUMA_2022_to_County_2020!$E$2:$E$4701,$B1734)</f>
        <v>57169</v>
      </c>
      <c r="L1734" s="7">
        <f>+J1734*C1734</f>
        <v>3428.2512000000002</v>
      </c>
      <c r="M1734" s="7">
        <f t="shared" si="26"/>
        <v>3471.30168</v>
      </c>
    </row>
    <row r="1735" spans="2:13" x14ac:dyDescent="0.35">
      <c r="B1735" s="1" t="s">
        <v>1492</v>
      </c>
      <c r="C1735" s="5">
        <v>4.0274999999999998E-2</v>
      </c>
      <c r="D1735" s="5">
        <v>4.0257000000000001E-2</v>
      </c>
      <c r="E1735" s="5"/>
      <c r="F1735" s="5"/>
      <c r="G1735" s="5"/>
      <c r="H1735" s="5"/>
      <c r="I1735" s="5"/>
      <c r="J1735" s="1">
        <f>SUMIFS(PUMA_2022_to_County_2020!$K$2:$K$4701,PUMA_2022_to_County_2020!$E$2:$E$4701,B1735)</f>
        <v>56460</v>
      </c>
      <c r="K1735" s="1">
        <f>SUMIFS(PUMA_2022_to_County_2020!$L$2:$L$4701,PUMA_2022_to_County_2020!$E$2:$E$4701,$B1735)</f>
        <v>57169</v>
      </c>
      <c r="L1735" s="7">
        <f>+J1735*C1735</f>
        <v>2273.9265</v>
      </c>
      <c r="M1735" s="7">
        <f t="shared" ref="M1735:M1798" si="27">+K1735*$C1735</f>
        <v>2302.481475</v>
      </c>
    </row>
    <row r="1736" spans="2:13" x14ac:dyDescent="0.35">
      <c r="B1736" s="1" t="s">
        <v>1491</v>
      </c>
      <c r="C1736" s="5">
        <v>0.15747</v>
      </c>
      <c r="D1736" s="5">
        <v>0.15739400000000001</v>
      </c>
      <c r="E1736" s="5"/>
      <c r="F1736" s="5"/>
      <c r="G1736" s="5"/>
      <c r="H1736" s="5"/>
      <c r="I1736" s="5"/>
      <c r="J1736" s="1">
        <f>SUMIFS(PUMA_2022_to_County_2020!$K$2:$K$4701,PUMA_2022_to_County_2020!$E$2:$E$4701,B1736)</f>
        <v>56460</v>
      </c>
      <c r="K1736" s="1">
        <f>SUMIFS(PUMA_2022_to_County_2020!$L$2:$L$4701,PUMA_2022_to_County_2020!$E$2:$E$4701,$B1736)</f>
        <v>57169</v>
      </c>
      <c r="L1736" s="7">
        <f>+J1736*C1736</f>
        <v>8890.7561999999998</v>
      </c>
      <c r="M1736" s="7">
        <f t="shared" si="27"/>
        <v>9002.4024300000001</v>
      </c>
    </row>
    <row r="1737" spans="2:13" x14ac:dyDescent="0.35">
      <c r="B1737" s="1" t="s">
        <v>1490</v>
      </c>
      <c r="C1737" s="5">
        <v>5.2528999999999999E-2</v>
      </c>
      <c r="D1737" s="5">
        <v>5.2505999999999997E-2</v>
      </c>
      <c r="E1737" s="5"/>
      <c r="F1737" s="5"/>
      <c r="G1737" s="5"/>
      <c r="H1737" s="5"/>
      <c r="I1737" s="5"/>
      <c r="J1737" s="1">
        <f>SUMIFS(PUMA_2022_to_County_2020!$K$2:$K$4701,PUMA_2022_to_County_2020!$E$2:$E$4701,B1737)</f>
        <v>56460</v>
      </c>
      <c r="K1737" s="1">
        <f>SUMIFS(PUMA_2022_to_County_2020!$L$2:$L$4701,PUMA_2022_to_County_2020!$E$2:$E$4701,$B1737)</f>
        <v>57169</v>
      </c>
      <c r="L1737" s="7">
        <f>+J1737*C1737</f>
        <v>2965.7873399999999</v>
      </c>
      <c r="M1737" s="7">
        <f t="shared" si="27"/>
        <v>3003.030401</v>
      </c>
    </row>
    <row r="1738" spans="2:13" x14ac:dyDescent="0.35">
      <c r="B1738" s="1" t="s">
        <v>1489</v>
      </c>
      <c r="C1738" s="5">
        <v>3.8380999999999998E-2</v>
      </c>
      <c r="D1738" s="5">
        <v>3.8364000000000002E-2</v>
      </c>
      <c r="E1738" s="5"/>
      <c r="F1738" s="5"/>
      <c r="G1738" s="5"/>
      <c r="H1738" s="5"/>
      <c r="I1738" s="5"/>
      <c r="J1738" s="1">
        <f>SUMIFS(PUMA_2022_to_County_2020!$K$2:$K$4701,PUMA_2022_to_County_2020!$E$2:$E$4701,B1738)</f>
        <v>56460</v>
      </c>
      <c r="K1738" s="1">
        <f>SUMIFS(PUMA_2022_to_County_2020!$L$2:$L$4701,PUMA_2022_to_County_2020!$E$2:$E$4701,$B1738)</f>
        <v>57169</v>
      </c>
      <c r="L1738" s="7">
        <f>+J1738*C1738</f>
        <v>2166.9912599999998</v>
      </c>
      <c r="M1738" s="7">
        <f t="shared" si="27"/>
        <v>2194.2033889999998</v>
      </c>
    </row>
    <row r="1739" spans="2:13" x14ac:dyDescent="0.35">
      <c r="B1739" s="1" t="s">
        <v>1488</v>
      </c>
      <c r="C1739" s="5">
        <v>5.1324000000000002E-2</v>
      </c>
      <c r="D1739" s="5">
        <v>5.1302E-2</v>
      </c>
      <c r="E1739" s="5"/>
      <c r="F1739" s="5"/>
      <c r="G1739" s="5"/>
      <c r="H1739" s="5"/>
      <c r="I1739" s="5"/>
      <c r="J1739" s="1">
        <f>SUMIFS(PUMA_2022_to_County_2020!$K$2:$K$4701,PUMA_2022_to_County_2020!$E$2:$E$4701,B1739)</f>
        <v>56460</v>
      </c>
      <c r="K1739" s="1">
        <f>SUMIFS(PUMA_2022_to_County_2020!$L$2:$L$4701,PUMA_2022_to_County_2020!$E$2:$E$4701,$B1739)</f>
        <v>57169</v>
      </c>
      <c r="L1739" s="7">
        <f>+J1739*C1739</f>
        <v>2897.7530400000001</v>
      </c>
      <c r="M1739" s="7">
        <f t="shared" si="27"/>
        <v>2934.141756</v>
      </c>
    </row>
    <row r="1740" spans="2:13" x14ac:dyDescent="0.35">
      <c r="B1740" s="1" t="s">
        <v>1487</v>
      </c>
      <c r="C1740" s="5">
        <v>0.11544699999999999</v>
      </c>
      <c r="D1740" s="5">
        <v>0.115435</v>
      </c>
      <c r="E1740" s="5"/>
      <c r="F1740" s="5"/>
      <c r="G1740" s="5"/>
      <c r="H1740" s="5"/>
      <c r="I1740" s="5"/>
      <c r="J1740" s="1">
        <f>SUMIFS(PUMA_2022_to_County_2020!$K$2:$K$4701,PUMA_2022_to_County_2020!$E$2:$E$4701,B1740)</f>
        <v>56460</v>
      </c>
      <c r="K1740" s="1">
        <f>SUMIFS(PUMA_2022_to_County_2020!$L$2:$L$4701,PUMA_2022_to_County_2020!$E$2:$E$4701,$B1740)</f>
        <v>57169</v>
      </c>
      <c r="L1740" s="7">
        <f>+J1740*C1740</f>
        <v>6518.1376199999995</v>
      </c>
      <c r="M1740" s="7">
        <f t="shared" si="27"/>
        <v>6599.9895429999997</v>
      </c>
    </row>
    <row r="1741" spans="2:13" x14ac:dyDescent="0.35">
      <c r="B1741" s="1" t="s">
        <v>1486</v>
      </c>
      <c r="C1741" s="5">
        <v>1.8457999999999999E-2</v>
      </c>
      <c r="D1741" s="5">
        <v>1.8450000000000001E-2</v>
      </c>
      <c r="E1741" s="5"/>
      <c r="F1741" s="5"/>
      <c r="G1741" s="5"/>
      <c r="H1741" s="5"/>
      <c r="I1741" s="5"/>
      <c r="J1741" s="1">
        <f>SUMIFS(PUMA_2022_to_County_2020!$K$2:$K$4701,PUMA_2022_to_County_2020!$E$2:$E$4701,B1741)</f>
        <v>56460</v>
      </c>
      <c r="K1741" s="1">
        <f>SUMIFS(PUMA_2022_to_County_2020!$L$2:$L$4701,PUMA_2022_to_County_2020!$E$2:$E$4701,$B1741)</f>
        <v>57169</v>
      </c>
      <c r="L1741" s="7">
        <f>+J1741*C1741</f>
        <v>1042.13868</v>
      </c>
      <c r="M1741" s="7">
        <f t="shared" si="27"/>
        <v>1055.225402</v>
      </c>
    </row>
    <row r="1742" spans="2:13" x14ac:dyDescent="0.35">
      <c r="B1742" s="1" t="s">
        <v>1485</v>
      </c>
      <c r="C1742" s="5">
        <v>3.7829000000000002E-2</v>
      </c>
      <c r="D1742" s="5">
        <v>3.7835000000000001E-2</v>
      </c>
      <c r="E1742" s="5"/>
      <c r="F1742" s="5"/>
      <c r="G1742" s="5"/>
      <c r="H1742" s="5"/>
      <c r="I1742" s="5"/>
      <c r="J1742" s="1">
        <f>SUMIFS(PUMA_2022_to_County_2020!$K$2:$K$4701,PUMA_2022_to_County_2020!$E$2:$E$4701,B1742)</f>
        <v>56460</v>
      </c>
      <c r="K1742" s="1">
        <f>SUMIFS(PUMA_2022_to_County_2020!$L$2:$L$4701,PUMA_2022_to_County_2020!$E$2:$E$4701,$B1742)</f>
        <v>57169</v>
      </c>
      <c r="L1742" s="7">
        <f>+J1742*C1742</f>
        <v>2135.8253399999999</v>
      </c>
      <c r="M1742" s="7">
        <f t="shared" si="27"/>
        <v>2162.6461010000003</v>
      </c>
    </row>
    <row r="1743" spans="2:13" x14ac:dyDescent="0.35">
      <c r="B1743" s="1" t="s">
        <v>1484</v>
      </c>
      <c r="C1743" s="5">
        <v>5.7106999999999998E-2</v>
      </c>
      <c r="D1743" s="5">
        <v>5.7082000000000001E-2</v>
      </c>
      <c r="E1743" s="5"/>
      <c r="F1743" s="5"/>
      <c r="G1743" s="5"/>
      <c r="H1743" s="5"/>
      <c r="I1743" s="5"/>
      <c r="J1743" s="1">
        <f>SUMIFS(PUMA_2022_to_County_2020!$K$2:$K$4701,PUMA_2022_to_County_2020!$E$2:$E$4701,B1743)</f>
        <v>56460</v>
      </c>
      <c r="K1743" s="1">
        <f>SUMIFS(PUMA_2022_to_County_2020!$L$2:$L$4701,PUMA_2022_to_County_2020!$E$2:$E$4701,$B1743)</f>
        <v>57169</v>
      </c>
      <c r="L1743" s="7">
        <f>+J1743*C1743</f>
        <v>3224.2612199999999</v>
      </c>
      <c r="M1743" s="7">
        <f t="shared" si="27"/>
        <v>3264.7500829999999</v>
      </c>
    </row>
    <row r="1744" spans="2:13" x14ac:dyDescent="0.35">
      <c r="B1744" s="1" t="s">
        <v>1483</v>
      </c>
      <c r="C1744" s="5">
        <v>0.10369399999999999</v>
      </c>
      <c r="D1744" s="5">
        <v>0.10363699999999999</v>
      </c>
      <c r="E1744" s="5"/>
      <c r="F1744" s="5"/>
      <c r="G1744" s="5"/>
      <c r="H1744" s="5"/>
      <c r="I1744" s="5"/>
      <c r="J1744" s="1">
        <f>SUMIFS(PUMA_2022_to_County_2020!$K$2:$K$4701,PUMA_2022_to_County_2020!$E$2:$E$4701,B1744)</f>
        <v>56460</v>
      </c>
      <c r="K1744" s="1">
        <f>SUMIFS(PUMA_2022_to_County_2020!$L$2:$L$4701,PUMA_2022_to_County_2020!$E$2:$E$4701,$B1744)</f>
        <v>57169</v>
      </c>
      <c r="L1744" s="7">
        <f>+J1744*C1744</f>
        <v>5854.5632399999995</v>
      </c>
      <c r="M1744" s="7">
        <f t="shared" si="27"/>
        <v>5928.0822859999998</v>
      </c>
    </row>
    <row r="1745" spans="2:13" x14ac:dyDescent="0.35">
      <c r="B1745" s="1" t="s">
        <v>1482</v>
      </c>
      <c r="C1745" s="5">
        <v>0.12776000000000001</v>
      </c>
      <c r="D1745" s="5">
        <v>0.12762600000000002</v>
      </c>
      <c r="E1745" s="5"/>
      <c r="F1745" s="5"/>
      <c r="G1745" s="5"/>
      <c r="H1745" s="5"/>
      <c r="I1745" s="5"/>
      <c r="J1745" s="1">
        <f>SUMIFS(PUMA_2022_to_County_2020!$K$2:$K$4701,PUMA_2022_to_County_2020!$E$2:$E$4701,B1745)</f>
        <v>56460</v>
      </c>
      <c r="K1745" s="1">
        <f>SUMIFS(PUMA_2022_to_County_2020!$L$2:$L$4701,PUMA_2022_to_County_2020!$E$2:$E$4701,$B1745)</f>
        <v>57169</v>
      </c>
      <c r="L1745" s="7">
        <f>+J1745*C1745</f>
        <v>7213.3296000000009</v>
      </c>
      <c r="M1745" s="7">
        <f t="shared" si="27"/>
        <v>7303.9114400000008</v>
      </c>
    </row>
    <row r="1746" spans="2:13" x14ac:dyDescent="0.35">
      <c r="B1746" s="1" t="s">
        <v>1481</v>
      </c>
      <c r="C1746" s="5">
        <v>3.6523E-2</v>
      </c>
      <c r="D1746" s="5">
        <v>3.6507999999999999E-2</v>
      </c>
      <c r="E1746" s="5"/>
      <c r="F1746" s="5"/>
      <c r="G1746" s="5"/>
      <c r="H1746" s="5"/>
      <c r="I1746" s="5"/>
      <c r="J1746" s="1">
        <f>SUMIFS(PUMA_2022_to_County_2020!$K$2:$K$4701,PUMA_2022_to_County_2020!$E$2:$E$4701,B1746)</f>
        <v>56460</v>
      </c>
      <c r="K1746" s="1">
        <f>SUMIFS(PUMA_2022_to_County_2020!$L$2:$L$4701,PUMA_2022_to_County_2020!$E$2:$E$4701,$B1746)</f>
        <v>57169</v>
      </c>
      <c r="L1746" s="7">
        <f>+J1746*C1746</f>
        <v>2062.0885800000001</v>
      </c>
      <c r="M1746" s="7">
        <f t="shared" si="27"/>
        <v>2087.9833870000002</v>
      </c>
    </row>
    <row r="1747" spans="2:13" x14ac:dyDescent="0.35">
      <c r="B1747" s="1" t="s">
        <v>1480</v>
      </c>
      <c r="C1747" s="5">
        <v>0.102482</v>
      </c>
      <c r="D1747" s="5">
        <v>0.102437</v>
      </c>
      <c r="E1747" s="5"/>
      <c r="F1747" s="5"/>
      <c r="G1747" s="5"/>
      <c r="H1747" s="5"/>
      <c r="I1747" s="5"/>
      <c r="J1747" s="1">
        <f>SUMIFS(PUMA_2022_to_County_2020!$K$2:$K$4701,PUMA_2022_to_County_2020!$E$2:$E$4701,B1747)</f>
        <v>56460</v>
      </c>
      <c r="K1747" s="1">
        <f>SUMIFS(PUMA_2022_to_County_2020!$L$2:$L$4701,PUMA_2022_to_County_2020!$E$2:$E$4701,$B1747)</f>
        <v>57169</v>
      </c>
      <c r="L1747" s="7">
        <f>+J1747*C1747</f>
        <v>5786.1337199999998</v>
      </c>
      <c r="M1747" s="7">
        <f t="shared" si="27"/>
        <v>5858.7934580000001</v>
      </c>
    </row>
    <row r="1748" spans="2:13" x14ac:dyDescent="0.35">
      <c r="B1748" s="1" t="s">
        <v>1479</v>
      </c>
      <c r="C1748" s="5">
        <v>0.24879299999999999</v>
      </c>
      <c r="D1748" s="5">
        <v>0.24886899999999998</v>
      </c>
      <c r="E1748" s="5"/>
      <c r="F1748" s="5"/>
      <c r="G1748" s="5"/>
      <c r="H1748" s="5"/>
      <c r="I1748" s="5"/>
      <c r="J1748" s="1">
        <f>SUMIFS(PUMA_2022_to_County_2020!$K$2:$K$4701,PUMA_2022_to_County_2020!$E$2:$E$4701,B1748)</f>
        <v>43938</v>
      </c>
      <c r="K1748" s="1">
        <f>SUMIFS(PUMA_2022_to_County_2020!$L$2:$L$4701,PUMA_2022_to_County_2020!$E$2:$E$4701,$B1748)</f>
        <v>44956</v>
      </c>
      <c r="L1748" s="7">
        <f>+J1748*C1748</f>
        <v>10931.466833999999</v>
      </c>
      <c r="M1748" s="7">
        <f t="shared" si="27"/>
        <v>11184.738108</v>
      </c>
    </row>
    <row r="1749" spans="2:13" x14ac:dyDescent="0.35">
      <c r="B1749" s="1" t="s">
        <v>1478</v>
      </c>
      <c r="C1749" s="5">
        <v>0.34765400000000002</v>
      </c>
      <c r="D1749" s="5">
        <v>0.34768199999999999</v>
      </c>
      <c r="E1749" s="5"/>
      <c r="F1749" s="5"/>
      <c r="G1749" s="5"/>
      <c r="H1749" s="5"/>
      <c r="I1749" s="5"/>
      <c r="J1749" s="1">
        <f>SUMIFS(PUMA_2022_to_County_2020!$K$2:$K$4701,PUMA_2022_to_County_2020!$E$2:$E$4701,B1749)</f>
        <v>43938</v>
      </c>
      <c r="K1749" s="1">
        <f>SUMIFS(PUMA_2022_to_County_2020!$L$2:$L$4701,PUMA_2022_to_County_2020!$E$2:$E$4701,$B1749)</f>
        <v>44956</v>
      </c>
      <c r="L1749" s="7">
        <f>+J1749*C1749</f>
        <v>15275.221452000002</v>
      </c>
      <c r="M1749" s="7">
        <f t="shared" si="27"/>
        <v>15629.133224000001</v>
      </c>
    </row>
    <row r="1750" spans="2:13" x14ac:dyDescent="0.35">
      <c r="B1750" s="1" t="s">
        <v>1477</v>
      </c>
      <c r="C1750" s="5">
        <v>0.20838499999999999</v>
      </c>
      <c r="D1750" s="5">
        <v>0.20833599999999999</v>
      </c>
      <c r="E1750" s="5"/>
      <c r="F1750" s="5"/>
      <c r="G1750" s="5"/>
      <c r="H1750" s="5"/>
      <c r="I1750" s="5"/>
      <c r="J1750" s="1">
        <f>SUMIFS(PUMA_2022_to_County_2020!$K$2:$K$4701,PUMA_2022_to_County_2020!$E$2:$E$4701,B1750)</f>
        <v>43938</v>
      </c>
      <c r="K1750" s="1">
        <f>SUMIFS(PUMA_2022_to_County_2020!$L$2:$L$4701,PUMA_2022_to_County_2020!$E$2:$E$4701,$B1750)</f>
        <v>44956</v>
      </c>
      <c r="L1750" s="7">
        <f>+J1750*C1750</f>
        <v>9156.020129999999</v>
      </c>
      <c r="M1750" s="7">
        <f t="shared" si="27"/>
        <v>9368.1560599999993</v>
      </c>
    </row>
    <row r="1751" spans="2:13" x14ac:dyDescent="0.35">
      <c r="B1751" s="1" t="s">
        <v>1476</v>
      </c>
      <c r="C1751" s="5">
        <v>0.19516800000000001</v>
      </c>
      <c r="D1751" s="5">
        <v>0.19525000000000001</v>
      </c>
      <c r="E1751" s="5"/>
      <c r="F1751" s="5"/>
      <c r="G1751" s="5"/>
      <c r="H1751" s="5"/>
      <c r="I1751" s="5"/>
      <c r="J1751" s="1">
        <f>SUMIFS(PUMA_2022_to_County_2020!$K$2:$K$4701,PUMA_2022_to_County_2020!$E$2:$E$4701,B1751)</f>
        <v>43938</v>
      </c>
      <c r="K1751" s="1">
        <f>SUMIFS(PUMA_2022_to_County_2020!$L$2:$L$4701,PUMA_2022_to_County_2020!$E$2:$E$4701,$B1751)</f>
        <v>44956</v>
      </c>
      <c r="L1751" s="7">
        <f>+J1751*C1751</f>
        <v>8575.2915840000005</v>
      </c>
      <c r="M1751" s="7">
        <f t="shared" si="27"/>
        <v>8773.972608</v>
      </c>
    </row>
    <row r="1752" spans="2:13" x14ac:dyDescent="0.35">
      <c r="B1752" s="1" t="s">
        <v>1475</v>
      </c>
      <c r="C1752" s="5">
        <v>1</v>
      </c>
      <c r="D1752" s="5">
        <v>0.99642399999999998</v>
      </c>
      <c r="E1752" s="5"/>
      <c r="F1752" s="5"/>
      <c r="G1752" s="5"/>
      <c r="H1752" s="5"/>
      <c r="I1752" s="5"/>
      <c r="J1752" s="1">
        <f>SUMIFS(PUMA_2022_to_County_2020!$K$2:$K$4701,PUMA_2022_to_County_2020!$E$2:$E$4701,B1752)</f>
        <v>75460</v>
      </c>
      <c r="K1752" s="1">
        <f>SUMIFS(PUMA_2022_to_County_2020!$L$2:$L$4701,PUMA_2022_to_County_2020!$E$2:$E$4701,$B1752)</f>
        <v>75546</v>
      </c>
      <c r="L1752" s="7">
        <f>+J1752*C1752</f>
        <v>75460</v>
      </c>
      <c r="M1752" s="7">
        <f t="shared" si="27"/>
        <v>75546</v>
      </c>
    </row>
    <row r="1753" spans="2:13" x14ac:dyDescent="0.35">
      <c r="B1753" s="1" t="s">
        <v>1474</v>
      </c>
      <c r="C1753" s="5">
        <v>2</v>
      </c>
      <c r="D1753" s="5">
        <v>1.999876</v>
      </c>
      <c r="E1753" s="5"/>
      <c r="F1753" s="5"/>
      <c r="G1753" s="5"/>
      <c r="H1753" s="5"/>
      <c r="I1753" s="5"/>
      <c r="J1753" s="1">
        <f>SUMIFS(PUMA_2022_to_County_2020!$K$2:$K$4701,PUMA_2022_to_County_2020!$E$2:$E$4701,B1753)</f>
        <v>132670</v>
      </c>
      <c r="K1753" s="1">
        <f>SUMIFS(PUMA_2022_to_County_2020!$L$2:$L$4701,PUMA_2022_to_County_2020!$E$2:$E$4701,$B1753)</f>
        <v>138006</v>
      </c>
      <c r="L1753" s="7">
        <f>+J1753*C1753</f>
        <v>265340</v>
      </c>
      <c r="M1753" s="7">
        <f t="shared" si="27"/>
        <v>276012</v>
      </c>
    </row>
    <row r="1754" spans="2:13" x14ac:dyDescent="0.35">
      <c r="B1754" s="1" t="s">
        <v>1473</v>
      </c>
      <c r="C1754" s="5">
        <v>4</v>
      </c>
      <c r="D1754" s="5">
        <v>4.0035759999999998</v>
      </c>
      <c r="E1754" s="5"/>
      <c r="F1754" s="5"/>
      <c r="G1754" s="5"/>
      <c r="H1754" s="5"/>
      <c r="I1754" s="5"/>
      <c r="J1754" s="1">
        <f>SUMIFS(PUMA_2022_to_County_2020!$K$2:$K$4701,PUMA_2022_to_County_2020!$E$2:$E$4701,B1754)</f>
        <v>238829</v>
      </c>
      <c r="K1754" s="1">
        <f>SUMIFS(PUMA_2022_to_County_2020!$L$2:$L$4701,PUMA_2022_to_County_2020!$E$2:$E$4701,$B1754)</f>
        <v>242890</v>
      </c>
      <c r="L1754" s="7">
        <f>+J1754*C1754</f>
        <v>955316</v>
      </c>
      <c r="M1754" s="7">
        <f t="shared" si="27"/>
        <v>971560</v>
      </c>
    </row>
    <row r="1755" spans="2:13" x14ac:dyDescent="0.35">
      <c r="B1755" s="1" t="s">
        <v>1472</v>
      </c>
      <c r="C1755" s="5">
        <v>3</v>
      </c>
      <c r="D1755" s="5">
        <v>2.9999560000000001</v>
      </c>
      <c r="E1755" s="5"/>
      <c r="F1755" s="5"/>
      <c r="G1755" s="5"/>
      <c r="H1755" s="5"/>
      <c r="I1755" s="5"/>
      <c r="J1755" s="1">
        <f>SUMIFS(PUMA_2022_to_County_2020!$K$2:$K$4701,PUMA_2022_to_County_2020!$E$2:$E$4701,B1755)</f>
        <v>198684</v>
      </c>
      <c r="K1755" s="1">
        <f>SUMIFS(PUMA_2022_to_County_2020!$L$2:$L$4701,PUMA_2022_to_County_2020!$E$2:$E$4701,$B1755)</f>
        <v>201140</v>
      </c>
      <c r="L1755" s="7">
        <f>+J1755*C1755</f>
        <v>596052</v>
      </c>
      <c r="M1755" s="7">
        <f t="shared" si="27"/>
        <v>603420</v>
      </c>
    </row>
    <row r="1756" spans="2:13" x14ac:dyDescent="0.35">
      <c r="B1756" s="1" t="s">
        <v>1471</v>
      </c>
      <c r="C1756" s="5">
        <v>0.140821</v>
      </c>
      <c r="D1756" s="5">
        <v>0.14080100000000001</v>
      </c>
      <c r="E1756" s="5"/>
      <c r="F1756" s="5"/>
      <c r="G1756" s="5"/>
      <c r="H1756" s="5"/>
      <c r="I1756" s="5"/>
      <c r="J1756" s="1">
        <f>SUMIFS(PUMA_2022_to_County_2020!$K$2:$K$4701,PUMA_2022_to_County_2020!$E$2:$E$4701,B1756)</f>
        <v>70940</v>
      </c>
      <c r="K1756" s="1">
        <f>SUMIFS(PUMA_2022_to_County_2020!$L$2:$L$4701,PUMA_2022_to_County_2020!$E$2:$E$4701,$B1756)</f>
        <v>70839</v>
      </c>
      <c r="L1756" s="7">
        <f>+J1756*C1756</f>
        <v>9989.8417399999998</v>
      </c>
      <c r="M1756" s="7">
        <f t="shared" si="27"/>
        <v>9975.6188189999993</v>
      </c>
    </row>
    <row r="1757" spans="2:13" x14ac:dyDescent="0.35">
      <c r="B1757" s="1" t="s">
        <v>1470</v>
      </c>
      <c r="C1757" s="5">
        <v>0.296377</v>
      </c>
      <c r="D1757" s="5">
        <v>0.29628300000000002</v>
      </c>
      <c r="E1757" s="5"/>
      <c r="F1757" s="5"/>
      <c r="G1757" s="5"/>
      <c r="H1757" s="5"/>
      <c r="I1757" s="5"/>
      <c r="J1757" s="1">
        <f>SUMIFS(PUMA_2022_to_County_2020!$K$2:$K$4701,PUMA_2022_to_County_2020!$E$2:$E$4701,B1757)</f>
        <v>70940</v>
      </c>
      <c r="K1757" s="1">
        <f>SUMIFS(PUMA_2022_to_County_2020!$L$2:$L$4701,PUMA_2022_to_County_2020!$E$2:$E$4701,$B1757)</f>
        <v>70839</v>
      </c>
      <c r="L1757" s="7">
        <f>+J1757*C1757</f>
        <v>21024.984380000002</v>
      </c>
      <c r="M1757" s="7">
        <f t="shared" si="27"/>
        <v>20995.050303</v>
      </c>
    </row>
    <row r="1758" spans="2:13" x14ac:dyDescent="0.35">
      <c r="B1758" s="1" t="s">
        <v>1469</v>
      </c>
      <c r="C1758" s="5">
        <v>4.0229999999999997E-3</v>
      </c>
      <c r="D1758" s="5">
        <v>4.0220000000000004E-3</v>
      </c>
      <c r="E1758" s="5"/>
      <c r="F1758" s="5"/>
      <c r="G1758" s="5"/>
      <c r="H1758" s="5"/>
      <c r="I1758" s="5"/>
      <c r="J1758" s="1">
        <f>SUMIFS(PUMA_2022_to_County_2020!$K$2:$K$4701,PUMA_2022_to_County_2020!$E$2:$E$4701,B1758)</f>
        <v>70940</v>
      </c>
      <c r="K1758" s="1">
        <f>SUMIFS(PUMA_2022_to_County_2020!$L$2:$L$4701,PUMA_2022_to_County_2020!$E$2:$E$4701,$B1758)</f>
        <v>70839</v>
      </c>
      <c r="L1758" s="7">
        <f>+J1758*C1758</f>
        <v>285.39161999999999</v>
      </c>
      <c r="M1758" s="7">
        <f t="shared" si="27"/>
        <v>284.985297</v>
      </c>
    </row>
    <row r="1759" spans="2:13" x14ac:dyDescent="0.35">
      <c r="B1759" s="1" t="s">
        <v>1468</v>
      </c>
      <c r="C1759" s="5">
        <v>1.0238000000000001E-2</v>
      </c>
      <c r="D1759" s="5">
        <v>1.0234E-2</v>
      </c>
      <c r="E1759" s="5"/>
      <c r="F1759" s="5"/>
      <c r="G1759" s="5"/>
      <c r="H1759" s="5"/>
      <c r="I1759" s="5"/>
      <c r="J1759" s="1">
        <f>SUMIFS(PUMA_2022_to_County_2020!$K$2:$K$4701,PUMA_2022_to_County_2020!$E$2:$E$4701,B1759)</f>
        <v>70940</v>
      </c>
      <c r="K1759" s="1">
        <f>SUMIFS(PUMA_2022_to_County_2020!$L$2:$L$4701,PUMA_2022_to_County_2020!$E$2:$E$4701,$B1759)</f>
        <v>70839</v>
      </c>
      <c r="L1759" s="7">
        <f>+J1759*C1759</f>
        <v>726.28372000000002</v>
      </c>
      <c r="M1759" s="7">
        <f t="shared" si="27"/>
        <v>725.24968200000001</v>
      </c>
    </row>
    <row r="1760" spans="2:13" x14ac:dyDescent="0.35">
      <c r="B1760" s="1" t="s">
        <v>1467</v>
      </c>
      <c r="C1760" s="5">
        <v>9.5394000000000007E-2</v>
      </c>
      <c r="D1760" s="5">
        <v>9.5364000000000004E-2</v>
      </c>
      <c r="E1760" s="5"/>
      <c r="F1760" s="5"/>
      <c r="G1760" s="5"/>
      <c r="H1760" s="5"/>
      <c r="I1760" s="5"/>
      <c r="J1760" s="1">
        <f>SUMIFS(PUMA_2022_to_County_2020!$K$2:$K$4701,PUMA_2022_to_County_2020!$E$2:$E$4701,B1760)</f>
        <v>70940</v>
      </c>
      <c r="K1760" s="1">
        <f>SUMIFS(PUMA_2022_to_County_2020!$L$2:$L$4701,PUMA_2022_to_County_2020!$E$2:$E$4701,$B1760)</f>
        <v>70839</v>
      </c>
      <c r="L1760" s="7">
        <f>+J1760*C1760</f>
        <v>6767.2503600000009</v>
      </c>
      <c r="M1760" s="7">
        <f t="shared" si="27"/>
        <v>6757.6155660000004</v>
      </c>
    </row>
    <row r="1761" spans="2:13" x14ac:dyDescent="0.35">
      <c r="B1761" s="1" t="s">
        <v>1466</v>
      </c>
      <c r="C1761" s="5">
        <v>3.1645E-2</v>
      </c>
      <c r="D1761" s="5">
        <v>3.1635000000000003E-2</v>
      </c>
      <c r="E1761" s="5"/>
      <c r="F1761" s="5"/>
      <c r="G1761" s="5"/>
      <c r="H1761" s="5"/>
      <c r="I1761" s="5"/>
      <c r="J1761" s="1">
        <f>SUMIFS(PUMA_2022_to_County_2020!$K$2:$K$4701,PUMA_2022_to_County_2020!$E$2:$E$4701,B1761)</f>
        <v>70940</v>
      </c>
      <c r="K1761" s="1">
        <f>SUMIFS(PUMA_2022_to_County_2020!$L$2:$L$4701,PUMA_2022_to_County_2020!$E$2:$E$4701,$B1761)</f>
        <v>70839</v>
      </c>
      <c r="L1761" s="7">
        <f>+J1761*C1761</f>
        <v>2244.8962999999999</v>
      </c>
      <c r="M1761" s="7">
        <f t="shared" si="27"/>
        <v>2241.700155</v>
      </c>
    </row>
    <row r="1762" spans="2:13" x14ac:dyDescent="0.35">
      <c r="B1762" s="1" t="s">
        <v>1465</v>
      </c>
      <c r="C1762" s="5">
        <v>2.4830000000000001E-2</v>
      </c>
      <c r="D1762" s="5">
        <v>2.4822E-2</v>
      </c>
      <c r="E1762" s="5"/>
      <c r="F1762" s="5"/>
      <c r="G1762" s="5"/>
      <c r="H1762" s="5"/>
      <c r="I1762" s="5"/>
      <c r="J1762" s="1">
        <f>SUMIFS(PUMA_2022_to_County_2020!$K$2:$K$4701,PUMA_2022_to_County_2020!$E$2:$E$4701,B1762)</f>
        <v>70940</v>
      </c>
      <c r="K1762" s="1">
        <f>SUMIFS(PUMA_2022_to_County_2020!$L$2:$L$4701,PUMA_2022_to_County_2020!$E$2:$E$4701,$B1762)</f>
        <v>70839</v>
      </c>
      <c r="L1762" s="7">
        <f>+J1762*C1762</f>
        <v>1761.4402</v>
      </c>
      <c r="M1762" s="7">
        <f t="shared" si="27"/>
        <v>1758.93237</v>
      </c>
    </row>
    <row r="1763" spans="2:13" x14ac:dyDescent="0.35">
      <c r="B1763" s="1" t="s">
        <v>1464</v>
      </c>
      <c r="C1763" s="5">
        <v>2.5132999999999999E-2</v>
      </c>
      <c r="D1763" s="5">
        <v>2.5128000000000001E-2</v>
      </c>
      <c r="E1763" s="5"/>
      <c r="F1763" s="5"/>
      <c r="G1763" s="5"/>
      <c r="H1763" s="5"/>
      <c r="I1763" s="5"/>
      <c r="J1763" s="1">
        <f>SUMIFS(PUMA_2022_to_County_2020!$K$2:$K$4701,PUMA_2022_to_County_2020!$E$2:$E$4701,B1763)</f>
        <v>70940</v>
      </c>
      <c r="K1763" s="1">
        <f>SUMIFS(PUMA_2022_to_County_2020!$L$2:$L$4701,PUMA_2022_to_County_2020!$E$2:$E$4701,$B1763)</f>
        <v>70839</v>
      </c>
      <c r="L1763" s="7">
        <f>+J1763*C1763</f>
        <v>1782.9350199999999</v>
      </c>
      <c r="M1763" s="7">
        <f t="shared" si="27"/>
        <v>1780.396587</v>
      </c>
    </row>
    <row r="1764" spans="2:13" x14ac:dyDescent="0.35">
      <c r="B1764" s="1" t="s">
        <v>1463</v>
      </c>
      <c r="C1764" s="5">
        <v>0.28472599999999998</v>
      </c>
      <c r="D1764" s="5">
        <v>0.28463699999999997</v>
      </c>
      <c r="E1764" s="5"/>
      <c r="F1764" s="5"/>
      <c r="G1764" s="5"/>
      <c r="H1764" s="5"/>
      <c r="I1764" s="5"/>
      <c r="J1764" s="1">
        <f>SUMIFS(PUMA_2022_to_County_2020!$K$2:$K$4701,PUMA_2022_to_County_2020!$E$2:$E$4701,B1764)</f>
        <v>70940</v>
      </c>
      <c r="K1764" s="1">
        <f>SUMIFS(PUMA_2022_to_County_2020!$L$2:$L$4701,PUMA_2022_to_County_2020!$E$2:$E$4701,$B1764)</f>
        <v>70839</v>
      </c>
      <c r="L1764" s="7">
        <f>+J1764*C1764</f>
        <v>20198.462439999999</v>
      </c>
      <c r="M1764" s="7">
        <f t="shared" si="27"/>
        <v>20169.705114</v>
      </c>
    </row>
    <row r="1765" spans="2:13" x14ac:dyDescent="0.35">
      <c r="B1765" s="1" t="s">
        <v>1462</v>
      </c>
      <c r="C1765" s="5">
        <v>3.6700999999999998E-2</v>
      </c>
      <c r="D1765" s="5">
        <v>3.6688999999999999E-2</v>
      </c>
      <c r="E1765" s="5"/>
      <c r="F1765" s="5"/>
      <c r="G1765" s="5"/>
      <c r="H1765" s="5"/>
      <c r="I1765" s="5"/>
      <c r="J1765" s="1">
        <f>SUMIFS(PUMA_2022_to_County_2020!$K$2:$K$4701,PUMA_2022_to_County_2020!$E$2:$E$4701,B1765)</f>
        <v>70940</v>
      </c>
      <c r="K1765" s="1">
        <f>SUMIFS(PUMA_2022_to_County_2020!$L$2:$L$4701,PUMA_2022_to_County_2020!$E$2:$E$4701,$B1765)</f>
        <v>70839</v>
      </c>
      <c r="L1765" s="7">
        <f>+J1765*C1765</f>
        <v>2603.5689399999997</v>
      </c>
      <c r="M1765" s="7">
        <f t="shared" si="27"/>
        <v>2599.8621389999998</v>
      </c>
    </row>
    <row r="1766" spans="2:13" x14ac:dyDescent="0.35">
      <c r="B1766" s="1" t="s">
        <v>1461</v>
      </c>
      <c r="C1766" s="5">
        <v>5.0111999999999997E-2</v>
      </c>
      <c r="D1766" s="5">
        <v>5.0096000000000002E-2</v>
      </c>
      <c r="E1766" s="5"/>
      <c r="F1766" s="5"/>
      <c r="G1766" s="5"/>
      <c r="H1766" s="5"/>
      <c r="I1766" s="5"/>
      <c r="J1766" s="1">
        <f>SUMIFS(PUMA_2022_to_County_2020!$K$2:$K$4701,PUMA_2022_to_County_2020!$E$2:$E$4701,B1766)</f>
        <v>70940</v>
      </c>
      <c r="K1766" s="1">
        <f>SUMIFS(PUMA_2022_to_County_2020!$L$2:$L$4701,PUMA_2022_to_County_2020!$E$2:$E$4701,$B1766)</f>
        <v>70839</v>
      </c>
      <c r="L1766" s="7">
        <f>+J1766*C1766</f>
        <v>3554.9452799999999</v>
      </c>
      <c r="M1766" s="7">
        <f t="shared" si="27"/>
        <v>3549.8839679999996</v>
      </c>
    </row>
    <row r="1767" spans="2:13" x14ac:dyDescent="0.35">
      <c r="B1767" s="1" t="s">
        <v>1460</v>
      </c>
      <c r="C1767" s="5">
        <v>0.28861700000000001</v>
      </c>
      <c r="D1767" s="5">
        <v>0.28872500000000001</v>
      </c>
      <c r="E1767" s="5"/>
      <c r="F1767" s="5"/>
      <c r="G1767" s="5"/>
      <c r="H1767" s="5"/>
      <c r="I1767" s="5"/>
      <c r="J1767" s="1">
        <f>SUMIFS(PUMA_2022_to_County_2020!$K$2:$K$4701,PUMA_2022_to_County_2020!$E$2:$E$4701,B1767)</f>
        <v>71370</v>
      </c>
      <c r="K1767" s="1">
        <f>SUMIFS(PUMA_2022_to_County_2020!$L$2:$L$4701,PUMA_2022_to_County_2020!$E$2:$E$4701,$B1767)</f>
        <v>72102</v>
      </c>
      <c r="L1767" s="7">
        <f>+J1767*C1767</f>
        <v>20598.595290000001</v>
      </c>
      <c r="M1767" s="7">
        <f t="shared" si="27"/>
        <v>20809.862934000001</v>
      </c>
    </row>
    <row r="1768" spans="2:13" x14ac:dyDescent="0.35">
      <c r="B1768" s="1" t="s">
        <v>1459</v>
      </c>
      <c r="C1768" s="5">
        <v>0.34546199999999999</v>
      </c>
      <c r="D1768" s="5">
        <v>0.34554599999999996</v>
      </c>
      <c r="E1768" s="5"/>
      <c r="F1768" s="5"/>
      <c r="G1768" s="5"/>
      <c r="H1768" s="5"/>
      <c r="I1768" s="5"/>
      <c r="J1768" s="1">
        <f>SUMIFS(PUMA_2022_to_County_2020!$K$2:$K$4701,PUMA_2022_to_County_2020!$E$2:$E$4701,B1768)</f>
        <v>71370</v>
      </c>
      <c r="K1768" s="1">
        <f>SUMIFS(PUMA_2022_to_County_2020!$L$2:$L$4701,PUMA_2022_to_County_2020!$E$2:$E$4701,$B1768)</f>
        <v>72102</v>
      </c>
      <c r="L1768" s="7">
        <f>+J1768*C1768</f>
        <v>24655.622940000001</v>
      </c>
      <c r="M1768" s="7">
        <f t="shared" si="27"/>
        <v>24908.501123999999</v>
      </c>
    </row>
    <row r="1769" spans="2:13" x14ac:dyDescent="0.35">
      <c r="B1769" s="1" t="s">
        <v>1458</v>
      </c>
      <c r="C1769" s="5">
        <v>2.3935000000000001E-2</v>
      </c>
      <c r="D1769" s="5">
        <v>2.3947E-2</v>
      </c>
      <c r="E1769" s="5"/>
      <c r="F1769" s="5"/>
      <c r="G1769" s="5"/>
      <c r="H1769" s="5"/>
      <c r="I1769" s="5"/>
      <c r="J1769" s="1">
        <f>SUMIFS(PUMA_2022_to_County_2020!$K$2:$K$4701,PUMA_2022_to_County_2020!$E$2:$E$4701,B1769)</f>
        <v>71370</v>
      </c>
      <c r="K1769" s="1">
        <f>SUMIFS(PUMA_2022_to_County_2020!$L$2:$L$4701,PUMA_2022_to_County_2020!$E$2:$E$4701,$B1769)</f>
        <v>72102</v>
      </c>
      <c r="L1769" s="7">
        <f>+J1769*C1769</f>
        <v>1708.2409500000001</v>
      </c>
      <c r="M1769" s="7">
        <f t="shared" si="27"/>
        <v>1725.7613700000002</v>
      </c>
    </row>
    <row r="1770" spans="2:13" x14ac:dyDescent="0.35">
      <c r="B1770" s="1" t="s">
        <v>1457</v>
      </c>
      <c r="C1770" s="5">
        <v>0.34198600000000001</v>
      </c>
      <c r="D1770" s="5">
        <v>0.34211399999999997</v>
      </c>
      <c r="E1770" s="5"/>
      <c r="F1770" s="5"/>
      <c r="G1770" s="5"/>
      <c r="H1770" s="5"/>
      <c r="I1770" s="5"/>
      <c r="J1770" s="1">
        <f>SUMIFS(PUMA_2022_to_County_2020!$K$2:$K$4701,PUMA_2022_to_County_2020!$E$2:$E$4701,B1770)</f>
        <v>71370</v>
      </c>
      <c r="K1770" s="1">
        <f>SUMIFS(PUMA_2022_to_County_2020!$L$2:$L$4701,PUMA_2022_to_County_2020!$E$2:$E$4701,$B1770)</f>
        <v>72102</v>
      </c>
      <c r="L1770" s="7">
        <f>+J1770*C1770</f>
        <v>24407.540820000002</v>
      </c>
      <c r="M1770" s="7">
        <f t="shared" si="27"/>
        <v>24657.874572000001</v>
      </c>
    </row>
    <row r="1771" spans="2:13" x14ac:dyDescent="0.35">
      <c r="B1771" s="1" t="s">
        <v>1456</v>
      </c>
      <c r="C1771" s="5">
        <v>15</v>
      </c>
      <c r="D1771" s="5">
        <v>13</v>
      </c>
      <c r="E1771" s="5"/>
      <c r="F1771" s="5"/>
      <c r="G1771" s="5"/>
      <c r="H1771" s="5"/>
      <c r="I1771" s="5"/>
      <c r="J1771" s="1">
        <f>SUMIFS(PUMA_2022_to_County_2020!$K$2:$K$4701,PUMA_2022_to_County_2020!$E$2:$E$4701,B1771)</f>
        <v>802878</v>
      </c>
      <c r="K1771" s="1">
        <f>SUMIFS(PUMA_2022_to_County_2020!$L$2:$L$4701,PUMA_2022_to_County_2020!$E$2:$E$4701,$B1771)</f>
        <v>825557</v>
      </c>
      <c r="L1771" s="7">
        <f>+J1771*C1771</f>
        <v>12043170</v>
      </c>
      <c r="M1771" s="7">
        <f t="shared" si="27"/>
        <v>12383355</v>
      </c>
    </row>
    <row r="1772" spans="2:13" x14ac:dyDescent="0.35">
      <c r="B1772" s="1" t="s">
        <v>1455</v>
      </c>
      <c r="C1772" s="5">
        <v>0.18898899999999999</v>
      </c>
      <c r="D1772" s="5">
        <v>0.25601800000000002</v>
      </c>
      <c r="E1772" s="5"/>
      <c r="F1772" s="5"/>
      <c r="G1772" s="5"/>
      <c r="H1772" s="5"/>
      <c r="I1772" s="5"/>
      <c r="J1772" s="1">
        <f>SUMIFS(PUMA_2022_to_County_2020!$K$2:$K$4701,PUMA_2022_to_County_2020!$E$2:$E$4701,B1772)</f>
        <v>66328</v>
      </c>
      <c r="K1772" s="1">
        <f>SUMIFS(PUMA_2022_to_County_2020!$L$2:$L$4701,PUMA_2022_to_County_2020!$E$2:$E$4701,$B1772)</f>
        <v>73317</v>
      </c>
      <c r="L1772" s="7">
        <f>+J1772*C1772</f>
        <v>12535.262391999999</v>
      </c>
      <c r="M1772" s="7">
        <f t="shared" si="27"/>
        <v>13856.106512999999</v>
      </c>
    </row>
    <row r="1773" spans="2:13" x14ac:dyDescent="0.35">
      <c r="B1773" s="1" t="s">
        <v>1454</v>
      </c>
      <c r="C1773" s="5">
        <v>0.55073099999999997</v>
      </c>
      <c r="D1773" s="5">
        <v>0.745946</v>
      </c>
      <c r="E1773" s="5"/>
      <c r="F1773" s="5"/>
      <c r="G1773" s="5"/>
      <c r="H1773" s="5"/>
      <c r="I1773" s="5"/>
      <c r="J1773" s="1">
        <f>SUMIFS(PUMA_2022_to_County_2020!$K$2:$K$4701,PUMA_2022_to_County_2020!$E$2:$E$4701,B1773)</f>
        <v>66328</v>
      </c>
      <c r="K1773" s="1">
        <f>SUMIFS(PUMA_2022_to_County_2020!$L$2:$L$4701,PUMA_2022_to_County_2020!$E$2:$E$4701,$B1773)</f>
        <v>73317</v>
      </c>
      <c r="L1773" s="7">
        <f>+J1773*C1773</f>
        <v>36528.885768</v>
      </c>
      <c r="M1773" s="7">
        <f t="shared" si="27"/>
        <v>40377.944726999995</v>
      </c>
    </row>
    <row r="1774" spans="2:13" x14ac:dyDescent="0.35">
      <c r="B1774" s="1" t="s">
        <v>1453</v>
      </c>
      <c r="C1774" s="5">
        <v>0.26027899999999998</v>
      </c>
      <c r="D1774" s="5">
        <v>0.36132900000000001</v>
      </c>
      <c r="E1774" s="5"/>
      <c r="F1774" s="5"/>
      <c r="G1774" s="5"/>
      <c r="H1774" s="5"/>
      <c r="I1774" s="5"/>
      <c r="J1774" s="1">
        <f>SUMIFS(PUMA_2022_to_County_2020!$K$2:$K$4701,PUMA_2022_to_County_2020!$E$2:$E$4701,B1774)</f>
        <v>66328</v>
      </c>
      <c r="K1774" s="1">
        <f>SUMIFS(PUMA_2022_to_County_2020!$L$2:$L$4701,PUMA_2022_to_County_2020!$E$2:$E$4701,$B1774)</f>
        <v>73317</v>
      </c>
      <c r="L1774" s="7">
        <f>+J1774*C1774</f>
        <v>17263.785511999999</v>
      </c>
      <c r="M1774" s="7">
        <f t="shared" si="27"/>
        <v>19082.875442999997</v>
      </c>
    </row>
    <row r="1775" spans="2:13" x14ac:dyDescent="0.35">
      <c r="B1775" s="1" t="s">
        <v>1452</v>
      </c>
      <c r="C1775" s="5">
        <v>0.47214400000000001</v>
      </c>
      <c r="D1775" s="5">
        <v>0.49186999999999997</v>
      </c>
      <c r="E1775" s="5"/>
      <c r="F1775" s="5"/>
      <c r="G1775" s="5"/>
      <c r="H1775" s="5"/>
      <c r="I1775" s="5"/>
      <c r="J1775" s="1">
        <f>SUMIFS(PUMA_2022_to_County_2020!$K$2:$K$4701,PUMA_2022_to_County_2020!$E$2:$E$4701,B1775)</f>
        <v>46690</v>
      </c>
      <c r="K1775" s="1">
        <f>SUMIFS(PUMA_2022_to_County_2020!$L$2:$L$4701,PUMA_2022_to_County_2020!$E$2:$E$4701,$B1775)</f>
        <v>49067</v>
      </c>
      <c r="L1775" s="7">
        <f>+J1775*C1775</f>
        <v>22044.40336</v>
      </c>
      <c r="M1775" s="7">
        <f t="shared" si="27"/>
        <v>23166.689648</v>
      </c>
    </row>
    <row r="1776" spans="2:13" x14ac:dyDescent="0.35">
      <c r="B1776" s="1" t="s">
        <v>1451</v>
      </c>
      <c r="C1776" s="5">
        <v>0.37136400000000003</v>
      </c>
      <c r="D1776" s="5">
        <v>0.37906699999999999</v>
      </c>
      <c r="E1776" s="5"/>
      <c r="F1776" s="5"/>
      <c r="G1776" s="5"/>
      <c r="H1776" s="5"/>
      <c r="I1776" s="5"/>
      <c r="J1776" s="1">
        <f>SUMIFS(PUMA_2022_to_County_2020!$K$2:$K$4701,PUMA_2022_to_County_2020!$E$2:$E$4701,B1776)</f>
        <v>46690</v>
      </c>
      <c r="K1776" s="1">
        <f>SUMIFS(PUMA_2022_to_County_2020!$L$2:$L$4701,PUMA_2022_to_County_2020!$E$2:$E$4701,$B1776)</f>
        <v>49067</v>
      </c>
      <c r="L1776" s="7">
        <f>+J1776*C1776</f>
        <v>17338.98516</v>
      </c>
      <c r="M1776" s="7">
        <f t="shared" si="27"/>
        <v>18221.717388000001</v>
      </c>
    </row>
    <row r="1777" spans="2:13" x14ac:dyDescent="0.35">
      <c r="B1777" s="1" t="s">
        <v>1450</v>
      </c>
      <c r="C1777" s="5">
        <v>1.2450220000000001</v>
      </c>
      <c r="D1777" s="5">
        <v>1.2644060000000001</v>
      </c>
      <c r="E1777" s="5"/>
      <c r="F1777" s="5"/>
      <c r="G1777" s="5"/>
      <c r="H1777" s="5"/>
      <c r="I1777" s="5"/>
      <c r="J1777" s="1">
        <f>SUMIFS(PUMA_2022_to_County_2020!$K$2:$K$4701,PUMA_2022_to_County_2020!$E$2:$E$4701,B1777)</f>
        <v>156466</v>
      </c>
      <c r="K1777" s="1">
        <f>SUMIFS(PUMA_2022_to_County_2020!$L$2:$L$4701,PUMA_2022_to_County_2020!$E$2:$E$4701,$B1777)</f>
        <v>158331</v>
      </c>
      <c r="L1777" s="7">
        <f>+J1777*C1777</f>
        <v>194803.61225200002</v>
      </c>
      <c r="M1777" s="7">
        <f t="shared" si="27"/>
        <v>197125.578282</v>
      </c>
    </row>
    <row r="1778" spans="2:13" x14ac:dyDescent="0.35">
      <c r="B1778" s="1" t="s">
        <v>1449</v>
      </c>
      <c r="C1778" s="5">
        <v>1.700051</v>
      </c>
      <c r="D1778" s="5">
        <v>1.6915149999999999</v>
      </c>
      <c r="E1778" s="5"/>
      <c r="F1778" s="5"/>
      <c r="G1778" s="5"/>
      <c r="H1778" s="5"/>
      <c r="I1778" s="5"/>
      <c r="J1778" s="1">
        <f>SUMIFS(PUMA_2022_to_County_2020!$K$2:$K$4701,PUMA_2022_to_County_2020!$E$2:$E$4701,B1778)</f>
        <v>205770</v>
      </c>
      <c r="K1778" s="1">
        <f>SUMIFS(PUMA_2022_to_County_2020!$L$2:$L$4701,PUMA_2022_to_County_2020!$E$2:$E$4701,$B1778)</f>
        <v>205462</v>
      </c>
      <c r="L1778" s="7">
        <f>+J1778*C1778</f>
        <v>349819.49427000002</v>
      </c>
      <c r="M1778" s="7">
        <f t="shared" si="27"/>
        <v>349295.878562</v>
      </c>
    </row>
    <row r="1779" spans="2:13" x14ac:dyDescent="0.35">
      <c r="B1779" s="1" t="s">
        <v>1448</v>
      </c>
      <c r="C1779" s="5">
        <v>0.87149500000000002</v>
      </c>
      <c r="D1779" s="5">
        <v>0.82470899999999991</v>
      </c>
      <c r="E1779" s="5"/>
      <c r="F1779" s="5"/>
      <c r="G1779" s="5"/>
      <c r="H1779" s="5"/>
      <c r="I1779" s="5"/>
      <c r="J1779" s="1">
        <f>SUMIFS(PUMA_2022_to_County_2020!$K$2:$K$4701,PUMA_2022_to_County_2020!$E$2:$E$4701,B1779)</f>
        <v>60235</v>
      </c>
      <c r="K1779" s="1">
        <f>SUMIFS(PUMA_2022_to_County_2020!$L$2:$L$4701,PUMA_2022_to_County_2020!$E$2:$E$4701,$B1779)</f>
        <v>61273</v>
      </c>
      <c r="L1779" s="7">
        <f>+J1779*C1779</f>
        <v>52494.501325000005</v>
      </c>
      <c r="M1779" s="7">
        <f t="shared" si="27"/>
        <v>53399.113135</v>
      </c>
    </row>
    <row r="1780" spans="2:13" x14ac:dyDescent="0.35">
      <c r="B1780" s="1" t="s">
        <v>1447</v>
      </c>
      <c r="C1780" s="5">
        <v>0.70074800000000004</v>
      </c>
      <c r="D1780" s="5">
        <v>0.64160099999999998</v>
      </c>
      <c r="E1780" s="5"/>
      <c r="F1780" s="5"/>
      <c r="G1780" s="5"/>
      <c r="H1780" s="5"/>
      <c r="I1780" s="5"/>
      <c r="J1780" s="1">
        <f>SUMIFS(PUMA_2022_to_County_2020!$K$2:$K$4701,PUMA_2022_to_County_2020!$E$2:$E$4701,B1780)</f>
        <v>45215</v>
      </c>
      <c r="K1780" s="1">
        <f>SUMIFS(PUMA_2022_to_County_2020!$L$2:$L$4701,PUMA_2022_to_County_2020!$E$2:$E$4701,$B1780)</f>
        <v>45084</v>
      </c>
      <c r="L1780" s="7">
        <f>+J1780*C1780</f>
        <v>31684.320820000001</v>
      </c>
      <c r="M1780" s="7">
        <f t="shared" si="27"/>
        <v>31592.522832000002</v>
      </c>
    </row>
    <row r="1781" spans="2:13" x14ac:dyDescent="0.35">
      <c r="B1781" s="1" t="s">
        <v>1446</v>
      </c>
      <c r="C1781" s="5">
        <v>3.6391739999999997</v>
      </c>
      <c r="D1781" s="5">
        <v>3.3435380000000001</v>
      </c>
      <c r="E1781" s="5"/>
      <c r="F1781" s="5"/>
      <c r="G1781" s="5"/>
      <c r="H1781" s="5"/>
      <c r="I1781" s="5"/>
      <c r="J1781" s="1">
        <f>SUMIFS(PUMA_2022_to_County_2020!$K$2:$K$4701,PUMA_2022_to_County_2020!$E$2:$E$4701,B1781)</f>
        <v>241381</v>
      </c>
      <c r="K1781" s="1">
        <f>SUMIFS(PUMA_2022_to_County_2020!$L$2:$L$4701,PUMA_2022_to_County_2020!$E$2:$E$4701,$B1781)</f>
        <v>243351</v>
      </c>
      <c r="L1781" s="7">
        <f>+J1781*C1781</f>
        <v>878427.45929399994</v>
      </c>
      <c r="M1781" s="7">
        <f t="shared" si="27"/>
        <v>885596.63207399996</v>
      </c>
    </row>
    <row r="1782" spans="2:13" x14ac:dyDescent="0.35">
      <c r="B1782" s="1" t="s">
        <v>1445</v>
      </c>
      <c r="C1782" s="5">
        <v>2.0990139999999999</v>
      </c>
      <c r="D1782" s="5">
        <v>2.1014690000000003</v>
      </c>
      <c r="E1782" s="5"/>
      <c r="F1782" s="5"/>
      <c r="G1782" s="5"/>
      <c r="H1782" s="5"/>
      <c r="I1782" s="5"/>
      <c r="J1782" s="1">
        <f>SUMIFS(PUMA_2022_to_County_2020!$K$2:$K$4701,PUMA_2022_to_County_2020!$E$2:$E$4701,B1782)</f>
        <v>155535</v>
      </c>
      <c r="K1782" s="1">
        <f>SUMIFS(PUMA_2022_to_County_2020!$L$2:$L$4701,PUMA_2022_to_County_2020!$E$2:$E$4701,$B1782)</f>
        <v>158674</v>
      </c>
      <c r="L1782" s="7">
        <f>+J1782*C1782</f>
        <v>326470.14249</v>
      </c>
      <c r="M1782" s="7">
        <f t="shared" si="27"/>
        <v>333058.94743599999</v>
      </c>
    </row>
    <row r="1783" spans="2:13" x14ac:dyDescent="0.35">
      <c r="B1783" s="1" t="s">
        <v>1444</v>
      </c>
      <c r="C1783" s="5">
        <v>8</v>
      </c>
      <c r="D1783" s="5">
        <v>7.9969479999999997</v>
      </c>
      <c r="E1783" s="5"/>
      <c r="F1783" s="5"/>
      <c r="G1783" s="5"/>
      <c r="H1783" s="5"/>
      <c r="I1783" s="5"/>
      <c r="J1783" s="1">
        <f>SUMIFS(PUMA_2022_to_County_2020!$K$2:$K$4701,PUMA_2022_to_County_2020!$E$2:$E$4701,B1783)</f>
        <v>354937</v>
      </c>
      <c r="K1783" s="1">
        <f>SUMIFS(PUMA_2022_to_County_2020!$L$2:$L$4701,PUMA_2022_to_County_2020!$E$2:$E$4701,$B1783)</f>
        <v>356438</v>
      </c>
      <c r="L1783" s="7">
        <f>+J1783*C1783</f>
        <v>2839496</v>
      </c>
      <c r="M1783" s="7">
        <f t="shared" si="27"/>
        <v>2851504</v>
      </c>
    </row>
    <row r="1784" spans="2:13" x14ac:dyDescent="0.35">
      <c r="B1784" s="1" t="s">
        <v>1443</v>
      </c>
      <c r="C1784" s="5">
        <v>4</v>
      </c>
      <c r="D1784" s="5">
        <v>4.0249059999999997</v>
      </c>
      <c r="E1784" s="5"/>
      <c r="F1784" s="5"/>
      <c r="G1784" s="5"/>
      <c r="H1784" s="5"/>
      <c r="I1784" s="5"/>
      <c r="J1784" s="1">
        <f>SUMIFS(PUMA_2022_to_County_2020!$K$2:$K$4701,PUMA_2022_to_County_2020!$E$2:$E$4701,B1784)</f>
        <v>179292</v>
      </c>
      <c r="K1784" s="1">
        <f>SUMIFS(PUMA_2022_to_County_2020!$L$2:$L$4701,PUMA_2022_to_County_2020!$E$2:$E$4701,$B1784)</f>
        <v>178277</v>
      </c>
      <c r="L1784" s="7">
        <f>+J1784*C1784</f>
        <v>717168</v>
      </c>
      <c r="M1784" s="7">
        <f t="shared" si="27"/>
        <v>713108</v>
      </c>
    </row>
    <row r="1785" spans="2:13" x14ac:dyDescent="0.35">
      <c r="B1785" s="1" t="s">
        <v>1442</v>
      </c>
      <c r="C1785" s="5">
        <v>5</v>
      </c>
      <c r="D1785" s="5">
        <v>4.9992640000000002</v>
      </c>
      <c r="E1785" s="5"/>
      <c r="F1785" s="5"/>
      <c r="G1785" s="5"/>
      <c r="H1785" s="5"/>
      <c r="I1785" s="5"/>
      <c r="J1785" s="1">
        <f>SUMIFS(PUMA_2022_to_County_2020!$K$2:$K$4701,PUMA_2022_to_County_2020!$E$2:$E$4701,B1785)</f>
        <v>304526</v>
      </c>
      <c r="K1785" s="1">
        <f>SUMIFS(PUMA_2022_to_County_2020!$L$2:$L$4701,PUMA_2022_to_County_2020!$E$2:$E$4701,$B1785)</f>
        <v>305743</v>
      </c>
      <c r="L1785" s="7">
        <f>+J1785*C1785</f>
        <v>1522630</v>
      </c>
      <c r="M1785" s="7">
        <f t="shared" si="27"/>
        <v>1528715</v>
      </c>
    </row>
    <row r="1786" spans="2:13" x14ac:dyDescent="0.35">
      <c r="B1786" s="1" t="s">
        <v>1441</v>
      </c>
      <c r="C1786" s="5">
        <v>1</v>
      </c>
      <c r="D1786" s="5">
        <v>0.99590299999999998</v>
      </c>
      <c r="E1786" s="5"/>
      <c r="F1786" s="5"/>
      <c r="G1786" s="5"/>
      <c r="H1786" s="5"/>
      <c r="I1786" s="5"/>
      <c r="J1786" s="1">
        <f>SUMIFS(PUMA_2022_to_County_2020!$K$2:$K$4701,PUMA_2022_to_County_2020!$E$2:$E$4701,B1786)</f>
        <v>50515</v>
      </c>
      <c r="K1786" s="1">
        <f>SUMIFS(PUMA_2022_to_County_2020!$L$2:$L$4701,PUMA_2022_to_County_2020!$E$2:$E$4701,$B1786)</f>
        <v>51186</v>
      </c>
      <c r="L1786" s="7">
        <f>+J1786*C1786</f>
        <v>50515</v>
      </c>
      <c r="M1786" s="7">
        <f t="shared" si="27"/>
        <v>51186</v>
      </c>
    </row>
    <row r="1787" spans="2:13" x14ac:dyDescent="0.35">
      <c r="B1787" s="1" t="s">
        <v>1440</v>
      </c>
      <c r="C1787" s="5">
        <v>7</v>
      </c>
      <c r="D1787" s="5">
        <v>7.0059130000000014</v>
      </c>
      <c r="E1787" s="5"/>
      <c r="F1787" s="5"/>
      <c r="G1787" s="5"/>
      <c r="H1787" s="5"/>
      <c r="I1787" s="5"/>
      <c r="J1787" s="1">
        <f>SUMIFS(PUMA_2022_to_County_2020!$K$2:$K$4701,PUMA_2022_to_County_2020!$E$2:$E$4701,B1787)</f>
        <v>307554</v>
      </c>
      <c r="K1787" s="1">
        <f>SUMIFS(PUMA_2022_to_County_2020!$L$2:$L$4701,PUMA_2022_to_County_2020!$E$2:$E$4701,$B1787)</f>
        <v>310067</v>
      </c>
      <c r="L1787" s="7">
        <f>+J1787*C1787</f>
        <v>2152878</v>
      </c>
      <c r="M1787" s="7">
        <f t="shared" si="27"/>
        <v>2170469</v>
      </c>
    </row>
    <row r="1788" spans="2:13" x14ac:dyDescent="0.35">
      <c r="B1788" s="1" t="s">
        <v>1439</v>
      </c>
      <c r="C1788" s="5">
        <v>3</v>
      </c>
      <c r="D1788" s="5">
        <v>3.018043</v>
      </c>
      <c r="E1788" s="5"/>
      <c r="F1788" s="5"/>
      <c r="G1788" s="5"/>
      <c r="H1788" s="5"/>
      <c r="I1788" s="5"/>
      <c r="J1788" s="1">
        <f>SUMIFS(PUMA_2022_to_County_2020!$K$2:$K$4701,PUMA_2022_to_County_2020!$E$2:$E$4701,B1788)</f>
        <v>130178</v>
      </c>
      <c r="K1788" s="1">
        <f>SUMIFS(PUMA_2022_to_County_2020!$L$2:$L$4701,PUMA_2022_to_County_2020!$E$2:$E$4701,$B1788)</f>
        <v>132047</v>
      </c>
      <c r="L1788" s="7">
        <f>+J1788*C1788</f>
        <v>390534</v>
      </c>
      <c r="M1788" s="7">
        <f t="shared" si="27"/>
        <v>396141</v>
      </c>
    </row>
    <row r="1789" spans="2:13" x14ac:dyDescent="0.35">
      <c r="B1789" s="1" t="s">
        <v>1438</v>
      </c>
      <c r="C1789" s="5">
        <v>6</v>
      </c>
      <c r="D1789" s="5">
        <v>5.9776029999999993</v>
      </c>
      <c r="E1789" s="5"/>
      <c r="F1789" s="5"/>
      <c r="G1789" s="5"/>
      <c r="H1789" s="5"/>
      <c r="I1789" s="5"/>
      <c r="J1789" s="1">
        <f>SUMIFS(PUMA_2022_to_County_2020!$K$2:$K$4701,PUMA_2022_to_County_2020!$E$2:$E$4701,B1789)</f>
        <v>253767</v>
      </c>
      <c r="K1789" s="1">
        <f>SUMIFS(PUMA_2022_to_County_2020!$L$2:$L$4701,PUMA_2022_to_County_2020!$E$2:$E$4701,$B1789)</f>
        <v>252995</v>
      </c>
      <c r="L1789" s="7">
        <f>+J1789*C1789</f>
        <v>1522602</v>
      </c>
      <c r="M1789" s="7">
        <f t="shared" si="27"/>
        <v>1517970</v>
      </c>
    </row>
    <row r="1790" spans="2:13" x14ac:dyDescent="0.35">
      <c r="B1790" s="1" t="s">
        <v>1437</v>
      </c>
      <c r="C1790" s="5">
        <v>5</v>
      </c>
      <c r="D1790" s="5">
        <v>5.0022649999999995</v>
      </c>
      <c r="E1790" s="5"/>
      <c r="F1790" s="5"/>
      <c r="G1790" s="5"/>
      <c r="H1790" s="5"/>
      <c r="I1790" s="5"/>
      <c r="J1790" s="1">
        <f>SUMIFS(PUMA_2022_to_County_2020!$K$2:$K$4701,PUMA_2022_to_County_2020!$E$2:$E$4701,B1790)</f>
        <v>241983</v>
      </c>
      <c r="K1790" s="1">
        <f>SUMIFS(PUMA_2022_to_County_2020!$L$2:$L$4701,PUMA_2022_to_County_2020!$E$2:$E$4701,$B1790)</f>
        <v>245827</v>
      </c>
      <c r="L1790" s="7">
        <f>+J1790*C1790</f>
        <v>1209915</v>
      </c>
      <c r="M1790" s="7">
        <f t="shared" si="27"/>
        <v>1229135</v>
      </c>
    </row>
    <row r="1791" spans="2:13" x14ac:dyDescent="0.35">
      <c r="B1791" s="1" t="s">
        <v>1436</v>
      </c>
      <c r="C1791" s="5">
        <v>7</v>
      </c>
      <c r="D1791" s="5">
        <v>5.9833110000000014</v>
      </c>
      <c r="E1791" s="5"/>
      <c r="F1791" s="5"/>
      <c r="G1791" s="5"/>
      <c r="H1791" s="5"/>
      <c r="I1791" s="5"/>
      <c r="J1791" s="1">
        <f>SUMIFS(PUMA_2022_to_County_2020!$K$2:$K$4701,PUMA_2022_to_County_2020!$E$2:$E$4701,B1791)</f>
        <v>321371</v>
      </c>
      <c r="K1791" s="1">
        <f>SUMIFS(PUMA_2022_to_County_2020!$L$2:$L$4701,PUMA_2022_to_County_2020!$E$2:$E$4701,$B1791)</f>
        <v>322456</v>
      </c>
      <c r="L1791" s="7">
        <f>+J1791*C1791</f>
        <v>2249597</v>
      </c>
      <c r="M1791" s="7">
        <f t="shared" si="27"/>
        <v>2257192</v>
      </c>
    </row>
    <row r="1792" spans="2:13" x14ac:dyDescent="0.35">
      <c r="B1792" s="1" t="s">
        <v>1435</v>
      </c>
      <c r="C1792" s="5">
        <v>4</v>
      </c>
      <c r="D1792" s="5">
        <v>3.9868720000000004</v>
      </c>
      <c r="E1792" s="5"/>
      <c r="F1792" s="5"/>
      <c r="G1792" s="5"/>
      <c r="H1792" s="5"/>
      <c r="I1792" s="5"/>
      <c r="J1792" s="1">
        <f>SUMIFS(PUMA_2022_to_County_2020!$K$2:$K$4701,PUMA_2022_to_County_2020!$E$2:$E$4701,B1792)</f>
        <v>194141</v>
      </c>
      <c r="K1792" s="1">
        <f>SUMIFS(PUMA_2022_to_County_2020!$L$2:$L$4701,PUMA_2022_to_County_2020!$E$2:$E$4701,$B1792)</f>
        <v>193192</v>
      </c>
      <c r="L1792" s="7">
        <f>+J1792*C1792</f>
        <v>776564</v>
      </c>
      <c r="M1792" s="7">
        <f t="shared" si="27"/>
        <v>772768</v>
      </c>
    </row>
    <row r="1793" spans="2:13" x14ac:dyDescent="0.35">
      <c r="B1793" s="1" t="s">
        <v>1434</v>
      </c>
      <c r="C1793" s="5">
        <v>1</v>
      </c>
      <c r="D1793" s="5">
        <v>1.0101519999999999</v>
      </c>
      <c r="E1793" s="5"/>
      <c r="F1793" s="5"/>
      <c r="G1793" s="5"/>
      <c r="H1793" s="5"/>
      <c r="I1793" s="5"/>
      <c r="J1793" s="1">
        <f>SUMIFS(PUMA_2022_to_County_2020!$K$2:$K$4701,PUMA_2022_to_County_2020!$E$2:$E$4701,B1793)</f>
        <v>58885</v>
      </c>
      <c r="K1793" s="1">
        <f>SUMIFS(PUMA_2022_to_County_2020!$L$2:$L$4701,PUMA_2022_to_County_2020!$E$2:$E$4701,$B1793)</f>
        <v>58679</v>
      </c>
      <c r="L1793" s="7">
        <f>+J1793*C1793</f>
        <v>58885</v>
      </c>
      <c r="M1793" s="7">
        <f t="shared" si="27"/>
        <v>58679</v>
      </c>
    </row>
    <row r="1794" spans="2:13" x14ac:dyDescent="0.35">
      <c r="B1794" s="1" t="s">
        <v>1433</v>
      </c>
      <c r="C1794" s="5">
        <v>1</v>
      </c>
      <c r="D1794" s="5">
        <v>0.99675999999999998</v>
      </c>
      <c r="E1794" s="5"/>
      <c r="F1794" s="5"/>
      <c r="G1794" s="5"/>
      <c r="H1794" s="5"/>
      <c r="I1794" s="5"/>
      <c r="J1794" s="1">
        <f>SUMIFS(PUMA_2022_to_County_2020!$K$2:$K$4701,PUMA_2022_to_County_2020!$E$2:$E$4701,B1794)</f>
        <v>45507</v>
      </c>
      <c r="K1794" s="1">
        <f>SUMIFS(PUMA_2022_to_County_2020!$L$2:$L$4701,PUMA_2022_to_County_2020!$E$2:$E$4701,$B1794)</f>
        <v>45263</v>
      </c>
      <c r="L1794" s="7">
        <f>+J1794*C1794</f>
        <v>45507</v>
      </c>
      <c r="M1794" s="7">
        <f t="shared" si="27"/>
        <v>45263</v>
      </c>
    </row>
    <row r="1795" spans="2:13" x14ac:dyDescent="0.35">
      <c r="B1795" s="1" t="s">
        <v>1432</v>
      </c>
      <c r="C1795" s="5">
        <v>5</v>
      </c>
      <c r="D1795" s="5">
        <v>4.9947150000000002</v>
      </c>
      <c r="E1795" s="5"/>
      <c r="F1795" s="5"/>
      <c r="G1795" s="5"/>
      <c r="H1795" s="5"/>
      <c r="I1795" s="5"/>
      <c r="J1795" s="1">
        <f>SUMIFS(PUMA_2022_to_County_2020!$K$2:$K$4701,PUMA_2022_to_County_2020!$E$2:$E$4701,B1795)</f>
        <v>202575</v>
      </c>
      <c r="K1795" s="1">
        <f>SUMIFS(PUMA_2022_to_County_2020!$L$2:$L$4701,PUMA_2022_to_County_2020!$E$2:$E$4701,$B1795)</f>
        <v>206095</v>
      </c>
      <c r="L1795" s="7">
        <f>+J1795*C1795</f>
        <v>1012875</v>
      </c>
      <c r="M1795" s="7">
        <f t="shared" si="27"/>
        <v>1030475</v>
      </c>
    </row>
    <row r="1796" spans="2:13" x14ac:dyDescent="0.35">
      <c r="B1796" s="1" t="s">
        <v>1431</v>
      </c>
      <c r="C1796" s="5">
        <v>3</v>
      </c>
      <c r="D1796" s="5">
        <v>3.0000129999999996</v>
      </c>
      <c r="E1796" s="5"/>
      <c r="F1796" s="5"/>
      <c r="G1796" s="5"/>
      <c r="H1796" s="5"/>
      <c r="I1796" s="5"/>
      <c r="J1796" s="1">
        <f>SUMIFS(PUMA_2022_to_County_2020!$K$2:$K$4701,PUMA_2022_to_County_2020!$E$2:$E$4701,B1796)</f>
        <v>176334</v>
      </c>
      <c r="K1796" s="1">
        <f>SUMIFS(PUMA_2022_to_County_2020!$L$2:$L$4701,PUMA_2022_to_County_2020!$E$2:$E$4701,$B1796)</f>
        <v>179477</v>
      </c>
      <c r="L1796" s="7">
        <f>+J1796*C1796</f>
        <v>529002</v>
      </c>
      <c r="M1796" s="7">
        <f t="shared" si="27"/>
        <v>538431</v>
      </c>
    </row>
    <row r="1797" spans="2:13" x14ac:dyDescent="0.35">
      <c r="B1797" s="1" t="s">
        <v>1430</v>
      </c>
      <c r="C1797" s="5">
        <v>4</v>
      </c>
      <c r="D1797" s="5">
        <v>4.0039599999999993</v>
      </c>
      <c r="E1797" s="5"/>
      <c r="F1797" s="5"/>
      <c r="G1797" s="5"/>
      <c r="H1797" s="5"/>
      <c r="I1797" s="5"/>
      <c r="J1797" s="1">
        <f>SUMIFS(PUMA_2022_to_County_2020!$K$2:$K$4701,PUMA_2022_to_County_2020!$E$2:$E$4701,B1797)</f>
        <v>203530</v>
      </c>
      <c r="K1797" s="1">
        <f>SUMIFS(PUMA_2022_to_County_2020!$L$2:$L$4701,PUMA_2022_to_County_2020!$E$2:$E$4701,$B1797)</f>
        <v>201670</v>
      </c>
      <c r="L1797" s="7">
        <f>+J1797*C1797</f>
        <v>814120</v>
      </c>
      <c r="M1797" s="7">
        <f t="shared" si="27"/>
        <v>806680</v>
      </c>
    </row>
    <row r="1798" spans="2:13" x14ac:dyDescent="0.35">
      <c r="B1798" s="1" t="s">
        <v>1429</v>
      </c>
      <c r="C1798" s="5">
        <v>2</v>
      </c>
      <c r="D1798" s="5">
        <v>1.996875</v>
      </c>
      <c r="E1798" s="5"/>
      <c r="F1798" s="5"/>
      <c r="G1798" s="5"/>
      <c r="H1798" s="5"/>
      <c r="I1798" s="5"/>
      <c r="J1798" s="1">
        <f>SUMIFS(PUMA_2022_to_County_2020!$K$2:$K$4701,PUMA_2022_to_County_2020!$E$2:$E$4701,B1798)</f>
        <v>111781</v>
      </c>
      <c r="K1798" s="1">
        <f>SUMIFS(PUMA_2022_to_County_2020!$L$2:$L$4701,PUMA_2022_to_County_2020!$E$2:$E$4701,$B1798)</f>
        <v>113391</v>
      </c>
      <c r="L1798" s="7">
        <f>+J1798*C1798</f>
        <v>223562</v>
      </c>
      <c r="M1798" s="7">
        <f t="shared" si="27"/>
        <v>226782</v>
      </c>
    </row>
    <row r="1799" spans="2:13" x14ac:dyDescent="0.35">
      <c r="B1799" s="1" t="s">
        <v>1428</v>
      </c>
      <c r="C1799" s="5">
        <v>3</v>
      </c>
      <c r="D1799" s="5">
        <v>3.0072100000000002</v>
      </c>
      <c r="E1799" s="5"/>
      <c r="F1799" s="5"/>
      <c r="G1799" s="5"/>
      <c r="H1799" s="5"/>
      <c r="I1799" s="5"/>
      <c r="J1799" s="1">
        <f>SUMIFS(PUMA_2022_to_County_2020!$K$2:$K$4701,PUMA_2022_to_County_2020!$E$2:$E$4701,B1799)</f>
        <v>144989</v>
      </c>
      <c r="K1799" s="1">
        <f>SUMIFS(PUMA_2022_to_County_2020!$L$2:$L$4701,PUMA_2022_to_County_2020!$E$2:$E$4701,$B1799)</f>
        <v>146258</v>
      </c>
      <c r="L1799" s="7">
        <f>+J1799*C1799</f>
        <v>434967</v>
      </c>
      <c r="M1799" s="7">
        <f t="shared" ref="M1799:M1862" si="28">+K1799*$C1799</f>
        <v>438774</v>
      </c>
    </row>
    <row r="1800" spans="2:13" x14ac:dyDescent="0.35">
      <c r="B1800" s="1" t="s">
        <v>1427</v>
      </c>
      <c r="C1800" s="5">
        <v>1.3876710000000001</v>
      </c>
      <c r="D1800" s="5">
        <v>1.38466</v>
      </c>
      <c r="E1800" s="5"/>
      <c r="F1800" s="5"/>
      <c r="G1800" s="5"/>
      <c r="H1800" s="5"/>
      <c r="I1800" s="5"/>
      <c r="J1800" s="1">
        <f>SUMIFS(PUMA_2022_to_County_2020!$K$2:$K$4701,PUMA_2022_to_County_2020!$E$2:$E$4701,B1800)</f>
        <v>80182</v>
      </c>
      <c r="K1800" s="1">
        <f>SUMIFS(PUMA_2022_to_County_2020!$L$2:$L$4701,PUMA_2022_to_County_2020!$E$2:$E$4701,$B1800)</f>
        <v>79689</v>
      </c>
      <c r="L1800" s="7">
        <f>+J1800*C1800</f>
        <v>111266.236122</v>
      </c>
      <c r="M1800" s="7">
        <f t="shared" si="28"/>
        <v>110582.11431900001</v>
      </c>
    </row>
    <row r="1801" spans="2:13" x14ac:dyDescent="0.35">
      <c r="B1801" s="1" t="s">
        <v>1426</v>
      </c>
      <c r="C1801" s="5">
        <v>0.61232799999999998</v>
      </c>
      <c r="D1801" s="5">
        <v>0.61428199999999999</v>
      </c>
      <c r="E1801" s="5"/>
      <c r="F1801" s="5"/>
      <c r="G1801" s="5"/>
      <c r="H1801" s="5"/>
      <c r="I1801" s="5"/>
      <c r="J1801" s="1">
        <f>SUMIFS(PUMA_2022_to_County_2020!$K$2:$K$4701,PUMA_2022_to_County_2020!$E$2:$E$4701,B1801)</f>
        <v>39648</v>
      </c>
      <c r="K1801" s="1">
        <f>SUMIFS(PUMA_2022_to_County_2020!$L$2:$L$4701,PUMA_2022_to_County_2020!$E$2:$E$4701,$B1801)</f>
        <v>39521</v>
      </c>
      <c r="L1801" s="7">
        <f>+J1801*C1801</f>
        <v>24277.580544</v>
      </c>
      <c r="M1801" s="7">
        <f t="shared" si="28"/>
        <v>24199.814888000001</v>
      </c>
    </row>
    <row r="1802" spans="2:13" x14ac:dyDescent="0.35">
      <c r="B1802" s="1" t="s">
        <v>1425</v>
      </c>
      <c r="C1802" s="5">
        <v>0.90098500000000004</v>
      </c>
      <c r="D1802" s="5">
        <v>0.89886900000000003</v>
      </c>
      <c r="E1802" s="5"/>
      <c r="F1802" s="5"/>
      <c r="G1802" s="5"/>
      <c r="H1802" s="5"/>
      <c r="I1802" s="5"/>
      <c r="J1802" s="1">
        <f>SUMIFS(PUMA_2022_to_County_2020!$K$2:$K$4701,PUMA_2022_to_County_2020!$E$2:$E$4701,B1802)</f>
        <v>53127</v>
      </c>
      <c r="K1802" s="1">
        <f>SUMIFS(PUMA_2022_to_County_2020!$L$2:$L$4701,PUMA_2022_to_County_2020!$E$2:$E$4701,$B1802)</f>
        <v>52526</v>
      </c>
      <c r="L1802" s="7">
        <f>+J1802*C1802</f>
        <v>47866.630095</v>
      </c>
      <c r="M1802" s="7">
        <f t="shared" si="28"/>
        <v>47325.13811</v>
      </c>
    </row>
    <row r="1803" spans="2:13" x14ac:dyDescent="0.35">
      <c r="B1803" s="1" t="s">
        <v>1424</v>
      </c>
      <c r="C1803" s="5">
        <v>0.224297</v>
      </c>
      <c r="D1803" s="5">
        <v>0.21416299999999999</v>
      </c>
      <c r="E1803" s="5"/>
      <c r="F1803" s="5"/>
      <c r="G1803" s="5"/>
      <c r="H1803" s="5"/>
      <c r="I1803" s="5"/>
      <c r="J1803" s="1">
        <f>SUMIFS(PUMA_2022_to_County_2020!$K$2:$K$4701,PUMA_2022_to_County_2020!$E$2:$E$4701,B1803)</f>
        <v>37006</v>
      </c>
      <c r="K1803" s="1">
        <f>SUMIFS(PUMA_2022_to_County_2020!$L$2:$L$4701,PUMA_2022_to_County_2020!$E$2:$E$4701,$B1803)</f>
        <v>37931</v>
      </c>
      <c r="L1803" s="7">
        <f>+J1803*C1803</f>
        <v>8300.3347819999999</v>
      </c>
      <c r="M1803" s="7">
        <f t="shared" si="28"/>
        <v>8507.8095069999999</v>
      </c>
    </row>
    <row r="1804" spans="2:13" x14ac:dyDescent="0.35">
      <c r="B1804" s="1" t="s">
        <v>1423</v>
      </c>
      <c r="C1804" s="5">
        <v>0.60178399999999999</v>
      </c>
      <c r="D1804" s="5">
        <v>0.57454400000000005</v>
      </c>
      <c r="E1804" s="5"/>
      <c r="F1804" s="5"/>
      <c r="G1804" s="5"/>
      <c r="H1804" s="5"/>
      <c r="I1804" s="5"/>
      <c r="J1804" s="1">
        <f>SUMIFS(PUMA_2022_to_County_2020!$K$2:$K$4701,PUMA_2022_to_County_2020!$E$2:$E$4701,B1804)</f>
        <v>37006</v>
      </c>
      <c r="K1804" s="1">
        <f>SUMIFS(PUMA_2022_to_County_2020!$L$2:$L$4701,PUMA_2022_to_County_2020!$E$2:$E$4701,$B1804)</f>
        <v>37931</v>
      </c>
      <c r="L1804" s="7">
        <f>+J1804*C1804</f>
        <v>22269.618704</v>
      </c>
      <c r="M1804" s="7">
        <f t="shared" si="28"/>
        <v>22826.268904</v>
      </c>
    </row>
    <row r="1805" spans="2:13" x14ac:dyDescent="0.35">
      <c r="B1805" s="1" t="s">
        <v>1422</v>
      </c>
      <c r="C1805" s="5">
        <v>1.173918</v>
      </c>
      <c r="D1805" s="5">
        <v>1.2104060000000001</v>
      </c>
      <c r="E1805" s="5"/>
      <c r="F1805" s="5"/>
      <c r="G1805" s="5"/>
      <c r="H1805" s="5"/>
      <c r="I1805" s="5"/>
      <c r="J1805" s="1">
        <f>SUMIFS(PUMA_2022_to_County_2020!$K$2:$K$4701,PUMA_2022_to_County_2020!$E$2:$E$4701,B1805)</f>
        <v>72537</v>
      </c>
      <c r="K1805" s="1">
        <f>SUMIFS(PUMA_2022_to_County_2020!$L$2:$L$4701,PUMA_2022_to_County_2020!$E$2:$E$4701,$B1805)</f>
        <v>74014</v>
      </c>
      <c r="L1805" s="7">
        <f>+J1805*C1805</f>
        <v>85152.489966000008</v>
      </c>
      <c r="M1805" s="7">
        <f t="shared" si="28"/>
        <v>86886.366852000006</v>
      </c>
    </row>
    <row r="1806" spans="2:13" x14ac:dyDescent="0.35">
      <c r="B1806" s="1" t="s">
        <v>1421</v>
      </c>
      <c r="C1806" s="5">
        <v>0.15453500000000001</v>
      </c>
      <c r="D1806" s="5">
        <v>0.15473899999999999</v>
      </c>
      <c r="E1806" s="5"/>
      <c r="F1806" s="5"/>
      <c r="G1806" s="5"/>
      <c r="H1806" s="5"/>
      <c r="I1806" s="5"/>
      <c r="J1806" s="1">
        <f>SUMIFS(PUMA_2022_to_County_2020!$K$2:$K$4701,PUMA_2022_to_County_2020!$E$2:$E$4701,B1806)</f>
        <v>54632</v>
      </c>
      <c r="K1806" s="1">
        <f>SUMIFS(PUMA_2022_to_County_2020!$L$2:$L$4701,PUMA_2022_to_County_2020!$E$2:$E$4701,$B1806)</f>
        <v>56182</v>
      </c>
      <c r="L1806" s="7">
        <f>+J1806*C1806</f>
        <v>8442.5561200000011</v>
      </c>
      <c r="M1806" s="7">
        <f t="shared" si="28"/>
        <v>8682.0853700000007</v>
      </c>
    </row>
    <row r="1807" spans="2:13" x14ac:dyDescent="0.35">
      <c r="B1807" s="1" t="s">
        <v>1420</v>
      </c>
      <c r="C1807" s="5">
        <v>3.3335999999999998E-2</v>
      </c>
      <c r="D1807" s="5">
        <v>3.338E-2</v>
      </c>
      <c r="E1807" s="5"/>
      <c r="F1807" s="5"/>
      <c r="G1807" s="5"/>
      <c r="H1807" s="5"/>
      <c r="I1807" s="5"/>
      <c r="J1807" s="1">
        <f>SUMIFS(PUMA_2022_to_County_2020!$K$2:$K$4701,PUMA_2022_to_County_2020!$E$2:$E$4701,B1807)</f>
        <v>54632</v>
      </c>
      <c r="K1807" s="1">
        <f>SUMIFS(PUMA_2022_to_County_2020!$L$2:$L$4701,PUMA_2022_to_County_2020!$E$2:$E$4701,$B1807)</f>
        <v>56182</v>
      </c>
      <c r="L1807" s="7">
        <f>+J1807*C1807</f>
        <v>1821.2123519999998</v>
      </c>
      <c r="M1807" s="7">
        <f t="shared" si="28"/>
        <v>1872.8831519999999</v>
      </c>
    </row>
    <row r="1808" spans="2:13" x14ac:dyDescent="0.35">
      <c r="B1808" s="1" t="s">
        <v>1419</v>
      </c>
      <c r="C1808" s="5">
        <v>0.32120500000000002</v>
      </c>
      <c r="D1808" s="5">
        <v>0.32160899999999998</v>
      </c>
      <c r="E1808" s="5"/>
      <c r="F1808" s="5"/>
      <c r="G1808" s="5"/>
      <c r="H1808" s="5"/>
      <c r="I1808" s="5"/>
      <c r="J1808" s="1">
        <f>SUMIFS(PUMA_2022_to_County_2020!$K$2:$K$4701,PUMA_2022_to_County_2020!$E$2:$E$4701,B1808)</f>
        <v>54632</v>
      </c>
      <c r="K1808" s="1">
        <f>SUMIFS(PUMA_2022_to_County_2020!$L$2:$L$4701,PUMA_2022_to_County_2020!$E$2:$E$4701,$B1808)</f>
        <v>56182</v>
      </c>
      <c r="L1808" s="7">
        <f>+J1808*C1808</f>
        <v>17548.07156</v>
      </c>
      <c r="M1808" s="7">
        <f t="shared" si="28"/>
        <v>18045.939310000002</v>
      </c>
    </row>
    <row r="1809" spans="2:13" x14ac:dyDescent="0.35">
      <c r="B1809" s="1" t="s">
        <v>1418</v>
      </c>
      <c r="C1809" s="5">
        <v>0.21646299999999999</v>
      </c>
      <c r="D1809" s="5">
        <v>0.21629799999999999</v>
      </c>
      <c r="E1809" s="5"/>
      <c r="F1809" s="5"/>
      <c r="G1809" s="5"/>
      <c r="H1809" s="5"/>
      <c r="I1809" s="5"/>
      <c r="J1809" s="1">
        <f>SUMIFS(PUMA_2022_to_County_2020!$K$2:$K$4701,PUMA_2022_to_County_2020!$E$2:$E$4701,B1809)</f>
        <v>54632</v>
      </c>
      <c r="K1809" s="1">
        <f>SUMIFS(PUMA_2022_to_County_2020!$L$2:$L$4701,PUMA_2022_to_County_2020!$E$2:$E$4701,$B1809)</f>
        <v>56182</v>
      </c>
      <c r="L1809" s="7">
        <f>+J1809*C1809</f>
        <v>11825.806616</v>
      </c>
      <c r="M1809" s="7">
        <f t="shared" si="28"/>
        <v>12161.324266</v>
      </c>
    </row>
    <row r="1810" spans="2:13" x14ac:dyDescent="0.35">
      <c r="B1810" s="1" t="s">
        <v>1417</v>
      </c>
      <c r="C1810" s="5">
        <v>0.27446100000000001</v>
      </c>
      <c r="D1810" s="5">
        <v>0.27484800000000004</v>
      </c>
      <c r="E1810" s="5"/>
      <c r="F1810" s="5"/>
      <c r="G1810" s="5"/>
      <c r="H1810" s="5"/>
      <c r="I1810" s="5"/>
      <c r="J1810" s="1">
        <f>SUMIFS(PUMA_2022_to_County_2020!$K$2:$K$4701,PUMA_2022_to_County_2020!$E$2:$E$4701,B1810)</f>
        <v>54632</v>
      </c>
      <c r="K1810" s="1">
        <f>SUMIFS(PUMA_2022_to_County_2020!$L$2:$L$4701,PUMA_2022_to_County_2020!$E$2:$E$4701,$B1810)</f>
        <v>56182</v>
      </c>
      <c r="L1810" s="7">
        <f>+J1810*C1810</f>
        <v>14994.353352</v>
      </c>
      <c r="M1810" s="7">
        <f t="shared" si="28"/>
        <v>15419.767902000001</v>
      </c>
    </row>
    <row r="1811" spans="2:13" x14ac:dyDescent="0.35">
      <c r="B1811" s="1" t="s">
        <v>1416</v>
      </c>
      <c r="C1811" s="5">
        <v>0.39537699999999998</v>
      </c>
      <c r="D1811" s="5">
        <v>0.42519699999999999</v>
      </c>
      <c r="E1811" s="5"/>
      <c r="F1811" s="5"/>
      <c r="G1811" s="5"/>
      <c r="H1811" s="5"/>
      <c r="I1811" s="5"/>
      <c r="J1811" s="1">
        <f>SUMIFS(PUMA_2022_to_County_2020!$K$2:$K$4701,PUMA_2022_to_County_2020!$E$2:$E$4701,B1811)</f>
        <v>65356</v>
      </c>
      <c r="K1811" s="1">
        <f>SUMIFS(PUMA_2022_to_County_2020!$L$2:$L$4701,PUMA_2022_to_County_2020!$E$2:$E$4701,$B1811)</f>
        <v>65556</v>
      </c>
      <c r="L1811" s="7">
        <f>+J1811*C1811</f>
        <v>25840.259211999997</v>
      </c>
      <c r="M1811" s="7">
        <f t="shared" si="28"/>
        <v>25919.334611999999</v>
      </c>
    </row>
    <row r="1812" spans="2:13" x14ac:dyDescent="0.35">
      <c r="B1812" s="1" t="s">
        <v>1415</v>
      </c>
      <c r="C1812" s="5">
        <v>7.5164999999999996E-2</v>
      </c>
      <c r="D1812" s="5">
        <v>0.12436</v>
      </c>
      <c r="E1812" s="5"/>
      <c r="F1812" s="5"/>
      <c r="G1812" s="5"/>
      <c r="H1812" s="5"/>
      <c r="I1812" s="5"/>
      <c r="J1812" s="1">
        <f>SUMIFS(PUMA_2022_to_County_2020!$K$2:$K$4701,PUMA_2022_to_County_2020!$E$2:$E$4701,B1812)</f>
        <v>65356</v>
      </c>
      <c r="K1812" s="1">
        <f>SUMIFS(PUMA_2022_to_County_2020!$L$2:$L$4701,PUMA_2022_to_County_2020!$E$2:$E$4701,$B1812)</f>
        <v>65556</v>
      </c>
      <c r="L1812" s="7">
        <f>+J1812*C1812</f>
        <v>4912.4837399999997</v>
      </c>
      <c r="M1812" s="7">
        <f t="shared" si="28"/>
        <v>4927.51674</v>
      </c>
    </row>
    <row r="1813" spans="2:13" x14ac:dyDescent="0.35">
      <c r="B1813" s="1" t="s">
        <v>1414</v>
      </c>
      <c r="C1813" s="5">
        <v>0.293877</v>
      </c>
      <c r="D1813" s="5">
        <v>0.48625499999999999</v>
      </c>
      <c r="E1813" s="5"/>
      <c r="F1813" s="5"/>
      <c r="G1813" s="5"/>
      <c r="H1813" s="5"/>
      <c r="I1813" s="5"/>
      <c r="J1813" s="1">
        <f>SUMIFS(PUMA_2022_to_County_2020!$K$2:$K$4701,PUMA_2022_to_County_2020!$E$2:$E$4701,B1813)</f>
        <v>65356</v>
      </c>
      <c r="K1813" s="1">
        <f>SUMIFS(PUMA_2022_to_County_2020!$L$2:$L$4701,PUMA_2022_to_County_2020!$E$2:$E$4701,$B1813)</f>
        <v>65556</v>
      </c>
      <c r="L1813" s="7">
        <f>+J1813*C1813</f>
        <v>19206.625211999999</v>
      </c>
      <c r="M1813" s="7">
        <f t="shared" si="28"/>
        <v>19265.400612000001</v>
      </c>
    </row>
    <row r="1814" spans="2:13" x14ac:dyDescent="0.35">
      <c r="B1814" s="1" t="s">
        <v>1413</v>
      </c>
      <c r="C1814" s="5">
        <v>1.0304000000000001E-2</v>
      </c>
      <c r="D1814" s="5">
        <v>1.7030999999999998E-2</v>
      </c>
      <c r="E1814" s="5"/>
      <c r="F1814" s="5"/>
      <c r="G1814" s="5"/>
      <c r="H1814" s="5"/>
      <c r="I1814" s="5"/>
      <c r="J1814" s="1">
        <f>SUMIFS(PUMA_2022_to_County_2020!$K$2:$K$4701,PUMA_2022_to_County_2020!$E$2:$E$4701,B1814)</f>
        <v>65356</v>
      </c>
      <c r="K1814" s="1">
        <f>SUMIFS(PUMA_2022_to_County_2020!$L$2:$L$4701,PUMA_2022_to_County_2020!$E$2:$E$4701,$B1814)</f>
        <v>65556</v>
      </c>
      <c r="L1814" s="7">
        <f>+J1814*C1814</f>
        <v>673.428224</v>
      </c>
      <c r="M1814" s="7">
        <f t="shared" si="28"/>
        <v>675.48902400000009</v>
      </c>
    </row>
    <row r="1815" spans="2:13" x14ac:dyDescent="0.35">
      <c r="B1815" s="1" t="s">
        <v>1412</v>
      </c>
      <c r="C1815" s="5">
        <v>2.7015000000000001E-2</v>
      </c>
      <c r="D1815" s="5">
        <v>4.4698000000000002E-2</v>
      </c>
      <c r="E1815" s="5"/>
      <c r="F1815" s="5"/>
      <c r="G1815" s="5"/>
      <c r="H1815" s="5"/>
      <c r="I1815" s="5"/>
      <c r="J1815" s="1">
        <f>SUMIFS(PUMA_2022_to_County_2020!$K$2:$K$4701,PUMA_2022_to_County_2020!$E$2:$E$4701,B1815)</f>
        <v>65356</v>
      </c>
      <c r="K1815" s="1">
        <f>SUMIFS(PUMA_2022_to_County_2020!$L$2:$L$4701,PUMA_2022_to_County_2020!$E$2:$E$4701,$B1815)</f>
        <v>65556</v>
      </c>
      <c r="L1815" s="7">
        <f>+J1815*C1815</f>
        <v>1765.5923400000001</v>
      </c>
      <c r="M1815" s="7">
        <f t="shared" si="28"/>
        <v>1770.9953399999999</v>
      </c>
    </row>
    <row r="1816" spans="2:13" x14ac:dyDescent="0.35">
      <c r="B1816" s="1" t="s">
        <v>1411</v>
      </c>
      <c r="C1816" s="5">
        <v>3.9870000000000001E-3</v>
      </c>
      <c r="D1816" s="5">
        <v>6.5760000000000002E-3</v>
      </c>
      <c r="E1816" s="5"/>
      <c r="F1816" s="5"/>
      <c r="G1816" s="5"/>
      <c r="H1816" s="5"/>
      <c r="I1816" s="5"/>
      <c r="J1816" s="1">
        <f>SUMIFS(PUMA_2022_to_County_2020!$K$2:$K$4701,PUMA_2022_to_County_2020!$E$2:$E$4701,B1816)</f>
        <v>65356</v>
      </c>
      <c r="K1816" s="1">
        <f>SUMIFS(PUMA_2022_to_County_2020!$L$2:$L$4701,PUMA_2022_to_County_2020!$E$2:$E$4701,$B1816)</f>
        <v>65556</v>
      </c>
      <c r="L1816" s="7">
        <f>+J1816*C1816</f>
        <v>260.57437199999998</v>
      </c>
      <c r="M1816" s="7">
        <f t="shared" si="28"/>
        <v>261.37177200000002</v>
      </c>
    </row>
    <row r="1817" spans="2:13" x14ac:dyDescent="0.35">
      <c r="B1817" s="1" t="s">
        <v>1410</v>
      </c>
      <c r="C1817" s="5">
        <v>5.3071E-2</v>
      </c>
      <c r="D1817" s="5">
        <v>8.7710999999999997E-2</v>
      </c>
      <c r="E1817" s="5"/>
      <c r="F1817" s="5"/>
      <c r="G1817" s="5"/>
      <c r="H1817" s="5"/>
      <c r="I1817" s="5"/>
      <c r="J1817" s="1">
        <f>SUMIFS(PUMA_2022_to_County_2020!$K$2:$K$4701,PUMA_2022_to_County_2020!$E$2:$E$4701,B1817)</f>
        <v>65356</v>
      </c>
      <c r="K1817" s="1">
        <f>SUMIFS(PUMA_2022_to_County_2020!$L$2:$L$4701,PUMA_2022_to_County_2020!$E$2:$E$4701,$B1817)</f>
        <v>65556</v>
      </c>
      <c r="L1817" s="7">
        <f>+J1817*C1817</f>
        <v>3468.508276</v>
      </c>
      <c r="M1817" s="7">
        <f t="shared" si="28"/>
        <v>3479.122476</v>
      </c>
    </row>
    <row r="1818" spans="2:13" x14ac:dyDescent="0.35">
      <c r="B1818" s="1" t="s">
        <v>1409</v>
      </c>
      <c r="C1818" s="5">
        <v>0.116452</v>
      </c>
      <c r="D1818" s="5">
        <v>0.192685</v>
      </c>
      <c r="E1818" s="5"/>
      <c r="F1818" s="5"/>
      <c r="G1818" s="5"/>
      <c r="H1818" s="5"/>
      <c r="I1818" s="5"/>
      <c r="J1818" s="1">
        <f>SUMIFS(PUMA_2022_to_County_2020!$K$2:$K$4701,PUMA_2022_to_County_2020!$E$2:$E$4701,B1818)</f>
        <v>65356</v>
      </c>
      <c r="K1818" s="1">
        <f>SUMIFS(PUMA_2022_to_County_2020!$L$2:$L$4701,PUMA_2022_to_County_2020!$E$2:$E$4701,$B1818)</f>
        <v>65556</v>
      </c>
      <c r="L1818" s="7">
        <f>+J1818*C1818</f>
        <v>7610.8369119999998</v>
      </c>
      <c r="M1818" s="7">
        <f t="shared" si="28"/>
        <v>7634.1273119999996</v>
      </c>
    </row>
    <row r="1819" spans="2:13" x14ac:dyDescent="0.35">
      <c r="B1819" s="1" t="s">
        <v>1408</v>
      </c>
      <c r="C1819" s="5">
        <v>2.4752E-2</v>
      </c>
      <c r="D1819" s="5">
        <v>4.0954999999999998E-2</v>
      </c>
      <c r="E1819" s="5"/>
      <c r="F1819" s="5"/>
      <c r="G1819" s="5"/>
      <c r="H1819" s="5"/>
      <c r="I1819" s="5"/>
      <c r="J1819" s="1">
        <f>SUMIFS(PUMA_2022_to_County_2020!$K$2:$K$4701,PUMA_2022_to_County_2020!$E$2:$E$4701,B1819)</f>
        <v>65356</v>
      </c>
      <c r="K1819" s="1">
        <f>SUMIFS(PUMA_2022_to_County_2020!$L$2:$L$4701,PUMA_2022_to_County_2020!$E$2:$E$4701,$B1819)</f>
        <v>65556</v>
      </c>
      <c r="L1819" s="7">
        <f>+J1819*C1819</f>
        <v>1617.6917120000001</v>
      </c>
      <c r="M1819" s="7">
        <f t="shared" si="28"/>
        <v>1622.642112</v>
      </c>
    </row>
    <row r="1820" spans="2:13" x14ac:dyDescent="0.35">
      <c r="B1820" s="1" t="s">
        <v>1407</v>
      </c>
      <c r="C1820" s="5">
        <v>1.0822400000000001</v>
      </c>
      <c r="D1820" s="5">
        <v>0.99485999999999997</v>
      </c>
      <c r="E1820" s="5"/>
      <c r="F1820" s="5"/>
      <c r="G1820" s="5"/>
      <c r="H1820" s="5"/>
      <c r="I1820" s="5"/>
      <c r="J1820" s="1">
        <f>SUMIFS(PUMA_2022_to_County_2020!$K$2:$K$4701,PUMA_2022_to_County_2020!$E$2:$E$4701,B1820)</f>
        <v>118921</v>
      </c>
      <c r="K1820" s="1">
        <f>SUMIFS(PUMA_2022_to_County_2020!$L$2:$L$4701,PUMA_2022_to_County_2020!$E$2:$E$4701,$B1820)</f>
        <v>119841</v>
      </c>
      <c r="L1820" s="7">
        <f>+J1820*C1820</f>
        <v>128701.06304000001</v>
      </c>
      <c r="M1820" s="7">
        <f t="shared" si="28"/>
        <v>129696.72384000001</v>
      </c>
    </row>
    <row r="1821" spans="2:13" x14ac:dyDescent="0.35">
      <c r="B1821" s="1" t="s">
        <v>1406</v>
      </c>
      <c r="C1821" s="5">
        <v>1</v>
      </c>
      <c r="D1821" s="5">
        <v>0.998031</v>
      </c>
      <c r="E1821" s="5"/>
      <c r="F1821" s="5"/>
      <c r="G1821" s="5"/>
      <c r="H1821" s="5"/>
      <c r="I1821" s="5"/>
      <c r="J1821" s="1">
        <f>SUMIFS(PUMA_2022_to_County_2020!$K$2:$K$4701,PUMA_2022_to_County_2020!$E$2:$E$4701,B1821)</f>
        <v>57614</v>
      </c>
      <c r="K1821" s="1">
        <f>SUMIFS(PUMA_2022_to_County_2020!$L$2:$L$4701,PUMA_2022_to_County_2020!$E$2:$E$4701,$B1821)</f>
        <v>58731</v>
      </c>
      <c r="L1821" s="7">
        <f>+J1821*C1821</f>
        <v>57614</v>
      </c>
      <c r="M1821" s="7">
        <f t="shared" si="28"/>
        <v>58731</v>
      </c>
    </row>
    <row r="1822" spans="2:13" x14ac:dyDescent="0.35">
      <c r="B1822" s="1" t="s">
        <v>1405</v>
      </c>
      <c r="C1822" s="5">
        <v>6.1926269999999999</v>
      </c>
      <c r="D1822" s="5">
        <v>6.2484760000000001</v>
      </c>
      <c r="E1822" s="5"/>
      <c r="F1822" s="5"/>
      <c r="G1822" s="5"/>
      <c r="H1822" s="5"/>
      <c r="I1822" s="5"/>
      <c r="J1822" s="1">
        <f>SUMIFS(PUMA_2022_to_County_2020!$K$2:$K$4701,PUMA_2022_to_County_2020!$E$2:$E$4701,B1822)</f>
        <v>325887</v>
      </c>
      <c r="K1822" s="1">
        <f>SUMIFS(PUMA_2022_to_County_2020!$L$2:$L$4701,PUMA_2022_to_County_2020!$E$2:$E$4701,$B1822)</f>
        <v>326823</v>
      </c>
      <c r="L1822" s="7">
        <f>+J1822*C1822</f>
        <v>2018096.635149</v>
      </c>
      <c r="M1822" s="7">
        <f t="shared" si="28"/>
        <v>2023892.9340210001</v>
      </c>
    </row>
    <row r="1823" spans="2:13" x14ac:dyDescent="0.35">
      <c r="B1823" s="1" t="s">
        <v>1404</v>
      </c>
      <c r="C1823" s="5">
        <v>0.119557</v>
      </c>
      <c r="D1823" s="5">
        <v>0.143096</v>
      </c>
      <c r="E1823" s="5"/>
      <c r="F1823" s="5"/>
      <c r="G1823" s="5"/>
      <c r="H1823" s="5"/>
      <c r="I1823" s="5"/>
      <c r="J1823" s="1">
        <f>SUMIFS(PUMA_2022_to_County_2020!$K$2:$K$4701,PUMA_2022_to_County_2020!$E$2:$E$4701,B1823)</f>
        <v>50649</v>
      </c>
      <c r="K1823" s="1">
        <f>SUMIFS(PUMA_2022_to_County_2020!$L$2:$L$4701,PUMA_2022_to_County_2020!$E$2:$E$4701,$B1823)</f>
        <v>52747</v>
      </c>
      <c r="L1823" s="7">
        <f>+J1823*C1823</f>
        <v>6055.4424929999996</v>
      </c>
      <c r="M1823" s="7">
        <f t="shared" si="28"/>
        <v>6306.2730789999996</v>
      </c>
    </row>
    <row r="1824" spans="2:13" x14ac:dyDescent="0.35">
      <c r="B1824" s="1" t="s">
        <v>1403</v>
      </c>
      <c r="C1824" s="5">
        <v>0.60557499999999997</v>
      </c>
      <c r="D1824" s="5">
        <v>0.75638700000000003</v>
      </c>
      <c r="E1824" s="5"/>
      <c r="F1824" s="5"/>
      <c r="G1824" s="5"/>
      <c r="H1824" s="5"/>
      <c r="I1824" s="5"/>
      <c r="J1824" s="1">
        <f>SUMIFS(PUMA_2022_to_County_2020!$K$2:$K$4701,PUMA_2022_to_County_2020!$E$2:$E$4701,B1824)</f>
        <v>50649</v>
      </c>
      <c r="K1824" s="1">
        <f>SUMIFS(PUMA_2022_to_County_2020!$L$2:$L$4701,PUMA_2022_to_County_2020!$E$2:$E$4701,$B1824)</f>
        <v>52747</v>
      </c>
      <c r="L1824" s="7">
        <f>+J1824*C1824</f>
        <v>30671.768174999997</v>
      </c>
      <c r="M1824" s="7">
        <f t="shared" si="28"/>
        <v>31942.264524999999</v>
      </c>
    </row>
    <row r="1825" spans="2:13" x14ac:dyDescent="0.35">
      <c r="B1825" s="1" t="s">
        <v>1402</v>
      </c>
      <c r="C1825" s="5">
        <v>2.0147000000000002E-2</v>
      </c>
      <c r="D1825" s="5">
        <v>3.4325000000000001E-2</v>
      </c>
      <c r="E1825" s="5"/>
      <c r="F1825" s="5"/>
      <c r="G1825" s="5"/>
      <c r="H1825" s="5"/>
      <c r="I1825" s="5"/>
      <c r="J1825" s="1">
        <f>SUMIFS(PUMA_2022_to_County_2020!$K$2:$K$4701,PUMA_2022_to_County_2020!$E$2:$E$4701,B1825)</f>
        <v>68195</v>
      </c>
      <c r="K1825" s="1">
        <f>SUMIFS(PUMA_2022_to_County_2020!$L$2:$L$4701,PUMA_2022_to_County_2020!$E$2:$E$4701,$B1825)</f>
        <v>70599</v>
      </c>
      <c r="L1825" s="7">
        <f>+J1825*C1825</f>
        <v>1373.924665</v>
      </c>
      <c r="M1825" s="7">
        <f t="shared" si="28"/>
        <v>1422.3580530000002</v>
      </c>
    </row>
    <row r="1826" spans="2:13" x14ac:dyDescent="0.35">
      <c r="B1826" s="1" t="s">
        <v>1401</v>
      </c>
      <c r="C1826" s="5">
        <v>0.15865599999999999</v>
      </c>
      <c r="D1826" s="5">
        <v>0.27031500000000003</v>
      </c>
      <c r="E1826" s="5"/>
      <c r="F1826" s="5"/>
      <c r="G1826" s="5"/>
      <c r="H1826" s="5"/>
      <c r="I1826" s="5"/>
      <c r="J1826" s="1">
        <f>SUMIFS(PUMA_2022_to_County_2020!$K$2:$K$4701,PUMA_2022_to_County_2020!$E$2:$E$4701,B1826)</f>
        <v>68195</v>
      </c>
      <c r="K1826" s="1">
        <f>SUMIFS(PUMA_2022_to_County_2020!$L$2:$L$4701,PUMA_2022_to_County_2020!$E$2:$E$4701,$B1826)</f>
        <v>70599</v>
      </c>
      <c r="L1826" s="7">
        <f>+J1826*C1826</f>
        <v>10819.545919999999</v>
      </c>
      <c r="M1826" s="7">
        <f t="shared" si="28"/>
        <v>11200.954943999999</v>
      </c>
    </row>
    <row r="1827" spans="2:13" x14ac:dyDescent="0.35">
      <c r="B1827" s="1" t="s">
        <v>1400</v>
      </c>
      <c r="C1827" s="5">
        <v>2.3518000000000001E-2</v>
      </c>
      <c r="D1827" s="5">
        <v>4.0070000000000001E-2</v>
      </c>
      <c r="E1827" s="5"/>
      <c r="F1827" s="5"/>
      <c r="G1827" s="5"/>
      <c r="H1827" s="5"/>
      <c r="I1827" s="5"/>
      <c r="J1827" s="1">
        <f>SUMIFS(PUMA_2022_to_County_2020!$K$2:$K$4701,PUMA_2022_to_County_2020!$E$2:$E$4701,B1827)</f>
        <v>68195</v>
      </c>
      <c r="K1827" s="1">
        <f>SUMIFS(PUMA_2022_to_County_2020!$L$2:$L$4701,PUMA_2022_to_County_2020!$E$2:$E$4701,$B1827)</f>
        <v>70599</v>
      </c>
      <c r="L1827" s="7">
        <f>+J1827*C1827</f>
        <v>1603.8100100000001</v>
      </c>
      <c r="M1827" s="7">
        <f t="shared" si="28"/>
        <v>1660.347282</v>
      </c>
    </row>
    <row r="1828" spans="2:13" x14ac:dyDescent="0.35">
      <c r="B1828" s="1" t="s">
        <v>1399</v>
      </c>
      <c r="C1828" s="5">
        <v>0.114096</v>
      </c>
      <c r="D1828" s="5">
        <v>0.13226600000000002</v>
      </c>
      <c r="E1828" s="5"/>
      <c r="F1828" s="5"/>
      <c r="G1828" s="5"/>
      <c r="H1828" s="5"/>
      <c r="I1828" s="5"/>
      <c r="J1828" s="1">
        <f>SUMIFS(PUMA_2022_to_County_2020!$K$2:$K$4701,PUMA_2022_to_County_2020!$E$2:$E$4701,B1828)</f>
        <v>68195</v>
      </c>
      <c r="K1828" s="1">
        <f>SUMIFS(PUMA_2022_to_County_2020!$L$2:$L$4701,PUMA_2022_to_County_2020!$E$2:$E$4701,$B1828)</f>
        <v>70599</v>
      </c>
      <c r="L1828" s="7">
        <f>+J1828*C1828</f>
        <v>7780.7767199999998</v>
      </c>
      <c r="M1828" s="7">
        <f t="shared" si="28"/>
        <v>8055.0635040000006</v>
      </c>
    </row>
    <row r="1829" spans="2:13" x14ac:dyDescent="0.35">
      <c r="B1829" s="1" t="s">
        <v>1398</v>
      </c>
      <c r="C1829" s="5">
        <v>0.14313100000000001</v>
      </c>
      <c r="D1829" s="5">
        <v>0.243864</v>
      </c>
      <c r="E1829" s="5"/>
      <c r="F1829" s="5"/>
      <c r="G1829" s="5"/>
      <c r="H1829" s="5"/>
      <c r="I1829" s="5"/>
      <c r="J1829" s="1">
        <f>SUMIFS(PUMA_2022_to_County_2020!$K$2:$K$4701,PUMA_2022_to_County_2020!$E$2:$E$4701,B1829)</f>
        <v>68195</v>
      </c>
      <c r="K1829" s="1">
        <f>SUMIFS(PUMA_2022_to_County_2020!$L$2:$L$4701,PUMA_2022_to_County_2020!$E$2:$E$4701,$B1829)</f>
        <v>70599</v>
      </c>
      <c r="L1829" s="7">
        <f>+J1829*C1829</f>
        <v>9760.8185450000001</v>
      </c>
      <c r="M1829" s="7">
        <f t="shared" si="28"/>
        <v>10104.905469000001</v>
      </c>
    </row>
    <row r="1830" spans="2:13" x14ac:dyDescent="0.35">
      <c r="B1830" s="1" t="s">
        <v>1397</v>
      </c>
      <c r="C1830" s="5">
        <v>0.38187300000000002</v>
      </c>
      <c r="D1830" s="5">
        <v>0.44264199999999998</v>
      </c>
      <c r="E1830" s="5"/>
      <c r="F1830" s="5"/>
      <c r="G1830" s="5"/>
      <c r="H1830" s="5"/>
      <c r="I1830" s="5"/>
      <c r="J1830" s="1">
        <f>SUMIFS(PUMA_2022_to_County_2020!$K$2:$K$4701,PUMA_2022_to_County_2020!$E$2:$E$4701,B1830)</f>
        <v>68195</v>
      </c>
      <c r="K1830" s="1">
        <f>SUMIFS(PUMA_2022_to_County_2020!$L$2:$L$4701,PUMA_2022_to_County_2020!$E$2:$E$4701,$B1830)</f>
        <v>70599</v>
      </c>
      <c r="L1830" s="7">
        <f>+J1830*C1830</f>
        <v>26041.829235000001</v>
      </c>
      <c r="M1830" s="7">
        <f t="shared" si="28"/>
        <v>26959.851927</v>
      </c>
    </row>
    <row r="1831" spans="2:13" x14ac:dyDescent="0.35">
      <c r="B1831" s="1" t="s">
        <v>1396</v>
      </c>
      <c r="C1831" s="5">
        <v>6.5162999999999999E-2</v>
      </c>
      <c r="D1831" s="5">
        <v>0.111023</v>
      </c>
      <c r="E1831" s="5"/>
      <c r="F1831" s="5"/>
      <c r="G1831" s="5"/>
      <c r="H1831" s="5"/>
      <c r="I1831" s="5"/>
      <c r="J1831" s="1">
        <f>SUMIFS(PUMA_2022_to_County_2020!$K$2:$K$4701,PUMA_2022_to_County_2020!$E$2:$E$4701,B1831)</f>
        <v>68195</v>
      </c>
      <c r="K1831" s="1">
        <f>SUMIFS(PUMA_2022_to_County_2020!$L$2:$L$4701,PUMA_2022_to_County_2020!$E$2:$E$4701,$B1831)</f>
        <v>70599</v>
      </c>
      <c r="L1831" s="7">
        <f>+J1831*C1831</f>
        <v>4443.7907850000001</v>
      </c>
      <c r="M1831" s="7">
        <f t="shared" si="28"/>
        <v>4600.4426370000001</v>
      </c>
    </row>
    <row r="1832" spans="2:13" x14ac:dyDescent="0.35">
      <c r="B1832" s="1" t="s">
        <v>1395</v>
      </c>
      <c r="C1832" s="5">
        <v>9.3414999999999998E-2</v>
      </c>
      <c r="D1832" s="5">
        <v>0.15915899999999999</v>
      </c>
      <c r="E1832" s="5"/>
      <c r="F1832" s="5"/>
      <c r="G1832" s="5"/>
      <c r="H1832" s="5"/>
      <c r="I1832" s="5"/>
      <c r="J1832" s="1">
        <f>SUMIFS(PUMA_2022_to_County_2020!$K$2:$K$4701,PUMA_2022_to_County_2020!$E$2:$E$4701,B1832)</f>
        <v>68195</v>
      </c>
      <c r="K1832" s="1">
        <f>SUMIFS(PUMA_2022_to_County_2020!$L$2:$L$4701,PUMA_2022_to_County_2020!$E$2:$E$4701,$B1832)</f>
        <v>70599</v>
      </c>
      <c r="L1832" s="7">
        <f>+J1832*C1832</f>
        <v>6370.4359249999998</v>
      </c>
      <c r="M1832" s="7">
        <f t="shared" si="28"/>
        <v>6595.0055849999999</v>
      </c>
    </row>
    <row r="1833" spans="2:13" x14ac:dyDescent="0.35">
      <c r="B1833" s="1" t="s">
        <v>1394</v>
      </c>
      <c r="C1833" s="5">
        <v>2</v>
      </c>
      <c r="D1833" s="5">
        <v>2</v>
      </c>
      <c r="E1833" s="5"/>
      <c r="F1833" s="5"/>
      <c r="G1833" s="5"/>
      <c r="H1833" s="5"/>
      <c r="I1833" s="5"/>
      <c r="J1833" s="1">
        <f>SUMIFS(PUMA_2022_to_County_2020!$K$2:$K$4701,PUMA_2022_to_County_2020!$E$2:$E$4701,B1833)</f>
        <v>85746</v>
      </c>
      <c r="K1833" s="1">
        <f>SUMIFS(PUMA_2022_to_County_2020!$L$2:$L$4701,PUMA_2022_to_County_2020!$E$2:$E$4701,$B1833)</f>
        <v>87688</v>
      </c>
      <c r="L1833" s="7">
        <f>+J1833*C1833</f>
        <v>171492</v>
      </c>
      <c r="M1833" s="7">
        <f t="shared" si="28"/>
        <v>175376</v>
      </c>
    </row>
    <row r="1834" spans="2:13" x14ac:dyDescent="0.35">
      <c r="B1834" s="1" t="s">
        <v>1393</v>
      </c>
      <c r="C1834" s="5">
        <v>0.45561499999999999</v>
      </c>
      <c r="D1834" s="5">
        <v>0.455623</v>
      </c>
      <c r="E1834" s="5"/>
      <c r="F1834" s="5"/>
      <c r="G1834" s="5"/>
      <c r="H1834" s="5"/>
      <c r="I1834" s="5"/>
      <c r="J1834" s="1">
        <f>SUMIFS(PUMA_2022_to_County_2020!$K$2:$K$4701,PUMA_2022_to_County_2020!$E$2:$E$4701,B1834)</f>
        <v>49979</v>
      </c>
      <c r="K1834" s="1">
        <f>SUMIFS(PUMA_2022_to_County_2020!$L$2:$L$4701,PUMA_2022_to_County_2020!$E$2:$E$4701,$B1834)</f>
        <v>49893</v>
      </c>
      <c r="L1834" s="7">
        <f>+J1834*C1834</f>
        <v>22771.182085</v>
      </c>
      <c r="M1834" s="7">
        <f t="shared" si="28"/>
        <v>22731.999195</v>
      </c>
    </row>
    <row r="1835" spans="2:13" x14ac:dyDescent="0.35">
      <c r="B1835" s="1" t="s">
        <v>1392</v>
      </c>
      <c r="C1835" s="5">
        <v>0.54438500000000001</v>
      </c>
      <c r="D1835" s="5">
        <v>0.54441099999999998</v>
      </c>
      <c r="E1835" s="5"/>
      <c r="F1835" s="5"/>
      <c r="G1835" s="5"/>
      <c r="H1835" s="5"/>
      <c r="I1835" s="5"/>
      <c r="J1835" s="1">
        <f>SUMIFS(PUMA_2022_to_County_2020!$K$2:$K$4701,PUMA_2022_to_County_2020!$E$2:$E$4701,B1835)</f>
        <v>49979</v>
      </c>
      <c r="K1835" s="1">
        <f>SUMIFS(PUMA_2022_to_County_2020!$L$2:$L$4701,PUMA_2022_to_County_2020!$E$2:$E$4701,$B1835)</f>
        <v>49893</v>
      </c>
      <c r="L1835" s="7">
        <f>+J1835*C1835</f>
        <v>27207.817915</v>
      </c>
      <c r="M1835" s="7">
        <f t="shared" si="28"/>
        <v>27161.000805</v>
      </c>
    </row>
    <row r="1836" spans="2:13" x14ac:dyDescent="0.35">
      <c r="B1836" s="1" t="s">
        <v>1391</v>
      </c>
      <c r="C1836" s="5">
        <v>1</v>
      </c>
      <c r="D1836" s="5">
        <v>0.99968100000000004</v>
      </c>
      <c r="E1836" s="5"/>
      <c r="F1836" s="5"/>
      <c r="G1836" s="5"/>
      <c r="H1836" s="5"/>
      <c r="I1836" s="5"/>
      <c r="J1836" s="1">
        <f>SUMIFS(PUMA_2022_to_County_2020!$K$2:$K$4701,PUMA_2022_to_County_2020!$E$2:$E$4701,B1836)</f>
        <v>41906</v>
      </c>
      <c r="K1836" s="1">
        <f>SUMIFS(PUMA_2022_to_County_2020!$L$2:$L$4701,PUMA_2022_to_County_2020!$E$2:$E$4701,$B1836)</f>
        <v>42945</v>
      </c>
      <c r="L1836" s="7">
        <f>+J1836*C1836</f>
        <v>41906</v>
      </c>
      <c r="M1836" s="7">
        <f t="shared" si="28"/>
        <v>42945</v>
      </c>
    </row>
    <row r="1837" spans="2:13" x14ac:dyDescent="0.35">
      <c r="B1837" s="1" t="s">
        <v>1390</v>
      </c>
      <c r="C1837" s="5">
        <v>0.46998000000000001</v>
      </c>
      <c r="D1837" s="5">
        <v>0.46998000000000001</v>
      </c>
      <c r="E1837" s="5"/>
      <c r="F1837" s="5"/>
      <c r="G1837" s="5"/>
      <c r="H1837" s="5"/>
      <c r="I1837" s="5"/>
      <c r="J1837" s="1">
        <f>SUMIFS(PUMA_2022_to_County_2020!$K$2:$K$4701,PUMA_2022_to_County_2020!$E$2:$E$4701,B1837)</f>
        <v>71360</v>
      </c>
      <c r="K1837" s="1">
        <f>SUMIFS(PUMA_2022_to_County_2020!$L$2:$L$4701,PUMA_2022_to_County_2020!$E$2:$E$4701,$B1837)</f>
        <v>75921</v>
      </c>
      <c r="L1837" s="7">
        <f>+J1837*C1837</f>
        <v>33537.772799999999</v>
      </c>
      <c r="M1837" s="7">
        <f t="shared" si="28"/>
        <v>35681.351580000002</v>
      </c>
    </row>
    <row r="1838" spans="2:13" x14ac:dyDescent="0.35">
      <c r="B1838" s="1" t="s">
        <v>1389</v>
      </c>
      <c r="C1838" s="5">
        <v>0.22003600000000001</v>
      </c>
      <c r="D1838" s="5">
        <v>0.22003600000000001</v>
      </c>
      <c r="E1838" s="5"/>
      <c r="F1838" s="5"/>
      <c r="G1838" s="5"/>
      <c r="H1838" s="5"/>
      <c r="I1838" s="5"/>
      <c r="J1838" s="1">
        <f>SUMIFS(PUMA_2022_to_County_2020!$K$2:$K$4701,PUMA_2022_to_County_2020!$E$2:$E$4701,B1838)</f>
        <v>71360</v>
      </c>
      <c r="K1838" s="1">
        <f>SUMIFS(PUMA_2022_to_County_2020!$L$2:$L$4701,PUMA_2022_to_County_2020!$E$2:$E$4701,$B1838)</f>
        <v>75921</v>
      </c>
      <c r="L1838" s="7">
        <f>+J1838*C1838</f>
        <v>15701.768960000001</v>
      </c>
      <c r="M1838" s="7">
        <f t="shared" si="28"/>
        <v>16705.353156000001</v>
      </c>
    </row>
    <row r="1839" spans="2:13" x14ac:dyDescent="0.35">
      <c r="B1839" s="1" t="s">
        <v>1388</v>
      </c>
      <c r="C1839" s="5">
        <v>0.27992299999999998</v>
      </c>
      <c r="D1839" s="5">
        <v>0.27992299999999998</v>
      </c>
      <c r="E1839" s="5"/>
      <c r="F1839" s="5"/>
      <c r="G1839" s="5"/>
      <c r="H1839" s="5"/>
      <c r="I1839" s="5"/>
      <c r="J1839" s="1">
        <f>SUMIFS(PUMA_2022_to_County_2020!$K$2:$K$4701,PUMA_2022_to_County_2020!$E$2:$E$4701,B1839)</f>
        <v>71360</v>
      </c>
      <c r="K1839" s="1">
        <f>SUMIFS(PUMA_2022_to_County_2020!$L$2:$L$4701,PUMA_2022_to_County_2020!$E$2:$E$4701,$B1839)</f>
        <v>75921</v>
      </c>
      <c r="L1839" s="7">
        <f>+J1839*C1839</f>
        <v>19975.305279999997</v>
      </c>
      <c r="M1839" s="7">
        <f t="shared" si="28"/>
        <v>21252.034082999999</v>
      </c>
    </row>
    <row r="1840" spans="2:13" x14ac:dyDescent="0.35">
      <c r="B1840" s="1" t="s">
        <v>1387</v>
      </c>
      <c r="C1840" s="5">
        <v>3.0061000000000001E-2</v>
      </c>
      <c r="D1840" s="5">
        <v>3.0061000000000001E-2</v>
      </c>
      <c r="E1840" s="5"/>
      <c r="F1840" s="5"/>
      <c r="G1840" s="5"/>
      <c r="H1840" s="5"/>
      <c r="I1840" s="5"/>
      <c r="J1840" s="1">
        <f>SUMIFS(PUMA_2022_to_County_2020!$K$2:$K$4701,PUMA_2022_to_County_2020!$E$2:$E$4701,B1840)</f>
        <v>71360</v>
      </c>
      <c r="K1840" s="1">
        <f>SUMIFS(PUMA_2022_to_County_2020!$L$2:$L$4701,PUMA_2022_to_County_2020!$E$2:$E$4701,$B1840)</f>
        <v>75921</v>
      </c>
      <c r="L1840" s="7">
        <f>+J1840*C1840</f>
        <v>2145.1529599999999</v>
      </c>
      <c r="M1840" s="7">
        <f t="shared" si="28"/>
        <v>2282.2611809999999</v>
      </c>
    </row>
    <row r="1841" spans="2:13" x14ac:dyDescent="0.35">
      <c r="B1841" s="1" t="s">
        <v>1386</v>
      </c>
      <c r="C1841" s="5">
        <v>0.517455</v>
      </c>
      <c r="D1841" s="5">
        <v>0.517455</v>
      </c>
      <c r="E1841" s="5"/>
      <c r="F1841" s="5"/>
      <c r="G1841" s="5"/>
      <c r="H1841" s="5"/>
      <c r="I1841" s="5"/>
      <c r="J1841" s="1">
        <f>SUMIFS(PUMA_2022_to_County_2020!$K$2:$K$4701,PUMA_2022_to_County_2020!$E$2:$E$4701,B1841)</f>
        <v>54954</v>
      </c>
      <c r="K1841" s="1">
        <f>SUMIFS(PUMA_2022_to_County_2020!$L$2:$L$4701,PUMA_2022_to_County_2020!$E$2:$E$4701,$B1841)</f>
        <v>55835</v>
      </c>
      <c r="L1841" s="7">
        <f>+J1841*C1841</f>
        <v>28436.22207</v>
      </c>
      <c r="M1841" s="7">
        <f t="shared" si="28"/>
        <v>28892.099924999999</v>
      </c>
    </row>
    <row r="1842" spans="2:13" x14ac:dyDescent="0.35">
      <c r="B1842" s="1" t="s">
        <v>1385</v>
      </c>
      <c r="C1842" s="5">
        <v>0.482545</v>
      </c>
      <c r="D1842" s="5">
        <v>0.482545</v>
      </c>
      <c r="E1842" s="5"/>
      <c r="F1842" s="5"/>
      <c r="G1842" s="5"/>
      <c r="H1842" s="5"/>
      <c r="I1842" s="5"/>
      <c r="J1842" s="1">
        <f>SUMIFS(PUMA_2022_to_County_2020!$K$2:$K$4701,PUMA_2022_to_County_2020!$E$2:$E$4701,B1842)</f>
        <v>54954</v>
      </c>
      <c r="K1842" s="1">
        <f>SUMIFS(PUMA_2022_to_County_2020!$L$2:$L$4701,PUMA_2022_to_County_2020!$E$2:$E$4701,$B1842)</f>
        <v>55835</v>
      </c>
      <c r="L1842" s="7">
        <f>+J1842*C1842</f>
        <v>26517.77793</v>
      </c>
      <c r="M1842" s="7">
        <f t="shared" si="28"/>
        <v>26942.900075000001</v>
      </c>
    </row>
    <row r="1843" spans="2:13" x14ac:dyDescent="0.35">
      <c r="B1843" s="1" t="s">
        <v>1384</v>
      </c>
      <c r="C1843" s="5">
        <v>0.54944700000000002</v>
      </c>
      <c r="D1843" s="5">
        <v>0.55166500000000007</v>
      </c>
      <c r="E1843" s="5"/>
      <c r="F1843" s="5"/>
      <c r="G1843" s="5"/>
      <c r="H1843" s="5"/>
      <c r="I1843" s="5"/>
      <c r="J1843" s="1">
        <f>SUMIFS(PUMA_2022_to_County_2020!$K$2:$K$4701,PUMA_2022_to_County_2020!$E$2:$E$4701,B1843)</f>
        <v>89182</v>
      </c>
      <c r="K1843" s="1">
        <f>SUMIFS(PUMA_2022_to_County_2020!$L$2:$L$4701,PUMA_2022_to_County_2020!$E$2:$E$4701,$B1843)</f>
        <v>94170</v>
      </c>
      <c r="L1843" s="7">
        <f>+J1843*C1843</f>
        <v>49000.782354000003</v>
      </c>
      <c r="M1843" s="7">
        <f t="shared" si="28"/>
        <v>51741.423990000003</v>
      </c>
    </row>
    <row r="1844" spans="2:13" x14ac:dyDescent="0.35">
      <c r="B1844" s="1" t="s">
        <v>1383</v>
      </c>
      <c r="C1844" s="5">
        <v>1.6207010000000002</v>
      </c>
      <c r="D1844" s="5">
        <v>1.6203190000000003</v>
      </c>
      <c r="E1844" s="5"/>
      <c r="F1844" s="5"/>
      <c r="G1844" s="5"/>
      <c r="H1844" s="5"/>
      <c r="I1844" s="5"/>
      <c r="J1844" s="1">
        <f>SUMIFS(PUMA_2022_to_County_2020!$K$2:$K$4701,PUMA_2022_to_County_2020!$E$2:$E$4701,B1844)</f>
        <v>158288</v>
      </c>
      <c r="K1844" s="1">
        <f>SUMIFS(PUMA_2022_to_County_2020!$L$2:$L$4701,PUMA_2022_to_County_2020!$E$2:$E$4701,$B1844)</f>
        <v>162685</v>
      </c>
      <c r="L1844" s="7">
        <f>+J1844*C1844</f>
        <v>256537.51988800004</v>
      </c>
      <c r="M1844" s="7">
        <f t="shared" si="28"/>
        <v>263663.74218500004</v>
      </c>
    </row>
    <row r="1845" spans="2:13" x14ac:dyDescent="0.35">
      <c r="B1845" s="1" t="s">
        <v>1382</v>
      </c>
      <c r="C1845" s="5">
        <v>0.55039899999999997</v>
      </c>
      <c r="D1845" s="5">
        <v>0.550404</v>
      </c>
      <c r="E1845" s="5"/>
      <c r="F1845" s="5"/>
      <c r="G1845" s="5"/>
      <c r="H1845" s="5"/>
      <c r="I1845" s="5"/>
      <c r="J1845" s="1">
        <f>SUMIFS(PUMA_2022_to_County_2020!$K$2:$K$4701,PUMA_2022_to_County_2020!$E$2:$E$4701,B1845)</f>
        <v>42641</v>
      </c>
      <c r="K1845" s="1">
        <f>SUMIFS(PUMA_2022_to_County_2020!$L$2:$L$4701,PUMA_2022_to_County_2020!$E$2:$E$4701,$B1845)</f>
        <v>46001</v>
      </c>
      <c r="L1845" s="7">
        <f>+J1845*C1845</f>
        <v>23469.563759000001</v>
      </c>
      <c r="M1845" s="7">
        <f t="shared" si="28"/>
        <v>25318.904398999999</v>
      </c>
    </row>
    <row r="1846" spans="2:13" x14ac:dyDescent="0.35">
      <c r="B1846" s="1" t="s">
        <v>1381</v>
      </c>
      <c r="C1846" s="5">
        <v>0.279451</v>
      </c>
      <c r="D1846" s="5">
        <v>0.279474</v>
      </c>
      <c r="E1846" s="5"/>
      <c r="F1846" s="5"/>
      <c r="G1846" s="5"/>
      <c r="H1846" s="5"/>
      <c r="I1846" s="5"/>
      <c r="J1846" s="1">
        <f>SUMIFS(PUMA_2022_to_County_2020!$K$2:$K$4701,PUMA_2022_to_County_2020!$E$2:$E$4701,B1846)</f>
        <v>42641</v>
      </c>
      <c r="K1846" s="1">
        <f>SUMIFS(PUMA_2022_to_County_2020!$L$2:$L$4701,PUMA_2022_to_County_2020!$E$2:$E$4701,$B1846)</f>
        <v>46001</v>
      </c>
      <c r="L1846" s="7">
        <f>+J1846*C1846</f>
        <v>11916.070091</v>
      </c>
      <c r="M1846" s="7">
        <f t="shared" si="28"/>
        <v>12855.025451</v>
      </c>
    </row>
    <row r="1847" spans="2:13" x14ac:dyDescent="0.35">
      <c r="B1847" s="1" t="s">
        <v>1380</v>
      </c>
      <c r="C1847" s="5">
        <v>0.81450500000000003</v>
      </c>
      <c r="D1847" s="5">
        <v>0.81307499999999999</v>
      </c>
      <c r="E1847" s="5"/>
      <c r="F1847" s="5"/>
      <c r="G1847" s="5"/>
      <c r="H1847" s="5"/>
      <c r="I1847" s="5"/>
      <c r="J1847" s="1">
        <f>SUMIFS(PUMA_2022_to_County_2020!$K$2:$K$4701,PUMA_2022_to_County_2020!$E$2:$E$4701,B1847)</f>
        <v>58014</v>
      </c>
      <c r="K1847" s="1">
        <f>SUMIFS(PUMA_2022_to_County_2020!$L$2:$L$4701,PUMA_2022_to_County_2020!$E$2:$E$4701,$B1847)</f>
        <v>61955</v>
      </c>
      <c r="L1847" s="7">
        <f>+J1847*C1847</f>
        <v>47252.693070000001</v>
      </c>
      <c r="M1847" s="7">
        <f t="shared" si="28"/>
        <v>50462.657275000005</v>
      </c>
    </row>
    <row r="1848" spans="2:13" x14ac:dyDescent="0.35">
      <c r="B1848" s="1" t="s">
        <v>1379</v>
      </c>
      <c r="C1848" s="5">
        <v>0.18549499999999999</v>
      </c>
      <c r="D1848" s="5">
        <v>0.18581999999999999</v>
      </c>
      <c r="E1848" s="5"/>
      <c r="F1848" s="5"/>
      <c r="G1848" s="5"/>
      <c r="H1848" s="5"/>
      <c r="I1848" s="5"/>
      <c r="J1848" s="1">
        <f>SUMIFS(PUMA_2022_to_County_2020!$K$2:$K$4701,PUMA_2022_to_County_2020!$E$2:$E$4701,B1848)</f>
        <v>58014</v>
      </c>
      <c r="K1848" s="1">
        <f>SUMIFS(PUMA_2022_to_County_2020!$L$2:$L$4701,PUMA_2022_to_County_2020!$E$2:$E$4701,$B1848)</f>
        <v>61955</v>
      </c>
      <c r="L1848" s="7">
        <f>+J1848*C1848</f>
        <v>10761.306929999999</v>
      </c>
      <c r="M1848" s="7">
        <f t="shared" si="28"/>
        <v>11492.342725</v>
      </c>
    </row>
    <row r="1849" spans="2:13" x14ac:dyDescent="0.35">
      <c r="B1849" s="1" t="s">
        <v>1378</v>
      </c>
      <c r="C1849" s="5">
        <v>1</v>
      </c>
      <c r="D1849" s="5">
        <v>1.0001149999999999</v>
      </c>
      <c r="E1849" s="5"/>
      <c r="F1849" s="5"/>
      <c r="G1849" s="5"/>
      <c r="H1849" s="5"/>
      <c r="I1849" s="5"/>
      <c r="J1849" s="1">
        <f>SUMIFS(PUMA_2022_to_County_2020!$K$2:$K$4701,PUMA_2022_to_County_2020!$E$2:$E$4701,B1849)</f>
        <v>48142</v>
      </c>
      <c r="K1849" s="1">
        <f>SUMIFS(PUMA_2022_to_County_2020!$L$2:$L$4701,PUMA_2022_to_County_2020!$E$2:$E$4701,$B1849)</f>
        <v>48010</v>
      </c>
      <c r="L1849" s="7">
        <f>+J1849*C1849</f>
        <v>48142</v>
      </c>
      <c r="M1849" s="7">
        <f t="shared" si="28"/>
        <v>48010</v>
      </c>
    </row>
    <row r="1850" spans="2:13" x14ac:dyDescent="0.35">
      <c r="B1850" s="1" t="s">
        <v>1377</v>
      </c>
      <c r="C1850" s="5">
        <v>3.311804</v>
      </c>
      <c r="D1850" s="5">
        <v>3.308878</v>
      </c>
      <c r="E1850" s="5"/>
      <c r="F1850" s="5"/>
      <c r="G1850" s="5"/>
      <c r="H1850" s="5"/>
      <c r="I1850" s="5"/>
      <c r="J1850" s="1">
        <f>SUMIFS(PUMA_2022_to_County_2020!$K$2:$K$4701,PUMA_2022_to_County_2020!$E$2:$E$4701,B1850)</f>
        <v>232448</v>
      </c>
      <c r="K1850" s="1">
        <f>SUMIFS(PUMA_2022_to_County_2020!$L$2:$L$4701,PUMA_2022_to_County_2020!$E$2:$E$4701,$B1850)</f>
        <v>231485</v>
      </c>
      <c r="L1850" s="7">
        <f>+J1850*C1850</f>
        <v>769822.21619199996</v>
      </c>
      <c r="M1850" s="7">
        <f t="shared" si="28"/>
        <v>766632.94894000003</v>
      </c>
    </row>
    <row r="1851" spans="2:13" x14ac:dyDescent="0.35">
      <c r="B1851" s="1" t="s">
        <v>1376</v>
      </c>
      <c r="C1851" s="5">
        <v>0.68819600000000003</v>
      </c>
      <c r="D1851" s="5">
        <v>0.69202600000000003</v>
      </c>
      <c r="E1851" s="5"/>
      <c r="F1851" s="5"/>
      <c r="G1851" s="5"/>
      <c r="H1851" s="5"/>
      <c r="I1851" s="5"/>
      <c r="J1851" s="1">
        <f>SUMIFS(PUMA_2022_to_County_2020!$K$2:$K$4701,PUMA_2022_to_County_2020!$E$2:$E$4701,B1851)</f>
        <v>45376</v>
      </c>
      <c r="K1851" s="1">
        <f>SUMIFS(PUMA_2022_to_County_2020!$L$2:$L$4701,PUMA_2022_to_County_2020!$E$2:$E$4701,$B1851)</f>
        <v>48227</v>
      </c>
      <c r="L1851" s="7">
        <f>+J1851*C1851</f>
        <v>31227.581696000001</v>
      </c>
      <c r="M1851" s="7">
        <f t="shared" si="28"/>
        <v>33189.628492000003</v>
      </c>
    </row>
    <row r="1852" spans="2:13" x14ac:dyDescent="0.35">
      <c r="B1852" s="1" t="s">
        <v>1375</v>
      </c>
      <c r="C1852" s="5">
        <v>0.22562099999999999</v>
      </c>
      <c r="D1852" s="5">
        <v>0.26932899999999999</v>
      </c>
      <c r="E1852" s="5"/>
      <c r="F1852" s="5"/>
      <c r="G1852" s="5"/>
      <c r="H1852" s="5"/>
      <c r="I1852" s="5"/>
      <c r="J1852" s="1">
        <f>SUMIFS(PUMA_2022_to_County_2020!$K$2:$K$4701,PUMA_2022_to_County_2020!$E$2:$E$4701,B1852)</f>
        <v>60364</v>
      </c>
      <c r="K1852" s="1">
        <f>SUMIFS(PUMA_2022_to_County_2020!$L$2:$L$4701,PUMA_2022_to_County_2020!$E$2:$E$4701,$B1852)</f>
        <v>62063</v>
      </c>
      <c r="L1852" s="7">
        <f>+J1852*C1852</f>
        <v>13619.386043999999</v>
      </c>
      <c r="M1852" s="7">
        <f t="shared" si="28"/>
        <v>14002.716123</v>
      </c>
    </row>
    <row r="1853" spans="2:13" x14ac:dyDescent="0.35">
      <c r="B1853" s="1" t="s">
        <v>1374</v>
      </c>
      <c r="C1853" s="5">
        <v>0.60907699999999998</v>
      </c>
      <c r="D1853" s="5">
        <v>0.72702099999999992</v>
      </c>
      <c r="E1853" s="5"/>
      <c r="F1853" s="5"/>
      <c r="G1853" s="5"/>
      <c r="H1853" s="5"/>
      <c r="I1853" s="5"/>
      <c r="J1853" s="1">
        <f>SUMIFS(PUMA_2022_to_County_2020!$K$2:$K$4701,PUMA_2022_to_County_2020!$E$2:$E$4701,B1853)</f>
        <v>60364</v>
      </c>
      <c r="K1853" s="1">
        <f>SUMIFS(PUMA_2022_to_County_2020!$L$2:$L$4701,PUMA_2022_to_County_2020!$E$2:$E$4701,$B1853)</f>
        <v>62063</v>
      </c>
      <c r="L1853" s="7">
        <f>+J1853*C1853</f>
        <v>36766.324027999995</v>
      </c>
      <c r="M1853" s="7">
        <f t="shared" si="28"/>
        <v>37801.145851000001</v>
      </c>
    </row>
    <row r="1854" spans="2:13" x14ac:dyDescent="0.35">
      <c r="B1854" s="1" t="s">
        <v>1373</v>
      </c>
      <c r="C1854" s="5">
        <v>0.165302</v>
      </c>
      <c r="D1854" s="5">
        <v>0.18040700000000001</v>
      </c>
      <c r="E1854" s="5"/>
      <c r="F1854" s="5"/>
      <c r="G1854" s="5"/>
      <c r="H1854" s="5"/>
      <c r="I1854" s="5"/>
      <c r="J1854" s="1">
        <f>SUMIFS(PUMA_2022_to_County_2020!$K$2:$K$4701,PUMA_2022_to_County_2020!$E$2:$E$4701,B1854)</f>
        <v>60364</v>
      </c>
      <c r="K1854" s="1">
        <f>SUMIFS(PUMA_2022_to_County_2020!$L$2:$L$4701,PUMA_2022_to_County_2020!$E$2:$E$4701,$B1854)</f>
        <v>62063</v>
      </c>
      <c r="L1854" s="7">
        <f>+J1854*C1854</f>
        <v>9978.2899280000001</v>
      </c>
      <c r="M1854" s="7">
        <f t="shared" si="28"/>
        <v>10259.138026000001</v>
      </c>
    </row>
    <row r="1855" spans="2:13" x14ac:dyDescent="0.35">
      <c r="B1855" s="1" t="s">
        <v>1372</v>
      </c>
      <c r="C1855" s="5">
        <v>6</v>
      </c>
      <c r="D1855" s="5">
        <v>6.0042730000000004</v>
      </c>
      <c r="E1855" s="5"/>
      <c r="F1855" s="5"/>
      <c r="G1855" s="5"/>
      <c r="H1855" s="5"/>
      <c r="I1855" s="5"/>
      <c r="J1855" s="1">
        <f>SUMIFS(PUMA_2022_to_County_2020!$K$2:$K$4701,PUMA_2022_to_County_2020!$E$2:$E$4701,B1855)</f>
        <v>319346</v>
      </c>
      <c r="K1855" s="1">
        <f>SUMIFS(PUMA_2022_to_County_2020!$L$2:$L$4701,PUMA_2022_to_County_2020!$E$2:$E$4701,$B1855)</f>
        <v>317369</v>
      </c>
      <c r="L1855" s="7">
        <f>+J1855*C1855</f>
        <v>1916076</v>
      </c>
      <c r="M1855" s="7">
        <f t="shared" si="28"/>
        <v>1904214</v>
      </c>
    </row>
    <row r="1856" spans="2:13" x14ac:dyDescent="0.35">
      <c r="B1856" s="1" t="s">
        <v>1371</v>
      </c>
      <c r="C1856" s="5">
        <v>0.419267</v>
      </c>
      <c r="D1856" s="5">
        <v>0.59098000000000006</v>
      </c>
      <c r="E1856" s="5"/>
      <c r="F1856" s="5"/>
      <c r="G1856" s="5"/>
      <c r="H1856" s="5"/>
      <c r="I1856" s="5"/>
      <c r="J1856" s="1">
        <f>SUMIFS(PUMA_2022_to_County_2020!$K$2:$K$4701,PUMA_2022_to_County_2020!$E$2:$E$4701,B1856)</f>
        <v>57996</v>
      </c>
      <c r="K1856" s="1">
        <f>SUMIFS(PUMA_2022_to_County_2020!$L$2:$L$4701,PUMA_2022_to_County_2020!$E$2:$E$4701,$B1856)</f>
        <v>57623</v>
      </c>
      <c r="L1856" s="7">
        <f>+J1856*C1856</f>
        <v>24315.808932</v>
      </c>
      <c r="M1856" s="7">
        <f t="shared" si="28"/>
        <v>24159.422341000001</v>
      </c>
    </row>
    <row r="1857" spans="2:13" x14ac:dyDescent="0.35">
      <c r="B1857" s="1" t="s">
        <v>1370</v>
      </c>
      <c r="C1857" s="5">
        <v>0.28969099999999998</v>
      </c>
      <c r="D1857" s="5">
        <v>0.40834999999999999</v>
      </c>
      <c r="E1857" s="5"/>
      <c r="F1857" s="5"/>
      <c r="G1857" s="5"/>
      <c r="H1857" s="5"/>
      <c r="I1857" s="5"/>
      <c r="J1857" s="1">
        <f>SUMIFS(PUMA_2022_to_County_2020!$K$2:$K$4701,PUMA_2022_to_County_2020!$E$2:$E$4701,B1857)</f>
        <v>57996</v>
      </c>
      <c r="K1857" s="1">
        <f>SUMIFS(PUMA_2022_to_County_2020!$L$2:$L$4701,PUMA_2022_to_County_2020!$E$2:$E$4701,$B1857)</f>
        <v>57623</v>
      </c>
      <c r="L1857" s="7">
        <f>+J1857*C1857</f>
        <v>16800.919235999998</v>
      </c>
      <c r="M1857" s="7">
        <f t="shared" si="28"/>
        <v>16692.864492999997</v>
      </c>
    </row>
    <row r="1858" spans="2:13" x14ac:dyDescent="0.35">
      <c r="B1858" s="1" t="s">
        <v>1369</v>
      </c>
      <c r="C1858" s="5">
        <v>0.29104099999999999</v>
      </c>
      <c r="D1858" s="5">
        <v>0.39571000000000001</v>
      </c>
      <c r="E1858" s="5"/>
      <c r="F1858" s="5"/>
      <c r="G1858" s="5"/>
      <c r="H1858" s="5"/>
      <c r="I1858" s="5"/>
      <c r="J1858" s="1">
        <f>SUMIFS(PUMA_2022_to_County_2020!$K$2:$K$4701,PUMA_2022_to_County_2020!$E$2:$E$4701,B1858)</f>
        <v>57996</v>
      </c>
      <c r="K1858" s="1">
        <f>SUMIFS(PUMA_2022_to_County_2020!$L$2:$L$4701,PUMA_2022_to_County_2020!$E$2:$E$4701,$B1858)</f>
        <v>57623</v>
      </c>
      <c r="L1858" s="7">
        <f>+J1858*C1858</f>
        <v>16879.213835999999</v>
      </c>
      <c r="M1858" s="7">
        <f t="shared" si="28"/>
        <v>16770.655543000001</v>
      </c>
    </row>
    <row r="1859" spans="2:13" x14ac:dyDescent="0.35">
      <c r="B1859" s="1" t="s">
        <v>1368</v>
      </c>
      <c r="C1859" s="5">
        <v>2</v>
      </c>
      <c r="D1859" s="5">
        <v>2.000435</v>
      </c>
      <c r="E1859" s="5"/>
      <c r="F1859" s="5"/>
      <c r="G1859" s="5"/>
      <c r="H1859" s="5"/>
      <c r="I1859" s="5"/>
      <c r="J1859" s="1">
        <f>SUMIFS(PUMA_2022_to_County_2020!$K$2:$K$4701,PUMA_2022_to_County_2020!$E$2:$E$4701,B1859)</f>
        <v>94001</v>
      </c>
      <c r="K1859" s="1">
        <f>SUMIFS(PUMA_2022_to_County_2020!$L$2:$L$4701,PUMA_2022_to_County_2020!$E$2:$E$4701,$B1859)</f>
        <v>91894</v>
      </c>
      <c r="L1859" s="7">
        <f>+J1859*C1859</f>
        <v>188002</v>
      </c>
      <c r="M1859" s="7">
        <f t="shared" si="28"/>
        <v>183788</v>
      </c>
    </row>
    <row r="1860" spans="2:13" x14ac:dyDescent="0.35">
      <c r="B1860" s="1" t="s">
        <v>1367</v>
      </c>
      <c r="C1860" s="5">
        <v>7</v>
      </c>
      <c r="D1860" s="5">
        <v>7.0009110000000003</v>
      </c>
      <c r="E1860" s="5"/>
      <c r="F1860" s="5"/>
      <c r="G1860" s="5"/>
      <c r="H1860" s="5"/>
      <c r="I1860" s="5"/>
      <c r="J1860" s="1">
        <f>SUMIFS(PUMA_2022_to_County_2020!$K$2:$K$4701,PUMA_2022_to_County_2020!$E$2:$E$4701,B1860)</f>
        <v>411422</v>
      </c>
      <c r="K1860" s="1">
        <f>SUMIFS(PUMA_2022_to_County_2020!$L$2:$L$4701,PUMA_2022_to_County_2020!$E$2:$E$4701,$B1860)</f>
        <v>410430</v>
      </c>
      <c r="L1860" s="7">
        <f>+J1860*C1860</f>
        <v>2879954</v>
      </c>
      <c r="M1860" s="7">
        <f t="shared" si="28"/>
        <v>2873010</v>
      </c>
    </row>
    <row r="1861" spans="2:13" x14ac:dyDescent="0.35">
      <c r="B1861" s="1" t="s">
        <v>1366</v>
      </c>
      <c r="C1861" s="5">
        <v>0.35477199999999998</v>
      </c>
      <c r="D1861" s="5">
        <v>0.60369399999999995</v>
      </c>
      <c r="E1861" s="5"/>
      <c r="F1861" s="5"/>
      <c r="G1861" s="5"/>
      <c r="H1861" s="5"/>
      <c r="I1861" s="5"/>
      <c r="J1861" s="1">
        <f>SUMIFS(PUMA_2022_to_County_2020!$K$2:$K$4701,PUMA_2022_to_County_2020!$E$2:$E$4701,B1861)</f>
        <v>73311</v>
      </c>
      <c r="K1861" s="1">
        <f>SUMIFS(PUMA_2022_to_County_2020!$L$2:$L$4701,PUMA_2022_to_County_2020!$E$2:$E$4701,$B1861)</f>
        <v>73750</v>
      </c>
      <c r="L1861" s="7">
        <f>+J1861*C1861</f>
        <v>26008.690091999997</v>
      </c>
      <c r="M1861" s="7">
        <f t="shared" si="28"/>
        <v>26164.434999999998</v>
      </c>
    </row>
    <row r="1862" spans="2:13" x14ac:dyDescent="0.35">
      <c r="B1862" s="1" t="s">
        <v>1365</v>
      </c>
      <c r="C1862" s="5">
        <v>0.64522699999999999</v>
      </c>
      <c r="D1862" s="5">
        <v>0.81896999999999998</v>
      </c>
      <c r="E1862" s="5"/>
      <c r="F1862" s="5"/>
      <c r="G1862" s="5"/>
      <c r="H1862" s="5"/>
      <c r="I1862" s="5"/>
      <c r="J1862" s="1">
        <f>SUMIFS(PUMA_2022_to_County_2020!$K$2:$K$4701,PUMA_2022_to_County_2020!$E$2:$E$4701,B1862)</f>
        <v>73311</v>
      </c>
      <c r="K1862" s="1">
        <f>SUMIFS(PUMA_2022_to_County_2020!$L$2:$L$4701,PUMA_2022_to_County_2020!$E$2:$E$4701,$B1862)</f>
        <v>73750</v>
      </c>
      <c r="L1862" s="7">
        <f>+J1862*C1862</f>
        <v>47302.236597000003</v>
      </c>
      <c r="M1862" s="7">
        <f t="shared" si="28"/>
        <v>47585.491249999999</v>
      </c>
    </row>
    <row r="1863" spans="2:13" x14ac:dyDescent="0.35">
      <c r="B1863" s="1" t="s">
        <v>1364</v>
      </c>
      <c r="C1863" s="5">
        <v>0.40765499999999999</v>
      </c>
      <c r="D1863" s="5">
        <v>0.40723299999999996</v>
      </c>
      <c r="E1863" s="5"/>
      <c r="F1863" s="5"/>
      <c r="G1863" s="5"/>
      <c r="H1863" s="5"/>
      <c r="I1863" s="5"/>
      <c r="J1863" s="1">
        <f>SUMIFS(PUMA_2022_to_County_2020!$K$2:$K$4701,PUMA_2022_to_County_2020!$E$2:$E$4701,B1863)</f>
        <v>46804</v>
      </c>
      <c r="K1863" s="1">
        <f>SUMIFS(PUMA_2022_to_County_2020!$L$2:$L$4701,PUMA_2022_to_County_2020!$E$2:$E$4701,$B1863)</f>
        <v>45599</v>
      </c>
      <c r="L1863" s="7">
        <f>+J1863*C1863</f>
        <v>19079.884620000001</v>
      </c>
      <c r="M1863" s="7">
        <f t="shared" ref="M1863:M1926" si="29">+K1863*$C1863</f>
        <v>18588.660345</v>
      </c>
    </row>
    <row r="1864" spans="2:13" x14ac:dyDescent="0.35">
      <c r="B1864" s="1" t="s">
        <v>1363</v>
      </c>
      <c r="C1864" s="5">
        <v>0.59234500000000001</v>
      </c>
      <c r="D1864" s="5">
        <v>0.59172599999999997</v>
      </c>
      <c r="E1864" s="5"/>
      <c r="F1864" s="5"/>
      <c r="G1864" s="5"/>
      <c r="H1864" s="5"/>
      <c r="I1864" s="5"/>
      <c r="J1864" s="1">
        <f>SUMIFS(PUMA_2022_to_County_2020!$K$2:$K$4701,PUMA_2022_to_County_2020!$E$2:$E$4701,B1864)</f>
        <v>46804</v>
      </c>
      <c r="K1864" s="1">
        <f>SUMIFS(PUMA_2022_to_County_2020!$L$2:$L$4701,PUMA_2022_to_County_2020!$E$2:$E$4701,$B1864)</f>
        <v>45599</v>
      </c>
      <c r="L1864" s="7">
        <f>+J1864*C1864</f>
        <v>27724.115379999999</v>
      </c>
      <c r="M1864" s="7">
        <f t="shared" si="29"/>
        <v>27010.339655</v>
      </c>
    </row>
    <row r="1865" spans="2:13" x14ac:dyDescent="0.35">
      <c r="B1865" s="1" t="s">
        <v>1362</v>
      </c>
      <c r="C1865" s="5">
        <v>0.51843300000000003</v>
      </c>
      <c r="D1865" s="5">
        <v>0.51867099999999999</v>
      </c>
      <c r="E1865" s="5"/>
      <c r="F1865" s="5"/>
      <c r="G1865" s="5"/>
      <c r="H1865" s="5"/>
      <c r="I1865" s="5"/>
      <c r="J1865" s="1">
        <f>SUMIFS(PUMA_2022_to_County_2020!$K$2:$K$4701,PUMA_2022_to_County_2020!$E$2:$E$4701,B1865)</f>
        <v>42278</v>
      </c>
      <c r="K1865" s="1">
        <f>SUMIFS(PUMA_2022_to_County_2020!$L$2:$L$4701,PUMA_2022_to_County_2020!$E$2:$E$4701,$B1865)</f>
        <v>44781</v>
      </c>
      <c r="L1865" s="7">
        <f>+J1865*C1865</f>
        <v>21918.310374000001</v>
      </c>
      <c r="M1865" s="7">
        <f t="shared" si="29"/>
        <v>23215.948173000001</v>
      </c>
    </row>
    <row r="1866" spans="2:13" x14ac:dyDescent="0.35">
      <c r="B1866" s="1" t="s">
        <v>1361</v>
      </c>
      <c r="C1866" s="5">
        <v>0.48156599999999999</v>
      </c>
      <c r="D1866" s="5">
        <v>0.48187099999999999</v>
      </c>
      <c r="E1866" s="5"/>
      <c r="F1866" s="5"/>
      <c r="G1866" s="5"/>
      <c r="H1866" s="5"/>
      <c r="I1866" s="5"/>
      <c r="J1866" s="1">
        <f>SUMIFS(PUMA_2022_to_County_2020!$K$2:$K$4701,PUMA_2022_to_County_2020!$E$2:$E$4701,B1866)</f>
        <v>42278</v>
      </c>
      <c r="K1866" s="1">
        <f>SUMIFS(PUMA_2022_to_County_2020!$L$2:$L$4701,PUMA_2022_to_County_2020!$E$2:$E$4701,$B1866)</f>
        <v>44781</v>
      </c>
      <c r="L1866" s="7">
        <f>+J1866*C1866</f>
        <v>20359.647347999999</v>
      </c>
      <c r="M1866" s="7">
        <f t="shared" si="29"/>
        <v>21565.007045999999</v>
      </c>
    </row>
    <row r="1867" spans="2:13" x14ac:dyDescent="0.35">
      <c r="B1867" s="1" t="s">
        <v>1360</v>
      </c>
      <c r="C1867" s="5">
        <v>1</v>
      </c>
      <c r="D1867" s="5">
        <v>0.99888100000000002</v>
      </c>
      <c r="E1867" s="5"/>
      <c r="F1867" s="5"/>
      <c r="G1867" s="5"/>
      <c r="H1867" s="5"/>
      <c r="I1867" s="5"/>
      <c r="J1867" s="1">
        <f>SUMIFS(PUMA_2022_to_County_2020!$K$2:$K$4701,PUMA_2022_to_County_2020!$E$2:$E$4701,B1867)</f>
        <v>65758</v>
      </c>
      <c r="K1867" s="1">
        <f>SUMIFS(PUMA_2022_to_County_2020!$L$2:$L$4701,PUMA_2022_to_County_2020!$E$2:$E$4701,$B1867)</f>
        <v>68172</v>
      </c>
      <c r="L1867" s="7">
        <f>+J1867*C1867</f>
        <v>65758</v>
      </c>
      <c r="M1867" s="7">
        <f t="shared" si="29"/>
        <v>68172</v>
      </c>
    </row>
    <row r="1868" spans="2:13" x14ac:dyDescent="0.35">
      <c r="B1868" s="1" t="s">
        <v>1359</v>
      </c>
      <c r="C1868" s="5">
        <v>2</v>
      </c>
      <c r="D1868" s="5">
        <v>2.0005769999999998</v>
      </c>
      <c r="E1868" s="5"/>
      <c r="F1868" s="5"/>
      <c r="G1868" s="5"/>
      <c r="H1868" s="5"/>
      <c r="I1868" s="5"/>
      <c r="J1868" s="1">
        <f>SUMIFS(PUMA_2022_to_County_2020!$K$2:$K$4701,PUMA_2022_to_County_2020!$E$2:$E$4701,B1868)</f>
        <v>101315</v>
      </c>
      <c r="K1868" s="1">
        <f>SUMIFS(PUMA_2022_to_County_2020!$L$2:$L$4701,PUMA_2022_to_County_2020!$E$2:$E$4701,$B1868)</f>
        <v>103758</v>
      </c>
      <c r="L1868" s="7">
        <f>+J1868*C1868</f>
        <v>202630</v>
      </c>
      <c r="M1868" s="7">
        <f t="shared" si="29"/>
        <v>207516</v>
      </c>
    </row>
    <row r="1869" spans="2:13" x14ac:dyDescent="0.35">
      <c r="B1869" s="1" t="s">
        <v>1358</v>
      </c>
      <c r="C1869" s="5">
        <v>1</v>
      </c>
      <c r="D1869" s="5">
        <v>1.0001370000000001</v>
      </c>
      <c r="E1869" s="5"/>
      <c r="F1869" s="5"/>
      <c r="G1869" s="5"/>
      <c r="H1869" s="5"/>
      <c r="I1869" s="5"/>
      <c r="J1869" s="1">
        <f>SUMIFS(PUMA_2022_to_County_2020!$K$2:$K$4701,PUMA_2022_to_County_2020!$E$2:$E$4701,B1869)</f>
        <v>66238</v>
      </c>
      <c r="K1869" s="1">
        <f>SUMIFS(PUMA_2022_to_County_2020!$L$2:$L$4701,PUMA_2022_to_County_2020!$E$2:$E$4701,$B1869)</f>
        <v>66583</v>
      </c>
      <c r="L1869" s="7">
        <f>+J1869*C1869</f>
        <v>66238</v>
      </c>
      <c r="M1869" s="7">
        <f t="shared" si="29"/>
        <v>66583</v>
      </c>
    </row>
    <row r="1870" spans="2:13" x14ac:dyDescent="0.35">
      <c r="B1870" s="1" t="s">
        <v>1357</v>
      </c>
      <c r="C1870" s="5">
        <v>2</v>
      </c>
      <c r="D1870" s="5">
        <v>2</v>
      </c>
      <c r="E1870" s="5"/>
      <c r="F1870" s="5"/>
      <c r="G1870" s="5"/>
      <c r="H1870" s="5"/>
      <c r="I1870" s="5"/>
      <c r="J1870" s="1">
        <f>SUMIFS(PUMA_2022_to_County_2020!$K$2:$K$4701,PUMA_2022_to_County_2020!$E$2:$E$4701,B1870)</f>
        <v>133811</v>
      </c>
      <c r="K1870" s="1">
        <f>SUMIFS(PUMA_2022_to_County_2020!$L$2:$L$4701,PUMA_2022_to_County_2020!$E$2:$E$4701,$B1870)</f>
        <v>134971</v>
      </c>
      <c r="L1870" s="7">
        <f>+J1870*C1870</f>
        <v>267622</v>
      </c>
      <c r="M1870" s="7">
        <f t="shared" si="29"/>
        <v>269942</v>
      </c>
    </row>
    <row r="1871" spans="2:13" x14ac:dyDescent="0.35">
      <c r="B1871" s="1" t="s">
        <v>1356</v>
      </c>
      <c r="C1871" s="5">
        <v>0.56227800000000006</v>
      </c>
      <c r="D1871" s="5">
        <v>0.56204200000000004</v>
      </c>
      <c r="E1871" s="5"/>
      <c r="F1871" s="5"/>
      <c r="G1871" s="5"/>
      <c r="H1871" s="5"/>
      <c r="I1871" s="5"/>
      <c r="J1871" s="1">
        <f>SUMIFS(PUMA_2022_to_County_2020!$K$2:$K$4701,PUMA_2022_to_County_2020!$E$2:$E$4701,B1871)</f>
        <v>45423</v>
      </c>
      <c r="K1871" s="1">
        <f>SUMIFS(PUMA_2022_to_County_2020!$L$2:$L$4701,PUMA_2022_to_County_2020!$E$2:$E$4701,$B1871)</f>
        <v>48202</v>
      </c>
      <c r="L1871" s="7">
        <f>+J1871*C1871</f>
        <v>25540.353594000004</v>
      </c>
      <c r="M1871" s="7">
        <f t="shared" si="29"/>
        <v>27102.924156000001</v>
      </c>
    </row>
    <row r="1872" spans="2:13" x14ac:dyDescent="0.35">
      <c r="B1872" s="1" t="s">
        <v>1355</v>
      </c>
      <c r="C1872" s="5">
        <v>0.437722</v>
      </c>
      <c r="D1872" s="5">
        <v>0.43760599999999999</v>
      </c>
      <c r="E1872" s="5"/>
      <c r="F1872" s="5"/>
      <c r="G1872" s="5"/>
      <c r="H1872" s="5"/>
      <c r="I1872" s="5"/>
      <c r="J1872" s="1">
        <f>SUMIFS(PUMA_2022_to_County_2020!$K$2:$K$4701,PUMA_2022_to_County_2020!$E$2:$E$4701,B1872)</f>
        <v>45423</v>
      </c>
      <c r="K1872" s="1">
        <f>SUMIFS(PUMA_2022_to_County_2020!$L$2:$L$4701,PUMA_2022_to_County_2020!$E$2:$E$4701,$B1872)</f>
        <v>48202</v>
      </c>
      <c r="L1872" s="7">
        <f>+J1872*C1872</f>
        <v>19882.646406</v>
      </c>
      <c r="M1872" s="7">
        <f t="shared" si="29"/>
        <v>21099.075843999999</v>
      </c>
    </row>
    <row r="1873" spans="2:13" x14ac:dyDescent="0.35">
      <c r="B1873" s="1" t="s">
        <v>1354</v>
      </c>
      <c r="C1873" s="5">
        <v>1.430385</v>
      </c>
      <c r="D1873" s="5">
        <v>1.6645289999999999</v>
      </c>
      <c r="E1873" s="5"/>
      <c r="F1873" s="5"/>
      <c r="G1873" s="5"/>
      <c r="H1873" s="5"/>
      <c r="I1873" s="5"/>
      <c r="J1873" s="1">
        <f>SUMIFS(PUMA_2022_to_County_2020!$K$2:$K$4701,PUMA_2022_to_County_2020!$E$2:$E$4701,B1873)</f>
        <v>70047</v>
      </c>
      <c r="K1873" s="1">
        <f>SUMIFS(PUMA_2022_to_County_2020!$L$2:$L$4701,PUMA_2022_to_County_2020!$E$2:$E$4701,$B1873)</f>
        <v>66404</v>
      </c>
      <c r="L1873" s="7">
        <f>+J1873*C1873</f>
        <v>100194.178095</v>
      </c>
      <c r="M1873" s="7">
        <f t="shared" si="29"/>
        <v>94983.285539999997</v>
      </c>
    </row>
    <row r="1874" spans="2:13" x14ac:dyDescent="0.35">
      <c r="B1874" s="1" t="s">
        <v>1353</v>
      </c>
      <c r="C1874" s="5">
        <v>0.29386899999999999</v>
      </c>
      <c r="D1874" s="5">
        <v>0.45347999999999999</v>
      </c>
      <c r="E1874" s="5"/>
      <c r="F1874" s="5"/>
      <c r="G1874" s="5"/>
      <c r="H1874" s="5"/>
      <c r="I1874" s="5"/>
      <c r="J1874" s="1">
        <f>SUMIFS(PUMA_2022_to_County_2020!$K$2:$K$4701,PUMA_2022_to_County_2020!$E$2:$E$4701,B1874)</f>
        <v>70047</v>
      </c>
      <c r="K1874" s="1">
        <f>SUMIFS(PUMA_2022_to_County_2020!$L$2:$L$4701,PUMA_2022_to_County_2020!$E$2:$E$4701,$B1874)</f>
        <v>66404</v>
      </c>
      <c r="L1874" s="7">
        <f>+J1874*C1874</f>
        <v>20584.641842999998</v>
      </c>
      <c r="M1874" s="7">
        <f t="shared" si="29"/>
        <v>19514.077075999998</v>
      </c>
    </row>
    <row r="1875" spans="2:13" x14ac:dyDescent="0.35">
      <c r="B1875" s="1" t="s">
        <v>1352</v>
      </c>
      <c r="C1875" s="5">
        <v>0.27574599999999999</v>
      </c>
      <c r="D1875" s="5">
        <v>0.42544499999999996</v>
      </c>
      <c r="E1875" s="5"/>
      <c r="F1875" s="5"/>
      <c r="G1875" s="5"/>
      <c r="H1875" s="5"/>
      <c r="I1875" s="5"/>
      <c r="J1875" s="1">
        <f>SUMIFS(PUMA_2022_to_County_2020!$K$2:$K$4701,PUMA_2022_to_County_2020!$E$2:$E$4701,B1875)</f>
        <v>70047</v>
      </c>
      <c r="K1875" s="1">
        <f>SUMIFS(PUMA_2022_to_County_2020!$L$2:$L$4701,PUMA_2022_to_County_2020!$E$2:$E$4701,$B1875)</f>
        <v>66404</v>
      </c>
      <c r="L1875" s="7">
        <f>+J1875*C1875</f>
        <v>19315.180061999999</v>
      </c>
      <c r="M1875" s="7">
        <f t="shared" si="29"/>
        <v>18310.637383999998</v>
      </c>
    </row>
    <row r="1876" spans="2:13" x14ac:dyDescent="0.35">
      <c r="B1876" s="1" t="s">
        <v>1351</v>
      </c>
      <c r="C1876" s="5">
        <v>1</v>
      </c>
      <c r="D1876" s="5">
        <v>0.99962099999999998</v>
      </c>
      <c r="E1876" s="5"/>
      <c r="F1876" s="5"/>
      <c r="G1876" s="5"/>
      <c r="H1876" s="5"/>
      <c r="I1876" s="5"/>
      <c r="J1876" s="1">
        <f>SUMIFS(PUMA_2022_to_County_2020!$K$2:$K$4701,PUMA_2022_to_County_2020!$E$2:$E$4701,B1876)</f>
        <v>42108</v>
      </c>
      <c r="K1876" s="1">
        <f>SUMIFS(PUMA_2022_to_County_2020!$L$2:$L$4701,PUMA_2022_to_County_2020!$E$2:$E$4701,$B1876)</f>
        <v>43054</v>
      </c>
      <c r="L1876" s="7">
        <f>+J1876*C1876</f>
        <v>42108</v>
      </c>
      <c r="M1876" s="7">
        <f t="shared" si="29"/>
        <v>43054</v>
      </c>
    </row>
    <row r="1877" spans="2:13" x14ac:dyDescent="0.35">
      <c r="B1877" s="1" t="s">
        <v>1350</v>
      </c>
      <c r="C1877" s="5">
        <v>0.66419099999999998</v>
      </c>
      <c r="D1877" s="5">
        <v>0.85012399999999999</v>
      </c>
      <c r="E1877" s="5"/>
      <c r="F1877" s="5"/>
      <c r="G1877" s="5"/>
      <c r="H1877" s="5"/>
      <c r="I1877" s="5"/>
      <c r="J1877" s="1">
        <f>SUMIFS(PUMA_2022_to_County_2020!$K$2:$K$4701,PUMA_2022_to_County_2020!$E$2:$E$4701,B1877)</f>
        <v>102172</v>
      </c>
      <c r="K1877" s="1">
        <f>SUMIFS(PUMA_2022_to_County_2020!$L$2:$L$4701,PUMA_2022_to_County_2020!$E$2:$E$4701,$B1877)</f>
        <v>101815</v>
      </c>
      <c r="L1877" s="7">
        <f>+J1877*C1877</f>
        <v>67861.722851999992</v>
      </c>
      <c r="M1877" s="7">
        <f t="shared" si="29"/>
        <v>67624.606664999999</v>
      </c>
    </row>
    <row r="1878" spans="2:13" x14ac:dyDescent="0.35">
      <c r="B1878" s="1" t="s">
        <v>1349</v>
      </c>
      <c r="C1878" s="5">
        <v>0.79117000000000004</v>
      </c>
      <c r="D1878" s="5">
        <v>0.96451600000000004</v>
      </c>
      <c r="E1878" s="5"/>
      <c r="F1878" s="5"/>
      <c r="G1878" s="5"/>
      <c r="H1878" s="5"/>
      <c r="I1878" s="5"/>
      <c r="J1878" s="1">
        <f>SUMIFS(PUMA_2022_to_County_2020!$K$2:$K$4701,PUMA_2022_to_County_2020!$E$2:$E$4701,B1878)</f>
        <v>102172</v>
      </c>
      <c r="K1878" s="1">
        <f>SUMIFS(PUMA_2022_to_County_2020!$L$2:$L$4701,PUMA_2022_to_County_2020!$E$2:$E$4701,$B1878)</f>
        <v>101815</v>
      </c>
      <c r="L1878" s="7">
        <f>+J1878*C1878</f>
        <v>80835.421240000011</v>
      </c>
      <c r="M1878" s="7">
        <f t="shared" si="29"/>
        <v>80552.97355000001</v>
      </c>
    </row>
    <row r="1879" spans="2:13" x14ac:dyDescent="0.35">
      <c r="B1879" s="1" t="s">
        <v>1348</v>
      </c>
      <c r="C1879" s="5">
        <v>0.38872700000000004</v>
      </c>
      <c r="D1879" s="5">
        <v>0.45676499999999998</v>
      </c>
      <c r="E1879" s="5"/>
      <c r="F1879" s="5"/>
      <c r="G1879" s="5"/>
      <c r="H1879" s="5"/>
      <c r="I1879" s="5"/>
      <c r="J1879" s="1">
        <f>SUMIFS(PUMA_2022_to_County_2020!$K$2:$K$4701,PUMA_2022_to_County_2020!$E$2:$E$4701,B1879)</f>
        <v>102172</v>
      </c>
      <c r="K1879" s="1">
        <f>SUMIFS(PUMA_2022_to_County_2020!$L$2:$L$4701,PUMA_2022_to_County_2020!$E$2:$E$4701,$B1879)</f>
        <v>101815</v>
      </c>
      <c r="L1879" s="7">
        <f>+J1879*C1879</f>
        <v>39717.015044000007</v>
      </c>
      <c r="M1879" s="7">
        <f t="shared" si="29"/>
        <v>39578.239505000005</v>
      </c>
    </row>
    <row r="1880" spans="2:13" x14ac:dyDescent="0.35">
      <c r="B1880" s="1" t="s">
        <v>1347</v>
      </c>
      <c r="C1880" s="5">
        <v>0.15591099999999999</v>
      </c>
      <c r="D1880" s="5">
        <v>0.185972</v>
      </c>
      <c r="E1880" s="5"/>
      <c r="F1880" s="5"/>
      <c r="G1880" s="5"/>
      <c r="H1880" s="5"/>
      <c r="I1880" s="5"/>
      <c r="J1880" s="1">
        <f>SUMIFS(PUMA_2022_to_County_2020!$K$2:$K$4701,PUMA_2022_to_County_2020!$E$2:$E$4701,B1880)</f>
        <v>48028</v>
      </c>
      <c r="K1880" s="1">
        <f>SUMIFS(PUMA_2022_to_County_2020!$L$2:$L$4701,PUMA_2022_to_County_2020!$E$2:$E$4701,$B1880)</f>
        <v>47213</v>
      </c>
      <c r="L1880" s="7">
        <f>+J1880*C1880</f>
        <v>7488.0935079999999</v>
      </c>
      <c r="M1880" s="7">
        <f t="shared" si="29"/>
        <v>7361.0260429999998</v>
      </c>
    </row>
    <row r="1881" spans="2:13" x14ac:dyDescent="0.35">
      <c r="B1881" s="1" t="s">
        <v>1346</v>
      </c>
      <c r="C1881" s="5">
        <v>0.376168</v>
      </c>
      <c r="D1881" s="5">
        <v>0.37594300000000003</v>
      </c>
      <c r="E1881" s="5"/>
      <c r="F1881" s="5"/>
      <c r="G1881" s="5"/>
      <c r="H1881" s="5"/>
      <c r="I1881" s="5"/>
      <c r="J1881" s="1">
        <f>SUMIFS(PUMA_2022_to_County_2020!$K$2:$K$4701,PUMA_2022_to_County_2020!$E$2:$E$4701,B1881)</f>
        <v>49804</v>
      </c>
      <c r="K1881" s="1">
        <f>SUMIFS(PUMA_2022_to_County_2020!$L$2:$L$4701,PUMA_2022_to_County_2020!$E$2:$E$4701,$B1881)</f>
        <v>51350</v>
      </c>
      <c r="L1881" s="7">
        <f>+J1881*C1881</f>
        <v>18734.671072000001</v>
      </c>
      <c r="M1881" s="7">
        <f t="shared" si="29"/>
        <v>19316.2268</v>
      </c>
    </row>
    <row r="1882" spans="2:13" x14ac:dyDescent="0.35">
      <c r="B1882" s="1" t="s">
        <v>1345</v>
      </c>
      <c r="C1882" s="5">
        <v>0.62383200000000005</v>
      </c>
      <c r="D1882" s="5">
        <v>0.62342700000000006</v>
      </c>
      <c r="E1882" s="5"/>
      <c r="F1882" s="5"/>
      <c r="G1882" s="5"/>
      <c r="H1882" s="5"/>
      <c r="I1882" s="5"/>
      <c r="J1882" s="1">
        <f>SUMIFS(PUMA_2022_to_County_2020!$K$2:$K$4701,PUMA_2022_to_County_2020!$E$2:$E$4701,B1882)</f>
        <v>49804</v>
      </c>
      <c r="K1882" s="1">
        <f>SUMIFS(PUMA_2022_to_County_2020!$L$2:$L$4701,PUMA_2022_to_County_2020!$E$2:$E$4701,$B1882)</f>
        <v>51350</v>
      </c>
      <c r="L1882" s="7">
        <f>+J1882*C1882</f>
        <v>31069.328928000003</v>
      </c>
      <c r="M1882" s="7">
        <f t="shared" si="29"/>
        <v>32033.773200000003</v>
      </c>
    </row>
    <row r="1883" spans="2:13" x14ac:dyDescent="0.35">
      <c r="B1883" s="1" t="s">
        <v>1344</v>
      </c>
      <c r="C1883" s="5">
        <v>1</v>
      </c>
      <c r="D1883" s="5">
        <v>1.000548</v>
      </c>
      <c r="E1883" s="5"/>
      <c r="F1883" s="5"/>
      <c r="G1883" s="5"/>
      <c r="H1883" s="5"/>
      <c r="I1883" s="5"/>
      <c r="J1883" s="1">
        <f>SUMIFS(PUMA_2022_to_County_2020!$K$2:$K$4701,PUMA_2022_to_County_2020!$E$2:$E$4701,B1883)</f>
        <v>54431</v>
      </c>
      <c r="K1883" s="1">
        <f>SUMIFS(PUMA_2022_to_County_2020!$L$2:$L$4701,PUMA_2022_to_County_2020!$E$2:$E$4701,$B1883)</f>
        <v>54284</v>
      </c>
      <c r="L1883" s="7">
        <f>+J1883*C1883</f>
        <v>54431</v>
      </c>
      <c r="M1883" s="7">
        <f t="shared" si="29"/>
        <v>54284</v>
      </c>
    </row>
    <row r="1884" spans="2:13" x14ac:dyDescent="0.35">
      <c r="B1884" s="1" t="s">
        <v>1343</v>
      </c>
      <c r="C1884" s="5">
        <v>0.697268</v>
      </c>
      <c r="D1884" s="5">
        <v>0.69921500000000003</v>
      </c>
      <c r="E1884" s="5"/>
      <c r="F1884" s="5"/>
      <c r="G1884" s="5"/>
      <c r="H1884" s="5"/>
      <c r="I1884" s="5"/>
      <c r="J1884" s="1">
        <f>SUMIFS(PUMA_2022_to_County_2020!$K$2:$K$4701,PUMA_2022_to_County_2020!$E$2:$E$4701,B1884)</f>
        <v>46528</v>
      </c>
      <c r="K1884" s="1">
        <f>SUMIFS(PUMA_2022_to_County_2020!$L$2:$L$4701,PUMA_2022_to_County_2020!$E$2:$E$4701,$B1884)</f>
        <v>45680</v>
      </c>
      <c r="L1884" s="7">
        <f>+J1884*C1884</f>
        <v>32442.485504</v>
      </c>
      <c r="M1884" s="7">
        <f t="shared" si="29"/>
        <v>31851.202239999999</v>
      </c>
    </row>
    <row r="1885" spans="2:13" x14ac:dyDescent="0.35">
      <c r="B1885" s="1" t="s">
        <v>1342</v>
      </c>
      <c r="C1885" s="5">
        <v>1.3027310000000001</v>
      </c>
      <c r="D1885" s="5">
        <v>1.3005389999999999</v>
      </c>
      <c r="E1885" s="5"/>
      <c r="F1885" s="5"/>
      <c r="G1885" s="5"/>
      <c r="H1885" s="5"/>
      <c r="I1885" s="5"/>
      <c r="J1885" s="1">
        <f>SUMIFS(PUMA_2022_to_County_2020!$K$2:$K$4701,PUMA_2022_to_County_2020!$E$2:$E$4701,B1885)</f>
        <v>107945</v>
      </c>
      <c r="K1885" s="1">
        <f>SUMIFS(PUMA_2022_to_County_2020!$L$2:$L$4701,PUMA_2022_to_County_2020!$E$2:$E$4701,$B1885)</f>
        <v>104866</v>
      </c>
      <c r="L1885" s="7">
        <f>+J1885*C1885</f>
        <v>140623.29779500002</v>
      </c>
      <c r="M1885" s="7">
        <f t="shared" si="29"/>
        <v>136612.18904600001</v>
      </c>
    </row>
    <row r="1886" spans="2:13" x14ac:dyDescent="0.35">
      <c r="B1886" s="1" t="s">
        <v>1341</v>
      </c>
      <c r="C1886" s="5">
        <v>2.2786010000000001</v>
      </c>
      <c r="D1886" s="5">
        <v>1.999673</v>
      </c>
      <c r="E1886" s="5"/>
      <c r="F1886" s="5"/>
      <c r="G1886" s="5"/>
      <c r="H1886" s="5"/>
      <c r="I1886" s="5"/>
      <c r="J1886" s="1">
        <f>SUMIFS(PUMA_2022_to_County_2020!$K$2:$K$4701,PUMA_2022_to_County_2020!$E$2:$E$4701,B1886)</f>
        <v>153132</v>
      </c>
      <c r="K1886" s="1">
        <f>SUMIFS(PUMA_2022_to_County_2020!$L$2:$L$4701,PUMA_2022_to_County_2020!$E$2:$E$4701,$B1886)</f>
        <v>151934</v>
      </c>
      <c r="L1886" s="7">
        <f>+J1886*C1886</f>
        <v>348926.72833200003</v>
      </c>
      <c r="M1886" s="7">
        <f t="shared" si="29"/>
        <v>346196.96433400002</v>
      </c>
    </row>
    <row r="1887" spans="2:13" x14ac:dyDescent="0.35">
      <c r="B1887" s="1" t="s">
        <v>1340</v>
      </c>
      <c r="C1887" s="5">
        <v>0.72139799999999998</v>
      </c>
      <c r="D1887" s="5">
        <v>0.921898</v>
      </c>
      <c r="E1887" s="5"/>
      <c r="F1887" s="5"/>
      <c r="G1887" s="5"/>
      <c r="H1887" s="5"/>
      <c r="I1887" s="5"/>
      <c r="J1887" s="1">
        <f>SUMIFS(PUMA_2022_to_County_2020!$K$2:$K$4701,PUMA_2022_to_County_2020!$E$2:$E$4701,B1887)</f>
        <v>50565</v>
      </c>
      <c r="K1887" s="1">
        <f>SUMIFS(PUMA_2022_to_County_2020!$L$2:$L$4701,PUMA_2022_to_County_2020!$E$2:$E$4701,$B1887)</f>
        <v>50840</v>
      </c>
      <c r="L1887" s="7">
        <f>+J1887*C1887</f>
        <v>36477.489869999998</v>
      </c>
      <c r="M1887" s="7">
        <f t="shared" si="29"/>
        <v>36675.874320000003</v>
      </c>
    </row>
    <row r="1888" spans="2:13" x14ac:dyDescent="0.35">
      <c r="B1888" s="1" t="s">
        <v>1339</v>
      </c>
      <c r="C1888" s="5">
        <v>3</v>
      </c>
      <c r="D1888" s="5">
        <v>2.997052</v>
      </c>
      <c r="E1888" s="5"/>
      <c r="F1888" s="5"/>
      <c r="G1888" s="5"/>
      <c r="H1888" s="5"/>
      <c r="I1888" s="5"/>
      <c r="J1888" s="1">
        <f>SUMIFS(PUMA_2022_to_County_2020!$K$2:$K$4701,PUMA_2022_to_County_2020!$E$2:$E$4701,B1888)</f>
        <v>156129</v>
      </c>
      <c r="K1888" s="1">
        <f>SUMIFS(PUMA_2022_to_County_2020!$L$2:$L$4701,PUMA_2022_to_County_2020!$E$2:$E$4701,$B1888)</f>
        <v>156979</v>
      </c>
      <c r="L1888" s="7">
        <f>+J1888*C1888</f>
        <v>468387</v>
      </c>
      <c r="M1888" s="7">
        <f t="shared" si="29"/>
        <v>470937</v>
      </c>
    </row>
    <row r="1889" spans="2:13" x14ac:dyDescent="0.35">
      <c r="B1889" s="1" t="s">
        <v>1338</v>
      </c>
      <c r="C1889" s="5">
        <v>3</v>
      </c>
      <c r="D1889" s="5">
        <v>3.003225</v>
      </c>
      <c r="E1889" s="5"/>
      <c r="F1889" s="5"/>
      <c r="G1889" s="5"/>
      <c r="H1889" s="5"/>
      <c r="I1889" s="5"/>
      <c r="J1889" s="1">
        <f>SUMIFS(PUMA_2022_to_County_2020!$K$2:$K$4701,PUMA_2022_to_County_2020!$E$2:$E$4701,B1889)</f>
        <v>104003</v>
      </c>
      <c r="K1889" s="1">
        <f>SUMIFS(PUMA_2022_to_County_2020!$L$2:$L$4701,PUMA_2022_to_County_2020!$E$2:$E$4701,$B1889)</f>
        <v>104325</v>
      </c>
      <c r="L1889" s="7">
        <f>+J1889*C1889</f>
        <v>312009</v>
      </c>
      <c r="M1889" s="7">
        <f t="shared" si="29"/>
        <v>312975</v>
      </c>
    </row>
    <row r="1890" spans="2:13" x14ac:dyDescent="0.35">
      <c r="B1890" s="1" t="s">
        <v>1337</v>
      </c>
      <c r="C1890" s="5">
        <v>7</v>
      </c>
      <c r="D1890" s="5">
        <v>6.0805470000000001</v>
      </c>
      <c r="E1890" s="5"/>
      <c r="F1890" s="5"/>
      <c r="G1890" s="5"/>
      <c r="H1890" s="5"/>
      <c r="I1890" s="5"/>
      <c r="J1890" s="1">
        <f>SUMIFS(PUMA_2022_to_County_2020!$K$2:$K$4701,PUMA_2022_to_County_2020!$E$2:$E$4701,B1890)</f>
        <v>373505</v>
      </c>
      <c r="K1890" s="1">
        <f>SUMIFS(PUMA_2022_to_County_2020!$L$2:$L$4701,PUMA_2022_to_County_2020!$E$2:$E$4701,$B1890)</f>
        <v>374012</v>
      </c>
      <c r="L1890" s="7">
        <f>+J1890*C1890</f>
        <v>2614535</v>
      </c>
      <c r="M1890" s="7">
        <f t="shared" si="29"/>
        <v>2618084</v>
      </c>
    </row>
    <row r="1891" spans="2:13" x14ac:dyDescent="0.35">
      <c r="B1891" s="1" t="s">
        <v>1336</v>
      </c>
      <c r="C1891" s="5">
        <v>12</v>
      </c>
      <c r="D1891" s="5">
        <v>11.984522</v>
      </c>
      <c r="E1891" s="5"/>
      <c r="F1891" s="5"/>
      <c r="G1891" s="5"/>
      <c r="H1891" s="5"/>
      <c r="I1891" s="5"/>
      <c r="J1891" s="1">
        <f>SUMIFS(PUMA_2022_to_County_2020!$K$2:$K$4701,PUMA_2022_to_County_2020!$E$2:$E$4701,B1891)</f>
        <v>456149</v>
      </c>
      <c r="K1891" s="1">
        <f>SUMIFS(PUMA_2022_to_County_2020!$L$2:$L$4701,PUMA_2022_to_County_2020!$E$2:$E$4701,$B1891)</f>
        <v>458162</v>
      </c>
      <c r="L1891" s="7">
        <f>+J1891*C1891</f>
        <v>5473788</v>
      </c>
      <c r="M1891" s="7">
        <f t="shared" si="29"/>
        <v>5497944</v>
      </c>
    </row>
    <row r="1892" spans="2:13" x14ac:dyDescent="0.35">
      <c r="B1892" s="1" t="s">
        <v>1335</v>
      </c>
      <c r="C1892" s="5">
        <v>13</v>
      </c>
      <c r="D1892" s="5">
        <v>13.028152</v>
      </c>
      <c r="E1892" s="5"/>
      <c r="F1892" s="5"/>
      <c r="G1892" s="5"/>
      <c r="H1892" s="5"/>
      <c r="I1892" s="5"/>
      <c r="J1892" s="1">
        <f>SUMIFS(PUMA_2022_to_County_2020!$K$2:$K$4701,PUMA_2022_to_County_2020!$E$2:$E$4701,B1892)</f>
        <v>511964</v>
      </c>
      <c r="K1892" s="1">
        <f>SUMIFS(PUMA_2022_to_County_2020!$L$2:$L$4701,PUMA_2022_to_County_2020!$E$2:$E$4701,$B1892)</f>
        <v>508809</v>
      </c>
      <c r="L1892" s="7">
        <f>+J1892*C1892</f>
        <v>6655532</v>
      </c>
      <c r="M1892" s="7">
        <f t="shared" si="29"/>
        <v>6614517</v>
      </c>
    </row>
    <row r="1893" spans="2:13" x14ac:dyDescent="0.35">
      <c r="B1893" s="1" t="s">
        <v>1334</v>
      </c>
      <c r="C1893" s="5">
        <v>10</v>
      </c>
      <c r="D1893" s="5">
        <v>10</v>
      </c>
      <c r="E1893" s="5"/>
      <c r="F1893" s="5"/>
      <c r="G1893" s="5"/>
      <c r="H1893" s="5"/>
      <c r="I1893" s="5"/>
      <c r="J1893" s="1">
        <f>SUMIFS(PUMA_2022_to_County_2020!$K$2:$K$4701,PUMA_2022_to_County_2020!$E$2:$E$4701,B1893)</f>
        <v>736191</v>
      </c>
      <c r="K1893" s="1">
        <f>SUMIFS(PUMA_2022_to_County_2020!$L$2:$L$4701,PUMA_2022_to_County_2020!$E$2:$E$4701,$B1893)</f>
        <v>720264</v>
      </c>
      <c r="L1893" s="7">
        <f>+J1893*C1893</f>
        <v>7361910</v>
      </c>
      <c r="M1893" s="7">
        <f t="shared" si="29"/>
        <v>7202640</v>
      </c>
    </row>
    <row r="1894" spans="2:13" x14ac:dyDescent="0.35">
      <c r="B1894" s="1" t="s">
        <v>1333</v>
      </c>
      <c r="C1894" s="5">
        <v>10</v>
      </c>
      <c r="D1894" s="5">
        <v>9.9971899999999998</v>
      </c>
      <c r="E1894" s="5"/>
      <c r="F1894" s="5"/>
      <c r="G1894" s="5"/>
      <c r="H1894" s="5"/>
      <c r="I1894" s="5"/>
      <c r="J1894" s="1">
        <f>SUMIFS(PUMA_2022_to_County_2020!$K$2:$K$4701,PUMA_2022_to_County_2020!$E$2:$E$4701,B1894)</f>
        <v>533035</v>
      </c>
      <c r="K1894" s="1">
        <f>SUMIFS(PUMA_2022_to_County_2020!$L$2:$L$4701,PUMA_2022_to_County_2020!$E$2:$E$4701,$B1894)</f>
        <v>537953</v>
      </c>
      <c r="L1894" s="7">
        <f>+J1894*C1894</f>
        <v>5330350</v>
      </c>
      <c r="M1894" s="7">
        <f t="shared" si="29"/>
        <v>5379530</v>
      </c>
    </row>
    <row r="1895" spans="2:13" x14ac:dyDescent="0.35">
      <c r="B1895" s="1" t="s">
        <v>1332</v>
      </c>
      <c r="C1895" s="5">
        <v>18</v>
      </c>
      <c r="D1895" s="5">
        <v>18.0017</v>
      </c>
      <c r="E1895" s="5"/>
      <c r="F1895" s="5"/>
      <c r="G1895" s="5"/>
      <c r="H1895" s="5"/>
      <c r="I1895" s="5"/>
      <c r="J1895" s="1">
        <f>SUMIFS(PUMA_2022_to_County_2020!$K$2:$K$4701,PUMA_2022_to_County_2020!$E$2:$E$4701,B1895)</f>
        <v>1026361</v>
      </c>
      <c r="K1895" s="1">
        <f>SUMIFS(PUMA_2022_to_County_2020!$L$2:$L$4701,PUMA_2022_to_County_2020!$E$2:$E$4701,$B1895)</f>
        <v>1035549</v>
      </c>
      <c r="L1895" s="7">
        <f>+J1895*C1895</f>
        <v>18474498</v>
      </c>
      <c r="M1895" s="7">
        <f t="shared" si="29"/>
        <v>18639882</v>
      </c>
    </row>
    <row r="1896" spans="2:13" x14ac:dyDescent="0.35">
      <c r="B1896" s="1" t="s">
        <v>1331</v>
      </c>
      <c r="C1896" s="5">
        <v>14</v>
      </c>
      <c r="D1896" s="5">
        <v>13.985621999999999</v>
      </c>
      <c r="E1896" s="5"/>
      <c r="F1896" s="5"/>
      <c r="G1896" s="5"/>
      <c r="H1896" s="5"/>
      <c r="I1896" s="5"/>
      <c r="J1896" s="1">
        <f>SUMIFS(PUMA_2022_to_County_2020!$K$2:$K$4701,PUMA_2022_to_County_2020!$E$2:$E$4701,B1896)</f>
        <v>839853</v>
      </c>
      <c r="K1896" s="1">
        <f>SUMIFS(PUMA_2022_to_County_2020!$L$2:$L$4701,PUMA_2022_to_County_2020!$E$2:$E$4701,$B1896)</f>
        <v>863975</v>
      </c>
      <c r="L1896" s="7">
        <f>+J1896*C1896</f>
        <v>11757942</v>
      </c>
      <c r="M1896" s="7">
        <f t="shared" si="29"/>
        <v>12095650</v>
      </c>
    </row>
    <row r="1897" spans="2:13" x14ac:dyDescent="0.35">
      <c r="B1897" s="1" t="s">
        <v>1330</v>
      </c>
      <c r="C1897" s="5">
        <v>3</v>
      </c>
      <c r="D1897" s="5">
        <v>3</v>
      </c>
      <c r="E1897" s="5"/>
      <c r="F1897" s="5"/>
      <c r="G1897" s="5"/>
      <c r="H1897" s="5"/>
      <c r="I1897" s="5"/>
      <c r="J1897" s="1">
        <f>SUMIFS(PUMA_2022_to_County_2020!$K$2:$K$4701,PUMA_2022_to_County_2020!$E$2:$E$4701,B1897)</f>
        <v>169946</v>
      </c>
      <c r="K1897" s="1">
        <f>SUMIFS(PUMA_2022_to_County_2020!$L$2:$L$4701,PUMA_2022_to_County_2020!$E$2:$E$4701,$B1897)</f>
        <v>169526</v>
      </c>
      <c r="L1897" s="7">
        <f>+J1897*C1897</f>
        <v>509838</v>
      </c>
      <c r="M1897" s="7">
        <f t="shared" si="29"/>
        <v>508578</v>
      </c>
    </row>
    <row r="1898" spans="2:13" x14ac:dyDescent="0.35">
      <c r="B1898" s="1" t="s">
        <v>1329</v>
      </c>
      <c r="C1898" s="5">
        <v>0.20158200000000001</v>
      </c>
      <c r="D1898" s="5">
        <v>0.20079</v>
      </c>
      <c r="E1898" s="5"/>
      <c r="F1898" s="5"/>
      <c r="G1898" s="5"/>
      <c r="H1898" s="5"/>
      <c r="I1898" s="5"/>
      <c r="J1898" s="1">
        <f>SUMIFS(PUMA_2022_to_County_2020!$K$2:$K$4701,PUMA_2022_to_County_2020!$E$2:$E$4701,B1898)</f>
        <v>54341</v>
      </c>
      <c r="K1898" s="1">
        <f>SUMIFS(PUMA_2022_to_County_2020!$L$2:$L$4701,PUMA_2022_to_County_2020!$E$2:$E$4701,$B1898)</f>
        <v>55024</v>
      </c>
      <c r="L1898" s="7">
        <f>+J1898*C1898</f>
        <v>10954.167462000001</v>
      </c>
      <c r="M1898" s="7">
        <f t="shared" si="29"/>
        <v>11091.847968</v>
      </c>
    </row>
    <row r="1899" spans="2:13" x14ac:dyDescent="0.35">
      <c r="B1899" s="1" t="s">
        <v>1328</v>
      </c>
      <c r="C1899" s="5">
        <v>0.13505600000000001</v>
      </c>
      <c r="D1899" s="5">
        <v>0.13481499999999999</v>
      </c>
      <c r="E1899" s="5"/>
      <c r="F1899" s="5"/>
      <c r="G1899" s="5"/>
      <c r="H1899" s="5"/>
      <c r="I1899" s="5"/>
      <c r="J1899" s="1">
        <f>SUMIFS(PUMA_2022_to_County_2020!$K$2:$K$4701,PUMA_2022_to_County_2020!$E$2:$E$4701,B1899)</f>
        <v>54341</v>
      </c>
      <c r="K1899" s="1">
        <f>SUMIFS(PUMA_2022_to_County_2020!$L$2:$L$4701,PUMA_2022_to_County_2020!$E$2:$E$4701,$B1899)</f>
        <v>55024</v>
      </c>
      <c r="L1899" s="7">
        <f>+J1899*C1899</f>
        <v>7339.0780960000002</v>
      </c>
      <c r="M1899" s="7">
        <f t="shared" si="29"/>
        <v>7431.3213440000009</v>
      </c>
    </row>
    <row r="1900" spans="2:13" x14ac:dyDescent="0.35">
      <c r="B1900" s="1" t="s">
        <v>1327</v>
      </c>
      <c r="C1900" s="5">
        <v>0.113037</v>
      </c>
      <c r="D1900" s="5">
        <v>0.11283599999999999</v>
      </c>
      <c r="E1900" s="5"/>
      <c r="F1900" s="5"/>
      <c r="G1900" s="5"/>
      <c r="H1900" s="5"/>
      <c r="I1900" s="5"/>
      <c r="J1900" s="1">
        <f>SUMIFS(PUMA_2022_to_County_2020!$K$2:$K$4701,PUMA_2022_to_County_2020!$E$2:$E$4701,B1900)</f>
        <v>54341</v>
      </c>
      <c r="K1900" s="1">
        <f>SUMIFS(PUMA_2022_to_County_2020!$L$2:$L$4701,PUMA_2022_to_County_2020!$E$2:$E$4701,$B1900)</f>
        <v>55024</v>
      </c>
      <c r="L1900" s="7">
        <f>+J1900*C1900</f>
        <v>6142.5436170000003</v>
      </c>
      <c r="M1900" s="7">
        <f t="shared" si="29"/>
        <v>6219.7478879999999</v>
      </c>
    </row>
    <row r="1901" spans="2:13" x14ac:dyDescent="0.35">
      <c r="B1901" s="1" t="s">
        <v>1326</v>
      </c>
      <c r="C1901" s="5">
        <v>0.41023300000000001</v>
      </c>
      <c r="D1901" s="5">
        <v>0.40967900000000002</v>
      </c>
      <c r="E1901" s="5"/>
      <c r="F1901" s="5"/>
      <c r="G1901" s="5"/>
      <c r="H1901" s="5"/>
      <c r="I1901" s="5"/>
      <c r="J1901" s="1">
        <f>SUMIFS(PUMA_2022_to_County_2020!$K$2:$K$4701,PUMA_2022_to_County_2020!$E$2:$E$4701,B1901)</f>
        <v>54341</v>
      </c>
      <c r="K1901" s="1">
        <f>SUMIFS(PUMA_2022_to_County_2020!$L$2:$L$4701,PUMA_2022_to_County_2020!$E$2:$E$4701,$B1901)</f>
        <v>55024</v>
      </c>
      <c r="L1901" s="7">
        <f>+J1901*C1901</f>
        <v>22292.471453000002</v>
      </c>
      <c r="M1901" s="7">
        <f t="shared" si="29"/>
        <v>22572.660592</v>
      </c>
    </row>
    <row r="1902" spans="2:13" x14ac:dyDescent="0.35">
      <c r="B1902" s="1" t="s">
        <v>1325</v>
      </c>
      <c r="C1902" s="5">
        <v>0.14009199999999999</v>
      </c>
      <c r="D1902" s="5">
        <v>0.13988</v>
      </c>
      <c r="E1902" s="5"/>
      <c r="F1902" s="5"/>
      <c r="G1902" s="5"/>
      <c r="H1902" s="5"/>
      <c r="I1902" s="5"/>
      <c r="J1902" s="1">
        <f>SUMIFS(PUMA_2022_to_County_2020!$K$2:$K$4701,PUMA_2022_to_County_2020!$E$2:$E$4701,B1902)</f>
        <v>54341</v>
      </c>
      <c r="K1902" s="1">
        <f>SUMIFS(PUMA_2022_to_County_2020!$L$2:$L$4701,PUMA_2022_to_County_2020!$E$2:$E$4701,$B1902)</f>
        <v>55024</v>
      </c>
      <c r="L1902" s="7">
        <f>+J1902*C1902</f>
        <v>7612.739372</v>
      </c>
      <c r="M1902" s="7">
        <f t="shared" si="29"/>
        <v>7708.422208</v>
      </c>
    </row>
    <row r="1903" spans="2:13" x14ac:dyDescent="0.35">
      <c r="B1903" s="1" t="s">
        <v>1324</v>
      </c>
      <c r="C1903" s="5">
        <v>7.3459999999999998E-2</v>
      </c>
      <c r="D1903" s="5">
        <v>7.2825999999999988E-2</v>
      </c>
      <c r="E1903" s="5"/>
      <c r="F1903" s="5"/>
      <c r="G1903" s="5"/>
      <c r="H1903" s="5"/>
      <c r="I1903" s="5"/>
      <c r="J1903" s="1">
        <f>SUMIFS(PUMA_2022_to_County_2020!$K$2:$K$4701,PUMA_2022_to_County_2020!$E$2:$E$4701,B1903)</f>
        <v>63284</v>
      </c>
      <c r="K1903" s="1">
        <f>SUMIFS(PUMA_2022_to_County_2020!$L$2:$L$4701,PUMA_2022_to_County_2020!$E$2:$E$4701,$B1903)</f>
        <v>61691</v>
      </c>
      <c r="L1903" s="7">
        <f>+J1903*C1903</f>
        <v>4648.8426399999998</v>
      </c>
      <c r="M1903" s="7">
        <f t="shared" si="29"/>
        <v>4531.8208599999998</v>
      </c>
    </row>
    <row r="1904" spans="2:13" x14ac:dyDescent="0.35">
      <c r="B1904" s="1" t="s">
        <v>1323</v>
      </c>
      <c r="C1904" s="5">
        <v>0.48145300000000002</v>
      </c>
      <c r="D1904" s="5">
        <v>0.47680299999999998</v>
      </c>
      <c r="E1904" s="5"/>
      <c r="F1904" s="5"/>
      <c r="G1904" s="5"/>
      <c r="H1904" s="5"/>
      <c r="I1904" s="5"/>
      <c r="J1904" s="1">
        <f>SUMIFS(PUMA_2022_to_County_2020!$K$2:$K$4701,PUMA_2022_to_County_2020!$E$2:$E$4701,B1904)</f>
        <v>63284</v>
      </c>
      <c r="K1904" s="1">
        <f>SUMIFS(PUMA_2022_to_County_2020!$L$2:$L$4701,PUMA_2022_to_County_2020!$E$2:$E$4701,$B1904)</f>
        <v>61691</v>
      </c>
      <c r="L1904" s="7">
        <f>+J1904*C1904</f>
        <v>30468.271651999999</v>
      </c>
      <c r="M1904" s="7">
        <f t="shared" si="29"/>
        <v>29701.317023</v>
      </c>
    </row>
    <row r="1905" spans="2:13" x14ac:dyDescent="0.35">
      <c r="B1905" s="1" t="s">
        <v>1322</v>
      </c>
      <c r="C1905" s="5">
        <v>0.44508700000000001</v>
      </c>
      <c r="D1905" s="5">
        <v>0.44151600000000002</v>
      </c>
      <c r="E1905" s="5"/>
      <c r="F1905" s="5"/>
      <c r="G1905" s="5"/>
      <c r="H1905" s="5"/>
      <c r="I1905" s="5"/>
      <c r="J1905" s="1">
        <f>SUMIFS(PUMA_2022_to_County_2020!$K$2:$K$4701,PUMA_2022_to_County_2020!$E$2:$E$4701,B1905)</f>
        <v>63284</v>
      </c>
      <c r="K1905" s="1">
        <f>SUMIFS(PUMA_2022_to_County_2020!$L$2:$L$4701,PUMA_2022_to_County_2020!$E$2:$E$4701,$B1905)</f>
        <v>61691</v>
      </c>
      <c r="L1905" s="7">
        <f>+J1905*C1905</f>
        <v>28166.885708000002</v>
      </c>
      <c r="M1905" s="7">
        <f t="shared" si="29"/>
        <v>27457.862117000001</v>
      </c>
    </row>
    <row r="1906" spans="2:13" x14ac:dyDescent="0.35">
      <c r="B1906" s="1" t="s">
        <v>1321</v>
      </c>
      <c r="C1906" s="5">
        <v>0.67171999999999998</v>
      </c>
      <c r="D1906" s="5">
        <v>0.67804399999999998</v>
      </c>
      <c r="E1906" s="5"/>
      <c r="F1906" s="5"/>
      <c r="G1906" s="5"/>
      <c r="H1906" s="5"/>
      <c r="I1906" s="5"/>
      <c r="J1906" s="1">
        <f>SUMIFS(PUMA_2022_to_County_2020!$K$2:$K$4701,PUMA_2022_to_County_2020!$E$2:$E$4701,B1906)</f>
        <v>59961</v>
      </c>
      <c r="K1906" s="1">
        <f>SUMIFS(PUMA_2022_to_County_2020!$L$2:$L$4701,PUMA_2022_to_County_2020!$E$2:$E$4701,$B1906)</f>
        <v>59823</v>
      </c>
      <c r="L1906" s="7">
        <f>+J1906*C1906</f>
        <v>40277.002919999999</v>
      </c>
      <c r="M1906" s="7">
        <f t="shared" si="29"/>
        <v>40184.305560000001</v>
      </c>
    </row>
    <row r="1907" spans="2:13" x14ac:dyDescent="0.35">
      <c r="B1907" s="1" t="s">
        <v>1320</v>
      </c>
      <c r="C1907" s="5">
        <v>0.32828000000000002</v>
      </c>
      <c r="D1907" s="5">
        <v>0.33027500000000004</v>
      </c>
      <c r="E1907" s="5"/>
      <c r="F1907" s="5"/>
      <c r="G1907" s="5"/>
      <c r="H1907" s="5"/>
      <c r="I1907" s="5"/>
      <c r="J1907" s="1">
        <f>SUMIFS(PUMA_2022_to_County_2020!$K$2:$K$4701,PUMA_2022_to_County_2020!$E$2:$E$4701,B1907)</f>
        <v>59961</v>
      </c>
      <c r="K1907" s="1">
        <f>SUMIFS(PUMA_2022_to_County_2020!$L$2:$L$4701,PUMA_2022_to_County_2020!$E$2:$E$4701,$B1907)</f>
        <v>59823</v>
      </c>
      <c r="L1907" s="7">
        <f>+J1907*C1907</f>
        <v>19683.997080000001</v>
      </c>
      <c r="M1907" s="7">
        <f t="shared" si="29"/>
        <v>19638.694439999999</v>
      </c>
    </row>
    <row r="1908" spans="2:13" x14ac:dyDescent="0.35">
      <c r="B1908" s="1" t="s">
        <v>1319</v>
      </c>
      <c r="C1908" s="5">
        <v>0.185109</v>
      </c>
      <c r="D1908" s="5">
        <v>0.18717700000000001</v>
      </c>
      <c r="E1908" s="5"/>
      <c r="F1908" s="5"/>
      <c r="G1908" s="5"/>
      <c r="H1908" s="5"/>
      <c r="I1908" s="5"/>
      <c r="J1908" s="1">
        <f>SUMIFS(PUMA_2022_to_County_2020!$K$2:$K$4701,PUMA_2022_to_County_2020!$E$2:$E$4701,B1908)</f>
        <v>49560</v>
      </c>
      <c r="K1908" s="1">
        <f>SUMIFS(PUMA_2022_to_County_2020!$L$2:$L$4701,PUMA_2022_to_County_2020!$E$2:$E$4701,$B1908)</f>
        <v>49023</v>
      </c>
      <c r="L1908" s="7">
        <f>+J1908*C1908</f>
        <v>9174.0020399999994</v>
      </c>
      <c r="M1908" s="7">
        <f t="shared" si="29"/>
        <v>9074.5985070000006</v>
      </c>
    </row>
    <row r="1909" spans="2:13" x14ac:dyDescent="0.35">
      <c r="B1909" s="1" t="s">
        <v>1318</v>
      </c>
      <c r="C1909" s="5">
        <v>0.49657600000000002</v>
      </c>
      <c r="D1909" s="5">
        <v>0.50221499999999997</v>
      </c>
      <c r="E1909" s="5"/>
      <c r="F1909" s="5"/>
      <c r="G1909" s="5"/>
      <c r="H1909" s="5"/>
      <c r="I1909" s="5"/>
      <c r="J1909" s="1">
        <f>SUMIFS(PUMA_2022_to_County_2020!$K$2:$K$4701,PUMA_2022_to_County_2020!$E$2:$E$4701,B1909)</f>
        <v>49560</v>
      </c>
      <c r="K1909" s="1">
        <f>SUMIFS(PUMA_2022_to_County_2020!$L$2:$L$4701,PUMA_2022_to_County_2020!$E$2:$E$4701,$B1909)</f>
        <v>49023</v>
      </c>
      <c r="L1909" s="7">
        <f>+J1909*C1909</f>
        <v>24610.306560000001</v>
      </c>
      <c r="M1909" s="7">
        <f t="shared" si="29"/>
        <v>24343.645248000001</v>
      </c>
    </row>
    <row r="1910" spans="2:13" x14ac:dyDescent="0.35">
      <c r="B1910" s="1" t="s">
        <v>1317</v>
      </c>
      <c r="C1910" s="5">
        <v>0.31831500000000001</v>
      </c>
      <c r="D1910" s="5">
        <v>0.32146299999999994</v>
      </c>
      <c r="E1910" s="5"/>
      <c r="F1910" s="5"/>
      <c r="G1910" s="5"/>
      <c r="H1910" s="5"/>
      <c r="I1910" s="5"/>
      <c r="J1910" s="1">
        <f>SUMIFS(PUMA_2022_to_County_2020!$K$2:$K$4701,PUMA_2022_to_County_2020!$E$2:$E$4701,B1910)</f>
        <v>49560</v>
      </c>
      <c r="K1910" s="1">
        <f>SUMIFS(PUMA_2022_to_County_2020!$L$2:$L$4701,PUMA_2022_to_County_2020!$E$2:$E$4701,$B1910)</f>
        <v>49023</v>
      </c>
      <c r="L1910" s="7">
        <f>+J1910*C1910</f>
        <v>15775.691400000002</v>
      </c>
      <c r="M1910" s="7">
        <f t="shared" si="29"/>
        <v>15604.756245</v>
      </c>
    </row>
    <row r="1911" spans="2:13" x14ac:dyDescent="0.35">
      <c r="B1911" s="1" t="s">
        <v>1316</v>
      </c>
      <c r="C1911" s="5">
        <v>0.61693500000000001</v>
      </c>
      <c r="D1911" s="5">
        <v>0.54976599999999998</v>
      </c>
      <c r="E1911" s="5"/>
      <c r="F1911" s="5"/>
      <c r="G1911" s="5"/>
      <c r="H1911" s="5"/>
      <c r="I1911" s="5"/>
      <c r="J1911" s="1">
        <f>SUMIFS(PUMA_2022_to_County_2020!$K$2:$K$4701,PUMA_2022_to_County_2020!$E$2:$E$4701,B1911)</f>
        <v>44417</v>
      </c>
      <c r="K1911" s="1">
        <f>SUMIFS(PUMA_2022_to_County_2020!$L$2:$L$4701,PUMA_2022_to_County_2020!$E$2:$E$4701,$B1911)</f>
        <v>47820</v>
      </c>
      <c r="L1911" s="7">
        <f>+J1911*C1911</f>
        <v>27402.401894999999</v>
      </c>
      <c r="M1911" s="7">
        <f t="shared" si="29"/>
        <v>29501.831699999999</v>
      </c>
    </row>
    <row r="1912" spans="2:13" x14ac:dyDescent="0.35">
      <c r="B1912" s="1" t="s">
        <v>1315</v>
      </c>
      <c r="C1912" s="5">
        <v>0.38306400000000002</v>
      </c>
      <c r="D1912" s="5">
        <v>0.341671</v>
      </c>
      <c r="E1912" s="5"/>
      <c r="F1912" s="5"/>
      <c r="G1912" s="5"/>
      <c r="H1912" s="5"/>
      <c r="I1912" s="5"/>
      <c r="J1912" s="1">
        <f>SUMIFS(PUMA_2022_to_County_2020!$K$2:$K$4701,PUMA_2022_to_County_2020!$E$2:$E$4701,B1912)</f>
        <v>44417</v>
      </c>
      <c r="K1912" s="1">
        <f>SUMIFS(PUMA_2022_to_County_2020!$L$2:$L$4701,PUMA_2022_to_County_2020!$E$2:$E$4701,$B1912)</f>
        <v>47820</v>
      </c>
      <c r="L1912" s="7">
        <f>+J1912*C1912</f>
        <v>17014.553688</v>
      </c>
      <c r="M1912" s="7">
        <f t="shared" si="29"/>
        <v>18318.120480000001</v>
      </c>
    </row>
    <row r="1913" spans="2:13" x14ac:dyDescent="0.35">
      <c r="B1913" s="1" t="s">
        <v>1314</v>
      </c>
      <c r="C1913" s="5">
        <v>0.457459</v>
      </c>
      <c r="D1913" s="5">
        <v>0.51934899999999995</v>
      </c>
      <c r="E1913" s="5"/>
      <c r="F1913" s="5"/>
      <c r="G1913" s="5"/>
      <c r="H1913" s="5"/>
      <c r="I1913" s="5"/>
      <c r="J1913" s="1">
        <f>SUMIFS(PUMA_2022_to_County_2020!$K$2:$K$4701,PUMA_2022_to_County_2020!$E$2:$E$4701,B1913)</f>
        <v>46285</v>
      </c>
      <c r="K1913" s="1">
        <f>SUMIFS(PUMA_2022_to_County_2020!$L$2:$L$4701,PUMA_2022_to_County_2020!$E$2:$E$4701,$B1913)</f>
        <v>45079</v>
      </c>
      <c r="L1913" s="7">
        <f>+J1913*C1913</f>
        <v>21173.489815000001</v>
      </c>
      <c r="M1913" s="7">
        <f t="shared" si="29"/>
        <v>20621.794260999999</v>
      </c>
    </row>
    <row r="1914" spans="2:13" x14ac:dyDescent="0.35">
      <c r="B1914" s="1" t="s">
        <v>1313</v>
      </c>
      <c r="C1914" s="5">
        <v>0.20277200000000001</v>
      </c>
      <c r="D1914" s="5">
        <v>0.23020099999999999</v>
      </c>
      <c r="E1914" s="5"/>
      <c r="F1914" s="5"/>
      <c r="G1914" s="5"/>
      <c r="H1914" s="5"/>
      <c r="I1914" s="5"/>
      <c r="J1914" s="1">
        <f>SUMIFS(PUMA_2022_to_County_2020!$K$2:$K$4701,PUMA_2022_to_County_2020!$E$2:$E$4701,B1914)</f>
        <v>46285</v>
      </c>
      <c r="K1914" s="1">
        <f>SUMIFS(PUMA_2022_to_County_2020!$L$2:$L$4701,PUMA_2022_to_County_2020!$E$2:$E$4701,$B1914)</f>
        <v>45079</v>
      </c>
      <c r="L1914" s="7">
        <f>+J1914*C1914</f>
        <v>9385.302020000001</v>
      </c>
      <c r="M1914" s="7">
        <f t="shared" si="29"/>
        <v>9140.7589879999996</v>
      </c>
    </row>
    <row r="1915" spans="2:13" x14ac:dyDescent="0.35">
      <c r="B1915" s="1" t="s">
        <v>1312</v>
      </c>
      <c r="C1915" s="5">
        <v>0.16437599999999999</v>
      </c>
      <c r="D1915" s="5">
        <v>0.186613</v>
      </c>
      <c r="E1915" s="5"/>
      <c r="F1915" s="5"/>
      <c r="G1915" s="5"/>
      <c r="H1915" s="5"/>
      <c r="I1915" s="5"/>
      <c r="J1915" s="1">
        <f>SUMIFS(PUMA_2022_to_County_2020!$K$2:$K$4701,PUMA_2022_to_County_2020!$E$2:$E$4701,B1915)</f>
        <v>46285</v>
      </c>
      <c r="K1915" s="1">
        <f>SUMIFS(PUMA_2022_to_County_2020!$L$2:$L$4701,PUMA_2022_to_County_2020!$E$2:$E$4701,$B1915)</f>
        <v>45079</v>
      </c>
      <c r="L1915" s="7">
        <f>+J1915*C1915</f>
        <v>7608.1431599999996</v>
      </c>
      <c r="M1915" s="7">
        <f t="shared" si="29"/>
        <v>7409.9057039999998</v>
      </c>
    </row>
    <row r="1916" spans="2:13" x14ac:dyDescent="0.35">
      <c r="B1916" s="1" t="s">
        <v>1311</v>
      </c>
      <c r="C1916" s="5">
        <v>0.17539299999999999</v>
      </c>
      <c r="D1916" s="5">
        <v>0.16541</v>
      </c>
      <c r="E1916" s="5"/>
      <c r="F1916" s="5"/>
      <c r="G1916" s="5"/>
      <c r="H1916" s="5"/>
      <c r="I1916" s="5"/>
      <c r="J1916" s="1">
        <f>SUMIFS(PUMA_2022_to_County_2020!$K$2:$K$4701,PUMA_2022_to_County_2020!$E$2:$E$4701,B1916)</f>
        <v>46285</v>
      </c>
      <c r="K1916" s="1">
        <f>SUMIFS(PUMA_2022_to_County_2020!$L$2:$L$4701,PUMA_2022_to_County_2020!$E$2:$E$4701,$B1916)</f>
        <v>45079</v>
      </c>
      <c r="L1916" s="7">
        <f>+J1916*C1916</f>
        <v>8118.0650049999995</v>
      </c>
      <c r="M1916" s="7">
        <f t="shared" si="29"/>
        <v>7906.5410469999997</v>
      </c>
    </row>
    <row r="1917" spans="2:13" x14ac:dyDescent="0.35">
      <c r="B1917" s="1" t="s">
        <v>1310</v>
      </c>
      <c r="C1917" s="5">
        <v>8.9103000000000002E-2</v>
      </c>
      <c r="D1917" s="5">
        <v>8.9103000000000002E-2</v>
      </c>
      <c r="E1917" s="5"/>
      <c r="F1917" s="5"/>
      <c r="G1917" s="5"/>
      <c r="H1917" s="5"/>
      <c r="I1917" s="5"/>
      <c r="J1917" s="1">
        <f>SUMIFS(PUMA_2022_to_County_2020!$K$2:$K$4701,PUMA_2022_to_County_2020!$E$2:$E$4701,B1917)</f>
        <v>48797</v>
      </c>
      <c r="K1917" s="1">
        <f>SUMIFS(PUMA_2022_to_County_2020!$L$2:$L$4701,PUMA_2022_to_County_2020!$E$2:$E$4701,$B1917)</f>
        <v>48074</v>
      </c>
      <c r="L1917" s="7">
        <f>+J1917*C1917</f>
        <v>4347.9590909999997</v>
      </c>
      <c r="M1917" s="7">
        <f t="shared" si="29"/>
        <v>4283.5376219999998</v>
      </c>
    </row>
    <row r="1918" spans="2:13" x14ac:dyDescent="0.35">
      <c r="B1918" s="1" t="s">
        <v>1309</v>
      </c>
      <c r="C1918" s="5">
        <v>0.117955</v>
      </c>
      <c r="D1918" s="5">
        <v>0.117955</v>
      </c>
      <c r="E1918" s="5"/>
      <c r="F1918" s="5"/>
      <c r="G1918" s="5"/>
      <c r="H1918" s="5"/>
      <c r="I1918" s="5"/>
      <c r="J1918" s="1">
        <f>SUMIFS(PUMA_2022_to_County_2020!$K$2:$K$4701,PUMA_2022_to_County_2020!$E$2:$E$4701,B1918)</f>
        <v>48797</v>
      </c>
      <c r="K1918" s="1">
        <f>SUMIFS(PUMA_2022_to_County_2020!$L$2:$L$4701,PUMA_2022_to_County_2020!$E$2:$E$4701,$B1918)</f>
        <v>48074</v>
      </c>
      <c r="L1918" s="7">
        <f>+J1918*C1918</f>
        <v>5755.8501350000006</v>
      </c>
      <c r="M1918" s="7">
        <f t="shared" si="29"/>
        <v>5670.5686700000006</v>
      </c>
    </row>
    <row r="1919" spans="2:13" x14ac:dyDescent="0.35">
      <c r="B1919" s="1" t="s">
        <v>1308</v>
      </c>
      <c r="C1919" s="5">
        <v>0.24179500000000001</v>
      </c>
      <c r="D1919" s="5">
        <v>0.24179500000000001</v>
      </c>
      <c r="E1919" s="5"/>
      <c r="F1919" s="5"/>
      <c r="G1919" s="5"/>
      <c r="H1919" s="5"/>
      <c r="I1919" s="5"/>
      <c r="J1919" s="1">
        <f>SUMIFS(PUMA_2022_to_County_2020!$K$2:$K$4701,PUMA_2022_to_County_2020!$E$2:$E$4701,B1919)</f>
        <v>48797</v>
      </c>
      <c r="K1919" s="1">
        <f>SUMIFS(PUMA_2022_to_County_2020!$L$2:$L$4701,PUMA_2022_to_County_2020!$E$2:$E$4701,$B1919)</f>
        <v>48074</v>
      </c>
      <c r="L1919" s="7">
        <f>+J1919*C1919</f>
        <v>11798.870615</v>
      </c>
      <c r="M1919" s="7">
        <f t="shared" si="29"/>
        <v>11624.052830000001</v>
      </c>
    </row>
    <row r="1920" spans="2:13" x14ac:dyDescent="0.35">
      <c r="B1920" s="1" t="s">
        <v>1307</v>
      </c>
      <c r="C1920" s="5">
        <v>9.0161000000000005E-2</v>
      </c>
      <c r="D1920" s="5">
        <v>9.0161000000000005E-2</v>
      </c>
      <c r="E1920" s="5"/>
      <c r="F1920" s="5"/>
      <c r="G1920" s="5"/>
      <c r="H1920" s="5"/>
      <c r="I1920" s="5"/>
      <c r="J1920" s="1">
        <f>SUMIFS(PUMA_2022_to_County_2020!$K$2:$K$4701,PUMA_2022_to_County_2020!$E$2:$E$4701,B1920)</f>
        <v>48797</v>
      </c>
      <c r="K1920" s="1">
        <f>SUMIFS(PUMA_2022_to_County_2020!$L$2:$L$4701,PUMA_2022_to_County_2020!$E$2:$E$4701,$B1920)</f>
        <v>48074</v>
      </c>
      <c r="L1920" s="7">
        <f>+J1920*C1920</f>
        <v>4399.5863170000002</v>
      </c>
      <c r="M1920" s="7">
        <f t="shared" si="29"/>
        <v>4334.3999140000005</v>
      </c>
    </row>
    <row r="1921" spans="2:13" x14ac:dyDescent="0.35">
      <c r="B1921" s="1" t="s">
        <v>1306</v>
      </c>
      <c r="C1921" s="5">
        <v>0.34908</v>
      </c>
      <c r="D1921" s="5">
        <v>0.34908</v>
      </c>
      <c r="E1921" s="5"/>
      <c r="F1921" s="5"/>
      <c r="G1921" s="5"/>
      <c r="H1921" s="5"/>
      <c r="I1921" s="5"/>
      <c r="J1921" s="1">
        <f>SUMIFS(PUMA_2022_to_County_2020!$K$2:$K$4701,PUMA_2022_to_County_2020!$E$2:$E$4701,B1921)</f>
        <v>48797</v>
      </c>
      <c r="K1921" s="1">
        <f>SUMIFS(PUMA_2022_to_County_2020!$L$2:$L$4701,PUMA_2022_to_County_2020!$E$2:$E$4701,$B1921)</f>
        <v>48074</v>
      </c>
      <c r="L1921" s="7">
        <f>+J1921*C1921</f>
        <v>17034.056759999999</v>
      </c>
      <c r="M1921" s="7">
        <f t="shared" si="29"/>
        <v>16781.671920000001</v>
      </c>
    </row>
    <row r="1922" spans="2:13" x14ac:dyDescent="0.35">
      <c r="B1922" s="1" t="s">
        <v>1305</v>
      </c>
      <c r="C1922" s="5">
        <v>0.11190600000000001</v>
      </c>
      <c r="D1922" s="5">
        <v>0.11190600000000001</v>
      </c>
      <c r="E1922" s="5"/>
      <c r="F1922" s="5"/>
      <c r="G1922" s="5"/>
      <c r="H1922" s="5"/>
      <c r="I1922" s="5"/>
      <c r="J1922" s="1">
        <f>SUMIFS(PUMA_2022_to_County_2020!$K$2:$K$4701,PUMA_2022_to_County_2020!$E$2:$E$4701,B1922)</f>
        <v>48797</v>
      </c>
      <c r="K1922" s="1">
        <f>SUMIFS(PUMA_2022_to_County_2020!$L$2:$L$4701,PUMA_2022_to_County_2020!$E$2:$E$4701,$B1922)</f>
        <v>48074</v>
      </c>
      <c r="L1922" s="7">
        <f>+J1922*C1922</f>
        <v>5460.6770820000002</v>
      </c>
      <c r="M1922" s="7">
        <f t="shared" si="29"/>
        <v>5379.7690440000006</v>
      </c>
    </row>
    <row r="1923" spans="2:13" x14ac:dyDescent="0.35">
      <c r="B1923" s="1" t="s">
        <v>1304</v>
      </c>
      <c r="C1923" s="5">
        <v>0.292522</v>
      </c>
      <c r="D1923" s="5">
        <v>0.357823</v>
      </c>
      <c r="E1923" s="5"/>
      <c r="F1923" s="5"/>
      <c r="G1923" s="5"/>
      <c r="H1923" s="5"/>
      <c r="I1923" s="5"/>
      <c r="J1923" s="1">
        <f>SUMIFS(PUMA_2022_to_County_2020!$K$2:$K$4701,PUMA_2022_to_County_2020!$E$2:$E$4701,B1923)</f>
        <v>67787</v>
      </c>
      <c r="K1923" s="1">
        <f>SUMIFS(PUMA_2022_to_County_2020!$L$2:$L$4701,PUMA_2022_to_County_2020!$E$2:$E$4701,$B1923)</f>
        <v>69562</v>
      </c>
      <c r="L1923" s="7">
        <f>+J1923*C1923</f>
        <v>19829.188814000001</v>
      </c>
      <c r="M1923" s="7">
        <f t="shared" si="29"/>
        <v>20348.415364</v>
      </c>
    </row>
    <row r="1924" spans="2:13" x14ac:dyDescent="0.35">
      <c r="B1924" s="1" t="s">
        <v>1303</v>
      </c>
      <c r="C1924" s="5">
        <v>0.117488</v>
      </c>
      <c r="D1924" s="5">
        <v>0.187308</v>
      </c>
      <c r="E1924" s="5"/>
      <c r="F1924" s="5"/>
      <c r="G1924" s="5"/>
      <c r="H1924" s="5"/>
      <c r="I1924" s="5"/>
      <c r="J1924" s="1">
        <f>SUMIFS(PUMA_2022_to_County_2020!$K$2:$K$4701,PUMA_2022_to_County_2020!$E$2:$E$4701,B1924)</f>
        <v>67787</v>
      </c>
      <c r="K1924" s="1">
        <f>SUMIFS(PUMA_2022_to_County_2020!$L$2:$L$4701,PUMA_2022_to_County_2020!$E$2:$E$4701,$B1924)</f>
        <v>69562</v>
      </c>
      <c r="L1924" s="7">
        <f>+J1924*C1924</f>
        <v>7964.1590559999995</v>
      </c>
      <c r="M1924" s="7">
        <f t="shared" si="29"/>
        <v>8172.7002560000001</v>
      </c>
    </row>
    <row r="1925" spans="2:13" x14ac:dyDescent="0.35">
      <c r="B1925" s="1" t="s">
        <v>1302</v>
      </c>
      <c r="C1925" s="5">
        <v>0.241836</v>
      </c>
      <c r="D1925" s="5">
        <v>0.38555099999999998</v>
      </c>
      <c r="E1925" s="5"/>
      <c r="F1925" s="5"/>
      <c r="G1925" s="5"/>
      <c r="H1925" s="5"/>
      <c r="I1925" s="5"/>
      <c r="J1925" s="1">
        <f>SUMIFS(PUMA_2022_to_County_2020!$K$2:$K$4701,PUMA_2022_to_County_2020!$E$2:$E$4701,B1925)</f>
        <v>67787</v>
      </c>
      <c r="K1925" s="1">
        <f>SUMIFS(PUMA_2022_to_County_2020!$L$2:$L$4701,PUMA_2022_to_County_2020!$E$2:$E$4701,$B1925)</f>
        <v>69562</v>
      </c>
      <c r="L1925" s="7">
        <f>+J1925*C1925</f>
        <v>16393.336931999998</v>
      </c>
      <c r="M1925" s="7">
        <f t="shared" si="29"/>
        <v>16822.595831999999</v>
      </c>
    </row>
    <row r="1926" spans="2:13" x14ac:dyDescent="0.35">
      <c r="B1926" s="1" t="s">
        <v>1301</v>
      </c>
      <c r="C1926" s="5">
        <v>3.0062999999999999E-2</v>
      </c>
      <c r="D1926" s="5">
        <v>4.7928999999999999E-2</v>
      </c>
      <c r="E1926" s="5"/>
      <c r="F1926" s="5"/>
      <c r="G1926" s="5"/>
      <c r="H1926" s="5"/>
      <c r="I1926" s="5"/>
      <c r="J1926" s="1">
        <f>SUMIFS(PUMA_2022_to_County_2020!$K$2:$K$4701,PUMA_2022_to_County_2020!$E$2:$E$4701,B1926)</f>
        <v>67787</v>
      </c>
      <c r="K1926" s="1">
        <f>SUMIFS(PUMA_2022_to_County_2020!$L$2:$L$4701,PUMA_2022_to_County_2020!$E$2:$E$4701,$B1926)</f>
        <v>69562</v>
      </c>
      <c r="L1926" s="7">
        <f>+J1926*C1926</f>
        <v>2037.8805809999999</v>
      </c>
      <c r="M1926" s="7">
        <f t="shared" si="29"/>
        <v>2091.2424059999998</v>
      </c>
    </row>
    <row r="1927" spans="2:13" x14ac:dyDescent="0.35">
      <c r="B1927" s="1" t="s">
        <v>1300</v>
      </c>
      <c r="C1927" s="5">
        <v>0.14432800000000001</v>
      </c>
      <c r="D1927" s="5">
        <v>0.230098</v>
      </c>
      <c r="E1927" s="5"/>
      <c r="F1927" s="5"/>
      <c r="G1927" s="5"/>
      <c r="H1927" s="5"/>
      <c r="I1927" s="5"/>
      <c r="J1927" s="1">
        <f>SUMIFS(PUMA_2022_to_County_2020!$K$2:$K$4701,PUMA_2022_to_County_2020!$E$2:$E$4701,B1927)</f>
        <v>67787</v>
      </c>
      <c r="K1927" s="1">
        <f>SUMIFS(PUMA_2022_to_County_2020!$L$2:$L$4701,PUMA_2022_to_County_2020!$E$2:$E$4701,$B1927)</f>
        <v>69562</v>
      </c>
      <c r="L1927" s="7">
        <f>+J1927*C1927</f>
        <v>9783.5621360000005</v>
      </c>
      <c r="M1927" s="7">
        <f t="shared" ref="M1927:M1990" si="30">+K1927*$C1927</f>
        <v>10039.744336000002</v>
      </c>
    </row>
    <row r="1928" spans="2:13" x14ac:dyDescent="0.35">
      <c r="B1928" s="1" t="s">
        <v>1299</v>
      </c>
      <c r="C1928" s="5">
        <v>8.0421999999999993E-2</v>
      </c>
      <c r="D1928" s="5">
        <v>9.8375000000000004E-2</v>
      </c>
      <c r="E1928" s="5"/>
      <c r="F1928" s="5"/>
      <c r="G1928" s="5"/>
      <c r="H1928" s="5"/>
      <c r="I1928" s="5"/>
      <c r="J1928" s="1">
        <f>SUMIFS(PUMA_2022_to_County_2020!$K$2:$K$4701,PUMA_2022_to_County_2020!$E$2:$E$4701,B1928)</f>
        <v>67787</v>
      </c>
      <c r="K1928" s="1">
        <f>SUMIFS(PUMA_2022_to_County_2020!$L$2:$L$4701,PUMA_2022_to_County_2020!$E$2:$E$4701,$B1928)</f>
        <v>69562</v>
      </c>
      <c r="L1928" s="7">
        <f>+J1928*C1928</f>
        <v>5451.5661139999993</v>
      </c>
      <c r="M1928" s="7">
        <f t="shared" si="30"/>
        <v>5594.3151639999996</v>
      </c>
    </row>
    <row r="1929" spans="2:13" x14ac:dyDescent="0.35">
      <c r="B1929" s="1" t="s">
        <v>1298</v>
      </c>
      <c r="C1929" s="5">
        <v>2.1257999999999999E-2</v>
      </c>
      <c r="D1929" s="5">
        <v>3.3891999999999999E-2</v>
      </c>
      <c r="E1929" s="5"/>
      <c r="F1929" s="5"/>
      <c r="G1929" s="5"/>
      <c r="H1929" s="5"/>
      <c r="I1929" s="5"/>
      <c r="J1929" s="1">
        <f>SUMIFS(PUMA_2022_to_County_2020!$K$2:$K$4701,PUMA_2022_to_County_2020!$E$2:$E$4701,B1929)</f>
        <v>67787</v>
      </c>
      <c r="K1929" s="1">
        <f>SUMIFS(PUMA_2022_to_County_2020!$L$2:$L$4701,PUMA_2022_to_County_2020!$E$2:$E$4701,$B1929)</f>
        <v>69562</v>
      </c>
      <c r="L1929" s="7">
        <f>+J1929*C1929</f>
        <v>1441.016046</v>
      </c>
      <c r="M1929" s="7">
        <f t="shared" si="30"/>
        <v>1478.748996</v>
      </c>
    </row>
    <row r="1930" spans="2:13" x14ac:dyDescent="0.35">
      <c r="B1930" s="1" t="s">
        <v>1297</v>
      </c>
      <c r="C1930" s="5">
        <v>7.2081999999999993E-2</v>
      </c>
      <c r="D1930" s="5">
        <v>0.11491899999999999</v>
      </c>
      <c r="E1930" s="5"/>
      <c r="F1930" s="5"/>
      <c r="G1930" s="5"/>
      <c r="H1930" s="5"/>
      <c r="I1930" s="5"/>
      <c r="J1930" s="1">
        <f>SUMIFS(PUMA_2022_to_County_2020!$K$2:$K$4701,PUMA_2022_to_County_2020!$E$2:$E$4701,B1930)</f>
        <v>67787</v>
      </c>
      <c r="K1930" s="1">
        <f>SUMIFS(PUMA_2022_to_County_2020!$L$2:$L$4701,PUMA_2022_to_County_2020!$E$2:$E$4701,$B1930)</f>
        <v>69562</v>
      </c>
      <c r="L1930" s="7">
        <f>+J1930*C1930</f>
        <v>4886.2225339999995</v>
      </c>
      <c r="M1930" s="7">
        <f t="shared" si="30"/>
        <v>5014.1680839999999</v>
      </c>
    </row>
    <row r="1931" spans="2:13" x14ac:dyDescent="0.35">
      <c r="B1931" s="1" t="s">
        <v>1296</v>
      </c>
      <c r="C1931" s="5">
        <v>0.33989000000000003</v>
      </c>
      <c r="D1931" s="5">
        <v>0.34234000000000003</v>
      </c>
      <c r="E1931" s="5"/>
      <c r="F1931" s="5"/>
      <c r="G1931" s="5"/>
      <c r="H1931" s="5"/>
      <c r="I1931" s="5"/>
      <c r="J1931" s="1">
        <f>SUMIFS(PUMA_2022_to_County_2020!$K$2:$K$4701,PUMA_2022_to_County_2020!$E$2:$E$4701,B1931)</f>
        <v>58696</v>
      </c>
      <c r="K1931" s="1">
        <f>SUMIFS(PUMA_2022_to_County_2020!$L$2:$L$4701,PUMA_2022_to_County_2020!$E$2:$E$4701,$B1931)</f>
        <v>59997</v>
      </c>
      <c r="L1931" s="7">
        <f>+J1931*C1931</f>
        <v>19950.183440000001</v>
      </c>
      <c r="M1931" s="7">
        <f t="shared" si="30"/>
        <v>20392.38033</v>
      </c>
    </row>
    <row r="1932" spans="2:13" x14ac:dyDescent="0.35">
      <c r="B1932" s="1" t="s">
        <v>1295</v>
      </c>
      <c r="C1932" s="5">
        <v>0.66010999999999997</v>
      </c>
      <c r="D1932" s="5">
        <v>0.66110000000000002</v>
      </c>
      <c r="E1932" s="5"/>
      <c r="F1932" s="5"/>
      <c r="G1932" s="5"/>
      <c r="H1932" s="5"/>
      <c r="I1932" s="5"/>
      <c r="J1932" s="1">
        <f>SUMIFS(PUMA_2022_to_County_2020!$K$2:$K$4701,PUMA_2022_to_County_2020!$E$2:$E$4701,B1932)</f>
        <v>58696</v>
      </c>
      <c r="K1932" s="1">
        <f>SUMIFS(PUMA_2022_to_County_2020!$L$2:$L$4701,PUMA_2022_to_County_2020!$E$2:$E$4701,$B1932)</f>
        <v>59997</v>
      </c>
      <c r="L1932" s="7">
        <f>+J1932*C1932</f>
        <v>38745.816559999999</v>
      </c>
      <c r="M1932" s="7">
        <f t="shared" si="30"/>
        <v>39604.61967</v>
      </c>
    </row>
    <row r="1933" spans="2:13" x14ac:dyDescent="0.35">
      <c r="B1933" s="1" t="s">
        <v>1294</v>
      </c>
      <c r="C1933" s="5">
        <v>0.13761200000000001</v>
      </c>
      <c r="D1933" s="5">
        <v>0.20577499999999999</v>
      </c>
      <c r="E1933" s="5"/>
      <c r="F1933" s="5"/>
      <c r="G1933" s="5"/>
      <c r="H1933" s="5"/>
      <c r="I1933" s="5"/>
      <c r="J1933" s="1">
        <f>SUMIFS(PUMA_2022_to_County_2020!$K$2:$K$4701,PUMA_2022_to_County_2020!$E$2:$E$4701,B1933)</f>
        <v>61645</v>
      </c>
      <c r="K1933" s="1">
        <f>SUMIFS(PUMA_2022_to_County_2020!$L$2:$L$4701,PUMA_2022_to_County_2020!$E$2:$E$4701,$B1933)</f>
        <v>60392</v>
      </c>
      <c r="L1933" s="7">
        <f>+J1933*C1933</f>
        <v>8483.0917399999998</v>
      </c>
      <c r="M1933" s="7">
        <f t="shared" si="30"/>
        <v>8310.6639040000009</v>
      </c>
    </row>
    <row r="1934" spans="2:13" x14ac:dyDescent="0.35">
      <c r="B1934" s="1" t="s">
        <v>1293</v>
      </c>
      <c r="C1934" s="5">
        <v>1.332263</v>
      </c>
      <c r="D1934" s="5">
        <v>1.0010029999999999</v>
      </c>
      <c r="E1934" s="5"/>
      <c r="F1934" s="5"/>
      <c r="G1934" s="5"/>
      <c r="H1934" s="5"/>
      <c r="I1934" s="5"/>
      <c r="J1934" s="1">
        <f>SUMIFS(PUMA_2022_to_County_2020!$K$2:$K$4701,PUMA_2022_to_County_2020!$E$2:$E$4701,B1934)</f>
        <v>127392</v>
      </c>
      <c r="K1934" s="1">
        <f>SUMIFS(PUMA_2022_to_County_2020!$L$2:$L$4701,PUMA_2022_to_County_2020!$E$2:$E$4701,$B1934)</f>
        <v>129082</v>
      </c>
      <c r="L1934" s="7">
        <f>+J1934*C1934</f>
        <v>169719.64809599999</v>
      </c>
      <c r="M1934" s="7">
        <f t="shared" si="30"/>
        <v>171971.17256599999</v>
      </c>
    </row>
    <row r="1935" spans="2:13" x14ac:dyDescent="0.35">
      <c r="B1935" s="1" t="s">
        <v>1292</v>
      </c>
      <c r="C1935" s="5">
        <v>0.53012499999999996</v>
      </c>
      <c r="D1935" s="5">
        <v>0.79105499999999995</v>
      </c>
      <c r="E1935" s="5"/>
      <c r="F1935" s="5"/>
      <c r="G1935" s="5"/>
      <c r="H1935" s="5"/>
      <c r="I1935" s="5"/>
      <c r="J1935" s="1">
        <f>SUMIFS(PUMA_2022_to_County_2020!$K$2:$K$4701,PUMA_2022_to_County_2020!$E$2:$E$4701,B1935)</f>
        <v>61645</v>
      </c>
      <c r="K1935" s="1">
        <f>SUMIFS(PUMA_2022_to_County_2020!$L$2:$L$4701,PUMA_2022_to_County_2020!$E$2:$E$4701,$B1935)</f>
        <v>60392</v>
      </c>
      <c r="L1935" s="7">
        <f>+J1935*C1935</f>
        <v>32679.555624999997</v>
      </c>
      <c r="M1935" s="7">
        <f t="shared" si="30"/>
        <v>32015.308999999997</v>
      </c>
    </row>
    <row r="1936" spans="2:13" x14ac:dyDescent="0.35">
      <c r="B1936" s="1" t="s">
        <v>1291</v>
      </c>
      <c r="C1936" s="5">
        <v>8</v>
      </c>
      <c r="D1936" s="5">
        <v>7.9872329999999989</v>
      </c>
      <c r="E1936" s="5"/>
      <c r="F1936" s="5"/>
      <c r="G1936" s="5"/>
      <c r="H1936" s="5"/>
      <c r="I1936" s="5"/>
      <c r="J1936" s="1">
        <f>SUMIFS(PUMA_2022_to_County_2020!$K$2:$K$4701,PUMA_2022_to_County_2020!$E$2:$E$4701,B1936)</f>
        <v>445464</v>
      </c>
      <c r="K1936" s="1">
        <f>SUMIFS(PUMA_2022_to_County_2020!$L$2:$L$4701,PUMA_2022_to_County_2020!$E$2:$E$4701,$B1936)</f>
        <v>481294</v>
      </c>
      <c r="L1936" s="7">
        <f>+J1936*C1936</f>
        <v>3563712</v>
      </c>
      <c r="M1936" s="7">
        <f t="shared" si="30"/>
        <v>3850352</v>
      </c>
    </row>
    <row r="1937" spans="2:13" x14ac:dyDescent="0.35">
      <c r="B1937" s="1" t="s">
        <v>1290</v>
      </c>
      <c r="C1937" s="5">
        <v>2</v>
      </c>
      <c r="D1937" s="5">
        <v>2.0061760000000004</v>
      </c>
      <c r="E1937" s="5"/>
      <c r="F1937" s="5"/>
      <c r="G1937" s="5"/>
      <c r="H1937" s="5"/>
      <c r="I1937" s="5"/>
      <c r="J1937" s="1">
        <f>SUMIFS(PUMA_2022_to_County_2020!$K$2:$K$4701,PUMA_2022_to_County_2020!$E$2:$E$4701,B1937)</f>
        <v>140637</v>
      </c>
      <c r="K1937" s="1">
        <f>SUMIFS(PUMA_2022_to_County_2020!$L$2:$L$4701,PUMA_2022_to_County_2020!$E$2:$E$4701,$B1937)</f>
        <v>143466</v>
      </c>
      <c r="L1937" s="7">
        <f>+J1937*C1937</f>
        <v>281274</v>
      </c>
      <c r="M1937" s="7">
        <f t="shared" si="30"/>
        <v>286932</v>
      </c>
    </row>
    <row r="1938" spans="2:13" x14ac:dyDescent="0.35">
      <c r="B1938" s="1" t="s">
        <v>1289</v>
      </c>
      <c r="C1938" s="5">
        <v>1</v>
      </c>
      <c r="D1938" s="5">
        <v>0.99533899999999997</v>
      </c>
      <c r="E1938" s="5"/>
      <c r="F1938" s="5"/>
      <c r="G1938" s="5"/>
      <c r="H1938" s="5"/>
      <c r="I1938" s="5"/>
      <c r="J1938" s="1">
        <f>SUMIFS(PUMA_2022_to_County_2020!$K$2:$K$4701,PUMA_2022_to_County_2020!$E$2:$E$4701,B1938)</f>
        <v>58048</v>
      </c>
      <c r="K1938" s="1">
        <f>SUMIFS(PUMA_2022_to_County_2020!$L$2:$L$4701,PUMA_2022_to_County_2020!$E$2:$E$4701,$B1938)</f>
        <v>59771</v>
      </c>
      <c r="L1938" s="7">
        <f>+J1938*C1938</f>
        <v>58048</v>
      </c>
      <c r="M1938" s="7">
        <f t="shared" si="30"/>
        <v>59771</v>
      </c>
    </row>
    <row r="1939" spans="2:13" x14ac:dyDescent="0.35">
      <c r="B1939" s="1" t="s">
        <v>1288</v>
      </c>
      <c r="C1939" s="5">
        <v>0.54657100000000003</v>
      </c>
      <c r="D1939" s="5">
        <v>0.55427599999999999</v>
      </c>
      <c r="E1939" s="5"/>
      <c r="F1939" s="5"/>
      <c r="G1939" s="5"/>
      <c r="H1939" s="5"/>
      <c r="I1939" s="5"/>
      <c r="J1939" s="1">
        <f>SUMIFS(PUMA_2022_to_County_2020!$K$2:$K$4701,PUMA_2022_to_County_2020!$E$2:$E$4701,B1939)</f>
        <v>59254</v>
      </c>
      <c r="K1939" s="1">
        <f>SUMIFS(PUMA_2022_to_County_2020!$L$2:$L$4701,PUMA_2022_to_County_2020!$E$2:$E$4701,$B1939)</f>
        <v>59932</v>
      </c>
      <c r="L1939" s="7">
        <f>+J1939*C1939</f>
        <v>32386.518034000001</v>
      </c>
      <c r="M1939" s="7">
        <f t="shared" si="30"/>
        <v>32757.093172000001</v>
      </c>
    </row>
    <row r="1940" spans="2:13" x14ac:dyDescent="0.35">
      <c r="B1940" s="1" t="s">
        <v>1287</v>
      </c>
      <c r="C1940" s="5">
        <v>0.453428</v>
      </c>
      <c r="D1940" s="5">
        <v>0.46072200000000002</v>
      </c>
      <c r="E1940" s="5"/>
      <c r="F1940" s="5"/>
      <c r="G1940" s="5"/>
      <c r="H1940" s="5"/>
      <c r="I1940" s="5"/>
      <c r="J1940" s="1">
        <f>SUMIFS(PUMA_2022_to_County_2020!$K$2:$K$4701,PUMA_2022_to_County_2020!$E$2:$E$4701,B1940)</f>
        <v>59254</v>
      </c>
      <c r="K1940" s="1">
        <f>SUMIFS(PUMA_2022_to_County_2020!$L$2:$L$4701,PUMA_2022_to_County_2020!$E$2:$E$4701,$B1940)</f>
        <v>59932</v>
      </c>
      <c r="L1940" s="7">
        <f>+J1940*C1940</f>
        <v>26867.422712</v>
      </c>
      <c r="M1940" s="7">
        <f t="shared" si="30"/>
        <v>27174.846895999999</v>
      </c>
    </row>
    <row r="1941" spans="2:13" x14ac:dyDescent="0.35">
      <c r="B1941" s="1" t="s">
        <v>1286</v>
      </c>
      <c r="C1941" s="5">
        <v>1</v>
      </c>
      <c r="D1941" s="5">
        <v>1.0044599999999999</v>
      </c>
      <c r="E1941" s="5"/>
      <c r="F1941" s="5"/>
      <c r="G1941" s="5"/>
      <c r="H1941" s="5"/>
      <c r="I1941" s="5"/>
      <c r="J1941" s="1">
        <f>SUMIFS(PUMA_2022_to_County_2020!$K$2:$K$4701,PUMA_2022_to_County_2020!$E$2:$E$4701,B1941)</f>
        <v>70125</v>
      </c>
      <c r="K1941" s="1">
        <f>SUMIFS(PUMA_2022_to_County_2020!$L$2:$L$4701,PUMA_2022_to_County_2020!$E$2:$E$4701,$B1941)</f>
        <v>70911</v>
      </c>
      <c r="L1941" s="7">
        <f>+J1941*C1941</f>
        <v>70125</v>
      </c>
      <c r="M1941" s="7">
        <f t="shared" si="30"/>
        <v>70911</v>
      </c>
    </row>
    <row r="1942" spans="2:13" x14ac:dyDescent="0.35">
      <c r="B1942" s="1" t="s">
        <v>1285</v>
      </c>
      <c r="C1942" s="5">
        <v>4</v>
      </c>
      <c r="D1942" s="5">
        <v>3.9927789999999996</v>
      </c>
      <c r="E1942" s="5"/>
      <c r="F1942" s="5"/>
      <c r="G1942" s="5"/>
      <c r="H1942" s="5"/>
      <c r="I1942" s="5"/>
      <c r="J1942" s="1">
        <f>SUMIFS(PUMA_2022_to_County_2020!$K$2:$K$4701,PUMA_2022_to_County_2020!$E$2:$E$4701,B1942)</f>
        <v>220704</v>
      </c>
      <c r="K1942" s="1">
        <f>SUMIFS(PUMA_2022_to_County_2020!$L$2:$L$4701,PUMA_2022_to_County_2020!$E$2:$E$4701,$B1942)</f>
        <v>222927</v>
      </c>
      <c r="L1942" s="7">
        <f>+J1942*C1942</f>
        <v>882816</v>
      </c>
      <c r="M1942" s="7">
        <f t="shared" si="30"/>
        <v>891708</v>
      </c>
    </row>
    <row r="1943" spans="2:13" x14ac:dyDescent="0.35">
      <c r="B1943" s="1" t="s">
        <v>1284</v>
      </c>
      <c r="C1943" s="5">
        <v>3</v>
      </c>
      <c r="D1943" s="5">
        <v>3.0008159999999999</v>
      </c>
      <c r="E1943" s="5"/>
      <c r="F1943" s="5"/>
      <c r="G1943" s="5"/>
      <c r="H1943" s="5"/>
      <c r="I1943" s="5"/>
      <c r="J1943" s="1">
        <f>SUMIFS(PUMA_2022_to_County_2020!$K$2:$K$4701,PUMA_2022_to_County_2020!$E$2:$E$4701,B1943)</f>
        <v>156738</v>
      </c>
      <c r="K1943" s="1">
        <f>SUMIFS(PUMA_2022_to_County_2020!$L$2:$L$4701,PUMA_2022_to_County_2020!$E$2:$E$4701,$B1943)</f>
        <v>166028</v>
      </c>
      <c r="L1943" s="7">
        <f>+J1943*C1943</f>
        <v>470214</v>
      </c>
      <c r="M1943" s="7">
        <f t="shared" si="30"/>
        <v>498084</v>
      </c>
    </row>
    <row r="1944" spans="2:13" x14ac:dyDescent="0.35">
      <c r="B1944" s="1" t="s">
        <v>1283</v>
      </c>
      <c r="C1944" s="5">
        <v>0.40673399999999998</v>
      </c>
      <c r="D1944" s="5">
        <v>0.40546399999999999</v>
      </c>
      <c r="E1944" s="5"/>
      <c r="F1944" s="5"/>
      <c r="G1944" s="5"/>
      <c r="H1944" s="5"/>
      <c r="I1944" s="5"/>
      <c r="J1944" s="1">
        <f>SUMIFS(PUMA_2022_to_County_2020!$K$2:$K$4701,PUMA_2022_to_County_2020!$E$2:$E$4701,B1944)</f>
        <v>42889</v>
      </c>
      <c r="K1944" s="1">
        <f>SUMIFS(PUMA_2022_to_County_2020!$L$2:$L$4701,PUMA_2022_to_County_2020!$E$2:$E$4701,$B1944)</f>
        <v>43961</v>
      </c>
      <c r="L1944" s="7">
        <f>+J1944*C1944</f>
        <v>17444.414526</v>
      </c>
      <c r="M1944" s="7">
        <f t="shared" si="30"/>
        <v>17880.433374</v>
      </c>
    </row>
    <row r="1945" spans="2:13" x14ac:dyDescent="0.35">
      <c r="B1945" s="1" t="s">
        <v>1282</v>
      </c>
      <c r="C1945" s="5">
        <v>1.2388870000000001</v>
      </c>
      <c r="D1945" s="5">
        <v>1.2364049999999998</v>
      </c>
      <c r="E1945" s="5"/>
      <c r="F1945" s="5"/>
      <c r="G1945" s="5"/>
      <c r="H1945" s="5"/>
      <c r="I1945" s="5"/>
      <c r="J1945" s="1">
        <f>SUMIFS(PUMA_2022_to_County_2020!$K$2:$K$4701,PUMA_2022_to_County_2020!$E$2:$E$4701,B1945)</f>
        <v>106933</v>
      </c>
      <c r="K1945" s="1">
        <f>SUMIFS(PUMA_2022_to_County_2020!$L$2:$L$4701,PUMA_2022_to_County_2020!$E$2:$E$4701,$B1945)</f>
        <v>111779</v>
      </c>
      <c r="L1945" s="7">
        <f>+J1945*C1945</f>
        <v>132477.903571</v>
      </c>
      <c r="M1945" s="7">
        <f t="shared" si="30"/>
        <v>138481.54997300002</v>
      </c>
    </row>
    <row r="1946" spans="2:13" x14ac:dyDescent="0.35">
      <c r="B1946" s="1" t="s">
        <v>1281</v>
      </c>
      <c r="C1946" s="5">
        <v>0.35437800000000003</v>
      </c>
      <c r="D1946" s="5">
        <v>0.35327199999999997</v>
      </c>
      <c r="E1946" s="5"/>
      <c r="F1946" s="5"/>
      <c r="G1946" s="5"/>
      <c r="H1946" s="5"/>
      <c r="I1946" s="5"/>
      <c r="J1946" s="1">
        <f>SUMIFS(PUMA_2022_to_County_2020!$K$2:$K$4701,PUMA_2022_to_County_2020!$E$2:$E$4701,B1946)</f>
        <v>42889</v>
      </c>
      <c r="K1946" s="1">
        <f>SUMIFS(PUMA_2022_to_County_2020!$L$2:$L$4701,PUMA_2022_to_County_2020!$E$2:$E$4701,$B1946)</f>
        <v>43961</v>
      </c>
      <c r="L1946" s="7">
        <f>+J1946*C1946</f>
        <v>15198.918042000001</v>
      </c>
      <c r="M1946" s="7">
        <f t="shared" si="30"/>
        <v>15578.811258000002</v>
      </c>
    </row>
    <row r="1947" spans="2:13" x14ac:dyDescent="0.35">
      <c r="B1947" s="1" t="s">
        <v>1280</v>
      </c>
      <c r="C1947" s="5">
        <v>0.31123200000000001</v>
      </c>
      <c r="D1947" s="5">
        <v>0.31136900000000001</v>
      </c>
      <c r="E1947" s="5"/>
      <c r="F1947" s="5"/>
      <c r="G1947" s="5"/>
      <c r="H1947" s="5"/>
      <c r="I1947" s="5"/>
      <c r="J1947" s="1">
        <f>SUMIFS(PUMA_2022_to_County_2020!$K$2:$K$4701,PUMA_2022_to_County_2020!$E$2:$E$4701,B1947)</f>
        <v>46968</v>
      </c>
      <c r="K1947" s="1">
        <f>SUMIFS(PUMA_2022_to_County_2020!$L$2:$L$4701,PUMA_2022_to_County_2020!$E$2:$E$4701,$B1947)</f>
        <v>49557</v>
      </c>
      <c r="L1947" s="7">
        <f>+J1947*C1947</f>
        <v>14617.944576</v>
      </c>
      <c r="M1947" s="7">
        <f t="shared" si="30"/>
        <v>15423.724224</v>
      </c>
    </row>
    <row r="1948" spans="2:13" x14ac:dyDescent="0.35">
      <c r="B1948" s="1" t="s">
        <v>1279</v>
      </c>
      <c r="C1948" s="5">
        <v>0.68876800000000005</v>
      </c>
      <c r="D1948" s="5">
        <v>0.68848799999999988</v>
      </c>
      <c r="E1948" s="5"/>
      <c r="F1948" s="5"/>
      <c r="G1948" s="5"/>
      <c r="H1948" s="5"/>
      <c r="I1948" s="5"/>
      <c r="J1948" s="1">
        <f>SUMIFS(PUMA_2022_to_County_2020!$K$2:$K$4701,PUMA_2022_to_County_2020!$E$2:$E$4701,B1948)</f>
        <v>46968</v>
      </c>
      <c r="K1948" s="1">
        <f>SUMIFS(PUMA_2022_to_County_2020!$L$2:$L$4701,PUMA_2022_to_County_2020!$E$2:$E$4701,$B1948)</f>
        <v>49557</v>
      </c>
      <c r="L1948" s="7">
        <f>+J1948*C1948</f>
        <v>32350.055424000002</v>
      </c>
      <c r="M1948" s="7">
        <f t="shared" si="30"/>
        <v>34133.275776000002</v>
      </c>
    </row>
    <row r="1949" spans="2:13" x14ac:dyDescent="0.35">
      <c r="B1949" s="1" t="s">
        <v>1278</v>
      </c>
      <c r="C1949" s="5">
        <v>0.66266599999999998</v>
      </c>
      <c r="D1949" s="5">
        <v>0.66129000000000004</v>
      </c>
      <c r="E1949" s="5"/>
      <c r="F1949" s="5"/>
      <c r="G1949" s="5"/>
      <c r="H1949" s="5"/>
      <c r="I1949" s="5"/>
      <c r="J1949" s="1">
        <f>SUMIFS(PUMA_2022_to_County_2020!$K$2:$K$4701,PUMA_2022_to_County_2020!$E$2:$E$4701,B1949)</f>
        <v>55905</v>
      </c>
      <c r="K1949" s="1">
        <f>SUMIFS(PUMA_2022_to_County_2020!$L$2:$L$4701,PUMA_2022_to_County_2020!$E$2:$E$4701,$B1949)</f>
        <v>56394</v>
      </c>
      <c r="L1949" s="7">
        <f>+J1949*C1949</f>
        <v>37046.342729999997</v>
      </c>
      <c r="M1949" s="7">
        <f t="shared" si="30"/>
        <v>37370.386403999997</v>
      </c>
    </row>
    <row r="1950" spans="2:13" x14ac:dyDescent="0.35">
      <c r="B1950" s="1" t="s">
        <v>1277</v>
      </c>
      <c r="C1950" s="5">
        <v>0.33733400000000002</v>
      </c>
      <c r="D1950" s="5">
        <v>0.33665200000000001</v>
      </c>
      <c r="E1950" s="5"/>
      <c r="F1950" s="5"/>
      <c r="G1950" s="5"/>
      <c r="H1950" s="5"/>
      <c r="I1950" s="5"/>
      <c r="J1950" s="1">
        <f>SUMIFS(PUMA_2022_to_County_2020!$K$2:$K$4701,PUMA_2022_to_County_2020!$E$2:$E$4701,B1950)</f>
        <v>55905</v>
      </c>
      <c r="K1950" s="1">
        <f>SUMIFS(PUMA_2022_to_County_2020!$L$2:$L$4701,PUMA_2022_to_County_2020!$E$2:$E$4701,$B1950)</f>
        <v>56394</v>
      </c>
      <c r="L1950" s="7">
        <f>+J1950*C1950</f>
        <v>18858.65727</v>
      </c>
      <c r="M1950" s="7">
        <f t="shared" si="30"/>
        <v>19023.613596000003</v>
      </c>
    </row>
    <row r="1951" spans="2:13" x14ac:dyDescent="0.35">
      <c r="B1951" s="1" t="s">
        <v>1276</v>
      </c>
      <c r="C1951" s="5">
        <v>2</v>
      </c>
      <c r="D1951" s="5">
        <v>2.0157539999999998</v>
      </c>
      <c r="E1951" s="5"/>
      <c r="F1951" s="5"/>
      <c r="G1951" s="5"/>
      <c r="H1951" s="5"/>
      <c r="I1951" s="5"/>
      <c r="J1951" s="1">
        <f>SUMIFS(PUMA_2022_to_County_2020!$K$2:$K$4701,PUMA_2022_to_County_2020!$E$2:$E$4701,B1951)</f>
        <v>103428</v>
      </c>
      <c r="K1951" s="1">
        <f>SUMIFS(PUMA_2022_to_County_2020!$L$2:$L$4701,PUMA_2022_to_County_2020!$E$2:$E$4701,$B1951)</f>
        <v>104254</v>
      </c>
      <c r="L1951" s="7">
        <f>+J1951*C1951</f>
        <v>206856</v>
      </c>
      <c r="M1951" s="7">
        <f t="shared" si="30"/>
        <v>208508</v>
      </c>
    </row>
    <row r="1952" spans="2:13" x14ac:dyDescent="0.35">
      <c r="B1952" s="1" t="s">
        <v>1275</v>
      </c>
      <c r="C1952" s="5">
        <v>7.6164999999999997E-2</v>
      </c>
      <c r="D1952" s="5">
        <v>7.1747000000000005E-2</v>
      </c>
      <c r="E1952" s="5"/>
      <c r="F1952" s="5"/>
      <c r="G1952" s="5"/>
      <c r="H1952" s="5"/>
      <c r="I1952" s="5"/>
      <c r="J1952" s="1">
        <f>SUMIFS(PUMA_2022_to_County_2020!$K$2:$K$4701,PUMA_2022_to_County_2020!$E$2:$E$4701,B1952)</f>
        <v>44737</v>
      </c>
      <c r="K1952" s="1">
        <f>SUMIFS(PUMA_2022_to_County_2020!$L$2:$L$4701,PUMA_2022_to_County_2020!$E$2:$E$4701,$B1952)</f>
        <v>47137</v>
      </c>
      <c r="L1952" s="7">
        <f>+J1952*C1952</f>
        <v>3407.3936049999998</v>
      </c>
      <c r="M1952" s="7">
        <f t="shared" si="30"/>
        <v>3590.189605</v>
      </c>
    </row>
    <row r="1953" spans="2:13" x14ac:dyDescent="0.35">
      <c r="B1953" s="1" t="s">
        <v>1274</v>
      </c>
      <c r="C1953" s="5">
        <v>0.58891700000000002</v>
      </c>
      <c r="D1953" s="5">
        <v>0.55339499999999997</v>
      </c>
      <c r="E1953" s="5"/>
      <c r="F1953" s="5"/>
      <c r="G1953" s="5"/>
      <c r="H1953" s="5"/>
      <c r="I1953" s="5"/>
      <c r="J1953" s="1">
        <f>SUMIFS(PUMA_2022_to_County_2020!$K$2:$K$4701,PUMA_2022_to_County_2020!$E$2:$E$4701,B1953)</f>
        <v>44737</v>
      </c>
      <c r="K1953" s="1">
        <f>SUMIFS(PUMA_2022_to_County_2020!$L$2:$L$4701,PUMA_2022_to_County_2020!$E$2:$E$4701,$B1953)</f>
        <v>47137</v>
      </c>
      <c r="L1953" s="7">
        <f>+J1953*C1953</f>
        <v>26346.379829000001</v>
      </c>
      <c r="M1953" s="7">
        <f t="shared" si="30"/>
        <v>27759.780629000001</v>
      </c>
    </row>
    <row r="1954" spans="2:13" x14ac:dyDescent="0.35">
      <c r="B1954" s="1" t="s">
        <v>1273</v>
      </c>
      <c r="C1954" s="5">
        <v>0.201017</v>
      </c>
      <c r="D1954" s="5">
        <v>0.18930900000000001</v>
      </c>
      <c r="E1954" s="5"/>
      <c r="F1954" s="5"/>
      <c r="G1954" s="5"/>
      <c r="H1954" s="5"/>
      <c r="I1954" s="5"/>
      <c r="J1954" s="1">
        <f>SUMIFS(PUMA_2022_to_County_2020!$K$2:$K$4701,PUMA_2022_to_County_2020!$E$2:$E$4701,B1954)</f>
        <v>44737</v>
      </c>
      <c r="K1954" s="1">
        <f>SUMIFS(PUMA_2022_to_County_2020!$L$2:$L$4701,PUMA_2022_to_County_2020!$E$2:$E$4701,$B1954)</f>
        <v>47137</v>
      </c>
      <c r="L1954" s="7">
        <f>+J1954*C1954</f>
        <v>8992.8975289999998</v>
      </c>
      <c r="M1954" s="7">
        <f t="shared" si="30"/>
        <v>9475.3383290000002</v>
      </c>
    </row>
    <row r="1955" spans="2:13" x14ac:dyDescent="0.35">
      <c r="B1955" s="1" t="s">
        <v>1272</v>
      </c>
      <c r="C1955" s="5">
        <v>0.13390099999999999</v>
      </c>
      <c r="D1955" s="5">
        <v>0.126114</v>
      </c>
      <c r="E1955" s="5"/>
      <c r="F1955" s="5"/>
      <c r="G1955" s="5"/>
      <c r="H1955" s="5"/>
      <c r="I1955" s="5"/>
      <c r="J1955" s="1">
        <f>SUMIFS(PUMA_2022_to_County_2020!$K$2:$K$4701,PUMA_2022_to_County_2020!$E$2:$E$4701,B1955)</f>
        <v>44737</v>
      </c>
      <c r="K1955" s="1">
        <f>SUMIFS(PUMA_2022_to_County_2020!$L$2:$L$4701,PUMA_2022_to_County_2020!$E$2:$E$4701,$B1955)</f>
        <v>47137</v>
      </c>
      <c r="L1955" s="7">
        <f>+J1955*C1955</f>
        <v>5990.3290369999995</v>
      </c>
      <c r="M1955" s="7">
        <f t="shared" si="30"/>
        <v>6311.6914369999995</v>
      </c>
    </row>
    <row r="1956" spans="2:13" x14ac:dyDescent="0.35">
      <c r="B1956" s="1" t="s">
        <v>1271</v>
      </c>
      <c r="C1956" s="5">
        <v>0.239811</v>
      </c>
      <c r="D1956" s="5">
        <v>0.252911</v>
      </c>
      <c r="E1956" s="5"/>
      <c r="F1956" s="5"/>
      <c r="G1956" s="5"/>
      <c r="H1956" s="5"/>
      <c r="I1956" s="5"/>
      <c r="J1956" s="1">
        <f>SUMIFS(PUMA_2022_to_County_2020!$K$2:$K$4701,PUMA_2022_to_County_2020!$E$2:$E$4701,B1956)</f>
        <v>54732</v>
      </c>
      <c r="K1956" s="1">
        <f>SUMIFS(PUMA_2022_to_County_2020!$L$2:$L$4701,PUMA_2022_to_County_2020!$E$2:$E$4701,$B1956)</f>
        <v>53691</v>
      </c>
      <c r="L1956" s="7">
        <f>+J1956*C1956</f>
        <v>13125.335652</v>
      </c>
      <c r="M1956" s="7">
        <f t="shared" si="30"/>
        <v>12875.692401</v>
      </c>
    </row>
    <row r="1957" spans="2:13" x14ac:dyDescent="0.35">
      <c r="B1957" s="1" t="s">
        <v>1270</v>
      </c>
      <c r="C1957" s="5">
        <v>9.2419000000000001E-2</v>
      </c>
      <c r="D1957" s="5">
        <v>9.7458000000000003E-2</v>
      </c>
      <c r="E1957" s="5"/>
      <c r="F1957" s="5"/>
      <c r="G1957" s="5"/>
      <c r="H1957" s="5"/>
      <c r="I1957" s="5"/>
      <c r="J1957" s="1">
        <f>SUMIFS(PUMA_2022_to_County_2020!$K$2:$K$4701,PUMA_2022_to_County_2020!$E$2:$E$4701,B1957)</f>
        <v>54732</v>
      </c>
      <c r="K1957" s="1">
        <f>SUMIFS(PUMA_2022_to_County_2020!$L$2:$L$4701,PUMA_2022_to_County_2020!$E$2:$E$4701,$B1957)</f>
        <v>53691</v>
      </c>
      <c r="L1957" s="7">
        <f>+J1957*C1957</f>
        <v>5058.2767080000003</v>
      </c>
      <c r="M1957" s="7">
        <f t="shared" si="30"/>
        <v>4962.0685290000001</v>
      </c>
    </row>
    <row r="1958" spans="2:13" x14ac:dyDescent="0.35">
      <c r="B1958" s="1" t="s">
        <v>1269</v>
      </c>
      <c r="C1958" s="5">
        <v>0.35928300000000002</v>
      </c>
      <c r="D1958" s="5">
        <v>0.379776</v>
      </c>
      <c r="E1958" s="5"/>
      <c r="F1958" s="5"/>
      <c r="G1958" s="5"/>
      <c r="H1958" s="5"/>
      <c r="I1958" s="5"/>
      <c r="J1958" s="1">
        <f>SUMIFS(PUMA_2022_to_County_2020!$K$2:$K$4701,PUMA_2022_to_County_2020!$E$2:$E$4701,B1958)</f>
        <v>54732</v>
      </c>
      <c r="K1958" s="1">
        <f>SUMIFS(PUMA_2022_to_County_2020!$L$2:$L$4701,PUMA_2022_to_County_2020!$E$2:$E$4701,$B1958)</f>
        <v>53691</v>
      </c>
      <c r="L1958" s="7">
        <f>+J1958*C1958</f>
        <v>19664.277156</v>
      </c>
      <c r="M1958" s="7">
        <f t="shared" si="30"/>
        <v>19290.263553000001</v>
      </c>
    </row>
    <row r="1959" spans="2:13" x14ac:dyDescent="0.35">
      <c r="B1959" s="1" t="s">
        <v>1268</v>
      </c>
      <c r="C1959" s="5">
        <v>0.30848599999999998</v>
      </c>
      <c r="D1959" s="5">
        <v>0.32530799999999999</v>
      </c>
      <c r="E1959" s="5"/>
      <c r="F1959" s="5"/>
      <c r="G1959" s="5"/>
      <c r="H1959" s="5"/>
      <c r="I1959" s="5"/>
      <c r="J1959" s="1">
        <f>SUMIFS(PUMA_2022_to_County_2020!$K$2:$K$4701,PUMA_2022_to_County_2020!$E$2:$E$4701,B1959)</f>
        <v>54732</v>
      </c>
      <c r="K1959" s="1">
        <f>SUMIFS(PUMA_2022_to_County_2020!$L$2:$L$4701,PUMA_2022_to_County_2020!$E$2:$E$4701,$B1959)</f>
        <v>53691</v>
      </c>
      <c r="L1959" s="7">
        <f>+J1959*C1959</f>
        <v>16884.055752</v>
      </c>
      <c r="M1959" s="7">
        <f t="shared" si="30"/>
        <v>16562.921825999998</v>
      </c>
    </row>
    <row r="1960" spans="2:13" x14ac:dyDescent="0.35">
      <c r="B1960" s="1" t="s">
        <v>1267</v>
      </c>
      <c r="C1960" s="5">
        <v>0.77901299999999996</v>
      </c>
      <c r="D1960" s="5">
        <v>0.77220300000000008</v>
      </c>
      <c r="E1960" s="5"/>
      <c r="F1960" s="5"/>
      <c r="G1960" s="5"/>
      <c r="H1960" s="5"/>
      <c r="I1960" s="5"/>
      <c r="J1960" s="1">
        <f>SUMIFS(PUMA_2022_to_County_2020!$K$2:$K$4701,PUMA_2022_to_County_2020!$E$2:$E$4701,B1960)</f>
        <v>67239</v>
      </c>
      <c r="K1960" s="1">
        <f>SUMIFS(PUMA_2022_to_County_2020!$L$2:$L$4701,PUMA_2022_to_County_2020!$E$2:$E$4701,$B1960)</f>
        <v>67770</v>
      </c>
      <c r="L1960" s="7">
        <f>+J1960*C1960</f>
        <v>52380.055107</v>
      </c>
      <c r="M1960" s="7">
        <f t="shared" si="30"/>
        <v>52793.711009999999</v>
      </c>
    </row>
    <row r="1961" spans="2:13" x14ac:dyDescent="0.35">
      <c r="B1961" s="1" t="s">
        <v>1266</v>
      </c>
      <c r="C1961" s="5">
        <v>0.22098599999999999</v>
      </c>
      <c r="D1961" s="5">
        <v>0.219032</v>
      </c>
      <c r="E1961" s="5"/>
      <c r="F1961" s="5"/>
      <c r="G1961" s="5"/>
      <c r="H1961" s="5"/>
      <c r="I1961" s="5"/>
      <c r="J1961" s="1">
        <f>SUMIFS(PUMA_2022_to_County_2020!$K$2:$K$4701,PUMA_2022_to_County_2020!$E$2:$E$4701,B1961)</f>
        <v>67239</v>
      </c>
      <c r="K1961" s="1">
        <f>SUMIFS(PUMA_2022_to_County_2020!$L$2:$L$4701,PUMA_2022_to_County_2020!$E$2:$E$4701,$B1961)</f>
        <v>67770</v>
      </c>
      <c r="L1961" s="7">
        <f>+J1961*C1961</f>
        <v>14858.877654</v>
      </c>
      <c r="M1961" s="7">
        <f t="shared" si="30"/>
        <v>14976.221219999999</v>
      </c>
    </row>
    <row r="1962" spans="2:13" x14ac:dyDescent="0.35">
      <c r="B1962" s="1" t="s">
        <v>1265</v>
      </c>
      <c r="C1962" s="5">
        <v>0.73693399999999998</v>
      </c>
      <c r="D1962" s="5">
        <v>0.73517299999999997</v>
      </c>
      <c r="E1962" s="5"/>
      <c r="F1962" s="5"/>
      <c r="G1962" s="5"/>
      <c r="H1962" s="5"/>
      <c r="I1962" s="5"/>
      <c r="J1962" s="1">
        <f>SUMIFS(PUMA_2022_to_County_2020!$K$2:$K$4701,PUMA_2022_to_County_2020!$E$2:$E$4701,B1962)</f>
        <v>113678</v>
      </c>
      <c r="K1962" s="1">
        <f>SUMIFS(PUMA_2022_to_County_2020!$L$2:$L$4701,PUMA_2022_to_County_2020!$E$2:$E$4701,$B1962)</f>
        <v>113425</v>
      </c>
      <c r="L1962" s="7">
        <f>+J1962*C1962</f>
        <v>83773.183252000003</v>
      </c>
      <c r="M1962" s="7">
        <f t="shared" si="30"/>
        <v>83586.738949999999</v>
      </c>
    </row>
    <row r="1963" spans="2:13" x14ac:dyDescent="0.35">
      <c r="B1963" s="1" t="s">
        <v>1264</v>
      </c>
      <c r="C1963" s="5">
        <v>0.143341</v>
      </c>
      <c r="D1963" s="5">
        <v>0.14328100000000002</v>
      </c>
      <c r="E1963" s="5"/>
      <c r="F1963" s="5"/>
      <c r="G1963" s="5"/>
      <c r="H1963" s="5"/>
      <c r="I1963" s="5"/>
      <c r="J1963" s="1">
        <f>SUMIFS(PUMA_2022_to_County_2020!$K$2:$K$4701,PUMA_2022_to_County_2020!$E$2:$E$4701,B1963)</f>
        <v>57240</v>
      </c>
      <c r="K1963" s="1">
        <f>SUMIFS(PUMA_2022_to_County_2020!$L$2:$L$4701,PUMA_2022_to_County_2020!$E$2:$E$4701,$B1963)</f>
        <v>55803</v>
      </c>
      <c r="L1963" s="7">
        <f>+J1963*C1963</f>
        <v>8204.8388400000003</v>
      </c>
      <c r="M1963" s="7">
        <f t="shared" si="30"/>
        <v>7998.8578229999994</v>
      </c>
    </row>
    <row r="1964" spans="2:13" x14ac:dyDescent="0.35">
      <c r="B1964" s="1" t="s">
        <v>1263</v>
      </c>
      <c r="C1964" s="5">
        <v>0.477933</v>
      </c>
      <c r="D1964" s="5">
        <v>0.47773599999999999</v>
      </c>
      <c r="E1964" s="5"/>
      <c r="F1964" s="5"/>
      <c r="G1964" s="5"/>
      <c r="H1964" s="5"/>
      <c r="I1964" s="5"/>
      <c r="J1964" s="1">
        <f>SUMIFS(PUMA_2022_to_County_2020!$K$2:$K$4701,PUMA_2022_to_County_2020!$E$2:$E$4701,B1964)</f>
        <v>57240</v>
      </c>
      <c r="K1964" s="1">
        <f>SUMIFS(PUMA_2022_to_County_2020!$L$2:$L$4701,PUMA_2022_to_County_2020!$E$2:$E$4701,$B1964)</f>
        <v>55803</v>
      </c>
      <c r="L1964" s="7">
        <f>+J1964*C1964</f>
        <v>27356.88492</v>
      </c>
      <c r="M1964" s="7">
        <f t="shared" si="30"/>
        <v>26670.095198999999</v>
      </c>
    </row>
    <row r="1965" spans="2:13" x14ac:dyDescent="0.35">
      <c r="B1965" s="1" t="s">
        <v>1262</v>
      </c>
      <c r="C1965" s="5">
        <v>0.641791</v>
      </c>
      <c r="D1965" s="5">
        <v>0.63939500000000005</v>
      </c>
      <c r="E1965" s="5"/>
      <c r="F1965" s="5"/>
      <c r="G1965" s="5"/>
      <c r="H1965" s="5"/>
      <c r="I1965" s="5"/>
      <c r="J1965" s="1">
        <f>SUMIFS(PUMA_2022_to_County_2020!$K$2:$K$4701,PUMA_2022_to_County_2020!$E$2:$E$4701,B1965)</f>
        <v>56438</v>
      </c>
      <c r="K1965" s="1">
        <f>SUMIFS(PUMA_2022_to_County_2020!$L$2:$L$4701,PUMA_2022_to_County_2020!$E$2:$E$4701,$B1965)</f>
        <v>57622</v>
      </c>
      <c r="L1965" s="7">
        <f>+J1965*C1965</f>
        <v>36221.400457999996</v>
      </c>
      <c r="M1965" s="7">
        <f t="shared" si="30"/>
        <v>36981.281002000003</v>
      </c>
    </row>
    <row r="1966" spans="2:13" x14ac:dyDescent="0.35">
      <c r="B1966" s="1" t="s">
        <v>1261</v>
      </c>
      <c r="C1966" s="5">
        <v>1</v>
      </c>
      <c r="D1966" s="5">
        <v>1.005042</v>
      </c>
      <c r="E1966" s="5"/>
      <c r="F1966" s="5"/>
      <c r="G1966" s="5"/>
      <c r="H1966" s="5"/>
      <c r="I1966" s="5"/>
      <c r="J1966" s="1">
        <f>SUMIFS(PUMA_2022_to_County_2020!$K$2:$K$4701,PUMA_2022_to_County_2020!$E$2:$E$4701,B1966)</f>
        <v>67237</v>
      </c>
      <c r="K1966" s="1">
        <f>SUMIFS(PUMA_2022_to_County_2020!$L$2:$L$4701,PUMA_2022_to_County_2020!$E$2:$E$4701,$B1966)</f>
        <v>68126</v>
      </c>
      <c r="L1966" s="7">
        <f>+J1966*C1966</f>
        <v>67237</v>
      </c>
      <c r="M1966" s="7">
        <f t="shared" si="30"/>
        <v>68126</v>
      </c>
    </row>
    <row r="1967" spans="2:13" x14ac:dyDescent="0.35">
      <c r="B1967" s="1" t="s">
        <v>1260</v>
      </c>
      <c r="C1967" s="5">
        <v>2</v>
      </c>
      <c r="D1967" s="5">
        <v>3.0001160000000002</v>
      </c>
      <c r="E1967" s="5"/>
      <c r="F1967" s="5"/>
      <c r="G1967" s="5"/>
      <c r="H1967" s="5"/>
      <c r="I1967" s="5"/>
      <c r="J1967" s="1">
        <f>SUMIFS(PUMA_2022_to_County_2020!$K$2:$K$4701,PUMA_2022_to_County_2020!$E$2:$E$4701,B1967)</f>
        <v>95687</v>
      </c>
      <c r="K1967" s="1">
        <f>SUMIFS(PUMA_2022_to_County_2020!$L$2:$L$4701,PUMA_2022_to_County_2020!$E$2:$E$4701,$B1967)</f>
        <v>97287</v>
      </c>
      <c r="L1967" s="7">
        <f>+J1967*C1967</f>
        <v>191374</v>
      </c>
      <c r="M1967" s="7">
        <f t="shared" si="30"/>
        <v>194574</v>
      </c>
    </row>
    <row r="1968" spans="2:13" x14ac:dyDescent="0.35">
      <c r="B1968" s="1" t="s">
        <v>1259</v>
      </c>
      <c r="C1968" s="5">
        <v>8</v>
      </c>
      <c r="D1968" s="5">
        <v>7.9995070000000013</v>
      </c>
      <c r="E1968" s="5"/>
      <c r="F1968" s="5"/>
      <c r="G1968" s="5"/>
      <c r="H1968" s="5"/>
      <c r="I1968" s="5"/>
      <c r="J1968" s="1">
        <f>SUMIFS(PUMA_2022_to_County_2020!$K$2:$K$4701,PUMA_2022_to_County_2020!$E$2:$E$4701,B1968)</f>
        <v>472427</v>
      </c>
      <c r="K1968" s="1">
        <f>SUMIFS(PUMA_2022_to_County_2020!$L$2:$L$4701,PUMA_2022_to_County_2020!$E$2:$E$4701,$B1968)</f>
        <v>474611</v>
      </c>
      <c r="L1968" s="7">
        <f>+J1968*C1968</f>
        <v>3779416</v>
      </c>
      <c r="M1968" s="7">
        <f t="shared" si="30"/>
        <v>3796888</v>
      </c>
    </row>
    <row r="1969" spans="2:13" x14ac:dyDescent="0.35">
      <c r="B1969" s="1" t="s">
        <v>1258</v>
      </c>
      <c r="C1969" s="5">
        <v>1.4804109999999999</v>
      </c>
      <c r="D1969" s="5">
        <v>1.466459</v>
      </c>
      <c r="E1969" s="5"/>
      <c r="F1969" s="5"/>
      <c r="G1969" s="5"/>
      <c r="H1969" s="5"/>
      <c r="I1969" s="5"/>
      <c r="J1969" s="1">
        <f>SUMIFS(PUMA_2022_to_County_2020!$K$2:$K$4701,PUMA_2022_to_County_2020!$E$2:$E$4701,B1969)</f>
        <v>111894</v>
      </c>
      <c r="K1969" s="1">
        <f>SUMIFS(PUMA_2022_to_County_2020!$L$2:$L$4701,PUMA_2022_to_County_2020!$E$2:$E$4701,$B1969)</f>
        <v>115625</v>
      </c>
      <c r="L1969" s="7">
        <f>+J1969*C1969</f>
        <v>165649.10843399999</v>
      </c>
      <c r="M1969" s="7">
        <f t="shared" si="30"/>
        <v>171172.52187499998</v>
      </c>
    </row>
    <row r="1970" spans="2:13" x14ac:dyDescent="0.35">
      <c r="B1970" s="1" t="s">
        <v>1257</v>
      </c>
      <c r="C1970" s="5">
        <v>0.51958899999999997</v>
      </c>
      <c r="D1970" s="5">
        <v>0.51646799999999993</v>
      </c>
      <c r="E1970" s="5"/>
      <c r="F1970" s="5"/>
      <c r="G1970" s="5"/>
      <c r="H1970" s="5"/>
      <c r="I1970" s="5"/>
      <c r="J1970" s="1">
        <f>SUMIFS(PUMA_2022_to_County_2020!$K$2:$K$4701,PUMA_2022_to_County_2020!$E$2:$E$4701,B1970)</f>
        <v>46093</v>
      </c>
      <c r="K1970" s="1">
        <f>SUMIFS(PUMA_2022_to_County_2020!$L$2:$L$4701,PUMA_2022_to_County_2020!$E$2:$E$4701,$B1970)</f>
        <v>46771</v>
      </c>
      <c r="L1970" s="7">
        <f>+J1970*C1970</f>
        <v>23949.415776999998</v>
      </c>
      <c r="M1970" s="7">
        <f t="shared" si="30"/>
        <v>24301.697118999997</v>
      </c>
    </row>
    <row r="1971" spans="2:13" x14ac:dyDescent="0.35">
      <c r="B1971" s="1" t="s">
        <v>1256</v>
      </c>
      <c r="C1971" s="5">
        <v>1</v>
      </c>
      <c r="D1971" s="5">
        <v>1.017644</v>
      </c>
      <c r="E1971" s="5"/>
      <c r="F1971" s="5"/>
      <c r="G1971" s="5"/>
      <c r="H1971" s="5"/>
      <c r="I1971" s="5"/>
      <c r="J1971" s="1">
        <f>SUMIFS(PUMA_2022_to_County_2020!$K$2:$K$4701,PUMA_2022_to_County_2020!$E$2:$E$4701,B1971)</f>
        <v>58190</v>
      </c>
      <c r="K1971" s="1">
        <f>SUMIFS(PUMA_2022_to_County_2020!$L$2:$L$4701,PUMA_2022_to_County_2020!$E$2:$E$4701,$B1971)</f>
        <v>60965</v>
      </c>
      <c r="L1971" s="7">
        <f>+J1971*C1971</f>
        <v>58190</v>
      </c>
      <c r="M1971" s="7">
        <f t="shared" si="30"/>
        <v>60965</v>
      </c>
    </row>
    <row r="1972" spans="2:13" x14ac:dyDescent="0.35">
      <c r="B1972" s="1" t="s">
        <v>1255</v>
      </c>
      <c r="C1972" s="5">
        <v>1</v>
      </c>
      <c r="D1972" s="5">
        <v>1.0030190000000001</v>
      </c>
      <c r="E1972" s="5"/>
      <c r="F1972" s="5"/>
      <c r="G1972" s="5"/>
      <c r="H1972" s="5"/>
      <c r="I1972" s="5"/>
      <c r="J1972" s="1">
        <f>SUMIFS(PUMA_2022_to_County_2020!$K$2:$K$4701,PUMA_2022_to_County_2020!$E$2:$E$4701,B1972)</f>
        <v>68813</v>
      </c>
      <c r="K1972" s="1">
        <f>SUMIFS(PUMA_2022_to_County_2020!$L$2:$L$4701,PUMA_2022_to_County_2020!$E$2:$E$4701,$B1972)</f>
        <v>71400</v>
      </c>
      <c r="L1972" s="7">
        <f>+J1972*C1972</f>
        <v>68813</v>
      </c>
      <c r="M1972" s="7">
        <f t="shared" si="30"/>
        <v>71400</v>
      </c>
    </row>
    <row r="1973" spans="2:13" x14ac:dyDescent="0.35">
      <c r="B1973" s="1" t="s">
        <v>1254</v>
      </c>
      <c r="C1973" s="5">
        <v>1</v>
      </c>
      <c r="D1973" s="5">
        <v>1.0044459999999999</v>
      </c>
      <c r="E1973" s="5"/>
      <c r="F1973" s="5"/>
      <c r="G1973" s="5"/>
      <c r="H1973" s="5"/>
      <c r="I1973" s="5"/>
      <c r="J1973" s="1">
        <f>SUMIFS(PUMA_2022_to_County_2020!$K$2:$K$4701,PUMA_2022_to_County_2020!$E$2:$E$4701,B1973)</f>
        <v>58218</v>
      </c>
      <c r="K1973" s="1">
        <f>SUMIFS(PUMA_2022_to_County_2020!$L$2:$L$4701,PUMA_2022_to_County_2020!$E$2:$E$4701,$B1973)</f>
        <v>59646</v>
      </c>
      <c r="L1973" s="7">
        <f>+J1973*C1973</f>
        <v>58218</v>
      </c>
      <c r="M1973" s="7">
        <f t="shared" si="30"/>
        <v>59646</v>
      </c>
    </row>
    <row r="1974" spans="2:13" x14ac:dyDescent="0.35">
      <c r="B1974" s="1" t="s">
        <v>1253</v>
      </c>
      <c r="C1974" s="5">
        <v>0.20522299999999999</v>
      </c>
      <c r="D1974" s="5">
        <v>0.20513700000000001</v>
      </c>
      <c r="E1974" s="5"/>
      <c r="F1974" s="5"/>
      <c r="G1974" s="5"/>
      <c r="H1974" s="5"/>
      <c r="I1974" s="5"/>
      <c r="J1974" s="1">
        <f>SUMIFS(PUMA_2022_to_County_2020!$K$2:$K$4701,PUMA_2022_to_County_2020!$E$2:$E$4701,B1974)</f>
        <v>55815</v>
      </c>
      <c r="K1974" s="1">
        <f>SUMIFS(PUMA_2022_to_County_2020!$L$2:$L$4701,PUMA_2022_to_County_2020!$E$2:$E$4701,$B1974)</f>
        <v>57805</v>
      </c>
      <c r="L1974" s="7">
        <f>+J1974*C1974</f>
        <v>11454.521745</v>
      </c>
      <c r="M1974" s="7">
        <f t="shared" si="30"/>
        <v>11862.915514999999</v>
      </c>
    </row>
    <row r="1975" spans="2:13" x14ac:dyDescent="0.35">
      <c r="B1975" s="1" t="s">
        <v>1252</v>
      </c>
      <c r="C1975" s="5">
        <v>0.79477600000000004</v>
      </c>
      <c r="D1975" s="5">
        <v>0.79437500000000005</v>
      </c>
      <c r="E1975" s="5"/>
      <c r="F1975" s="5"/>
      <c r="G1975" s="5"/>
      <c r="H1975" s="5"/>
      <c r="I1975" s="5"/>
      <c r="J1975" s="1">
        <f>SUMIFS(PUMA_2022_to_County_2020!$K$2:$K$4701,PUMA_2022_to_County_2020!$E$2:$E$4701,B1975)</f>
        <v>55815</v>
      </c>
      <c r="K1975" s="1">
        <f>SUMIFS(PUMA_2022_to_County_2020!$L$2:$L$4701,PUMA_2022_to_County_2020!$E$2:$E$4701,$B1975)</f>
        <v>57805</v>
      </c>
      <c r="L1975" s="7">
        <f>+J1975*C1975</f>
        <v>44360.422440000002</v>
      </c>
      <c r="M1975" s="7">
        <f t="shared" si="30"/>
        <v>45942.026680000003</v>
      </c>
    </row>
    <row r="1976" spans="2:13" x14ac:dyDescent="0.35">
      <c r="B1976" s="1" t="s">
        <v>1251</v>
      </c>
      <c r="C1976" s="5">
        <v>1</v>
      </c>
      <c r="D1976" s="5">
        <v>0.99480399999999991</v>
      </c>
      <c r="E1976" s="5"/>
      <c r="F1976" s="5"/>
      <c r="G1976" s="5"/>
      <c r="H1976" s="5"/>
      <c r="I1976" s="5"/>
      <c r="J1976" s="1">
        <f>SUMIFS(PUMA_2022_to_County_2020!$K$2:$K$4701,PUMA_2022_to_County_2020!$E$2:$E$4701,B1976)</f>
        <v>50584</v>
      </c>
      <c r="K1976" s="1">
        <f>SUMIFS(PUMA_2022_to_County_2020!$L$2:$L$4701,PUMA_2022_to_County_2020!$E$2:$E$4701,$B1976)</f>
        <v>49285</v>
      </c>
      <c r="L1976" s="7">
        <f>+J1976*C1976</f>
        <v>50584</v>
      </c>
      <c r="M1976" s="7">
        <f t="shared" si="30"/>
        <v>49285</v>
      </c>
    </row>
    <row r="1977" spans="2:13" x14ac:dyDescent="0.35">
      <c r="B1977" s="1" t="s">
        <v>1250</v>
      </c>
      <c r="C1977" s="5">
        <v>0.45210699999999998</v>
      </c>
      <c r="D1977" s="5">
        <v>0.45223000000000002</v>
      </c>
      <c r="E1977" s="5"/>
      <c r="F1977" s="5"/>
      <c r="G1977" s="5"/>
      <c r="H1977" s="5"/>
      <c r="I1977" s="5"/>
      <c r="J1977" s="1">
        <f>SUMIFS(PUMA_2022_to_County_2020!$K$2:$K$4701,PUMA_2022_to_County_2020!$E$2:$E$4701,B1977)</f>
        <v>45368</v>
      </c>
      <c r="K1977" s="1">
        <f>SUMIFS(PUMA_2022_to_County_2020!$L$2:$L$4701,PUMA_2022_to_County_2020!$E$2:$E$4701,$B1977)</f>
        <v>42012</v>
      </c>
      <c r="L1977" s="7">
        <f>+J1977*C1977</f>
        <v>20511.190375999999</v>
      </c>
      <c r="M1977" s="7">
        <f t="shared" si="30"/>
        <v>18993.919284</v>
      </c>
    </row>
    <row r="1978" spans="2:13" x14ac:dyDescent="0.35">
      <c r="B1978" s="1" t="s">
        <v>1249</v>
      </c>
      <c r="C1978" s="5">
        <v>0.54789299999999996</v>
      </c>
      <c r="D1978" s="5">
        <v>0.54669199999999996</v>
      </c>
      <c r="E1978" s="5"/>
      <c r="F1978" s="5"/>
      <c r="G1978" s="5"/>
      <c r="H1978" s="5"/>
      <c r="I1978" s="5"/>
      <c r="J1978" s="1">
        <f>SUMIFS(PUMA_2022_to_County_2020!$K$2:$K$4701,PUMA_2022_to_County_2020!$E$2:$E$4701,B1978)</f>
        <v>45368</v>
      </c>
      <c r="K1978" s="1">
        <f>SUMIFS(PUMA_2022_to_County_2020!$L$2:$L$4701,PUMA_2022_to_County_2020!$E$2:$E$4701,$B1978)</f>
        <v>42012</v>
      </c>
      <c r="L1978" s="7">
        <f>+J1978*C1978</f>
        <v>24856.809623999998</v>
      </c>
      <c r="M1978" s="7">
        <f t="shared" si="30"/>
        <v>23018.080715999997</v>
      </c>
    </row>
    <row r="1979" spans="2:13" x14ac:dyDescent="0.35">
      <c r="B1979" s="1" t="s">
        <v>1248</v>
      </c>
      <c r="C1979" s="5">
        <v>1</v>
      </c>
      <c r="D1979" s="5">
        <v>1.0003150000000001</v>
      </c>
      <c r="E1979" s="5"/>
      <c r="F1979" s="5"/>
      <c r="G1979" s="5"/>
      <c r="H1979" s="5"/>
      <c r="I1979" s="5"/>
      <c r="J1979" s="1">
        <f>SUMIFS(PUMA_2022_to_County_2020!$K$2:$K$4701,PUMA_2022_to_County_2020!$E$2:$E$4701,B1979)</f>
        <v>47283</v>
      </c>
      <c r="K1979" s="1">
        <f>SUMIFS(PUMA_2022_to_County_2020!$L$2:$L$4701,PUMA_2022_to_County_2020!$E$2:$E$4701,$B1979)</f>
        <v>47035</v>
      </c>
      <c r="L1979" s="7">
        <f>+J1979*C1979</f>
        <v>47283</v>
      </c>
      <c r="M1979" s="7">
        <f t="shared" si="30"/>
        <v>47035</v>
      </c>
    </row>
    <row r="1980" spans="2:13" x14ac:dyDescent="0.35">
      <c r="B1980" s="1" t="s">
        <v>1247</v>
      </c>
      <c r="C1980" s="5">
        <v>8.2439999999999999E-2</v>
      </c>
      <c r="D1980" s="5">
        <v>8.2892999999999994E-2</v>
      </c>
      <c r="E1980" s="5"/>
      <c r="F1980" s="5"/>
      <c r="G1980" s="5"/>
      <c r="H1980" s="5"/>
      <c r="I1980" s="5"/>
      <c r="J1980" s="1">
        <f>SUMIFS(PUMA_2022_to_County_2020!$K$2:$K$4701,PUMA_2022_to_County_2020!$E$2:$E$4701,B1980)</f>
        <v>46156</v>
      </c>
      <c r="K1980" s="1">
        <f>SUMIFS(PUMA_2022_to_County_2020!$L$2:$L$4701,PUMA_2022_to_County_2020!$E$2:$E$4701,$B1980)</f>
        <v>46176</v>
      </c>
      <c r="L1980" s="7">
        <f>+J1980*C1980</f>
        <v>3805.1006400000001</v>
      </c>
      <c r="M1980" s="7">
        <f t="shared" si="30"/>
        <v>3806.74944</v>
      </c>
    </row>
    <row r="1981" spans="2:13" x14ac:dyDescent="0.35">
      <c r="B1981" s="1" t="s">
        <v>1246</v>
      </c>
      <c r="C1981" s="5">
        <v>0.49544700000000003</v>
      </c>
      <c r="D1981" s="5">
        <v>0.49820500000000001</v>
      </c>
      <c r="E1981" s="5"/>
      <c r="F1981" s="5"/>
      <c r="G1981" s="5"/>
      <c r="H1981" s="5"/>
      <c r="I1981" s="5"/>
      <c r="J1981" s="1">
        <f>SUMIFS(PUMA_2022_to_County_2020!$K$2:$K$4701,PUMA_2022_to_County_2020!$E$2:$E$4701,B1981)</f>
        <v>46156</v>
      </c>
      <c r="K1981" s="1">
        <f>SUMIFS(PUMA_2022_to_County_2020!$L$2:$L$4701,PUMA_2022_to_County_2020!$E$2:$E$4701,$B1981)</f>
        <v>46176</v>
      </c>
      <c r="L1981" s="7">
        <f>+J1981*C1981</f>
        <v>22867.851732000003</v>
      </c>
      <c r="M1981" s="7">
        <f t="shared" si="30"/>
        <v>22877.760672</v>
      </c>
    </row>
    <row r="1982" spans="2:13" x14ac:dyDescent="0.35">
      <c r="B1982" s="1" t="s">
        <v>1245</v>
      </c>
      <c r="C1982" s="5">
        <v>1.422113</v>
      </c>
      <c r="D1982" s="5">
        <v>1.422272</v>
      </c>
      <c r="E1982" s="5"/>
      <c r="F1982" s="5"/>
      <c r="G1982" s="5"/>
      <c r="H1982" s="5"/>
      <c r="I1982" s="5"/>
      <c r="J1982" s="1">
        <f>SUMIFS(PUMA_2022_to_County_2020!$K$2:$K$4701,PUMA_2022_to_County_2020!$E$2:$E$4701,B1982)</f>
        <v>102633</v>
      </c>
      <c r="K1982" s="1">
        <f>SUMIFS(PUMA_2022_to_County_2020!$L$2:$L$4701,PUMA_2022_to_County_2020!$E$2:$E$4701,$B1982)</f>
        <v>105483</v>
      </c>
      <c r="L1982" s="7">
        <f>+J1982*C1982</f>
        <v>145955.72352900001</v>
      </c>
      <c r="M1982" s="7">
        <f t="shared" si="30"/>
        <v>150008.74557900001</v>
      </c>
    </row>
    <row r="1983" spans="2:13" x14ac:dyDescent="0.35">
      <c r="B1983" s="1" t="s">
        <v>1244</v>
      </c>
      <c r="C1983" s="5">
        <v>1</v>
      </c>
      <c r="D1983" s="5">
        <v>0.99958599999999997</v>
      </c>
      <c r="E1983" s="5"/>
      <c r="F1983" s="5"/>
      <c r="G1983" s="5"/>
      <c r="H1983" s="5"/>
      <c r="I1983" s="5"/>
      <c r="J1983" s="1">
        <f>SUMIFS(PUMA_2022_to_County_2020!$K$2:$K$4701,PUMA_2022_to_County_2020!$E$2:$E$4701,B1983)</f>
        <v>74938</v>
      </c>
      <c r="K1983" s="1">
        <f>SUMIFS(PUMA_2022_to_County_2020!$L$2:$L$4701,PUMA_2022_to_County_2020!$E$2:$E$4701,$B1983)</f>
        <v>74443</v>
      </c>
      <c r="L1983" s="7">
        <f>+J1983*C1983</f>
        <v>74938</v>
      </c>
      <c r="M1983" s="7">
        <f t="shared" si="30"/>
        <v>74443</v>
      </c>
    </row>
    <row r="1984" spans="2:13" x14ac:dyDescent="0.35">
      <c r="B1984" s="1" t="s">
        <v>1243</v>
      </c>
      <c r="C1984" s="5">
        <v>0.401922</v>
      </c>
      <c r="D1984" s="5">
        <v>0.54242199999999996</v>
      </c>
      <c r="E1984" s="5"/>
      <c r="F1984" s="5"/>
      <c r="G1984" s="5"/>
      <c r="H1984" s="5"/>
      <c r="I1984" s="5"/>
      <c r="J1984" s="1">
        <f>SUMIFS(PUMA_2022_to_County_2020!$K$2:$K$4701,PUMA_2022_to_County_2020!$E$2:$E$4701,B1984)</f>
        <v>73869</v>
      </c>
      <c r="K1984" s="1">
        <f>SUMIFS(PUMA_2022_to_County_2020!$L$2:$L$4701,PUMA_2022_to_County_2020!$E$2:$E$4701,$B1984)</f>
        <v>75597</v>
      </c>
      <c r="L1984" s="7">
        <f>+J1984*C1984</f>
        <v>29689.576217999998</v>
      </c>
      <c r="M1984" s="7">
        <f t="shared" si="30"/>
        <v>30384.097433999999</v>
      </c>
    </row>
    <row r="1985" spans="2:13" x14ac:dyDescent="0.35">
      <c r="B1985" s="1" t="s">
        <v>1242</v>
      </c>
      <c r="C1985" s="5">
        <v>0.598078</v>
      </c>
      <c r="D1985" s="5">
        <v>1.0010779999999999</v>
      </c>
      <c r="E1985" s="5"/>
      <c r="F1985" s="5"/>
      <c r="G1985" s="5"/>
      <c r="H1985" s="5"/>
      <c r="I1985" s="5"/>
      <c r="J1985" s="1">
        <f>SUMIFS(PUMA_2022_to_County_2020!$K$2:$K$4701,PUMA_2022_to_County_2020!$E$2:$E$4701,B1985)</f>
        <v>73869</v>
      </c>
      <c r="K1985" s="1">
        <f>SUMIFS(PUMA_2022_to_County_2020!$L$2:$L$4701,PUMA_2022_to_County_2020!$E$2:$E$4701,$B1985)</f>
        <v>75597</v>
      </c>
      <c r="L1985" s="7">
        <f>+J1985*C1985</f>
        <v>44179.423781999998</v>
      </c>
      <c r="M1985" s="7">
        <f t="shared" si="30"/>
        <v>45212.902565999997</v>
      </c>
    </row>
    <row r="1986" spans="2:13" x14ac:dyDescent="0.35">
      <c r="B1986" s="1" t="s">
        <v>1241</v>
      </c>
      <c r="C1986" s="5">
        <v>1.4932699999999999</v>
      </c>
      <c r="D1986" s="5">
        <v>1.4941689999999999</v>
      </c>
      <c r="E1986" s="5"/>
      <c r="F1986" s="5"/>
      <c r="G1986" s="5"/>
      <c r="H1986" s="5"/>
      <c r="I1986" s="5"/>
      <c r="J1986" s="1">
        <f>SUMIFS(PUMA_2022_to_County_2020!$K$2:$K$4701,PUMA_2022_to_County_2020!$E$2:$E$4701,B1986)</f>
        <v>130017</v>
      </c>
      <c r="K1986" s="1">
        <f>SUMIFS(PUMA_2022_to_County_2020!$L$2:$L$4701,PUMA_2022_to_County_2020!$E$2:$E$4701,$B1986)</f>
        <v>133614</v>
      </c>
      <c r="L1986" s="7">
        <f>+J1986*C1986</f>
        <v>194150.48559</v>
      </c>
      <c r="M1986" s="7">
        <f t="shared" si="30"/>
        <v>199521.77777999997</v>
      </c>
    </row>
    <row r="1987" spans="2:13" x14ac:dyDescent="0.35">
      <c r="B1987" s="1" t="s">
        <v>1240</v>
      </c>
      <c r="C1987" s="5">
        <v>0.50672899999999998</v>
      </c>
      <c r="D1987" s="5">
        <v>0.50718199999999991</v>
      </c>
      <c r="E1987" s="5"/>
      <c r="F1987" s="5"/>
      <c r="G1987" s="5"/>
      <c r="H1987" s="5"/>
      <c r="I1987" s="5"/>
      <c r="J1987" s="1">
        <f>SUMIFS(PUMA_2022_to_County_2020!$K$2:$K$4701,PUMA_2022_to_County_2020!$E$2:$E$4701,B1987)</f>
        <v>51619</v>
      </c>
      <c r="K1987" s="1">
        <f>SUMIFS(PUMA_2022_to_County_2020!$L$2:$L$4701,PUMA_2022_to_County_2020!$E$2:$E$4701,$B1987)</f>
        <v>50828</v>
      </c>
      <c r="L1987" s="7">
        <f>+J1987*C1987</f>
        <v>26156.844250999999</v>
      </c>
      <c r="M1987" s="7">
        <f t="shared" si="30"/>
        <v>25756.021612</v>
      </c>
    </row>
    <row r="1988" spans="2:13" x14ac:dyDescent="0.35">
      <c r="B1988" s="1" t="s">
        <v>1239</v>
      </c>
      <c r="C1988" s="5">
        <v>1</v>
      </c>
      <c r="D1988" s="5">
        <v>0.99940799999999996</v>
      </c>
      <c r="E1988" s="5"/>
      <c r="F1988" s="5"/>
      <c r="G1988" s="5"/>
      <c r="H1988" s="5"/>
      <c r="I1988" s="5"/>
      <c r="J1988" s="1">
        <f>SUMIFS(PUMA_2022_to_County_2020!$K$2:$K$4701,PUMA_2022_to_County_2020!$E$2:$E$4701,B1988)</f>
        <v>69478</v>
      </c>
      <c r="K1988" s="1">
        <f>SUMIFS(PUMA_2022_to_County_2020!$L$2:$L$4701,PUMA_2022_to_County_2020!$E$2:$E$4701,$B1988)</f>
        <v>72932</v>
      </c>
      <c r="L1988" s="7">
        <f>+J1988*C1988</f>
        <v>69478</v>
      </c>
      <c r="M1988" s="7">
        <f t="shared" si="30"/>
        <v>72932</v>
      </c>
    </row>
    <row r="1989" spans="2:13" x14ac:dyDescent="0.35">
      <c r="B1989" s="1" t="s">
        <v>1238</v>
      </c>
      <c r="C1989" s="5">
        <v>0.15046799999999999</v>
      </c>
      <c r="D1989" s="5">
        <v>0.32218600000000003</v>
      </c>
      <c r="E1989" s="5"/>
      <c r="F1989" s="5"/>
      <c r="G1989" s="5"/>
      <c r="H1989" s="5"/>
      <c r="I1989" s="5"/>
      <c r="J1989" s="1">
        <f>SUMIFS(PUMA_2022_to_County_2020!$K$2:$K$4701,PUMA_2022_to_County_2020!$E$2:$E$4701,B1989)</f>
        <v>77150</v>
      </c>
      <c r="K1989" s="1">
        <f>SUMIFS(PUMA_2022_to_County_2020!$L$2:$L$4701,PUMA_2022_to_County_2020!$E$2:$E$4701,$B1989)</f>
        <v>75599</v>
      </c>
      <c r="L1989" s="7">
        <f>+J1989*C1989</f>
        <v>11608.6062</v>
      </c>
      <c r="M1989" s="7">
        <f t="shared" si="30"/>
        <v>11375.230331999999</v>
      </c>
    </row>
    <row r="1990" spans="2:13" x14ac:dyDescent="0.35">
      <c r="B1990" s="1" t="s">
        <v>1237</v>
      </c>
      <c r="C1990" s="5">
        <v>0.25728400000000001</v>
      </c>
      <c r="D1990" s="5">
        <v>0.550956</v>
      </c>
      <c r="E1990" s="5"/>
      <c r="F1990" s="5"/>
      <c r="G1990" s="5"/>
      <c r="H1990" s="5"/>
      <c r="I1990" s="5"/>
      <c r="J1990" s="1">
        <f>SUMIFS(PUMA_2022_to_County_2020!$K$2:$K$4701,PUMA_2022_to_County_2020!$E$2:$E$4701,B1990)</f>
        <v>77150</v>
      </c>
      <c r="K1990" s="1">
        <f>SUMIFS(PUMA_2022_to_County_2020!$L$2:$L$4701,PUMA_2022_to_County_2020!$E$2:$E$4701,$B1990)</f>
        <v>75599</v>
      </c>
      <c r="L1990" s="7">
        <f>+J1990*C1990</f>
        <v>19849.460600000002</v>
      </c>
      <c r="M1990" s="7">
        <f t="shared" si="30"/>
        <v>19450.413116</v>
      </c>
    </row>
    <row r="1991" spans="2:13" x14ac:dyDescent="0.35">
      <c r="B1991" s="1" t="s">
        <v>1236</v>
      </c>
      <c r="C1991" s="5">
        <v>0.59224699999999997</v>
      </c>
      <c r="D1991" s="5">
        <v>1.1283590000000001</v>
      </c>
      <c r="E1991" s="5"/>
      <c r="F1991" s="5"/>
      <c r="G1991" s="5"/>
      <c r="H1991" s="5"/>
      <c r="I1991" s="5"/>
      <c r="J1991" s="1">
        <f>SUMIFS(PUMA_2022_to_County_2020!$K$2:$K$4701,PUMA_2022_to_County_2020!$E$2:$E$4701,B1991)</f>
        <v>77150</v>
      </c>
      <c r="K1991" s="1">
        <f>SUMIFS(PUMA_2022_to_County_2020!$L$2:$L$4701,PUMA_2022_to_County_2020!$E$2:$E$4701,$B1991)</f>
        <v>75599</v>
      </c>
      <c r="L1991" s="7">
        <f>+J1991*C1991</f>
        <v>45691.856049999995</v>
      </c>
      <c r="M1991" s="7">
        <f t="shared" ref="M1991:M2054" si="31">+K1991*$C1991</f>
        <v>44773.280952999994</v>
      </c>
    </row>
    <row r="1992" spans="2:13" x14ac:dyDescent="0.35">
      <c r="B1992" s="1" t="s">
        <v>1235</v>
      </c>
      <c r="C1992" s="5">
        <v>3</v>
      </c>
      <c r="D1992" s="5">
        <v>2.996</v>
      </c>
      <c r="E1992" s="5"/>
      <c r="F1992" s="5"/>
      <c r="G1992" s="5"/>
      <c r="H1992" s="5"/>
      <c r="I1992" s="5"/>
      <c r="J1992" s="1">
        <f>SUMIFS(PUMA_2022_to_County_2020!$K$2:$K$4701,PUMA_2022_to_County_2020!$E$2:$E$4701,B1992)</f>
        <v>132366</v>
      </c>
      <c r="K1992" s="1">
        <f>SUMIFS(PUMA_2022_to_County_2020!$L$2:$L$4701,PUMA_2022_to_County_2020!$E$2:$E$4701,$B1992)</f>
        <v>131421</v>
      </c>
      <c r="L1992" s="7">
        <f>+J1992*C1992</f>
        <v>397098</v>
      </c>
      <c r="M1992" s="7">
        <f t="shared" si="31"/>
        <v>394263</v>
      </c>
    </row>
    <row r="1993" spans="2:13" x14ac:dyDescent="0.35">
      <c r="B1993" s="1" t="s">
        <v>1234</v>
      </c>
      <c r="C1993" s="5">
        <v>0.40310499999999999</v>
      </c>
      <c r="D1993" s="5">
        <v>0.40041599999999999</v>
      </c>
      <c r="E1993" s="5"/>
      <c r="F1993" s="5"/>
      <c r="G1993" s="5"/>
      <c r="H1993" s="5"/>
      <c r="I1993" s="5"/>
      <c r="J1993" s="1">
        <f>SUMIFS(PUMA_2022_to_County_2020!$K$2:$K$4701,PUMA_2022_to_County_2020!$E$2:$E$4701,B1993)</f>
        <v>50419</v>
      </c>
      <c r="K1993" s="1">
        <f>SUMIFS(PUMA_2022_to_County_2020!$L$2:$L$4701,PUMA_2022_to_County_2020!$E$2:$E$4701,$B1993)</f>
        <v>49853</v>
      </c>
      <c r="L1993" s="7">
        <f>+J1993*C1993</f>
        <v>20324.150995</v>
      </c>
      <c r="M1993" s="7">
        <f t="shared" si="31"/>
        <v>20095.993565000001</v>
      </c>
    </row>
    <row r="1994" spans="2:13" x14ac:dyDescent="0.35">
      <c r="B1994" s="1" t="s">
        <v>1233</v>
      </c>
      <c r="C1994" s="5">
        <v>0.33239400000000002</v>
      </c>
      <c r="D1994" s="5">
        <v>0.33003500000000002</v>
      </c>
      <c r="E1994" s="5"/>
      <c r="F1994" s="5"/>
      <c r="G1994" s="5"/>
      <c r="H1994" s="5"/>
      <c r="I1994" s="5"/>
      <c r="J1994" s="1">
        <f>SUMIFS(PUMA_2022_to_County_2020!$K$2:$K$4701,PUMA_2022_to_County_2020!$E$2:$E$4701,B1994)</f>
        <v>50419</v>
      </c>
      <c r="K1994" s="1">
        <f>SUMIFS(PUMA_2022_to_County_2020!$L$2:$L$4701,PUMA_2022_to_County_2020!$E$2:$E$4701,$B1994)</f>
        <v>49853</v>
      </c>
      <c r="L1994" s="7">
        <f>+J1994*C1994</f>
        <v>16758.973086000002</v>
      </c>
      <c r="M1994" s="7">
        <f t="shared" si="31"/>
        <v>16570.838082000002</v>
      </c>
    </row>
    <row r="1995" spans="2:13" x14ac:dyDescent="0.35">
      <c r="B1995" s="1" t="s">
        <v>1232</v>
      </c>
      <c r="C1995" s="5">
        <v>0.26450000000000001</v>
      </c>
      <c r="D1995" s="5">
        <v>0.26261600000000002</v>
      </c>
      <c r="E1995" s="5"/>
      <c r="F1995" s="5"/>
      <c r="G1995" s="5"/>
      <c r="H1995" s="5"/>
      <c r="I1995" s="5"/>
      <c r="J1995" s="1">
        <f>SUMIFS(PUMA_2022_to_County_2020!$K$2:$K$4701,PUMA_2022_to_County_2020!$E$2:$E$4701,B1995)</f>
        <v>50419</v>
      </c>
      <c r="K1995" s="1">
        <f>SUMIFS(PUMA_2022_to_County_2020!$L$2:$L$4701,PUMA_2022_to_County_2020!$E$2:$E$4701,$B1995)</f>
        <v>49853</v>
      </c>
      <c r="L1995" s="7">
        <f>+J1995*C1995</f>
        <v>13335.825500000001</v>
      </c>
      <c r="M1995" s="7">
        <f t="shared" si="31"/>
        <v>13186.1185</v>
      </c>
    </row>
    <row r="1996" spans="2:13" x14ac:dyDescent="0.35">
      <c r="B1996" s="1" t="s">
        <v>1231</v>
      </c>
      <c r="C1996" s="5">
        <v>0.19039500000000001</v>
      </c>
      <c r="D1996" s="5">
        <v>0.190384</v>
      </c>
      <c r="E1996" s="5"/>
      <c r="F1996" s="5"/>
      <c r="G1996" s="5"/>
      <c r="H1996" s="5"/>
      <c r="I1996" s="5"/>
      <c r="J1996" s="1">
        <f>SUMIFS(PUMA_2022_to_County_2020!$K$2:$K$4701,PUMA_2022_to_County_2020!$E$2:$E$4701,B1996)</f>
        <v>41476</v>
      </c>
      <c r="K1996" s="1">
        <f>SUMIFS(PUMA_2022_to_County_2020!$L$2:$L$4701,PUMA_2022_to_County_2020!$E$2:$E$4701,$B1996)</f>
        <v>44951</v>
      </c>
      <c r="L1996" s="7">
        <f>+J1996*C1996</f>
        <v>7896.8230200000007</v>
      </c>
      <c r="M1996" s="7">
        <f t="shared" si="31"/>
        <v>8558.4456449999998</v>
      </c>
    </row>
    <row r="1997" spans="2:13" x14ac:dyDescent="0.35">
      <c r="B1997" s="1" t="s">
        <v>1230</v>
      </c>
      <c r="C1997" s="5">
        <v>1.8096049999999999</v>
      </c>
      <c r="D1997" s="5">
        <v>1.813723</v>
      </c>
      <c r="E1997" s="5"/>
      <c r="F1997" s="5"/>
      <c r="G1997" s="5"/>
      <c r="H1997" s="5"/>
      <c r="I1997" s="5"/>
      <c r="J1997" s="1">
        <f>SUMIFS(PUMA_2022_to_County_2020!$K$2:$K$4701,PUMA_2022_to_County_2020!$E$2:$E$4701,B1997)</f>
        <v>91770</v>
      </c>
      <c r="K1997" s="1">
        <f>SUMIFS(PUMA_2022_to_County_2020!$L$2:$L$4701,PUMA_2022_to_County_2020!$E$2:$E$4701,$B1997)</f>
        <v>96419</v>
      </c>
      <c r="L1997" s="7">
        <f>+J1997*C1997</f>
        <v>166067.45084999999</v>
      </c>
      <c r="M1997" s="7">
        <f t="shared" si="31"/>
        <v>174480.30449499999</v>
      </c>
    </row>
    <row r="1998" spans="2:13" x14ac:dyDescent="0.35">
      <c r="B1998" s="1" t="s">
        <v>1229</v>
      </c>
      <c r="C1998" s="5">
        <v>1.9494000000000001E-2</v>
      </c>
      <c r="D1998" s="5">
        <v>9.8919999999999998E-3</v>
      </c>
      <c r="E1998" s="5"/>
      <c r="F1998" s="5"/>
      <c r="G1998" s="5"/>
      <c r="H1998" s="5"/>
      <c r="I1998" s="5"/>
      <c r="J1998" s="1">
        <f>SUMIFS(PUMA_2022_to_County_2020!$K$2:$K$4701,PUMA_2022_to_County_2020!$E$2:$E$4701,B1998)</f>
        <v>44000</v>
      </c>
      <c r="K1998" s="1">
        <f>SUMIFS(PUMA_2022_to_County_2020!$L$2:$L$4701,PUMA_2022_to_County_2020!$E$2:$E$4701,$B1998)</f>
        <v>44545</v>
      </c>
      <c r="L1998" s="7">
        <f>+J1998*C1998</f>
        <v>857.73599999999999</v>
      </c>
      <c r="M1998" s="7">
        <f t="shared" si="31"/>
        <v>868.36023</v>
      </c>
    </row>
    <row r="1999" spans="2:13" x14ac:dyDescent="0.35">
      <c r="B1999" s="1" t="s">
        <v>1228</v>
      </c>
      <c r="C1999" s="5">
        <v>8.3730000000000002E-3</v>
      </c>
      <c r="D1999" s="5">
        <v>4.2490000000000002E-3</v>
      </c>
      <c r="E1999" s="5"/>
      <c r="F1999" s="5"/>
      <c r="G1999" s="5"/>
      <c r="H1999" s="5"/>
      <c r="I1999" s="5"/>
      <c r="J1999" s="1">
        <f>SUMIFS(PUMA_2022_to_County_2020!$K$2:$K$4701,PUMA_2022_to_County_2020!$E$2:$E$4701,B1999)</f>
        <v>44000</v>
      </c>
      <c r="K1999" s="1">
        <f>SUMIFS(PUMA_2022_to_County_2020!$L$2:$L$4701,PUMA_2022_to_County_2020!$E$2:$E$4701,$B1999)</f>
        <v>44545</v>
      </c>
      <c r="L1999" s="7">
        <f>+J1999*C1999</f>
        <v>368.41200000000003</v>
      </c>
      <c r="M1999" s="7">
        <f t="shared" si="31"/>
        <v>372.97528499999999</v>
      </c>
    </row>
    <row r="2000" spans="2:13" x14ac:dyDescent="0.35">
      <c r="B2000" s="1" t="s">
        <v>1227</v>
      </c>
      <c r="C2000" s="5">
        <v>2.6519999999999998E-2</v>
      </c>
      <c r="D2000" s="5">
        <v>1.3457E-2</v>
      </c>
      <c r="E2000" s="5"/>
      <c r="F2000" s="5"/>
      <c r="G2000" s="5"/>
      <c r="H2000" s="5"/>
      <c r="I2000" s="5"/>
      <c r="J2000" s="1">
        <f>SUMIFS(PUMA_2022_to_County_2020!$K$2:$K$4701,PUMA_2022_to_County_2020!$E$2:$E$4701,B2000)</f>
        <v>44000</v>
      </c>
      <c r="K2000" s="1">
        <f>SUMIFS(PUMA_2022_to_County_2020!$L$2:$L$4701,PUMA_2022_to_County_2020!$E$2:$E$4701,$B2000)</f>
        <v>44545</v>
      </c>
      <c r="L2000" s="7">
        <f>+J2000*C2000</f>
        <v>1166.8799999999999</v>
      </c>
      <c r="M2000" s="7">
        <f t="shared" si="31"/>
        <v>1181.3334</v>
      </c>
    </row>
    <row r="2001" spans="2:13" x14ac:dyDescent="0.35">
      <c r="B2001" s="1" t="s">
        <v>1226</v>
      </c>
      <c r="C2001" s="5">
        <v>1.9449000000000001E-2</v>
      </c>
      <c r="D2001" s="5">
        <v>9.8689999999999993E-3</v>
      </c>
      <c r="E2001" s="5"/>
      <c r="F2001" s="5"/>
      <c r="G2001" s="5"/>
      <c r="H2001" s="5"/>
      <c r="I2001" s="5"/>
      <c r="J2001" s="1">
        <f>SUMIFS(PUMA_2022_to_County_2020!$K$2:$K$4701,PUMA_2022_to_County_2020!$E$2:$E$4701,B2001)</f>
        <v>44000</v>
      </c>
      <c r="K2001" s="1">
        <f>SUMIFS(PUMA_2022_to_County_2020!$L$2:$L$4701,PUMA_2022_to_County_2020!$E$2:$E$4701,$B2001)</f>
        <v>44545</v>
      </c>
      <c r="L2001" s="7">
        <f>+J2001*C2001</f>
        <v>855.75600000000009</v>
      </c>
      <c r="M2001" s="7">
        <f t="shared" si="31"/>
        <v>866.35570500000006</v>
      </c>
    </row>
    <row r="2002" spans="2:13" x14ac:dyDescent="0.35">
      <c r="B2002" s="1" t="s">
        <v>1225</v>
      </c>
      <c r="C2002" s="5">
        <v>3.6284999999999998E-2</v>
      </c>
      <c r="D2002" s="5">
        <v>1.8412000000000001E-2</v>
      </c>
      <c r="E2002" s="5"/>
      <c r="F2002" s="5"/>
      <c r="G2002" s="5"/>
      <c r="H2002" s="5"/>
      <c r="I2002" s="5"/>
      <c r="J2002" s="1">
        <f>SUMIFS(PUMA_2022_to_County_2020!$K$2:$K$4701,PUMA_2022_to_County_2020!$E$2:$E$4701,B2002)</f>
        <v>44000</v>
      </c>
      <c r="K2002" s="1">
        <f>SUMIFS(PUMA_2022_to_County_2020!$L$2:$L$4701,PUMA_2022_to_County_2020!$E$2:$E$4701,$B2002)</f>
        <v>44545</v>
      </c>
      <c r="L2002" s="7">
        <f>+J2002*C2002</f>
        <v>1596.54</v>
      </c>
      <c r="M2002" s="7">
        <f t="shared" si="31"/>
        <v>1616.3153249999998</v>
      </c>
    </row>
    <row r="2003" spans="2:13" x14ac:dyDescent="0.35">
      <c r="B2003" s="1" t="s">
        <v>1224</v>
      </c>
      <c r="C2003" s="5">
        <v>1.5382E-2</v>
      </c>
      <c r="D2003" s="5">
        <v>7.8059999999999996E-3</v>
      </c>
      <c r="E2003" s="5"/>
      <c r="F2003" s="5"/>
      <c r="G2003" s="5"/>
      <c r="H2003" s="5"/>
      <c r="I2003" s="5"/>
      <c r="J2003" s="1">
        <f>SUMIFS(PUMA_2022_to_County_2020!$K$2:$K$4701,PUMA_2022_to_County_2020!$E$2:$E$4701,B2003)</f>
        <v>44000</v>
      </c>
      <c r="K2003" s="1">
        <f>SUMIFS(PUMA_2022_to_County_2020!$L$2:$L$4701,PUMA_2022_to_County_2020!$E$2:$E$4701,$B2003)</f>
        <v>44545</v>
      </c>
      <c r="L2003" s="7">
        <f>+J2003*C2003</f>
        <v>676.80799999999999</v>
      </c>
      <c r="M2003" s="7">
        <f t="shared" si="31"/>
        <v>685.19119000000001</v>
      </c>
    </row>
    <row r="2004" spans="2:13" x14ac:dyDescent="0.35">
      <c r="B2004" s="1" t="s">
        <v>1223</v>
      </c>
      <c r="C2004" s="5">
        <v>2.0388E-2</v>
      </c>
      <c r="D2004" s="5">
        <v>1.0345999999999999E-2</v>
      </c>
      <c r="E2004" s="5"/>
      <c r="F2004" s="5"/>
      <c r="G2004" s="5"/>
      <c r="H2004" s="5"/>
      <c r="I2004" s="5"/>
      <c r="J2004" s="1">
        <f>SUMIFS(PUMA_2022_to_County_2020!$K$2:$K$4701,PUMA_2022_to_County_2020!$E$2:$E$4701,B2004)</f>
        <v>44000</v>
      </c>
      <c r="K2004" s="1">
        <f>SUMIFS(PUMA_2022_to_County_2020!$L$2:$L$4701,PUMA_2022_to_County_2020!$E$2:$E$4701,$B2004)</f>
        <v>44545</v>
      </c>
      <c r="L2004" s="7">
        <f>+J2004*C2004</f>
        <v>897.072</v>
      </c>
      <c r="M2004" s="7">
        <f t="shared" si="31"/>
        <v>908.18345999999997</v>
      </c>
    </row>
    <row r="2005" spans="2:13" x14ac:dyDescent="0.35">
      <c r="B2005" s="1" t="s">
        <v>1222</v>
      </c>
      <c r="C2005" s="5">
        <v>2.2054000000000001E-2</v>
      </c>
      <c r="D2005" s="5">
        <v>1.1191E-2</v>
      </c>
      <c r="E2005" s="5"/>
      <c r="F2005" s="5"/>
      <c r="G2005" s="5"/>
      <c r="H2005" s="5"/>
      <c r="I2005" s="5"/>
      <c r="J2005" s="1">
        <f>SUMIFS(PUMA_2022_to_County_2020!$K$2:$K$4701,PUMA_2022_to_County_2020!$E$2:$E$4701,B2005)</f>
        <v>44000</v>
      </c>
      <c r="K2005" s="1">
        <f>SUMIFS(PUMA_2022_to_County_2020!$L$2:$L$4701,PUMA_2022_to_County_2020!$E$2:$E$4701,$B2005)</f>
        <v>44545</v>
      </c>
      <c r="L2005" s="7">
        <f>+J2005*C2005</f>
        <v>970.37599999999998</v>
      </c>
      <c r="M2005" s="7">
        <f t="shared" si="31"/>
        <v>982.39543000000003</v>
      </c>
    </row>
    <row r="2006" spans="2:13" x14ac:dyDescent="0.35">
      <c r="B2006" s="1" t="s">
        <v>1221</v>
      </c>
      <c r="C2006" s="5">
        <v>0.13028799999999999</v>
      </c>
      <c r="D2006" s="5">
        <v>6.6113000000000005E-2</v>
      </c>
      <c r="E2006" s="5"/>
      <c r="F2006" s="5"/>
      <c r="G2006" s="5"/>
      <c r="H2006" s="5"/>
      <c r="I2006" s="5"/>
      <c r="J2006" s="1">
        <f>SUMIFS(PUMA_2022_to_County_2020!$K$2:$K$4701,PUMA_2022_to_County_2020!$E$2:$E$4701,B2006)</f>
        <v>44000</v>
      </c>
      <c r="K2006" s="1">
        <f>SUMIFS(PUMA_2022_to_County_2020!$L$2:$L$4701,PUMA_2022_to_County_2020!$E$2:$E$4701,$B2006)</f>
        <v>44545</v>
      </c>
      <c r="L2006" s="7">
        <f>+J2006*C2006</f>
        <v>5732.6719999999996</v>
      </c>
      <c r="M2006" s="7">
        <f t="shared" si="31"/>
        <v>5803.6789599999993</v>
      </c>
    </row>
    <row r="2007" spans="2:13" x14ac:dyDescent="0.35">
      <c r="B2007" s="1" t="s">
        <v>1220</v>
      </c>
      <c r="C2007" s="5">
        <v>3.4539E-2</v>
      </c>
      <c r="D2007" s="5">
        <v>1.7526E-2</v>
      </c>
      <c r="E2007" s="5"/>
      <c r="F2007" s="5"/>
      <c r="G2007" s="5"/>
      <c r="H2007" s="5"/>
      <c r="I2007" s="5"/>
      <c r="J2007" s="1">
        <f>SUMIFS(PUMA_2022_to_County_2020!$K$2:$K$4701,PUMA_2022_to_County_2020!$E$2:$E$4701,B2007)</f>
        <v>44000</v>
      </c>
      <c r="K2007" s="1">
        <f>SUMIFS(PUMA_2022_to_County_2020!$L$2:$L$4701,PUMA_2022_to_County_2020!$E$2:$E$4701,$B2007)</f>
        <v>44545</v>
      </c>
      <c r="L2007" s="7">
        <f>+J2007*C2007</f>
        <v>1519.7160000000001</v>
      </c>
      <c r="M2007" s="7">
        <f t="shared" si="31"/>
        <v>1538.539755</v>
      </c>
    </row>
    <row r="2008" spans="2:13" x14ac:dyDescent="0.35">
      <c r="B2008" s="1" t="s">
        <v>1219</v>
      </c>
      <c r="C2008" s="5">
        <v>6.2560000000000003E-3</v>
      </c>
      <c r="D2008" s="5">
        <v>3.1740000000000002E-3</v>
      </c>
      <c r="E2008" s="5"/>
      <c r="F2008" s="5"/>
      <c r="G2008" s="5"/>
      <c r="H2008" s="5"/>
      <c r="I2008" s="5"/>
      <c r="J2008" s="1">
        <f>SUMIFS(PUMA_2022_to_County_2020!$K$2:$K$4701,PUMA_2022_to_County_2020!$E$2:$E$4701,B2008)</f>
        <v>44000</v>
      </c>
      <c r="K2008" s="1">
        <f>SUMIFS(PUMA_2022_to_County_2020!$L$2:$L$4701,PUMA_2022_to_County_2020!$E$2:$E$4701,$B2008)</f>
        <v>44545</v>
      </c>
      <c r="L2008" s="7">
        <f>+J2008*C2008</f>
        <v>275.26400000000001</v>
      </c>
      <c r="M2008" s="7">
        <f t="shared" si="31"/>
        <v>278.67352</v>
      </c>
    </row>
    <row r="2009" spans="2:13" x14ac:dyDescent="0.35">
      <c r="B2009" s="1" t="s">
        <v>1218</v>
      </c>
      <c r="C2009" s="5">
        <v>0.29812699999999998</v>
      </c>
      <c r="D2009" s="5">
        <v>0.151281</v>
      </c>
      <c r="E2009" s="5"/>
      <c r="F2009" s="5"/>
      <c r="G2009" s="5"/>
      <c r="H2009" s="5"/>
      <c r="I2009" s="5"/>
      <c r="J2009" s="1">
        <f>SUMIFS(PUMA_2022_to_County_2020!$K$2:$K$4701,PUMA_2022_to_County_2020!$E$2:$E$4701,B2009)</f>
        <v>44000</v>
      </c>
      <c r="K2009" s="1">
        <f>SUMIFS(PUMA_2022_to_County_2020!$L$2:$L$4701,PUMA_2022_to_County_2020!$E$2:$E$4701,$B2009)</f>
        <v>44545</v>
      </c>
      <c r="L2009" s="7">
        <f>+J2009*C2009</f>
        <v>13117.588</v>
      </c>
      <c r="M2009" s="7">
        <f t="shared" si="31"/>
        <v>13280.067214999999</v>
      </c>
    </row>
    <row r="2010" spans="2:13" x14ac:dyDescent="0.35">
      <c r="B2010" s="1" t="s">
        <v>1217</v>
      </c>
      <c r="C2010" s="5">
        <v>0.36284499999999997</v>
      </c>
      <c r="D2010" s="5">
        <v>0.18412200000000001</v>
      </c>
      <c r="E2010" s="5"/>
      <c r="F2010" s="5"/>
      <c r="G2010" s="5"/>
      <c r="H2010" s="5"/>
      <c r="I2010" s="5"/>
      <c r="J2010" s="1">
        <f>SUMIFS(PUMA_2022_to_County_2020!$K$2:$K$4701,PUMA_2022_to_County_2020!$E$2:$E$4701,B2010)</f>
        <v>44000</v>
      </c>
      <c r="K2010" s="1">
        <f>SUMIFS(PUMA_2022_to_County_2020!$L$2:$L$4701,PUMA_2022_to_County_2020!$E$2:$E$4701,$B2010)</f>
        <v>44545</v>
      </c>
      <c r="L2010" s="7">
        <f>+J2010*C2010</f>
        <v>15965.179999999998</v>
      </c>
      <c r="M2010" s="7">
        <f t="shared" si="31"/>
        <v>16162.930524999998</v>
      </c>
    </row>
    <row r="2011" spans="2:13" x14ac:dyDescent="0.35">
      <c r="B2011" s="1" t="s">
        <v>1216</v>
      </c>
      <c r="C2011" s="5">
        <v>5.4428999999999998E-2</v>
      </c>
      <c r="D2011" s="5">
        <v>5.2396999999999999E-2</v>
      </c>
      <c r="E2011" s="5"/>
      <c r="F2011" s="5"/>
      <c r="G2011" s="5"/>
      <c r="H2011" s="5"/>
      <c r="I2011" s="5"/>
      <c r="J2011" s="1">
        <f>SUMIFS(PUMA_2022_to_County_2020!$K$2:$K$4701,PUMA_2022_to_County_2020!$E$2:$E$4701,B2011)</f>
        <v>51271</v>
      </c>
      <c r="K2011" s="1">
        <f>SUMIFS(PUMA_2022_to_County_2020!$L$2:$L$4701,PUMA_2022_to_County_2020!$E$2:$E$4701,$B2011)</f>
        <v>50467</v>
      </c>
      <c r="L2011" s="7">
        <f>+J2011*C2011</f>
        <v>2790.6292589999998</v>
      </c>
      <c r="M2011" s="7">
        <f t="shared" si="31"/>
        <v>2746.8683430000001</v>
      </c>
    </row>
    <row r="2012" spans="2:13" x14ac:dyDescent="0.35">
      <c r="B2012" s="1" t="s">
        <v>1215</v>
      </c>
      <c r="C2012" s="5">
        <v>1.8780000000000002E-2</v>
      </c>
      <c r="D2012" s="5">
        <v>9.8960000000000003E-3</v>
      </c>
      <c r="E2012" s="5"/>
      <c r="F2012" s="5"/>
      <c r="G2012" s="5"/>
      <c r="H2012" s="5"/>
      <c r="I2012" s="5"/>
      <c r="J2012" s="1">
        <f>SUMIFS(PUMA_2022_to_County_2020!$K$2:$K$4701,PUMA_2022_to_County_2020!$E$2:$E$4701,B2012)</f>
        <v>51271</v>
      </c>
      <c r="K2012" s="1">
        <f>SUMIFS(PUMA_2022_to_County_2020!$L$2:$L$4701,PUMA_2022_to_County_2020!$E$2:$E$4701,$B2012)</f>
        <v>50467</v>
      </c>
      <c r="L2012" s="7">
        <f>+J2012*C2012</f>
        <v>962.86938000000009</v>
      </c>
      <c r="M2012" s="7">
        <f t="shared" si="31"/>
        <v>947.77026000000012</v>
      </c>
    </row>
    <row r="2013" spans="2:13" x14ac:dyDescent="0.35">
      <c r="B2013" s="1" t="s">
        <v>1214</v>
      </c>
      <c r="C2013" s="5">
        <v>4.5607000000000002E-2</v>
      </c>
      <c r="D2013" s="5">
        <v>2.4032999999999999E-2</v>
      </c>
      <c r="E2013" s="5"/>
      <c r="F2013" s="5"/>
      <c r="G2013" s="5"/>
      <c r="H2013" s="5"/>
      <c r="I2013" s="5"/>
      <c r="J2013" s="1">
        <f>SUMIFS(PUMA_2022_to_County_2020!$K$2:$K$4701,PUMA_2022_to_County_2020!$E$2:$E$4701,B2013)</f>
        <v>51271</v>
      </c>
      <c r="K2013" s="1">
        <f>SUMIFS(PUMA_2022_to_County_2020!$L$2:$L$4701,PUMA_2022_to_County_2020!$E$2:$E$4701,$B2013)</f>
        <v>50467</v>
      </c>
      <c r="L2013" s="7">
        <f>+J2013*C2013</f>
        <v>2338.3164970000003</v>
      </c>
      <c r="M2013" s="7">
        <f t="shared" si="31"/>
        <v>2301.6484690000002</v>
      </c>
    </row>
    <row r="2014" spans="2:13" x14ac:dyDescent="0.35">
      <c r="B2014" s="1" t="s">
        <v>1213</v>
      </c>
      <c r="C2014" s="5">
        <v>8.3372000000000002E-2</v>
      </c>
      <c r="D2014" s="5">
        <v>4.3933E-2</v>
      </c>
      <c r="E2014" s="5"/>
      <c r="F2014" s="5"/>
      <c r="G2014" s="5"/>
      <c r="H2014" s="5"/>
      <c r="I2014" s="5"/>
      <c r="J2014" s="1">
        <f>SUMIFS(PUMA_2022_to_County_2020!$K$2:$K$4701,PUMA_2022_to_County_2020!$E$2:$E$4701,B2014)</f>
        <v>51271</v>
      </c>
      <c r="K2014" s="1">
        <f>SUMIFS(PUMA_2022_to_County_2020!$L$2:$L$4701,PUMA_2022_to_County_2020!$E$2:$E$4701,$B2014)</f>
        <v>50467</v>
      </c>
      <c r="L2014" s="7">
        <f>+J2014*C2014</f>
        <v>4274.5658119999998</v>
      </c>
      <c r="M2014" s="7">
        <f t="shared" si="31"/>
        <v>4207.5347240000001</v>
      </c>
    </row>
    <row r="2015" spans="2:13" x14ac:dyDescent="0.35">
      <c r="B2015" s="1" t="s">
        <v>1212</v>
      </c>
      <c r="C2015" s="5">
        <v>7.1247000000000005E-2</v>
      </c>
      <c r="D2015" s="5">
        <v>3.7555999999999999E-2</v>
      </c>
      <c r="E2015" s="5"/>
      <c r="F2015" s="5"/>
      <c r="G2015" s="5"/>
      <c r="H2015" s="5"/>
      <c r="I2015" s="5"/>
      <c r="J2015" s="1">
        <f>SUMIFS(PUMA_2022_to_County_2020!$K$2:$K$4701,PUMA_2022_to_County_2020!$E$2:$E$4701,B2015)</f>
        <v>51271</v>
      </c>
      <c r="K2015" s="1">
        <f>SUMIFS(PUMA_2022_to_County_2020!$L$2:$L$4701,PUMA_2022_to_County_2020!$E$2:$E$4701,$B2015)</f>
        <v>50467</v>
      </c>
      <c r="L2015" s="7">
        <f>+J2015*C2015</f>
        <v>3652.9049370000002</v>
      </c>
      <c r="M2015" s="7">
        <f t="shared" si="31"/>
        <v>3595.6223490000002</v>
      </c>
    </row>
    <row r="2016" spans="2:13" x14ac:dyDescent="0.35">
      <c r="B2016" s="1" t="s">
        <v>1211</v>
      </c>
      <c r="C2016" s="5">
        <v>8.3696000000000007E-2</v>
      </c>
      <c r="D2016" s="5">
        <v>4.4103999999999997E-2</v>
      </c>
      <c r="E2016" s="5"/>
      <c r="F2016" s="5"/>
      <c r="G2016" s="5"/>
      <c r="H2016" s="5"/>
      <c r="I2016" s="5"/>
      <c r="J2016" s="1">
        <f>SUMIFS(PUMA_2022_to_County_2020!$K$2:$K$4701,PUMA_2022_to_County_2020!$E$2:$E$4701,B2016)</f>
        <v>51271</v>
      </c>
      <c r="K2016" s="1">
        <f>SUMIFS(PUMA_2022_to_County_2020!$L$2:$L$4701,PUMA_2022_to_County_2020!$E$2:$E$4701,$B2016)</f>
        <v>50467</v>
      </c>
      <c r="L2016" s="7">
        <f>+J2016*C2016</f>
        <v>4291.1776159999999</v>
      </c>
      <c r="M2016" s="7">
        <f t="shared" si="31"/>
        <v>4223.8860320000003</v>
      </c>
    </row>
    <row r="2017" spans="2:13" x14ac:dyDescent="0.35">
      <c r="B2017" s="1" t="s">
        <v>1210</v>
      </c>
      <c r="C2017" s="5">
        <v>1.6015999999999999E-2</v>
      </c>
      <c r="D2017" s="5">
        <v>8.4440000000000001E-3</v>
      </c>
      <c r="E2017" s="5"/>
      <c r="F2017" s="5"/>
      <c r="G2017" s="5"/>
      <c r="H2017" s="5"/>
      <c r="I2017" s="5"/>
      <c r="J2017" s="1">
        <f>SUMIFS(PUMA_2022_to_County_2020!$K$2:$K$4701,PUMA_2022_to_County_2020!$E$2:$E$4701,B2017)</f>
        <v>51271</v>
      </c>
      <c r="K2017" s="1">
        <f>SUMIFS(PUMA_2022_to_County_2020!$L$2:$L$4701,PUMA_2022_to_County_2020!$E$2:$E$4701,$B2017)</f>
        <v>50467</v>
      </c>
      <c r="L2017" s="7">
        <f>+J2017*C2017</f>
        <v>821.1563359999999</v>
      </c>
      <c r="M2017" s="7">
        <f t="shared" si="31"/>
        <v>808.27947199999994</v>
      </c>
    </row>
    <row r="2018" spans="2:13" x14ac:dyDescent="0.35">
      <c r="B2018" s="1" t="s">
        <v>1209</v>
      </c>
      <c r="C2018" s="5">
        <v>1.9470999999999999E-2</v>
      </c>
      <c r="D2018" s="5">
        <v>1.026E-2</v>
      </c>
      <c r="E2018" s="5"/>
      <c r="F2018" s="5"/>
      <c r="G2018" s="5"/>
      <c r="H2018" s="5"/>
      <c r="I2018" s="5"/>
      <c r="J2018" s="1">
        <f>SUMIFS(PUMA_2022_to_County_2020!$K$2:$K$4701,PUMA_2022_to_County_2020!$E$2:$E$4701,B2018)</f>
        <v>51271</v>
      </c>
      <c r="K2018" s="1">
        <f>SUMIFS(PUMA_2022_to_County_2020!$L$2:$L$4701,PUMA_2022_to_County_2020!$E$2:$E$4701,$B2018)</f>
        <v>50467</v>
      </c>
      <c r="L2018" s="7">
        <f>+J2018*C2018</f>
        <v>998.29764099999989</v>
      </c>
      <c r="M2018" s="7">
        <f t="shared" si="31"/>
        <v>982.64295699999991</v>
      </c>
    </row>
    <row r="2019" spans="2:13" x14ac:dyDescent="0.35">
      <c r="B2019" s="1" t="s">
        <v>1208</v>
      </c>
      <c r="C2019" s="5">
        <v>1.0794E-2</v>
      </c>
      <c r="D2019" s="5">
        <v>1.0390999999999999E-2</v>
      </c>
      <c r="E2019" s="5"/>
      <c r="F2019" s="5"/>
      <c r="G2019" s="5"/>
      <c r="H2019" s="5"/>
      <c r="I2019" s="5"/>
      <c r="J2019" s="1">
        <f>SUMIFS(PUMA_2022_to_County_2020!$K$2:$K$4701,PUMA_2022_to_County_2020!$E$2:$E$4701,B2019)</f>
        <v>51271</v>
      </c>
      <c r="K2019" s="1">
        <f>SUMIFS(PUMA_2022_to_County_2020!$L$2:$L$4701,PUMA_2022_to_County_2020!$E$2:$E$4701,$B2019)</f>
        <v>50467</v>
      </c>
      <c r="L2019" s="7">
        <f>+J2019*C2019</f>
        <v>553.419174</v>
      </c>
      <c r="M2019" s="7">
        <f t="shared" si="31"/>
        <v>544.74079800000004</v>
      </c>
    </row>
    <row r="2020" spans="2:13" x14ac:dyDescent="0.35">
      <c r="B2020" s="1" t="s">
        <v>1207</v>
      </c>
      <c r="C2020" s="5">
        <v>0.59658900000000004</v>
      </c>
      <c r="D2020" s="5">
        <v>0.31437399999999999</v>
      </c>
      <c r="E2020" s="5"/>
      <c r="F2020" s="5"/>
      <c r="G2020" s="5"/>
      <c r="H2020" s="5"/>
      <c r="I2020" s="5"/>
      <c r="J2020" s="1">
        <f>SUMIFS(PUMA_2022_to_County_2020!$K$2:$K$4701,PUMA_2022_to_County_2020!$E$2:$E$4701,B2020)</f>
        <v>51271</v>
      </c>
      <c r="K2020" s="1">
        <f>SUMIFS(PUMA_2022_to_County_2020!$L$2:$L$4701,PUMA_2022_to_County_2020!$E$2:$E$4701,$B2020)</f>
        <v>50467</v>
      </c>
      <c r="L2020" s="7">
        <f>+J2020*C2020</f>
        <v>30587.714619000002</v>
      </c>
      <c r="M2020" s="7">
        <f t="shared" si="31"/>
        <v>30108.057063</v>
      </c>
    </row>
    <row r="2021" spans="2:13" x14ac:dyDescent="0.35">
      <c r="B2021" s="1" t="s">
        <v>1206</v>
      </c>
      <c r="C2021" s="5">
        <v>0.74731499999999995</v>
      </c>
      <c r="D2021" s="5">
        <v>0.69399200000000005</v>
      </c>
      <c r="E2021" s="5"/>
      <c r="F2021" s="5"/>
      <c r="G2021" s="5"/>
      <c r="H2021" s="5"/>
      <c r="I2021" s="5"/>
      <c r="J2021" s="1">
        <f>SUMIFS(PUMA_2022_to_County_2020!$K$2:$K$4701,PUMA_2022_to_County_2020!$E$2:$E$4701,B2021)</f>
        <v>55840</v>
      </c>
      <c r="K2021" s="1">
        <f>SUMIFS(PUMA_2022_to_County_2020!$L$2:$L$4701,PUMA_2022_to_County_2020!$E$2:$E$4701,$B2021)</f>
        <v>57097</v>
      </c>
      <c r="L2021" s="7">
        <f>+J2021*C2021</f>
        <v>41730.069599999995</v>
      </c>
      <c r="M2021" s="7">
        <f t="shared" si="31"/>
        <v>42669.444554999995</v>
      </c>
    </row>
    <row r="2022" spans="2:13" x14ac:dyDescent="0.35">
      <c r="B2022" s="1" t="s">
        <v>1205</v>
      </c>
      <c r="C2022" s="5">
        <v>0.25268499999999999</v>
      </c>
      <c r="D2022" s="5">
        <v>0.23465</v>
      </c>
      <c r="E2022" s="5"/>
      <c r="F2022" s="5"/>
      <c r="G2022" s="5"/>
      <c r="H2022" s="5"/>
      <c r="I2022" s="5"/>
      <c r="J2022" s="1">
        <f>SUMIFS(PUMA_2022_to_County_2020!$K$2:$K$4701,PUMA_2022_to_County_2020!$E$2:$E$4701,B2022)</f>
        <v>55840</v>
      </c>
      <c r="K2022" s="1">
        <f>SUMIFS(PUMA_2022_to_County_2020!$L$2:$L$4701,PUMA_2022_to_County_2020!$E$2:$E$4701,$B2022)</f>
        <v>57097</v>
      </c>
      <c r="L2022" s="7">
        <f>+J2022*C2022</f>
        <v>14109.930399999999</v>
      </c>
      <c r="M2022" s="7">
        <f t="shared" si="31"/>
        <v>14427.555445</v>
      </c>
    </row>
    <row r="2023" spans="2:13" x14ac:dyDescent="0.35">
      <c r="B2023" s="1" t="s">
        <v>1204</v>
      </c>
      <c r="C2023" s="5">
        <v>9.5144999999999993E-2</v>
      </c>
      <c r="D2023" s="5">
        <v>8.9147000000000004E-2</v>
      </c>
      <c r="E2023" s="5"/>
      <c r="F2023" s="5"/>
      <c r="G2023" s="5"/>
      <c r="H2023" s="5"/>
      <c r="I2023" s="5"/>
      <c r="J2023" s="1">
        <f>SUMIFS(PUMA_2022_to_County_2020!$K$2:$K$4701,PUMA_2022_to_County_2020!$E$2:$E$4701,B2023)</f>
        <v>47697</v>
      </c>
      <c r="K2023" s="1">
        <f>SUMIFS(PUMA_2022_to_County_2020!$L$2:$L$4701,PUMA_2022_to_County_2020!$E$2:$E$4701,$B2023)</f>
        <v>49403</v>
      </c>
      <c r="L2023" s="7">
        <f>+J2023*C2023</f>
        <v>4538.1310649999996</v>
      </c>
      <c r="M2023" s="7">
        <f t="shared" si="31"/>
        <v>4700.4484349999993</v>
      </c>
    </row>
    <row r="2024" spans="2:13" x14ac:dyDescent="0.35">
      <c r="B2024" s="1" t="s">
        <v>1203</v>
      </c>
      <c r="C2024" s="5">
        <v>5.2284999999999998E-2</v>
      </c>
      <c r="D2024" s="5">
        <v>4.8987999999999997E-2</v>
      </c>
      <c r="E2024" s="5"/>
      <c r="F2024" s="5"/>
      <c r="G2024" s="5"/>
      <c r="H2024" s="5"/>
      <c r="I2024" s="5"/>
      <c r="J2024" s="1">
        <f>SUMIFS(PUMA_2022_to_County_2020!$K$2:$K$4701,PUMA_2022_to_County_2020!$E$2:$E$4701,B2024)</f>
        <v>47697</v>
      </c>
      <c r="K2024" s="1">
        <f>SUMIFS(PUMA_2022_to_County_2020!$L$2:$L$4701,PUMA_2022_to_County_2020!$E$2:$E$4701,$B2024)</f>
        <v>49403</v>
      </c>
      <c r="L2024" s="7">
        <f>+J2024*C2024</f>
        <v>2493.8376450000001</v>
      </c>
      <c r="M2024" s="7">
        <f t="shared" si="31"/>
        <v>2583.0358550000001</v>
      </c>
    </row>
    <row r="2025" spans="2:13" x14ac:dyDescent="0.35">
      <c r="B2025" s="1" t="s">
        <v>1202</v>
      </c>
      <c r="C2025" s="5">
        <v>4.3825000000000003E-2</v>
      </c>
      <c r="D2025" s="5">
        <v>4.1062000000000001E-2</v>
      </c>
      <c r="E2025" s="5"/>
      <c r="F2025" s="5"/>
      <c r="G2025" s="5"/>
      <c r="H2025" s="5"/>
      <c r="I2025" s="5"/>
      <c r="J2025" s="1">
        <f>SUMIFS(PUMA_2022_to_County_2020!$K$2:$K$4701,PUMA_2022_to_County_2020!$E$2:$E$4701,B2025)</f>
        <v>47697</v>
      </c>
      <c r="K2025" s="1">
        <f>SUMIFS(PUMA_2022_to_County_2020!$L$2:$L$4701,PUMA_2022_to_County_2020!$E$2:$E$4701,$B2025)</f>
        <v>49403</v>
      </c>
      <c r="L2025" s="7">
        <f>+J2025*C2025</f>
        <v>2090.3210250000002</v>
      </c>
      <c r="M2025" s="7">
        <f t="shared" si="31"/>
        <v>2165.0864750000001</v>
      </c>
    </row>
    <row r="2026" spans="2:13" x14ac:dyDescent="0.35">
      <c r="B2026" s="1" t="s">
        <v>1201</v>
      </c>
      <c r="C2026" s="5">
        <v>2.0575E-2</v>
      </c>
      <c r="D2026" s="5">
        <v>1.9278E-2</v>
      </c>
      <c r="E2026" s="5"/>
      <c r="F2026" s="5"/>
      <c r="G2026" s="5"/>
      <c r="H2026" s="5"/>
      <c r="I2026" s="5"/>
      <c r="J2026" s="1">
        <f>SUMIFS(PUMA_2022_to_County_2020!$K$2:$K$4701,PUMA_2022_to_County_2020!$E$2:$E$4701,B2026)</f>
        <v>47697</v>
      </c>
      <c r="K2026" s="1">
        <f>SUMIFS(PUMA_2022_to_County_2020!$L$2:$L$4701,PUMA_2022_to_County_2020!$E$2:$E$4701,$B2026)</f>
        <v>49403</v>
      </c>
      <c r="L2026" s="7">
        <f>+J2026*C2026</f>
        <v>981.36577499999999</v>
      </c>
      <c r="M2026" s="7">
        <f t="shared" si="31"/>
        <v>1016.466725</v>
      </c>
    </row>
    <row r="2027" spans="2:13" x14ac:dyDescent="0.35">
      <c r="B2027" s="1" t="s">
        <v>1200</v>
      </c>
      <c r="C2027" s="5">
        <v>2.8938999999999999E-2</v>
      </c>
      <c r="D2027" s="5">
        <v>2.3266999999999999E-2</v>
      </c>
      <c r="E2027" s="5"/>
      <c r="F2027" s="5"/>
      <c r="G2027" s="5"/>
      <c r="H2027" s="5"/>
      <c r="I2027" s="5"/>
      <c r="J2027" s="1">
        <f>SUMIFS(PUMA_2022_to_County_2020!$K$2:$K$4701,PUMA_2022_to_County_2020!$E$2:$E$4701,B2027)</f>
        <v>47697</v>
      </c>
      <c r="K2027" s="1">
        <f>SUMIFS(PUMA_2022_to_County_2020!$L$2:$L$4701,PUMA_2022_to_County_2020!$E$2:$E$4701,$B2027)</f>
        <v>49403</v>
      </c>
      <c r="L2027" s="7">
        <f>+J2027*C2027</f>
        <v>1380.3034829999999</v>
      </c>
      <c r="M2027" s="7">
        <f t="shared" si="31"/>
        <v>1429.673417</v>
      </c>
    </row>
    <row r="2028" spans="2:13" x14ac:dyDescent="0.35">
      <c r="B2028" s="1" t="s">
        <v>1199</v>
      </c>
      <c r="C2028" s="5">
        <v>2.9780000000000001E-2</v>
      </c>
      <c r="D2028" s="5">
        <v>2.7910000000000001E-2</v>
      </c>
      <c r="E2028" s="5"/>
      <c r="F2028" s="5"/>
      <c r="G2028" s="5"/>
      <c r="H2028" s="5"/>
      <c r="I2028" s="5"/>
      <c r="J2028" s="1">
        <f>SUMIFS(PUMA_2022_to_County_2020!$K$2:$K$4701,PUMA_2022_to_County_2020!$E$2:$E$4701,B2028)</f>
        <v>47697</v>
      </c>
      <c r="K2028" s="1">
        <f>SUMIFS(PUMA_2022_to_County_2020!$L$2:$L$4701,PUMA_2022_to_County_2020!$E$2:$E$4701,$B2028)</f>
        <v>49403</v>
      </c>
      <c r="L2028" s="7">
        <f>+J2028*C2028</f>
        <v>1420.4166600000001</v>
      </c>
      <c r="M2028" s="7">
        <f t="shared" si="31"/>
        <v>1471.2213400000001</v>
      </c>
    </row>
    <row r="2029" spans="2:13" x14ac:dyDescent="0.35">
      <c r="B2029" s="1" t="s">
        <v>1198</v>
      </c>
      <c r="C2029" s="5">
        <v>2.0216000000000001E-2</v>
      </c>
      <c r="D2029" s="5">
        <v>2.1243999999999999E-2</v>
      </c>
      <c r="E2029" s="5"/>
      <c r="F2029" s="5"/>
      <c r="G2029" s="5"/>
      <c r="H2029" s="5"/>
      <c r="I2029" s="5"/>
      <c r="J2029" s="1">
        <f>SUMIFS(PUMA_2022_to_County_2020!$K$2:$K$4701,PUMA_2022_to_County_2020!$E$2:$E$4701,B2029)</f>
        <v>47697</v>
      </c>
      <c r="K2029" s="1">
        <f>SUMIFS(PUMA_2022_to_County_2020!$L$2:$L$4701,PUMA_2022_to_County_2020!$E$2:$E$4701,$B2029)</f>
        <v>49403</v>
      </c>
      <c r="L2029" s="7">
        <f>+J2029*C2029</f>
        <v>964.24255200000005</v>
      </c>
      <c r="M2029" s="7">
        <f t="shared" si="31"/>
        <v>998.7310480000001</v>
      </c>
    </row>
    <row r="2030" spans="2:13" x14ac:dyDescent="0.35">
      <c r="B2030" s="1" t="s">
        <v>1197</v>
      </c>
      <c r="C2030" s="5">
        <v>2.0986999999999999E-2</v>
      </c>
      <c r="D2030" s="5">
        <v>1.6874E-2</v>
      </c>
      <c r="E2030" s="5"/>
      <c r="F2030" s="5"/>
      <c r="G2030" s="5"/>
      <c r="H2030" s="5"/>
      <c r="I2030" s="5"/>
      <c r="J2030" s="1">
        <f>SUMIFS(PUMA_2022_to_County_2020!$K$2:$K$4701,PUMA_2022_to_County_2020!$E$2:$E$4701,B2030)</f>
        <v>47697</v>
      </c>
      <c r="K2030" s="1">
        <f>SUMIFS(PUMA_2022_to_County_2020!$L$2:$L$4701,PUMA_2022_to_County_2020!$E$2:$E$4701,$B2030)</f>
        <v>49403</v>
      </c>
      <c r="L2030" s="7">
        <f>+J2030*C2030</f>
        <v>1001.016939</v>
      </c>
      <c r="M2030" s="7">
        <f t="shared" si="31"/>
        <v>1036.8207609999999</v>
      </c>
    </row>
    <row r="2031" spans="2:13" x14ac:dyDescent="0.35">
      <c r="B2031" s="1" t="s">
        <v>1196</v>
      </c>
      <c r="C2031" s="5">
        <v>3.5881999999999997E-2</v>
      </c>
      <c r="D2031" s="5">
        <v>3.3619999999999997E-2</v>
      </c>
      <c r="E2031" s="5"/>
      <c r="F2031" s="5"/>
      <c r="G2031" s="5"/>
      <c r="H2031" s="5"/>
      <c r="I2031" s="5"/>
      <c r="J2031" s="1">
        <f>SUMIFS(PUMA_2022_to_County_2020!$K$2:$K$4701,PUMA_2022_to_County_2020!$E$2:$E$4701,B2031)</f>
        <v>47697</v>
      </c>
      <c r="K2031" s="1">
        <f>SUMIFS(PUMA_2022_to_County_2020!$L$2:$L$4701,PUMA_2022_to_County_2020!$E$2:$E$4701,$B2031)</f>
        <v>49403</v>
      </c>
      <c r="L2031" s="7">
        <f>+J2031*C2031</f>
        <v>1711.4637539999999</v>
      </c>
      <c r="M2031" s="7">
        <f t="shared" si="31"/>
        <v>1772.6784459999999</v>
      </c>
    </row>
    <row r="2032" spans="2:13" x14ac:dyDescent="0.35">
      <c r="B2032" s="1" t="s">
        <v>1195</v>
      </c>
      <c r="C2032" s="5">
        <v>1.6445999999999999E-2</v>
      </c>
      <c r="D2032" s="5">
        <v>1.3223E-2</v>
      </c>
      <c r="E2032" s="5"/>
      <c r="F2032" s="5"/>
      <c r="G2032" s="5"/>
      <c r="H2032" s="5"/>
      <c r="I2032" s="5"/>
      <c r="J2032" s="1">
        <f>SUMIFS(PUMA_2022_to_County_2020!$K$2:$K$4701,PUMA_2022_to_County_2020!$E$2:$E$4701,B2032)</f>
        <v>47697</v>
      </c>
      <c r="K2032" s="1">
        <f>SUMIFS(PUMA_2022_to_County_2020!$L$2:$L$4701,PUMA_2022_to_County_2020!$E$2:$E$4701,$B2032)</f>
        <v>49403</v>
      </c>
      <c r="L2032" s="7">
        <f>+J2032*C2032</f>
        <v>784.42486199999996</v>
      </c>
      <c r="M2032" s="7">
        <f t="shared" si="31"/>
        <v>812.48173799999995</v>
      </c>
    </row>
    <row r="2033" spans="2:13" x14ac:dyDescent="0.35">
      <c r="B2033" s="1" t="s">
        <v>1194</v>
      </c>
      <c r="C2033" s="5">
        <v>2.2179999999999998E-2</v>
      </c>
      <c r="D2033" s="5">
        <v>1.7833000000000002E-2</v>
      </c>
      <c r="E2033" s="5"/>
      <c r="F2033" s="5"/>
      <c r="G2033" s="5"/>
      <c r="H2033" s="5"/>
      <c r="I2033" s="5"/>
      <c r="J2033" s="1">
        <f>SUMIFS(PUMA_2022_to_County_2020!$K$2:$K$4701,PUMA_2022_to_County_2020!$E$2:$E$4701,B2033)</f>
        <v>47697</v>
      </c>
      <c r="K2033" s="1">
        <f>SUMIFS(PUMA_2022_to_County_2020!$L$2:$L$4701,PUMA_2022_to_County_2020!$E$2:$E$4701,$B2033)</f>
        <v>49403</v>
      </c>
      <c r="L2033" s="7">
        <f>+J2033*C2033</f>
        <v>1057.9194599999998</v>
      </c>
      <c r="M2033" s="7">
        <f t="shared" si="31"/>
        <v>1095.7585399999998</v>
      </c>
    </row>
    <row r="2034" spans="2:13" x14ac:dyDescent="0.35">
      <c r="B2034" s="1" t="s">
        <v>1193</v>
      </c>
      <c r="C2034" s="5">
        <v>3.4979000000000003E-2</v>
      </c>
      <c r="D2034" s="5">
        <v>3.2773999999999998E-2</v>
      </c>
      <c r="E2034" s="5"/>
      <c r="F2034" s="5"/>
      <c r="G2034" s="5"/>
      <c r="H2034" s="5"/>
      <c r="I2034" s="5"/>
      <c r="J2034" s="1">
        <f>SUMIFS(PUMA_2022_to_County_2020!$K$2:$K$4701,PUMA_2022_to_County_2020!$E$2:$E$4701,B2034)</f>
        <v>47697</v>
      </c>
      <c r="K2034" s="1">
        <f>SUMIFS(PUMA_2022_to_County_2020!$L$2:$L$4701,PUMA_2022_to_County_2020!$E$2:$E$4701,$B2034)</f>
        <v>49403</v>
      </c>
      <c r="L2034" s="7">
        <f>+J2034*C2034</f>
        <v>1668.3933630000001</v>
      </c>
      <c r="M2034" s="7">
        <f t="shared" si="31"/>
        <v>1728.0675370000001</v>
      </c>
    </row>
    <row r="2035" spans="2:13" x14ac:dyDescent="0.35">
      <c r="B2035" s="1" t="s">
        <v>1192</v>
      </c>
      <c r="C2035" s="5">
        <v>4.9995999999999999E-2</v>
      </c>
      <c r="D2035" s="5">
        <v>4.6844999999999998E-2</v>
      </c>
      <c r="E2035" s="5"/>
      <c r="F2035" s="5"/>
      <c r="G2035" s="5"/>
      <c r="H2035" s="5"/>
      <c r="I2035" s="5"/>
      <c r="J2035" s="1">
        <f>SUMIFS(PUMA_2022_to_County_2020!$K$2:$K$4701,PUMA_2022_to_County_2020!$E$2:$E$4701,B2035)</f>
        <v>47697</v>
      </c>
      <c r="K2035" s="1">
        <f>SUMIFS(PUMA_2022_to_County_2020!$L$2:$L$4701,PUMA_2022_to_County_2020!$E$2:$E$4701,$B2035)</f>
        <v>49403</v>
      </c>
      <c r="L2035" s="7">
        <f>+J2035*C2035</f>
        <v>2384.659212</v>
      </c>
      <c r="M2035" s="7">
        <f t="shared" si="31"/>
        <v>2469.9523880000002</v>
      </c>
    </row>
    <row r="2036" spans="2:13" x14ac:dyDescent="0.35">
      <c r="B2036" s="1" t="s">
        <v>1191</v>
      </c>
      <c r="C2036" s="5">
        <v>0.14490500000000001</v>
      </c>
      <c r="D2036" s="5">
        <v>0.13577</v>
      </c>
      <c r="E2036" s="5"/>
      <c r="F2036" s="5"/>
      <c r="G2036" s="5"/>
      <c r="H2036" s="5"/>
      <c r="I2036" s="5"/>
      <c r="J2036" s="1">
        <f>SUMIFS(PUMA_2022_to_County_2020!$K$2:$K$4701,PUMA_2022_to_County_2020!$E$2:$E$4701,B2036)</f>
        <v>47697</v>
      </c>
      <c r="K2036" s="1">
        <f>SUMIFS(PUMA_2022_to_County_2020!$L$2:$L$4701,PUMA_2022_to_County_2020!$E$2:$E$4701,$B2036)</f>
        <v>49403</v>
      </c>
      <c r="L2036" s="7">
        <f>+J2036*C2036</f>
        <v>6911.5337850000005</v>
      </c>
      <c r="M2036" s="7">
        <f t="shared" si="31"/>
        <v>7158.7417150000001</v>
      </c>
    </row>
    <row r="2037" spans="2:13" x14ac:dyDescent="0.35">
      <c r="B2037" s="1" t="s">
        <v>1190</v>
      </c>
      <c r="C2037" s="5">
        <v>0.10684</v>
      </c>
      <c r="D2037" s="5">
        <v>0.100104</v>
      </c>
      <c r="E2037" s="5"/>
      <c r="F2037" s="5"/>
      <c r="G2037" s="5"/>
      <c r="H2037" s="5"/>
      <c r="I2037" s="5"/>
      <c r="J2037" s="1">
        <f>SUMIFS(PUMA_2022_to_County_2020!$K$2:$K$4701,PUMA_2022_to_County_2020!$E$2:$E$4701,B2037)</f>
        <v>47697</v>
      </c>
      <c r="K2037" s="1">
        <f>SUMIFS(PUMA_2022_to_County_2020!$L$2:$L$4701,PUMA_2022_to_County_2020!$E$2:$E$4701,$B2037)</f>
        <v>49403</v>
      </c>
      <c r="L2037" s="7">
        <f>+J2037*C2037</f>
        <v>5095.9474799999998</v>
      </c>
      <c r="M2037" s="7">
        <f t="shared" si="31"/>
        <v>5278.2165199999999</v>
      </c>
    </row>
    <row r="2038" spans="2:13" x14ac:dyDescent="0.35">
      <c r="B2038" s="1" t="s">
        <v>1189</v>
      </c>
      <c r="C2038" s="5">
        <v>3.3856999999999998E-2</v>
      </c>
      <c r="D2038" s="5">
        <v>3.1723000000000001E-2</v>
      </c>
      <c r="E2038" s="5"/>
      <c r="F2038" s="5"/>
      <c r="G2038" s="5"/>
      <c r="H2038" s="5"/>
      <c r="I2038" s="5"/>
      <c r="J2038" s="1">
        <f>SUMIFS(PUMA_2022_to_County_2020!$K$2:$K$4701,PUMA_2022_to_County_2020!$E$2:$E$4701,B2038)</f>
        <v>47697</v>
      </c>
      <c r="K2038" s="1">
        <f>SUMIFS(PUMA_2022_to_County_2020!$L$2:$L$4701,PUMA_2022_to_County_2020!$E$2:$E$4701,$B2038)</f>
        <v>49403</v>
      </c>
      <c r="L2038" s="7">
        <f>+J2038*C2038</f>
        <v>1614.8773289999999</v>
      </c>
      <c r="M2038" s="7">
        <f t="shared" si="31"/>
        <v>1672.6373709999998</v>
      </c>
    </row>
    <row r="2039" spans="2:13" x14ac:dyDescent="0.35">
      <c r="B2039" s="1" t="s">
        <v>1188</v>
      </c>
      <c r="C2039" s="5">
        <v>0.189299</v>
      </c>
      <c r="D2039" s="5">
        <v>0.177346</v>
      </c>
      <c r="E2039" s="5"/>
      <c r="F2039" s="5"/>
      <c r="G2039" s="5"/>
      <c r="H2039" s="5"/>
      <c r="I2039" s="5"/>
      <c r="J2039" s="1">
        <f>SUMIFS(PUMA_2022_to_County_2020!$K$2:$K$4701,PUMA_2022_to_County_2020!$E$2:$E$4701,B2039)</f>
        <v>47697</v>
      </c>
      <c r="K2039" s="1">
        <f>SUMIFS(PUMA_2022_to_County_2020!$L$2:$L$4701,PUMA_2022_to_County_2020!$E$2:$E$4701,$B2039)</f>
        <v>49403</v>
      </c>
      <c r="L2039" s="7">
        <f>+J2039*C2039</f>
        <v>9028.9944030000006</v>
      </c>
      <c r="M2039" s="7">
        <f t="shared" si="31"/>
        <v>9351.9384969999992</v>
      </c>
    </row>
    <row r="2040" spans="2:13" x14ac:dyDescent="0.35">
      <c r="B2040" s="1" t="s">
        <v>1187</v>
      </c>
      <c r="C2040" s="5">
        <v>1.8953999999999999E-2</v>
      </c>
      <c r="D2040" s="5">
        <v>1.9918000000000002E-2</v>
      </c>
      <c r="E2040" s="5"/>
      <c r="F2040" s="5"/>
      <c r="G2040" s="5"/>
      <c r="H2040" s="5"/>
      <c r="I2040" s="5"/>
      <c r="J2040" s="1">
        <f>SUMIFS(PUMA_2022_to_County_2020!$K$2:$K$4701,PUMA_2022_to_County_2020!$E$2:$E$4701,B2040)</f>
        <v>47697</v>
      </c>
      <c r="K2040" s="1">
        <f>SUMIFS(PUMA_2022_to_County_2020!$L$2:$L$4701,PUMA_2022_to_County_2020!$E$2:$E$4701,$B2040)</f>
        <v>49403</v>
      </c>
      <c r="L2040" s="7">
        <f>+J2040*C2040</f>
        <v>904.04893799999991</v>
      </c>
      <c r="M2040" s="7">
        <f t="shared" si="31"/>
        <v>936.38446199999998</v>
      </c>
    </row>
    <row r="2041" spans="2:13" x14ac:dyDescent="0.35">
      <c r="B2041" s="1" t="s">
        <v>1186</v>
      </c>
      <c r="C2041" s="5">
        <v>3.4909000000000003E-2</v>
      </c>
      <c r="D2041" s="5">
        <v>3.2708000000000001E-2</v>
      </c>
      <c r="E2041" s="5"/>
      <c r="F2041" s="5"/>
      <c r="G2041" s="5"/>
      <c r="H2041" s="5"/>
      <c r="I2041" s="5"/>
      <c r="J2041" s="1">
        <f>SUMIFS(PUMA_2022_to_County_2020!$K$2:$K$4701,PUMA_2022_to_County_2020!$E$2:$E$4701,B2041)</f>
        <v>47697</v>
      </c>
      <c r="K2041" s="1">
        <f>SUMIFS(PUMA_2022_to_County_2020!$L$2:$L$4701,PUMA_2022_to_County_2020!$E$2:$E$4701,$B2041)</f>
        <v>49403</v>
      </c>
      <c r="L2041" s="7">
        <f>+J2041*C2041</f>
        <v>1665.0545730000001</v>
      </c>
      <c r="M2041" s="7">
        <f t="shared" si="31"/>
        <v>1724.6093270000001</v>
      </c>
    </row>
    <row r="2042" spans="2:13" x14ac:dyDescent="0.35">
      <c r="B2042" s="1" t="s">
        <v>1185</v>
      </c>
      <c r="C2042" s="5">
        <v>3.1206000000000001E-2</v>
      </c>
      <c r="D2042" s="5">
        <v>3.4123000000000001E-2</v>
      </c>
      <c r="E2042" s="5"/>
      <c r="F2042" s="5"/>
      <c r="G2042" s="5"/>
      <c r="H2042" s="5"/>
      <c r="I2042" s="5"/>
      <c r="J2042" s="1">
        <f>SUMIFS(PUMA_2022_to_County_2020!$K$2:$K$4701,PUMA_2022_to_County_2020!$E$2:$E$4701,B2042)</f>
        <v>49803</v>
      </c>
      <c r="K2042" s="1">
        <f>SUMIFS(PUMA_2022_to_County_2020!$L$2:$L$4701,PUMA_2022_to_County_2020!$E$2:$E$4701,$B2042)</f>
        <v>51944</v>
      </c>
      <c r="L2042" s="7">
        <f>+J2042*C2042</f>
        <v>1554.1524180000001</v>
      </c>
      <c r="M2042" s="7">
        <f t="shared" si="31"/>
        <v>1620.9644640000001</v>
      </c>
    </row>
    <row r="2043" spans="2:13" x14ac:dyDescent="0.35">
      <c r="B2043" s="1" t="s">
        <v>1184</v>
      </c>
      <c r="C2043" s="5">
        <v>0.616448</v>
      </c>
      <c r="D2043" s="5">
        <v>0.67408599999999996</v>
      </c>
      <c r="E2043" s="5"/>
      <c r="F2043" s="5"/>
      <c r="G2043" s="5"/>
      <c r="H2043" s="5"/>
      <c r="I2043" s="5"/>
      <c r="J2043" s="1">
        <f>SUMIFS(PUMA_2022_to_County_2020!$K$2:$K$4701,PUMA_2022_to_County_2020!$E$2:$E$4701,B2043)</f>
        <v>49803</v>
      </c>
      <c r="K2043" s="1">
        <f>SUMIFS(PUMA_2022_to_County_2020!$L$2:$L$4701,PUMA_2022_to_County_2020!$E$2:$E$4701,$B2043)</f>
        <v>51944</v>
      </c>
      <c r="L2043" s="7">
        <f>+J2043*C2043</f>
        <v>30700.959744</v>
      </c>
      <c r="M2043" s="7">
        <f t="shared" si="31"/>
        <v>32020.774912000001</v>
      </c>
    </row>
    <row r="2044" spans="2:13" x14ac:dyDescent="0.35">
      <c r="B2044" s="1" t="s">
        <v>1183</v>
      </c>
      <c r="C2044" s="5">
        <v>2.5401E-2</v>
      </c>
      <c r="D2044" s="5">
        <v>2.4764999999999999E-2</v>
      </c>
      <c r="E2044" s="5"/>
      <c r="F2044" s="5"/>
      <c r="G2044" s="5"/>
      <c r="H2044" s="5"/>
      <c r="I2044" s="5"/>
      <c r="J2044" s="1">
        <f>SUMIFS(PUMA_2022_to_County_2020!$K$2:$K$4701,PUMA_2022_to_County_2020!$E$2:$E$4701,B2044)</f>
        <v>49803</v>
      </c>
      <c r="K2044" s="1">
        <f>SUMIFS(PUMA_2022_to_County_2020!$L$2:$L$4701,PUMA_2022_to_County_2020!$E$2:$E$4701,$B2044)</f>
        <v>51944</v>
      </c>
      <c r="L2044" s="7">
        <f>+J2044*C2044</f>
        <v>1265.0460029999999</v>
      </c>
      <c r="M2044" s="7">
        <f t="shared" si="31"/>
        <v>1319.4295440000001</v>
      </c>
    </row>
    <row r="2045" spans="2:13" x14ac:dyDescent="0.35">
      <c r="B2045" s="1" t="s">
        <v>1182</v>
      </c>
      <c r="C2045" s="5">
        <v>5.7660000000000003E-2</v>
      </c>
      <c r="D2045" s="5">
        <v>6.3050999999999996E-2</v>
      </c>
      <c r="E2045" s="5"/>
      <c r="F2045" s="5"/>
      <c r="G2045" s="5"/>
      <c r="H2045" s="5"/>
      <c r="I2045" s="5"/>
      <c r="J2045" s="1">
        <f>SUMIFS(PUMA_2022_to_County_2020!$K$2:$K$4701,PUMA_2022_to_County_2020!$E$2:$E$4701,B2045)</f>
        <v>49803</v>
      </c>
      <c r="K2045" s="1">
        <f>SUMIFS(PUMA_2022_to_County_2020!$L$2:$L$4701,PUMA_2022_to_County_2020!$E$2:$E$4701,$B2045)</f>
        <v>51944</v>
      </c>
      <c r="L2045" s="7">
        <f>+J2045*C2045</f>
        <v>2871.6409800000001</v>
      </c>
      <c r="M2045" s="7">
        <f t="shared" si="31"/>
        <v>2995.0910400000002</v>
      </c>
    </row>
    <row r="2046" spans="2:13" x14ac:dyDescent="0.35">
      <c r="B2046" s="1" t="s">
        <v>1181</v>
      </c>
      <c r="C2046" s="5">
        <v>9.7770999999999997E-2</v>
      </c>
      <c r="D2046" s="5">
        <v>9.5324999999999993E-2</v>
      </c>
      <c r="E2046" s="5"/>
      <c r="F2046" s="5"/>
      <c r="G2046" s="5"/>
      <c r="H2046" s="5"/>
      <c r="I2046" s="5"/>
      <c r="J2046" s="1">
        <f>SUMIFS(PUMA_2022_to_County_2020!$K$2:$K$4701,PUMA_2022_to_County_2020!$E$2:$E$4701,B2046)</f>
        <v>49803</v>
      </c>
      <c r="K2046" s="1">
        <f>SUMIFS(PUMA_2022_to_County_2020!$L$2:$L$4701,PUMA_2022_to_County_2020!$E$2:$E$4701,$B2046)</f>
        <v>51944</v>
      </c>
      <c r="L2046" s="7">
        <f>+J2046*C2046</f>
        <v>4869.2891129999998</v>
      </c>
      <c r="M2046" s="7">
        <f t="shared" si="31"/>
        <v>5078.6168239999997</v>
      </c>
    </row>
    <row r="2047" spans="2:13" x14ac:dyDescent="0.35">
      <c r="B2047" s="1" t="s">
        <v>1180</v>
      </c>
      <c r="C2047" s="5">
        <v>1.5148E-2</v>
      </c>
      <c r="D2047" s="5">
        <v>1.6563999999999999E-2</v>
      </c>
      <c r="E2047" s="5"/>
      <c r="F2047" s="5"/>
      <c r="G2047" s="5"/>
      <c r="H2047" s="5"/>
      <c r="I2047" s="5"/>
      <c r="J2047" s="1">
        <f>SUMIFS(PUMA_2022_to_County_2020!$K$2:$K$4701,PUMA_2022_to_County_2020!$E$2:$E$4701,B2047)</f>
        <v>49803</v>
      </c>
      <c r="K2047" s="1">
        <f>SUMIFS(PUMA_2022_to_County_2020!$L$2:$L$4701,PUMA_2022_to_County_2020!$E$2:$E$4701,$B2047)</f>
        <v>51944</v>
      </c>
      <c r="L2047" s="7">
        <f>+J2047*C2047</f>
        <v>754.41584399999999</v>
      </c>
      <c r="M2047" s="7">
        <f t="shared" si="31"/>
        <v>786.847712</v>
      </c>
    </row>
    <row r="2048" spans="2:13" x14ac:dyDescent="0.35">
      <c r="B2048" s="1" t="s">
        <v>1179</v>
      </c>
      <c r="C2048" s="5">
        <v>6.7374000000000003E-2</v>
      </c>
      <c r="D2048" s="5">
        <v>7.3673000000000002E-2</v>
      </c>
      <c r="E2048" s="5"/>
      <c r="F2048" s="5"/>
      <c r="G2048" s="5"/>
      <c r="H2048" s="5"/>
      <c r="I2048" s="5"/>
      <c r="J2048" s="1">
        <f>SUMIFS(PUMA_2022_to_County_2020!$K$2:$K$4701,PUMA_2022_to_County_2020!$E$2:$E$4701,B2048)</f>
        <v>49803</v>
      </c>
      <c r="K2048" s="1">
        <f>SUMIFS(PUMA_2022_to_County_2020!$L$2:$L$4701,PUMA_2022_to_County_2020!$E$2:$E$4701,$B2048)</f>
        <v>51944</v>
      </c>
      <c r="L2048" s="7">
        <f>+J2048*C2048</f>
        <v>3355.427322</v>
      </c>
      <c r="M2048" s="7">
        <f t="shared" si="31"/>
        <v>3499.675056</v>
      </c>
    </row>
    <row r="2049" spans="2:13" x14ac:dyDescent="0.35">
      <c r="B2049" s="1" t="s">
        <v>1178</v>
      </c>
      <c r="C2049" s="5">
        <v>8.8992000000000002E-2</v>
      </c>
      <c r="D2049" s="5">
        <v>9.7308000000000006E-2</v>
      </c>
      <c r="E2049" s="5"/>
      <c r="F2049" s="5"/>
      <c r="G2049" s="5"/>
      <c r="H2049" s="5"/>
      <c r="I2049" s="5"/>
      <c r="J2049" s="1">
        <f>SUMIFS(PUMA_2022_to_County_2020!$K$2:$K$4701,PUMA_2022_to_County_2020!$E$2:$E$4701,B2049)</f>
        <v>49803</v>
      </c>
      <c r="K2049" s="1">
        <f>SUMIFS(PUMA_2022_to_County_2020!$L$2:$L$4701,PUMA_2022_to_County_2020!$E$2:$E$4701,$B2049)</f>
        <v>51944</v>
      </c>
      <c r="L2049" s="7">
        <f>+J2049*C2049</f>
        <v>4432.0685759999997</v>
      </c>
      <c r="M2049" s="7">
        <f t="shared" si="31"/>
        <v>4622.6004480000001</v>
      </c>
    </row>
    <row r="2050" spans="2:13" x14ac:dyDescent="0.35">
      <c r="B2050" s="1" t="s">
        <v>1177</v>
      </c>
      <c r="C2050" s="5">
        <v>1</v>
      </c>
      <c r="D2050" s="5">
        <v>1</v>
      </c>
      <c r="E2050" s="5"/>
      <c r="F2050" s="5"/>
      <c r="G2050" s="5"/>
      <c r="H2050" s="5"/>
      <c r="I2050" s="5"/>
      <c r="J2050" s="1">
        <f>SUMIFS(PUMA_2022_to_County_2020!$K$2:$K$4701,PUMA_2022_to_County_2020!$E$2:$E$4701,B2050)</f>
        <v>82870</v>
      </c>
      <c r="K2050" s="1">
        <f>SUMIFS(PUMA_2022_to_County_2020!$L$2:$L$4701,PUMA_2022_to_County_2020!$E$2:$E$4701,$B2050)</f>
        <v>84603</v>
      </c>
      <c r="L2050" s="7">
        <f>+J2050*C2050</f>
        <v>82870</v>
      </c>
      <c r="M2050" s="7">
        <f t="shared" si="31"/>
        <v>84603</v>
      </c>
    </row>
    <row r="2051" spans="2:13" x14ac:dyDescent="0.35">
      <c r="B2051" s="1" t="s">
        <v>1176</v>
      </c>
      <c r="C2051" s="5">
        <v>0.23112199999999999</v>
      </c>
      <c r="D2051" s="5">
        <v>0.31396099999999999</v>
      </c>
      <c r="E2051" s="5"/>
      <c r="F2051" s="5"/>
      <c r="G2051" s="5"/>
      <c r="H2051" s="5"/>
      <c r="I2051" s="5"/>
      <c r="J2051" s="1">
        <f>SUMIFS(PUMA_2022_to_County_2020!$K$2:$K$4701,PUMA_2022_to_County_2020!$E$2:$E$4701,B2051)</f>
        <v>68326</v>
      </c>
      <c r="K2051" s="1">
        <f>SUMIFS(PUMA_2022_to_County_2020!$L$2:$L$4701,PUMA_2022_to_County_2020!$E$2:$E$4701,$B2051)</f>
        <v>66894</v>
      </c>
      <c r="L2051" s="7">
        <f>+J2051*C2051</f>
        <v>15791.641771999999</v>
      </c>
      <c r="M2051" s="7">
        <f t="shared" si="31"/>
        <v>15460.675068</v>
      </c>
    </row>
    <row r="2052" spans="2:13" x14ac:dyDescent="0.35">
      <c r="B2052" s="1" t="s">
        <v>1175</v>
      </c>
      <c r="C2052" s="5">
        <v>0.25672899999999998</v>
      </c>
      <c r="D2052" s="5">
        <v>0.36086699999999999</v>
      </c>
      <c r="E2052" s="5"/>
      <c r="F2052" s="5"/>
      <c r="G2052" s="5"/>
      <c r="H2052" s="5"/>
      <c r="I2052" s="5"/>
      <c r="J2052" s="1">
        <f>SUMIFS(PUMA_2022_to_County_2020!$K$2:$K$4701,PUMA_2022_to_County_2020!$E$2:$E$4701,B2052)</f>
        <v>68326</v>
      </c>
      <c r="K2052" s="1">
        <f>SUMIFS(PUMA_2022_to_County_2020!$L$2:$L$4701,PUMA_2022_to_County_2020!$E$2:$E$4701,$B2052)</f>
        <v>66894</v>
      </c>
      <c r="L2052" s="7">
        <f>+J2052*C2052</f>
        <v>17541.265653999999</v>
      </c>
      <c r="M2052" s="7">
        <f t="shared" si="31"/>
        <v>17173.629725999999</v>
      </c>
    </row>
    <row r="2053" spans="2:13" x14ac:dyDescent="0.35">
      <c r="B2053" s="1" t="s">
        <v>1174</v>
      </c>
      <c r="C2053" s="5">
        <v>0.113526</v>
      </c>
      <c r="D2053" s="5">
        <v>0.15421699999999999</v>
      </c>
      <c r="E2053" s="5"/>
      <c r="F2053" s="5"/>
      <c r="G2053" s="5"/>
      <c r="H2053" s="5"/>
      <c r="I2053" s="5"/>
      <c r="J2053" s="1">
        <f>SUMIFS(PUMA_2022_to_County_2020!$K$2:$K$4701,PUMA_2022_to_County_2020!$E$2:$E$4701,B2053)</f>
        <v>68326</v>
      </c>
      <c r="K2053" s="1">
        <f>SUMIFS(PUMA_2022_to_County_2020!$L$2:$L$4701,PUMA_2022_to_County_2020!$E$2:$E$4701,$B2053)</f>
        <v>66894</v>
      </c>
      <c r="L2053" s="7">
        <f>+J2053*C2053</f>
        <v>7756.7774760000002</v>
      </c>
      <c r="M2053" s="7">
        <f t="shared" si="31"/>
        <v>7594.2082440000004</v>
      </c>
    </row>
    <row r="2054" spans="2:13" x14ac:dyDescent="0.35">
      <c r="B2054" s="1" t="s">
        <v>1173</v>
      </c>
      <c r="C2054" s="5">
        <v>0.174648</v>
      </c>
      <c r="D2054" s="5">
        <v>0.245811</v>
      </c>
      <c r="E2054" s="5"/>
      <c r="F2054" s="5"/>
      <c r="G2054" s="5"/>
      <c r="H2054" s="5"/>
      <c r="I2054" s="5"/>
      <c r="J2054" s="1">
        <f>SUMIFS(PUMA_2022_to_County_2020!$K$2:$K$4701,PUMA_2022_to_County_2020!$E$2:$E$4701,B2054)</f>
        <v>68326</v>
      </c>
      <c r="K2054" s="1">
        <f>SUMIFS(PUMA_2022_to_County_2020!$L$2:$L$4701,PUMA_2022_to_County_2020!$E$2:$E$4701,$B2054)</f>
        <v>66894</v>
      </c>
      <c r="L2054" s="7">
        <f>+J2054*C2054</f>
        <v>11932.999248</v>
      </c>
      <c r="M2054" s="7">
        <f t="shared" si="31"/>
        <v>11682.903312</v>
      </c>
    </row>
    <row r="2055" spans="2:13" x14ac:dyDescent="0.35">
      <c r="B2055" s="1" t="s">
        <v>1172</v>
      </c>
      <c r="C2055" s="5">
        <v>0.22397400000000001</v>
      </c>
      <c r="D2055" s="5">
        <v>0.30425200000000002</v>
      </c>
      <c r="E2055" s="5"/>
      <c r="F2055" s="5"/>
      <c r="G2055" s="5"/>
      <c r="H2055" s="5"/>
      <c r="I2055" s="5"/>
      <c r="J2055" s="1">
        <f>SUMIFS(PUMA_2022_to_County_2020!$K$2:$K$4701,PUMA_2022_to_County_2020!$E$2:$E$4701,B2055)</f>
        <v>68326</v>
      </c>
      <c r="K2055" s="1">
        <f>SUMIFS(PUMA_2022_to_County_2020!$L$2:$L$4701,PUMA_2022_to_County_2020!$E$2:$E$4701,$B2055)</f>
        <v>66894</v>
      </c>
      <c r="L2055" s="7">
        <f>+J2055*C2055</f>
        <v>15303.247524</v>
      </c>
      <c r="M2055" s="7">
        <f t="shared" ref="M2055:M2118" si="32">+K2055*$C2055</f>
        <v>14982.516756000001</v>
      </c>
    </row>
    <row r="2056" spans="2:13" x14ac:dyDescent="0.35">
      <c r="B2056" s="1" t="s">
        <v>1171</v>
      </c>
      <c r="C2056" s="5">
        <v>0.40746599999999999</v>
      </c>
      <c r="D2056" s="5">
        <v>0.370116</v>
      </c>
      <c r="E2056" s="5"/>
      <c r="F2056" s="5"/>
      <c r="G2056" s="5"/>
      <c r="H2056" s="5"/>
      <c r="I2056" s="5"/>
      <c r="J2056" s="1">
        <f>SUMIFS(PUMA_2022_to_County_2020!$K$2:$K$4701,PUMA_2022_to_County_2020!$E$2:$E$4701,B2056)</f>
        <v>42102</v>
      </c>
      <c r="K2056" s="1">
        <f>SUMIFS(PUMA_2022_to_County_2020!$L$2:$L$4701,PUMA_2022_to_County_2020!$E$2:$E$4701,$B2056)</f>
        <v>41553</v>
      </c>
      <c r="L2056" s="7">
        <f>+J2056*C2056</f>
        <v>17155.133532</v>
      </c>
      <c r="M2056" s="7">
        <f t="shared" si="32"/>
        <v>16931.434698000001</v>
      </c>
    </row>
    <row r="2057" spans="2:13" x14ac:dyDescent="0.35">
      <c r="B2057" s="1" t="s">
        <v>1170</v>
      </c>
      <c r="C2057" s="5">
        <v>0.26388499999999998</v>
      </c>
      <c r="D2057" s="5">
        <v>0.22684599999999999</v>
      </c>
      <c r="E2057" s="5"/>
      <c r="F2057" s="5"/>
      <c r="G2057" s="5"/>
      <c r="H2057" s="5"/>
      <c r="I2057" s="5"/>
      <c r="J2057" s="1">
        <f>SUMIFS(PUMA_2022_to_County_2020!$K$2:$K$4701,PUMA_2022_to_County_2020!$E$2:$E$4701,B2057)</f>
        <v>42102</v>
      </c>
      <c r="K2057" s="1">
        <f>SUMIFS(PUMA_2022_to_County_2020!$L$2:$L$4701,PUMA_2022_to_County_2020!$E$2:$E$4701,$B2057)</f>
        <v>41553</v>
      </c>
      <c r="L2057" s="7">
        <f>+J2057*C2057</f>
        <v>11110.08627</v>
      </c>
      <c r="M2057" s="7">
        <f t="shared" si="32"/>
        <v>10965.213404999999</v>
      </c>
    </row>
    <row r="2058" spans="2:13" x14ac:dyDescent="0.35">
      <c r="B2058" s="1" t="s">
        <v>1169</v>
      </c>
      <c r="C2058" s="5">
        <v>0.32864900000000002</v>
      </c>
      <c r="D2058" s="5">
        <v>0.31480599999999997</v>
      </c>
      <c r="E2058" s="5"/>
      <c r="F2058" s="5"/>
      <c r="G2058" s="5"/>
      <c r="H2058" s="5"/>
      <c r="I2058" s="5"/>
      <c r="J2058" s="1">
        <f>SUMIFS(PUMA_2022_to_County_2020!$K$2:$K$4701,PUMA_2022_to_County_2020!$E$2:$E$4701,B2058)</f>
        <v>42102</v>
      </c>
      <c r="K2058" s="1">
        <f>SUMIFS(PUMA_2022_to_County_2020!$L$2:$L$4701,PUMA_2022_to_County_2020!$E$2:$E$4701,$B2058)</f>
        <v>41553</v>
      </c>
      <c r="L2058" s="7">
        <f>+J2058*C2058</f>
        <v>13836.780198</v>
      </c>
      <c r="M2058" s="7">
        <f t="shared" si="32"/>
        <v>13656.351897</v>
      </c>
    </row>
    <row r="2059" spans="2:13" x14ac:dyDescent="0.35">
      <c r="B2059" s="1" t="s">
        <v>1168</v>
      </c>
      <c r="C2059" s="5">
        <v>3.1876850000000001</v>
      </c>
      <c r="D2059" s="5">
        <v>3.1384850000000002</v>
      </c>
      <c r="E2059" s="5"/>
      <c r="F2059" s="5"/>
      <c r="G2059" s="5"/>
      <c r="H2059" s="5"/>
      <c r="I2059" s="5"/>
      <c r="J2059" s="1">
        <f>SUMIFS(PUMA_2022_to_County_2020!$K$2:$K$4701,PUMA_2022_to_County_2020!$E$2:$E$4701,B2059)</f>
        <v>229990</v>
      </c>
      <c r="K2059" s="1">
        <f>SUMIFS(PUMA_2022_to_County_2020!$L$2:$L$4701,PUMA_2022_to_County_2020!$E$2:$E$4701,$B2059)</f>
        <v>228456</v>
      </c>
      <c r="L2059" s="7">
        <f>+J2059*C2059</f>
        <v>733135.67315000005</v>
      </c>
      <c r="M2059" s="7">
        <f t="shared" si="32"/>
        <v>728245.76436000003</v>
      </c>
    </row>
    <row r="2060" spans="2:13" x14ac:dyDescent="0.35">
      <c r="B2060" s="1" t="s">
        <v>1167</v>
      </c>
      <c r="C2060" s="5">
        <v>0.33032699999999998</v>
      </c>
      <c r="D2060" s="5">
        <v>0.38391799999999998</v>
      </c>
      <c r="E2060" s="5"/>
      <c r="F2060" s="5"/>
      <c r="G2060" s="5"/>
      <c r="H2060" s="5"/>
      <c r="I2060" s="5"/>
      <c r="J2060" s="1">
        <f>SUMIFS(PUMA_2022_to_County_2020!$K$2:$K$4701,PUMA_2022_to_County_2020!$E$2:$E$4701,B2060)</f>
        <v>52435</v>
      </c>
      <c r="K2060" s="1">
        <f>SUMIFS(PUMA_2022_to_County_2020!$L$2:$L$4701,PUMA_2022_to_County_2020!$E$2:$E$4701,$B2060)</f>
        <v>54662</v>
      </c>
      <c r="L2060" s="7">
        <f>+J2060*C2060</f>
        <v>17320.696244999999</v>
      </c>
      <c r="M2060" s="7">
        <f t="shared" si="32"/>
        <v>18056.334473999999</v>
      </c>
    </row>
    <row r="2061" spans="2:13" x14ac:dyDescent="0.35">
      <c r="B2061" s="1" t="s">
        <v>1166</v>
      </c>
      <c r="C2061" s="5">
        <v>0.481987</v>
      </c>
      <c r="D2061" s="5">
        <v>0.43690400000000001</v>
      </c>
      <c r="E2061" s="5"/>
      <c r="F2061" s="5"/>
      <c r="G2061" s="5"/>
      <c r="H2061" s="5"/>
      <c r="I2061" s="5"/>
      <c r="J2061" s="1">
        <f>SUMIFS(PUMA_2022_to_County_2020!$K$2:$K$4701,PUMA_2022_to_County_2020!$E$2:$E$4701,B2061)</f>
        <v>52435</v>
      </c>
      <c r="K2061" s="1">
        <f>SUMIFS(PUMA_2022_to_County_2020!$L$2:$L$4701,PUMA_2022_to_County_2020!$E$2:$E$4701,$B2061)</f>
        <v>54662</v>
      </c>
      <c r="L2061" s="7">
        <f>+J2061*C2061</f>
        <v>25272.988345000002</v>
      </c>
      <c r="M2061" s="7">
        <f t="shared" si="32"/>
        <v>26346.373393999998</v>
      </c>
    </row>
    <row r="2062" spans="2:13" x14ac:dyDescent="0.35">
      <c r="B2062" s="1" t="s">
        <v>1165</v>
      </c>
      <c r="C2062" s="5">
        <v>0.56355699999999997</v>
      </c>
      <c r="D2062" s="5">
        <v>0.56098099999999995</v>
      </c>
      <c r="E2062" s="5"/>
      <c r="F2062" s="5"/>
      <c r="G2062" s="5"/>
      <c r="H2062" s="5"/>
      <c r="I2062" s="5"/>
      <c r="J2062" s="1">
        <f>SUMIFS(PUMA_2022_to_County_2020!$K$2:$K$4701,PUMA_2022_to_County_2020!$E$2:$E$4701,B2062)</f>
        <v>56451</v>
      </c>
      <c r="K2062" s="1">
        <f>SUMIFS(PUMA_2022_to_County_2020!$L$2:$L$4701,PUMA_2022_to_County_2020!$E$2:$E$4701,$B2062)</f>
        <v>57988</v>
      </c>
      <c r="L2062" s="7">
        <f>+J2062*C2062</f>
        <v>31813.356206999997</v>
      </c>
      <c r="M2062" s="7">
        <f t="shared" si="32"/>
        <v>32679.543315999999</v>
      </c>
    </row>
    <row r="2063" spans="2:13" x14ac:dyDescent="0.35">
      <c r="B2063" s="1" t="s">
        <v>1164</v>
      </c>
      <c r="C2063" s="5">
        <v>0.43644300000000003</v>
      </c>
      <c r="D2063" s="5">
        <v>0.52810900000000005</v>
      </c>
      <c r="E2063" s="5"/>
      <c r="F2063" s="5"/>
      <c r="G2063" s="5"/>
      <c r="H2063" s="5"/>
      <c r="I2063" s="5"/>
      <c r="J2063" s="1">
        <f>SUMIFS(PUMA_2022_to_County_2020!$K$2:$K$4701,PUMA_2022_to_County_2020!$E$2:$E$4701,B2063)</f>
        <v>56451</v>
      </c>
      <c r="K2063" s="1">
        <f>SUMIFS(PUMA_2022_to_County_2020!$L$2:$L$4701,PUMA_2022_to_County_2020!$E$2:$E$4701,$B2063)</f>
        <v>57988</v>
      </c>
      <c r="L2063" s="7">
        <f>+J2063*C2063</f>
        <v>24637.643793000003</v>
      </c>
      <c r="M2063" s="7">
        <f t="shared" si="32"/>
        <v>25308.456684000001</v>
      </c>
    </row>
    <row r="2064" spans="2:13" x14ac:dyDescent="0.35">
      <c r="B2064" s="1" t="s">
        <v>1163</v>
      </c>
      <c r="C2064" s="5">
        <v>2</v>
      </c>
      <c r="D2064" s="5">
        <v>1.993943</v>
      </c>
      <c r="E2064" s="5"/>
      <c r="F2064" s="5"/>
      <c r="G2064" s="5"/>
      <c r="H2064" s="5"/>
      <c r="I2064" s="5"/>
      <c r="J2064" s="1">
        <f>SUMIFS(PUMA_2022_to_County_2020!$K$2:$K$4701,PUMA_2022_to_County_2020!$E$2:$E$4701,B2064)</f>
        <v>126500</v>
      </c>
      <c r="K2064" s="1">
        <f>SUMIFS(PUMA_2022_to_County_2020!$L$2:$L$4701,PUMA_2022_to_County_2020!$E$2:$E$4701,$B2064)</f>
        <v>128887</v>
      </c>
      <c r="L2064" s="7">
        <f>+J2064*C2064</f>
        <v>253000</v>
      </c>
      <c r="M2064" s="7">
        <f t="shared" si="32"/>
        <v>257774</v>
      </c>
    </row>
    <row r="2065" spans="2:13" x14ac:dyDescent="0.35">
      <c r="B2065" s="1" t="s">
        <v>1162</v>
      </c>
      <c r="C2065" s="5">
        <v>10</v>
      </c>
      <c r="D2065" s="5">
        <v>10.018466</v>
      </c>
      <c r="E2065" s="5"/>
      <c r="F2065" s="5"/>
      <c r="G2065" s="5"/>
      <c r="H2065" s="5"/>
      <c r="I2065" s="5"/>
      <c r="J2065" s="1">
        <f>SUMIFS(PUMA_2022_to_County_2020!$K$2:$K$4701,PUMA_2022_to_County_2020!$E$2:$E$4701,B2065)</f>
        <v>554982</v>
      </c>
      <c r="K2065" s="1">
        <f>SUMIFS(PUMA_2022_to_County_2020!$L$2:$L$4701,PUMA_2022_to_County_2020!$E$2:$E$4701,$B2065)</f>
        <v>551306</v>
      </c>
      <c r="L2065" s="7">
        <f>+J2065*C2065</f>
        <v>5549820</v>
      </c>
      <c r="M2065" s="7">
        <f t="shared" si="32"/>
        <v>5513060</v>
      </c>
    </row>
    <row r="2066" spans="2:13" x14ac:dyDescent="0.35">
      <c r="B2066" s="1" t="s">
        <v>1161</v>
      </c>
      <c r="C2066" s="5">
        <v>2</v>
      </c>
      <c r="D2066" s="5">
        <v>2.1942170000000001</v>
      </c>
      <c r="E2066" s="5"/>
      <c r="F2066" s="5"/>
      <c r="G2066" s="5"/>
      <c r="H2066" s="5"/>
      <c r="I2066" s="5"/>
      <c r="J2066" s="1">
        <f>SUMIFS(PUMA_2022_to_County_2020!$K$2:$K$4701,PUMA_2022_to_County_2020!$E$2:$E$4701,B2066)</f>
        <v>100923</v>
      </c>
      <c r="K2066" s="1">
        <f>SUMIFS(PUMA_2022_to_County_2020!$L$2:$L$4701,PUMA_2022_to_County_2020!$E$2:$E$4701,$B2066)</f>
        <v>103532</v>
      </c>
      <c r="L2066" s="7">
        <f>+J2066*C2066</f>
        <v>201846</v>
      </c>
      <c r="M2066" s="7">
        <f t="shared" si="32"/>
        <v>207064</v>
      </c>
    </row>
    <row r="2067" spans="2:13" x14ac:dyDescent="0.35">
      <c r="B2067" s="1" t="s">
        <v>1160</v>
      </c>
      <c r="C2067" s="5">
        <v>0.50564100000000001</v>
      </c>
      <c r="D2067" s="5">
        <v>0.99547100000000011</v>
      </c>
      <c r="E2067" s="5"/>
      <c r="F2067" s="5"/>
      <c r="G2067" s="5"/>
      <c r="H2067" s="5"/>
      <c r="I2067" s="5"/>
      <c r="J2067" s="1">
        <f>SUMIFS(PUMA_2022_to_County_2020!$K$2:$K$4701,PUMA_2022_to_County_2020!$E$2:$E$4701,B2067)</f>
        <v>74673</v>
      </c>
      <c r="K2067" s="1">
        <f>SUMIFS(PUMA_2022_to_County_2020!$L$2:$L$4701,PUMA_2022_to_County_2020!$E$2:$E$4701,$B2067)</f>
        <v>73912</v>
      </c>
      <c r="L2067" s="7">
        <f>+J2067*C2067</f>
        <v>37757.730392999998</v>
      </c>
      <c r="M2067" s="7">
        <f t="shared" si="32"/>
        <v>37372.937592000002</v>
      </c>
    </row>
    <row r="2068" spans="2:13" x14ac:dyDescent="0.35">
      <c r="B2068" s="1" t="s">
        <v>1159</v>
      </c>
      <c r="C2068" s="5">
        <v>0.49435899999999999</v>
      </c>
      <c r="D2068" s="5">
        <v>0.81605099999999997</v>
      </c>
      <c r="E2068" s="5"/>
      <c r="F2068" s="5"/>
      <c r="G2068" s="5"/>
      <c r="H2068" s="5"/>
      <c r="I2068" s="5"/>
      <c r="J2068" s="1">
        <f>SUMIFS(PUMA_2022_to_County_2020!$K$2:$K$4701,PUMA_2022_to_County_2020!$E$2:$E$4701,B2068)</f>
        <v>74673</v>
      </c>
      <c r="K2068" s="1">
        <f>SUMIFS(PUMA_2022_to_County_2020!$L$2:$L$4701,PUMA_2022_to_County_2020!$E$2:$E$4701,$B2068)</f>
        <v>73912</v>
      </c>
      <c r="L2068" s="7">
        <f>+J2068*C2068</f>
        <v>36915.269607000002</v>
      </c>
      <c r="M2068" s="7">
        <f t="shared" si="32"/>
        <v>36539.062407999998</v>
      </c>
    </row>
    <row r="2069" spans="2:13" x14ac:dyDescent="0.35">
      <c r="B2069" s="1" t="s">
        <v>1158</v>
      </c>
      <c r="C2069" s="5">
        <v>1.3122180000000001</v>
      </c>
      <c r="D2069" s="5">
        <v>1.3071680000000001</v>
      </c>
      <c r="E2069" s="5"/>
      <c r="F2069" s="5"/>
      <c r="G2069" s="5"/>
      <c r="H2069" s="5"/>
      <c r="I2069" s="5"/>
      <c r="J2069" s="1">
        <f>SUMIFS(PUMA_2022_to_County_2020!$K$2:$K$4701,PUMA_2022_to_County_2020!$E$2:$E$4701,B2069)</f>
        <v>134261</v>
      </c>
      <c r="K2069" s="1">
        <f>SUMIFS(PUMA_2022_to_County_2020!$L$2:$L$4701,PUMA_2022_to_County_2020!$E$2:$E$4701,$B2069)</f>
        <v>138274</v>
      </c>
      <c r="L2069" s="7">
        <f>+J2069*C2069</f>
        <v>176179.70089800001</v>
      </c>
      <c r="M2069" s="7">
        <f t="shared" si="32"/>
        <v>181445.63173200001</v>
      </c>
    </row>
    <row r="2070" spans="2:13" x14ac:dyDescent="0.35">
      <c r="B2070" s="1" t="s">
        <v>1157</v>
      </c>
      <c r="C2070" s="5">
        <v>1.687781</v>
      </c>
      <c r="D2070" s="5">
        <v>1.6828820000000002</v>
      </c>
      <c r="E2070" s="5"/>
      <c r="F2070" s="5"/>
      <c r="G2070" s="5"/>
      <c r="H2070" s="5"/>
      <c r="I2070" s="5"/>
      <c r="J2070" s="1">
        <f>SUMIFS(PUMA_2022_to_County_2020!$K$2:$K$4701,PUMA_2022_to_County_2020!$E$2:$E$4701,B2070)</f>
        <v>101387</v>
      </c>
      <c r="K2070" s="1">
        <f>SUMIFS(PUMA_2022_to_County_2020!$L$2:$L$4701,PUMA_2022_to_County_2020!$E$2:$E$4701,$B2070)</f>
        <v>103923</v>
      </c>
      <c r="L2070" s="7">
        <f>+J2070*C2070</f>
        <v>171119.05224699999</v>
      </c>
      <c r="M2070" s="7">
        <f t="shared" si="32"/>
        <v>175399.26486299999</v>
      </c>
    </row>
    <row r="2071" spans="2:13" x14ac:dyDescent="0.35">
      <c r="B2071" s="1" t="s">
        <v>1156</v>
      </c>
      <c r="C2071" s="5">
        <v>1</v>
      </c>
      <c r="D2071" s="5">
        <v>1.00084</v>
      </c>
      <c r="E2071" s="5"/>
      <c r="F2071" s="5"/>
      <c r="G2071" s="5"/>
      <c r="H2071" s="5"/>
      <c r="I2071" s="5"/>
      <c r="J2071" s="1">
        <f>SUMIFS(PUMA_2022_to_County_2020!$K$2:$K$4701,PUMA_2022_to_County_2020!$E$2:$E$4701,B2071)</f>
        <v>64437</v>
      </c>
      <c r="K2071" s="1">
        <f>SUMIFS(PUMA_2022_to_County_2020!$L$2:$L$4701,PUMA_2022_to_County_2020!$E$2:$E$4701,$B2071)</f>
        <v>65601</v>
      </c>
      <c r="L2071" s="7">
        <f>+J2071*C2071</f>
        <v>64437</v>
      </c>
      <c r="M2071" s="7">
        <f t="shared" si="32"/>
        <v>65601</v>
      </c>
    </row>
    <row r="2072" spans="2:13" x14ac:dyDescent="0.35">
      <c r="B2072" s="1" t="s">
        <v>1155</v>
      </c>
      <c r="C2072" s="5">
        <v>4</v>
      </c>
      <c r="D2072" s="5">
        <v>4.989528</v>
      </c>
      <c r="E2072" s="5"/>
      <c r="F2072" s="5"/>
      <c r="G2072" s="5"/>
      <c r="H2072" s="5"/>
      <c r="I2072" s="5"/>
      <c r="J2072" s="1">
        <f>SUMIFS(PUMA_2022_to_County_2020!$K$2:$K$4701,PUMA_2022_to_County_2020!$E$2:$E$4701,B2072)</f>
        <v>230471</v>
      </c>
      <c r="K2072" s="1">
        <f>SUMIFS(PUMA_2022_to_County_2020!$L$2:$L$4701,PUMA_2022_to_County_2020!$E$2:$E$4701,$B2072)</f>
        <v>232592</v>
      </c>
      <c r="L2072" s="7">
        <f>+J2072*C2072</f>
        <v>921884</v>
      </c>
      <c r="M2072" s="7">
        <f t="shared" si="32"/>
        <v>930368</v>
      </c>
    </row>
    <row r="2073" spans="2:13" x14ac:dyDescent="0.35">
      <c r="B2073" s="1" t="s">
        <v>1154</v>
      </c>
      <c r="C2073" s="5">
        <v>1</v>
      </c>
      <c r="D2073" s="5">
        <v>1.0027579999999998</v>
      </c>
      <c r="E2073" s="5"/>
      <c r="F2073" s="5"/>
      <c r="G2073" s="5"/>
      <c r="H2073" s="5"/>
      <c r="I2073" s="5"/>
      <c r="J2073" s="1">
        <f>SUMIFS(PUMA_2022_to_County_2020!$K$2:$K$4701,PUMA_2022_to_County_2020!$E$2:$E$4701,B2073)</f>
        <v>73250</v>
      </c>
      <c r="K2073" s="1">
        <f>SUMIFS(PUMA_2022_to_County_2020!$L$2:$L$4701,PUMA_2022_to_County_2020!$E$2:$E$4701,$B2073)</f>
        <v>73675</v>
      </c>
      <c r="L2073" s="7">
        <f>+J2073*C2073</f>
        <v>73250</v>
      </c>
      <c r="M2073" s="7">
        <f t="shared" si="32"/>
        <v>73675</v>
      </c>
    </row>
    <row r="2074" spans="2:13" x14ac:dyDescent="0.35">
      <c r="B2074" s="1" t="s">
        <v>1153</v>
      </c>
      <c r="C2074" s="5">
        <v>1</v>
      </c>
      <c r="D2074" s="5">
        <v>1.0007409999999999</v>
      </c>
      <c r="E2074" s="5"/>
      <c r="F2074" s="5"/>
      <c r="G2074" s="5"/>
      <c r="H2074" s="5"/>
      <c r="I2074" s="5"/>
      <c r="J2074" s="1">
        <f>SUMIFS(PUMA_2022_to_County_2020!$K$2:$K$4701,PUMA_2022_to_County_2020!$E$2:$E$4701,B2074)</f>
        <v>47283</v>
      </c>
      <c r="K2074" s="1">
        <f>SUMIFS(PUMA_2022_to_County_2020!$L$2:$L$4701,PUMA_2022_to_County_2020!$E$2:$E$4701,$B2074)</f>
        <v>47035</v>
      </c>
      <c r="L2074" s="7">
        <f>+J2074*C2074</f>
        <v>47283</v>
      </c>
      <c r="M2074" s="7">
        <f t="shared" si="32"/>
        <v>47035</v>
      </c>
    </row>
    <row r="2075" spans="2:13" x14ac:dyDescent="0.35">
      <c r="B2075" s="1" t="s">
        <v>1152</v>
      </c>
      <c r="C2075" s="5">
        <v>0.39350400000000002</v>
      </c>
      <c r="D2075" s="5">
        <v>0.47340800000000005</v>
      </c>
      <c r="E2075" s="5"/>
      <c r="F2075" s="5"/>
      <c r="G2075" s="5"/>
      <c r="H2075" s="5"/>
      <c r="I2075" s="5"/>
      <c r="J2075" s="1">
        <f>SUMIFS(PUMA_2022_to_County_2020!$K$2:$K$4701,PUMA_2022_to_County_2020!$E$2:$E$4701,B2075)</f>
        <v>49481</v>
      </c>
      <c r="K2075" s="1">
        <f>SUMIFS(PUMA_2022_to_County_2020!$L$2:$L$4701,PUMA_2022_to_County_2020!$E$2:$E$4701,$B2075)</f>
        <v>49773</v>
      </c>
      <c r="L2075" s="7">
        <f>+J2075*C2075</f>
        <v>19470.971423999999</v>
      </c>
      <c r="M2075" s="7">
        <f t="shared" si="32"/>
        <v>19585.874592</v>
      </c>
    </row>
    <row r="2076" spans="2:13" x14ac:dyDescent="0.35">
      <c r="B2076" s="1" t="s">
        <v>1151</v>
      </c>
      <c r="C2076" s="5">
        <v>0.274696</v>
      </c>
      <c r="D2076" s="5">
        <v>0.30495100000000003</v>
      </c>
      <c r="E2076" s="5"/>
      <c r="F2076" s="5"/>
      <c r="G2076" s="5"/>
      <c r="H2076" s="5"/>
      <c r="I2076" s="5"/>
      <c r="J2076" s="1">
        <f>SUMIFS(PUMA_2022_to_County_2020!$K$2:$K$4701,PUMA_2022_to_County_2020!$E$2:$E$4701,B2076)</f>
        <v>49481</v>
      </c>
      <c r="K2076" s="1">
        <f>SUMIFS(PUMA_2022_to_County_2020!$L$2:$L$4701,PUMA_2022_to_County_2020!$E$2:$E$4701,$B2076)</f>
        <v>49773</v>
      </c>
      <c r="L2076" s="7">
        <f>+J2076*C2076</f>
        <v>13592.232775999999</v>
      </c>
      <c r="M2076" s="7">
        <f t="shared" si="32"/>
        <v>13672.444008</v>
      </c>
    </row>
    <row r="2077" spans="2:13" x14ac:dyDescent="0.35">
      <c r="B2077" s="1" t="s">
        <v>1150</v>
      </c>
      <c r="C2077" s="5">
        <v>0.33179999999999998</v>
      </c>
      <c r="D2077" s="5">
        <v>0.36855300000000002</v>
      </c>
      <c r="E2077" s="5"/>
      <c r="F2077" s="5"/>
      <c r="G2077" s="5"/>
      <c r="H2077" s="5"/>
      <c r="I2077" s="5"/>
      <c r="J2077" s="1">
        <f>SUMIFS(PUMA_2022_to_County_2020!$K$2:$K$4701,PUMA_2022_to_County_2020!$E$2:$E$4701,B2077)</f>
        <v>49481</v>
      </c>
      <c r="K2077" s="1">
        <f>SUMIFS(PUMA_2022_to_County_2020!$L$2:$L$4701,PUMA_2022_to_County_2020!$E$2:$E$4701,$B2077)</f>
        <v>49773</v>
      </c>
      <c r="L2077" s="7">
        <f>+J2077*C2077</f>
        <v>16417.7958</v>
      </c>
      <c r="M2077" s="7">
        <f t="shared" si="32"/>
        <v>16514.681399999998</v>
      </c>
    </row>
    <row r="2078" spans="2:13" x14ac:dyDescent="0.35">
      <c r="B2078" s="1" t="s">
        <v>1149</v>
      </c>
      <c r="C2078" s="5">
        <v>1</v>
      </c>
      <c r="D2078" s="5">
        <v>1</v>
      </c>
      <c r="E2078" s="5"/>
      <c r="F2078" s="5"/>
      <c r="G2078" s="5"/>
      <c r="H2078" s="5"/>
      <c r="I2078" s="5"/>
      <c r="J2078" s="1">
        <f>SUMIFS(PUMA_2022_to_County_2020!$K$2:$K$4701,PUMA_2022_to_County_2020!$E$2:$E$4701,B2078)</f>
        <v>50248</v>
      </c>
      <c r="K2078" s="1">
        <f>SUMIFS(PUMA_2022_to_County_2020!$L$2:$L$4701,PUMA_2022_to_County_2020!$E$2:$E$4701,$B2078)</f>
        <v>51046</v>
      </c>
      <c r="L2078" s="7">
        <f>+J2078*C2078</f>
        <v>50248</v>
      </c>
      <c r="M2078" s="7">
        <f t="shared" si="32"/>
        <v>51046</v>
      </c>
    </row>
    <row r="2079" spans="2:13" x14ac:dyDescent="0.35">
      <c r="B2079" s="1" t="s">
        <v>1148</v>
      </c>
      <c r="C2079" s="5">
        <v>0.35316900000000001</v>
      </c>
      <c r="D2079" s="5">
        <v>0.35270699999999999</v>
      </c>
      <c r="E2079" s="5"/>
      <c r="F2079" s="5"/>
      <c r="G2079" s="5"/>
      <c r="H2079" s="5"/>
      <c r="I2079" s="5"/>
      <c r="J2079" s="1">
        <f>SUMIFS(PUMA_2022_to_County_2020!$K$2:$K$4701,PUMA_2022_to_County_2020!$E$2:$E$4701,B2079)</f>
        <v>49601</v>
      </c>
      <c r="K2079" s="1">
        <f>SUMIFS(PUMA_2022_to_County_2020!$L$2:$L$4701,PUMA_2022_to_County_2020!$E$2:$E$4701,$B2079)</f>
        <v>49830</v>
      </c>
      <c r="L2079" s="7">
        <f>+J2079*C2079</f>
        <v>17517.535569</v>
      </c>
      <c r="M2079" s="7">
        <f t="shared" si="32"/>
        <v>17598.411270000001</v>
      </c>
    </row>
    <row r="2080" spans="2:13" x14ac:dyDescent="0.35">
      <c r="B2080" s="1" t="s">
        <v>1147</v>
      </c>
      <c r="C2080" s="5">
        <v>0.46278799999999998</v>
      </c>
      <c r="D2080" s="5">
        <v>0.46218199999999998</v>
      </c>
      <c r="E2080" s="5"/>
      <c r="F2080" s="5"/>
      <c r="G2080" s="5"/>
      <c r="H2080" s="5"/>
      <c r="I2080" s="5"/>
      <c r="J2080" s="1">
        <f>SUMIFS(PUMA_2022_to_County_2020!$K$2:$K$4701,PUMA_2022_to_County_2020!$E$2:$E$4701,B2080)</f>
        <v>49601</v>
      </c>
      <c r="K2080" s="1">
        <f>SUMIFS(PUMA_2022_to_County_2020!$L$2:$L$4701,PUMA_2022_to_County_2020!$E$2:$E$4701,$B2080)</f>
        <v>49830</v>
      </c>
      <c r="L2080" s="7">
        <f>+J2080*C2080</f>
        <v>22954.747587999998</v>
      </c>
      <c r="M2080" s="7">
        <f t="shared" si="32"/>
        <v>23060.726039999998</v>
      </c>
    </row>
    <row r="2081" spans="2:13" x14ac:dyDescent="0.35">
      <c r="B2081" s="1" t="s">
        <v>1146</v>
      </c>
      <c r="C2081" s="5">
        <v>0.18404300000000001</v>
      </c>
      <c r="D2081" s="5">
        <v>0.18380199999999999</v>
      </c>
      <c r="E2081" s="5"/>
      <c r="F2081" s="5"/>
      <c r="G2081" s="5"/>
      <c r="H2081" s="5"/>
      <c r="I2081" s="5"/>
      <c r="J2081" s="1">
        <f>SUMIFS(PUMA_2022_to_County_2020!$K$2:$K$4701,PUMA_2022_to_County_2020!$E$2:$E$4701,B2081)</f>
        <v>49601</v>
      </c>
      <c r="K2081" s="1">
        <f>SUMIFS(PUMA_2022_to_County_2020!$L$2:$L$4701,PUMA_2022_to_County_2020!$E$2:$E$4701,$B2081)</f>
        <v>49830</v>
      </c>
      <c r="L2081" s="7">
        <f>+J2081*C2081</f>
        <v>9128.7168430000002</v>
      </c>
      <c r="M2081" s="7">
        <f t="shared" si="32"/>
        <v>9170.8626899999999</v>
      </c>
    </row>
    <row r="2082" spans="2:13" x14ac:dyDescent="0.35">
      <c r="B2082" s="1" t="s">
        <v>1145</v>
      </c>
      <c r="C2082" s="5">
        <v>1</v>
      </c>
      <c r="D2082" s="5">
        <v>1.1081000000000001</v>
      </c>
      <c r="E2082" s="5"/>
      <c r="F2082" s="5"/>
      <c r="G2082" s="5"/>
      <c r="H2082" s="5"/>
      <c r="I2082" s="5"/>
      <c r="J2082" s="1">
        <f>SUMIFS(PUMA_2022_to_County_2020!$K$2:$K$4701,PUMA_2022_to_County_2020!$E$2:$E$4701,B2082)</f>
        <v>55064</v>
      </c>
      <c r="K2082" s="1">
        <f>SUMIFS(PUMA_2022_to_County_2020!$L$2:$L$4701,PUMA_2022_to_County_2020!$E$2:$E$4701,$B2082)</f>
        <v>54408</v>
      </c>
      <c r="L2082" s="7">
        <f>+J2082*C2082</f>
        <v>55064</v>
      </c>
      <c r="M2082" s="7">
        <f t="shared" si="32"/>
        <v>54408</v>
      </c>
    </row>
    <row r="2083" spans="2:13" x14ac:dyDescent="0.35">
      <c r="B2083" s="1" t="s">
        <v>1144</v>
      </c>
      <c r="C2083" s="5">
        <v>0.70936200000000005</v>
      </c>
      <c r="D2083" s="5">
        <v>0.68445400000000001</v>
      </c>
      <c r="E2083" s="5"/>
      <c r="F2083" s="5"/>
      <c r="G2083" s="5"/>
      <c r="H2083" s="5"/>
      <c r="I2083" s="5"/>
      <c r="J2083" s="1">
        <f>SUMIFS(PUMA_2022_to_County_2020!$K$2:$K$4701,PUMA_2022_to_County_2020!$E$2:$E$4701,B2083)</f>
        <v>44015</v>
      </c>
      <c r="K2083" s="1">
        <f>SUMIFS(PUMA_2022_to_County_2020!$L$2:$L$4701,PUMA_2022_to_County_2020!$E$2:$E$4701,$B2083)</f>
        <v>43617</v>
      </c>
      <c r="L2083" s="7">
        <f>+J2083*C2083</f>
        <v>31222.568430000003</v>
      </c>
      <c r="M2083" s="7">
        <f t="shared" si="32"/>
        <v>30940.242354000002</v>
      </c>
    </row>
    <row r="2084" spans="2:13" x14ac:dyDescent="0.35">
      <c r="B2084" s="1" t="s">
        <v>1143</v>
      </c>
      <c r="C2084" s="5">
        <v>0.29063800000000001</v>
      </c>
      <c r="D2084" s="5">
        <v>0.265791</v>
      </c>
      <c r="E2084" s="5"/>
      <c r="F2084" s="5"/>
      <c r="G2084" s="5"/>
      <c r="H2084" s="5"/>
      <c r="I2084" s="5"/>
      <c r="J2084" s="1">
        <f>SUMIFS(PUMA_2022_to_County_2020!$K$2:$K$4701,PUMA_2022_to_County_2020!$E$2:$E$4701,B2084)</f>
        <v>44015</v>
      </c>
      <c r="K2084" s="1">
        <f>SUMIFS(PUMA_2022_to_County_2020!$L$2:$L$4701,PUMA_2022_to_County_2020!$E$2:$E$4701,$B2084)</f>
        <v>43617</v>
      </c>
      <c r="L2084" s="7">
        <f>+J2084*C2084</f>
        <v>12792.431570000001</v>
      </c>
      <c r="M2084" s="7">
        <f t="shared" si="32"/>
        <v>12676.757646</v>
      </c>
    </row>
    <row r="2085" spans="2:13" x14ac:dyDescent="0.35">
      <c r="B2085" s="1" t="s">
        <v>1142</v>
      </c>
      <c r="C2085" s="5">
        <v>1</v>
      </c>
      <c r="D2085" s="5">
        <v>1.002715</v>
      </c>
      <c r="E2085" s="5"/>
      <c r="F2085" s="5"/>
      <c r="G2085" s="5"/>
      <c r="H2085" s="5"/>
      <c r="I2085" s="5"/>
      <c r="J2085" s="1">
        <f>SUMIFS(PUMA_2022_to_County_2020!$K$2:$K$4701,PUMA_2022_to_County_2020!$E$2:$E$4701,B2085)</f>
        <v>41028</v>
      </c>
      <c r="K2085" s="1">
        <f>SUMIFS(PUMA_2022_to_County_2020!$L$2:$L$4701,PUMA_2022_to_County_2020!$E$2:$E$4701,$B2085)</f>
        <v>42147</v>
      </c>
      <c r="L2085" s="7">
        <f>+J2085*C2085</f>
        <v>41028</v>
      </c>
      <c r="M2085" s="7">
        <f t="shared" si="32"/>
        <v>42147</v>
      </c>
    </row>
    <row r="2086" spans="2:13" x14ac:dyDescent="0.35">
      <c r="B2086" s="1" t="s">
        <v>1141</v>
      </c>
      <c r="C2086" s="5">
        <v>0.35359400000000002</v>
      </c>
      <c r="D2086" s="5">
        <v>0.39409499999999997</v>
      </c>
      <c r="E2086" s="5"/>
      <c r="F2086" s="5"/>
      <c r="G2086" s="5"/>
      <c r="H2086" s="5"/>
      <c r="I2086" s="5"/>
      <c r="J2086" s="1">
        <f>SUMIFS(PUMA_2022_to_County_2020!$K$2:$K$4701,PUMA_2022_to_County_2020!$E$2:$E$4701,B2086)</f>
        <v>55620</v>
      </c>
      <c r="K2086" s="1">
        <f>SUMIFS(PUMA_2022_to_County_2020!$L$2:$L$4701,PUMA_2022_to_County_2020!$E$2:$E$4701,$B2086)</f>
        <v>54998</v>
      </c>
      <c r="L2086" s="7">
        <f>+J2086*C2086</f>
        <v>19666.898280000001</v>
      </c>
      <c r="M2086" s="7">
        <f t="shared" si="32"/>
        <v>19446.962812000002</v>
      </c>
    </row>
    <row r="2087" spans="2:13" x14ac:dyDescent="0.35">
      <c r="B2087" s="1" t="s">
        <v>1140</v>
      </c>
      <c r="C2087" s="5">
        <v>0.29488300000000001</v>
      </c>
      <c r="D2087" s="5">
        <v>0.33487700000000004</v>
      </c>
      <c r="E2087" s="5"/>
      <c r="F2087" s="5"/>
      <c r="G2087" s="5"/>
      <c r="H2087" s="5"/>
      <c r="I2087" s="5"/>
      <c r="J2087" s="1">
        <f>SUMIFS(PUMA_2022_to_County_2020!$K$2:$K$4701,PUMA_2022_to_County_2020!$E$2:$E$4701,B2087)</f>
        <v>55620</v>
      </c>
      <c r="K2087" s="1">
        <f>SUMIFS(PUMA_2022_to_County_2020!$L$2:$L$4701,PUMA_2022_to_County_2020!$E$2:$E$4701,$B2087)</f>
        <v>54998</v>
      </c>
      <c r="L2087" s="7">
        <f>+J2087*C2087</f>
        <v>16401.392459999999</v>
      </c>
      <c r="M2087" s="7">
        <f t="shared" si="32"/>
        <v>16217.975234</v>
      </c>
    </row>
    <row r="2088" spans="2:13" x14ac:dyDescent="0.35">
      <c r="B2088" s="1" t="s">
        <v>1139</v>
      </c>
      <c r="C2088" s="5">
        <v>0.351522</v>
      </c>
      <c r="D2088" s="5">
        <v>0.39976800000000001</v>
      </c>
      <c r="E2088" s="5"/>
      <c r="F2088" s="5"/>
      <c r="G2088" s="5"/>
      <c r="H2088" s="5"/>
      <c r="I2088" s="5"/>
      <c r="J2088" s="1">
        <f>SUMIFS(PUMA_2022_to_County_2020!$K$2:$K$4701,PUMA_2022_to_County_2020!$E$2:$E$4701,B2088)</f>
        <v>55620</v>
      </c>
      <c r="K2088" s="1">
        <f>SUMIFS(PUMA_2022_to_County_2020!$L$2:$L$4701,PUMA_2022_to_County_2020!$E$2:$E$4701,$B2088)</f>
        <v>54998</v>
      </c>
      <c r="L2088" s="7">
        <f>+J2088*C2088</f>
        <v>19551.65364</v>
      </c>
      <c r="M2088" s="7">
        <f t="shared" si="32"/>
        <v>19333.006956000001</v>
      </c>
    </row>
    <row r="2089" spans="2:13" x14ac:dyDescent="0.35">
      <c r="B2089" s="1" t="s">
        <v>1138</v>
      </c>
      <c r="C2089" s="5">
        <v>0.36766300000000002</v>
      </c>
      <c r="D2089" s="5">
        <v>0.36726500000000001</v>
      </c>
      <c r="E2089" s="5"/>
      <c r="F2089" s="5"/>
      <c r="G2089" s="5"/>
      <c r="H2089" s="5"/>
      <c r="I2089" s="5"/>
      <c r="J2089" s="1">
        <f>SUMIFS(PUMA_2022_to_County_2020!$K$2:$K$4701,PUMA_2022_to_County_2020!$E$2:$E$4701,B2089)</f>
        <v>56960</v>
      </c>
      <c r="K2089" s="1">
        <f>SUMIFS(PUMA_2022_to_County_2020!$L$2:$L$4701,PUMA_2022_to_County_2020!$E$2:$E$4701,$B2089)</f>
        <v>57998</v>
      </c>
      <c r="L2089" s="7">
        <f>+J2089*C2089</f>
        <v>20942.084480000001</v>
      </c>
      <c r="M2089" s="7">
        <f t="shared" si="32"/>
        <v>21323.718674</v>
      </c>
    </row>
    <row r="2090" spans="2:13" x14ac:dyDescent="0.35">
      <c r="B2090" s="1" t="s">
        <v>1137</v>
      </c>
      <c r="C2090" s="5">
        <v>0.29054600000000003</v>
      </c>
      <c r="D2090" s="5">
        <v>0.290381</v>
      </c>
      <c r="E2090" s="5"/>
      <c r="F2090" s="5"/>
      <c r="G2090" s="5"/>
      <c r="H2090" s="5"/>
      <c r="I2090" s="5"/>
      <c r="J2090" s="1">
        <f>SUMIFS(PUMA_2022_to_County_2020!$K$2:$K$4701,PUMA_2022_to_County_2020!$E$2:$E$4701,B2090)</f>
        <v>56960</v>
      </c>
      <c r="K2090" s="1">
        <f>SUMIFS(PUMA_2022_to_County_2020!$L$2:$L$4701,PUMA_2022_to_County_2020!$E$2:$E$4701,$B2090)</f>
        <v>57998</v>
      </c>
      <c r="L2090" s="7">
        <f>+J2090*C2090</f>
        <v>16549.500160000003</v>
      </c>
      <c r="M2090" s="7">
        <f t="shared" si="32"/>
        <v>16851.086908000001</v>
      </c>
    </row>
    <row r="2091" spans="2:13" x14ac:dyDescent="0.35">
      <c r="B2091" s="1" t="s">
        <v>1136</v>
      </c>
      <c r="C2091" s="5">
        <v>0.34178999999999998</v>
      </c>
      <c r="D2091" s="5">
        <v>0.34142</v>
      </c>
      <c r="E2091" s="5"/>
      <c r="F2091" s="5"/>
      <c r="G2091" s="5"/>
      <c r="H2091" s="5"/>
      <c r="I2091" s="5"/>
      <c r="J2091" s="1">
        <f>SUMIFS(PUMA_2022_to_County_2020!$K$2:$K$4701,PUMA_2022_to_County_2020!$E$2:$E$4701,B2091)</f>
        <v>56960</v>
      </c>
      <c r="K2091" s="1">
        <f>SUMIFS(PUMA_2022_to_County_2020!$L$2:$L$4701,PUMA_2022_to_County_2020!$E$2:$E$4701,$B2091)</f>
        <v>57998</v>
      </c>
      <c r="L2091" s="7">
        <f>+J2091*C2091</f>
        <v>19468.358399999997</v>
      </c>
      <c r="M2091" s="7">
        <f t="shared" si="32"/>
        <v>19823.136419999999</v>
      </c>
    </row>
    <row r="2092" spans="2:13" x14ac:dyDescent="0.35">
      <c r="B2092" s="1" t="s">
        <v>1135</v>
      </c>
      <c r="C2092" s="5">
        <v>1</v>
      </c>
      <c r="D2092" s="5">
        <v>1.0009140000000001</v>
      </c>
      <c r="E2092" s="5"/>
      <c r="F2092" s="5"/>
      <c r="G2092" s="5"/>
      <c r="H2092" s="5"/>
      <c r="I2092" s="5"/>
      <c r="J2092" s="1">
        <f>SUMIFS(PUMA_2022_to_County_2020!$K$2:$K$4701,PUMA_2022_to_County_2020!$E$2:$E$4701,B2092)</f>
        <v>45891</v>
      </c>
      <c r="K2092" s="1">
        <f>SUMIFS(PUMA_2022_to_County_2020!$L$2:$L$4701,PUMA_2022_to_County_2020!$E$2:$E$4701,$B2092)</f>
        <v>44756</v>
      </c>
      <c r="L2092" s="7">
        <f>+J2092*C2092</f>
        <v>45891</v>
      </c>
      <c r="M2092" s="7">
        <f t="shared" si="32"/>
        <v>44756</v>
      </c>
    </row>
    <row r="2093" spans="2:13" x14ac:dyDescent="0.35">
      <c r="B2093" s="1" t="s">
        <v>1134</v>
      </c>
      <c r="C2093" s="5">
        <v>1</v>
      </c>
      <c r="D2093" s="5">
        <v>0.99780500000000005</v>
      </c>
      <c r="E2093" s="5"/>
      <c r="F2093" s="5"/>
      <c r="G2093" s="5"/>
      <c r="H2093" s="5"/>
      <c r="I2093" s="5"/>
      <c r="J2093" s="1">
        <f>SUMIFS(PUMA_2022_to_County_2020!$K$2:$K$4701,PUMA_2022_to_County_2020!$E$2:$E$4701,B2093)</f>
        <v>56033</v>
      </c>
      <c r="K2093" s="1">
        <f>SUMIFS(PUMA_2022_to_County_2020!$L$2:$L$4701,PUMA_2022_to_County_2020!$E$2:$E$4701,$B2093)</f>
        <v>55322</v>
      </c>
      <c r="L2093" s="7">
        <f>+J2093*C2093</f>
        <v>56033</v>
      </c>
      <c r="M2093" s="7">
        <f t="shared" si="32"/>
        <v>55322</v>
      </c>
    </row>
    <row r="2094" spans="2:13" x14ac:dyDescent="0.35">
      <c r="B2094" s="1" t="s">
        <v>1133</v>
      </c>
      <c r="C2094" s="5">
        <v>0.26536300000000002</v>
      </c>
      <c r="D2094" s="5">
        <v>0.26658299999999996</v>
      </c>
      <c r="E2094" s="5"/>
      <c r="F2094" s="5"/>
      <c r="G2094" s="5"/>
      <c r="H2094" s="5"/>
      <c r="I2094" s="5"/>
      <c r="J2094" s="1">
        <f>SUMIFS(PUMA_2022_to_County_2020!$K$2:$K$4701,PUMA_2022_to_County_2020!$E$2:$E$4701,B2094)</f>
        <v>62042</v>
      </c>
      <c r="K2094" s="1">
        <f>SUMIFS(PUMA_2022_to_County_2020!$L$2:$L$4701,PUMA_2022_to_County_2020!$E$2:$E$4701,$B2094)</f>
        <v>63074</v>
      </c>
      <c r="L2094" s="7">
        <f>+J2094*C2094</f>
        <v>16463.651246000001</v>
      </c>
      <c r="M2094" s="7">
        <f t="shared" si="32"/>
        <v>16737.505862000002</v>
      </c>
    </row>
    <row r="2095" spans="2:13" x14ac:dyDescent="0.35">
      <c r="B2095" s="1" t="s">
        <v>1132</v>
      </c>
      <c r="C2095" s="5">
        <v>0.354466</v>
      </c>
      <c r="D2095" s="5">
        <v>0.35593799999999998</v>
      </c>
      <c r="E2095" s="5"/>
      <c r="F2095" s="5"/>
      <c r="G2095" s="5"/>
      <c r="H2095" s="5"/>
      <c r="I2095" s="5"/>
      <c r="J2095" s="1">
        <f>SUMIFS(PUMA_2022_to_County_2020!$K$2:$K$4701,PUMA_2022_to_County_2020!$E$2:$E$4701,B2095)</f>
        <v>62042</v>
      </c>
      <c r="K2095" s="1">
        <f>SUMIFS(PUMA_2022_to_County_2020!$L$2:$L$4701,PUMA_2022_to_County_2020!$E$2:$E$4701,$B2095)</f>
        <v>63074</v>
      </c>
      <c r="L2095" s="7">
        <f>+J2095*C2095</f>
        <v>21991.779571999999</v>
      </c>
      <c r="M2095" s="7">
        <f t="shared" si="32"/>
        <v>22357.588484</v>
      </c>
    </row>
    <row r="2096" spans="2:13" x14ac:dyDescent="0.35">
      <c r="B2096" s="1" t="s">
        <v>1131</v>
      </c>
      <c r="C2096" s="5">
        <v>0.38017000000000001</v>
      </c>
      <c r="D2096" s="5">
        <v>0.381301</v>
      </c>
      <c r="E2096" s="5"/>
      <c r="F2096" s="5"/>
      <c r="G2096" s="5"/>
      <c r="H2096" s="5"/>
      <c r="I2096" s="5"/>
      <c r="J2096" s="1">
        <f>SUMIFS(PUMA_2022_to_County_2020!$K$2:$K$4701,PUMA_2022_to_County_2020!$E$2:$E$4701,B2096)</f>
        <v>62042</v>
      </c>
      <c r="K2096" s="1">
        <f>SUMIFS(PUMA_2022_to_County_2020!$L$2:$L$4701,PUMA_2022_to_County_2020!$E$2:$E$4701,$B2096)</f>
        <v>63074</v>
      </c>
      <c r="L2096" s="7">
        <f>+J2096*C2096</f>
        <v>23586.507140000002</v>
      </c>
      <c r="M2096" s="7">
        <f t="shared" si="32"/>
        <v>23978.84258</v>
      </c>
    </row>
    <row r="2097" spans="2:13" x14ac:dyDescent="0.35">
      <c r="B2097" s="1" t="s">
        <v>1130</v>
      </c>
      <c r="C2097" s="5">
        <v>0.38472099999999998</v>
      </c>
      <c r="D2097" s="5">
        <v>0.384685</v>
      </c>
      <c r="E2097" s="5"/>
      <c r="F2097" s="5"/>
      <c r="G2097" s="5"/>
      <c r="H2097" s="5"/>
      <c r="I2097" s="5"/>
      <c r="J2097" s="1">
        <f>SUMIFS(PUMA_2022_to_County_2020!$K$2:$K$4701,PUMA_2022_to_County_2020!$E$2:$E$4701,B2097)</f>
        <v>62514</v>
      </c>
      <c r="K2097" s="1">
        <f>SUMIFS(PUMA_2022_to_County_2020!$L$2:$L$4701,PUMA_2022_to_County_2020!$E$2:$E$4701,$B2097)</f>
        <v>63766</v>
      </c>
      <c r="L2097" s="7">
        <f>+J2097*C2097</f>
        <v>24050.448593999998</v>
      </c>
      <c r="M2097" s="7">
        <f t="shared" si="32"/>
        <v>24532.119285999997</v>
      </c>
    </row>
    <row r="2098" spans="2:13" x14ac:dyDescent="0.35">
      <c r="B2098" s="1" t="s">
        <v>1129</v>
      </c>
      <c r="C2098" s="5">
        <v>0.40090199999999998</v>
      </c>
      <c r="D2098" s="5">
        <v>0.40078699999999995</v>
      </c>
      <c r="E2098" s="5"/>
      <c r="F2098" s="5"/>
      <c r="G2098" s="5"/>
      <c r="H2098" s="5"/>
      <c r="I2098" s="5"/>
      <c r="J2098" s="1">
        <f>SUMIFS(PUMA_2022_to_County_2020!$K$2:$K$4701,PUMA_2022_to_County_2020!$E$2:$E$4701,B2098)</f>
        <v>62514</v>
      </c>
      <c r="K2098" s="1">
        <f>SUMIFS(PUMA_2022_to_County_2020!$L$2:$L$4701,PUMA_2022_to_County_2020!$E$2:$E$4701,$B2098)</f>
        <v>63766</v>
      </c>
      <c r="L2098" s="7">
        <f>+J2098*C2098</f>
        <v>25061.987627999999</v>
      </c>
      <c r="M2098" s="7">
        <f t="shared" si="32"/>
        <v>25563.916932</v>
      </c>
    </row>
    <row r="2099" spans="2:13" x14ac:dyDescent="0.35">
      <c r="B2099" s="1" t="s">
        <v>1128</v>
      </c>
      <c r="C2099" s="5">
        <v>0.21437800000000001</v>
      </c>
      <c r="D2099" s="5">
        <v>0.21431700000000001</v>
      </c>
      <c r="E2099" s="5"/>
      <c r="F2099" s="5"/>
      <c r="G2099" s="5"/>
      <c r="H2099" s="5"/>
      <c r="I2099" s="5"/>
      <c r="J2099" s="1">
        <f>SUMIFS(PUMA_2022_to_County_2020!$K$2:$K$4701,PUMA_2022_to_County_2020!$E$2:$E$4701,B2099)</f>
        <v>62514</v>
      </c>
      <c r="K2099" s="1">
        <f>SUMIFS(PUMA_2022_to_County_2020!$L$2:$L$4701,PUMA_2022_to_County_2020!$E$2:$E$4701,$B2099)</f>
        <v>63766</v>
      </c>
      <c r="L2099" s="7">
        <f>+J2099*C2099</f>
        <v>13401.626292000001</v>
      </c>
      <c r="M2099" s="7">
        <f t="shared" si="32"/>
        <v>13670.027548</v>
      </c>
    </row>
    <row r="2100" spans="2:13" x14ac:dyDescent="0.35">
      <c r="B2100" s="1" t="s">
        <v>1127</v>
      </c>
      <c r="C2100" s="5">
        <v>2.7849520000000001</v>
      </c>
      <c r="D2100" s="5">
        <v>2.7757999999999998</v>
      </c>
      <c r="E2100" s="5"/>
      <c r="F2100" s="5"/>
      <c r="G2100" s="5"/>
      <c r="H2100" s="5"/>
      <c r="I2100" s="5"/>
      <c r="J2100" s="1">
        <f>SUMIFS(PUMA_2022_to_County_2020!$K$2:$K$4701,PUMA_2022_to_County_2020!$E$2:$E$4701,B2100)</f>
        <v>166456</v>
      </c>
      <c r="K2100" s="1">
        <f>SUMIFS(PUMA_2022_to_County_2020!$L$2:$L$4701,PUMA_2022_to_County_2020!$E$2:$E$4701,$B2100)</f>
        <v>168115</v>
      </c>
      <c r="L2100" s="7">
        <f>+J2100*C2100</f>
        <v>463571.97011200001</v>
      </c>
      <c r="M2100" s="7">
        <f t="shared" si="32"/>
        <v>468192.20548</v>
      </c>
    </row>
    <row r="2101" spans="2:13" x14ac:dyDescent="0.35">
      <c r="B2101" s="1" t="s">
        <v>1126</v>
      </c>
      <c r="C2101" s="5">
        <v>0.21504799999999999</v>
      </c>
      <c r="D2101" s="5">
        <v>0.215586</v>
      </c>
      <c r="E2101" s="5"/>
      <c r="F2101" s="5"/>
      <c r="G2101" s="5"/>
      <c r="H2101" s="5"/>
      <c r="I2101" s="5"/>
      <c r="J2101" s="1">
        <f>SUMIFS(PUMA_2022_to_County_2020!$K$2:$K$4701,PUMA_2022_to_County_2020!$E$2:$E$4701,B2101)</f>
        <v>49135</v>
      </c>
      <c r="K2101" s="1">
        <f>SUMIFS(PUMA_2022_to_County_2020!$L$2:$L$4701,PUMA_2022_to_County_2020!$E$2:$E$4701,$B2101)</f>
        <v>51841</v>
      </c>
      <c r="L2101" s="7">
        <f>+J2101*C2101</f>
        <v>10566.383479999999</v>
      </c>
      <c r="M2101" s="7">
        <f t="shared" si="32"/>
        <v>11148.303367999999</v>
      </c>
    </row>
    <row r="2102" spans="2:13" x14ac:dyDescent="0.35">
      <c r="B2102" s="1" t="s">
        <v>1125</v>
      </c>
      <c r="C2102" s="5">
        <v>0.60958199999999996</v>
      </c>
      <c r="D2102" s="5">
        <v>1.000057</v>
      </c>
      <c r="E2102" s="5"/>
      <c r="F2102" s="5"/>
      <c r="G2102" s="5"/>
      <c r="H2102" s="5"/>
      <c r="I2102" s="5"/>
      <c r="J2102" s="1">
        <f>SUMIFS(PUMA_2022_to_County_2020!$K$2:$K$4701,PUMA_2022_to_County_2020!$E$2:$E$4701,B2102)</f>
        <v>67804</v>
      </c>
      <c r="K2102" s="1">
        <f>SUMIFS(PUMA_2022_to_County_2020!$L$2:$L$4701,PUMA_2022_to_County_2020!$E$2:$E$4701,$B2102)</f>
        <v>69648</v>
      </c>
      <c r="L2102" s="7">
        <f>+J2102*C2102</f>
        <v>41332.097927999996</v>
      </c>
      <c r="M2102" s="7">
        <f t="shared" si="32"/>
        <v>42456.167135999996</v>
      </c>
    </row>
    <row r="2103" spans="2:13" x14ac:dyDescent="0.35">
      <c r="B2103" s="1" t="s">
        <v>1124</v>
      </c>
      <c r="C2103" s="5">
        <v>0.39041799999999999</v>
      </c>
      <c r="D2103" s="5">
        <v>0.49526399999999998</v>
      </c>
      <c r="E2103" s="5"/>
      <c r="F2103" s="5"/>
      <c r="G2103" s="5"/>
      <c r="H2103" s="5"/>
      <c r="I2103" s="5"/>
      <c r="J2103" s="1">
        <f>SUMIFS(PUMA_2022_to_County_2020!$K$2:$K$4701,PUMA_2022_to_County_2020!$E$2:$E$4701,B2103)</f>
        <v>67804</v>
      </c>
      <c r="K2103" s="1">
        <f>SUMIFS(PUMA_2022_to_County_2020!$L$2:$L$4701,PUMA_2022_to_County_2020!$E$2:$E$4701,$B2103)</f>
        <v>69648</v>
      </c>
      <c r="L2103" s="7">
        <f>+J2103*C2103</f>
        <v>26471.902072000001</v>
      </c>
      <c r="M2103" s="7">
        <f t="shared" si="32"/>
        <v>27191.832864</v>
      </c>
    </row>
    <row r="2104" spans="2:13" x14ac:dyDescent="0.35">
      <c r="B2104" s="1" t="s">
        <v>1123</v>
      </c>
      <c r="C2104" s="5">
        <v>0.13441800000000001</v>
      </c>
      <c r="D2104" s="5">
        <v>0.13706299999999999</v>
      </c>
      <c r="E2104" s="5"/>
      <c r="F2104" s="5"/>
      <c r="G2104" s="5"/>
      <c r="H2104" s="5"/>
      <c r="I2104" s="5"/>
      <c r="J2104" s="1">
        <f>SUMIFS(PUMA_2022_to_County_2020!$K$2:$K$4701,PUMA_2022_to_County_2020!$E$2:$E$4701,B2104)</f>
        <v>45143</v>
      </c>
      <c r="K2104" s="1">
        <f>SUMIFS(PUMA_2022_to_County_2020!$L$2:$L$4701,PUMA_2022_to_County_2020!$E$2:$E$4701,$B2104)</f>
        <v>45986</v>
      </c>
      <c r="L2104" s="7">
        <f>+J2104*C2104</f>
        <v>6068.031774</v>
      </c>
      <c r="M2104" s="7">
        <f t="shared" si="32"/>
        <v>6181.3461480000005</v>
      </c>
    </row>
    <row r="2105" spans="2:13" x14ac:dyDescent="0.35">
      <c r="B2105" s="1" t="s">
        <v>1122</v>
      </c>
      <c r="C2105" s="5">
        <v>0.86558199999999996</v>
      </c>
      <c r="D2105" s="5">
        <v>0.87768800000000002</v>
      </c>
      <c r="E2105" s="5"/>
      <c r="F2105" s="5"/>
      <c r="G2105" s="5"/>
      <c r="H2105" s="5"/>
      <c r="I2105" s="5"/>
      <c r="J2105" s="1">
        <f>SUMIFS(PUMA_2022_to_County_2020!$K$2:$K$4701,PUMA_2022_to_County_2020!$E$2:$E$4701,B2105)</f>
        <v>45143</v>
      </c>
      <c r="K2105" s="1">
        <f>SUMIFS(PUMA_2022_to_County_2020!$L$2:$L$4701,PUMA_2022_to_County_2020!$E$2:$E$4701,$B2105)</f>
        <v>45986</v>
      </c>
      <c r="L2105" s="7">
        <f>+J2105*C2105</f>
        <v>39074.968225999997</v>
      </c>
      <c r="M2105" s="7">
        <f t="shared" si="32"/>
        <v>39804.653851999996</v>
      </c>
    </row>
    <row r="2106" spans="2:13" x14ac:dyDescent="0.35">
      <c r="B2106" s="1" t="s">
        <v>1121</v>
      </c>
      <c r="C2106" s="5">
        <v>0.50210999999999995</v>
      </c>
      <c r="D2106" s="5">
        <v>0.50473599999999996</v>
      </c>
      <c r="E2106" s="5"/>
      <c r="F2106" s="5"/>
      <c r="G2106" s="5"/>
      <c r="H2106" s="5"/>
      <c r="I2106" s="5"/>
      <c r="J2106" s="1">
        <f>SUMIFS(PUMA_2022_to_County_2020!$K$2:$K$4701,PUMA_2022_to_County_2020!$E$2:$E$4701,B2106)</f>
        <v>53160</v>
      </c>
      <c r="K2106" s="1">
        <f>SUMIFS(PUMA_2022_to_County_2020!$L$2:$L$4701,PUMA_2022_to_County_2020!$E$2:$E$4701,$B2106)</f>
        <v>53921</v>
      </c>
      <c r="L2106" s="7">
        <f>+J2106*C2106</f>
        <v>26692.167599999997</v>
      </c>
      <c r="M2106" s="7">
        <f t="shared" si="32"/>
        <v>27074.273309999997</v>
      </c>
    </row>
    <row r="2107" spans="2:13" x14ac:dyDescent="0.35">
      <c r="B2107" s="1" t="s">
        <v>1120</v>
      </c>
      <c r="C2107" s="5">
        <v>0.29024</v>
      </c>
      <c r="D2107" s="5">
        <v>0.32018999999999997</v>
      </c>
      <c r="E2107" s="5"/>
      <c r="F2107" s="5"/>
      <c r="G2107" s="5"/>
      <c r="H2107" s="5"/>
      <c r="I2107" s="5"/>
      <c r="J2107" s="1">
        <f>SUMIFS(PUMA_2022_to_County_2020!$K$2:$K$4701,PUMA_2022_to_County_2020!$E$2:$E$4701,B2107)</f>
        <v>53160</v>
      </c>
      <c r="K2107" s="1">
        <f>SUMIFS(PUMA_2022_to_County_2020!$L$2:$L$4701,PUMA_2022_to_County_2020!$E$2:$E$4701,$B2107)</f>
        <v>53921</v>
      </c>
      <c r="L2107" s="7">
        <f>+J2107*C2107</f>
        <v>15429.1584</v>
      </c>
      <c r="M2107" s="7">
        <f t="shared" si="32"/>
        <v>15650.03104</v>
      </c>
    </row>
    <row r="2108" spans="2:13" x14ac:dyDescent="0.35">
      <c r="B2108" s="1" t="s">
        <v>1119</v>
      </c>
      <c r="C2108" s="5">
        <v>0.10106800000000001</v>
      </c>
      <c r="D2108" s="5">
        <v>0.132415</v>
      </c>
      <c r="E2108" s="5"/>
      <c r="F2108" s="5"/>
      <c r="G2108" s="5"/>
      <c r="H2108" s="5"/>
      <c r="I2108" s="5"/>
      <c r="J2108" s="1">
        <f>SUMIFS(PUMA_2022_to_County_2020!$K$2:$K$4701,PUMA_2022_to_County_2020!$E$2:$E$4701,B2108)</f>
        <v>53160</v>
      </c>
      <c r="K2108" s="1">
        <f>SUMIFS(PUMA_2022_to_County_2020!$L$2:$L$4701,PUMA_2022_to_County_2020!$E$2:$E$4701,$B2108)</f>
        <v>53921</v>
      </c>
      <c r="L2108" s="7">
        <f>+J2108*C2108</f>
        <v>5372.7748799999999</v>
      </c>
      <c r="M2108" s="7">
        <f t="shared" si="32"/>
        <v>5449.6876280000006</v>
      </c>
    </row>
    <row r="2109" spans="2:13" x14ac:dyDescent="0.35">
      <c r="B2109" s="1" t="s">
        <v>1118</v>
      </c>
      <c r="C2109" s="5">
        <v>0.106581</v>
      </c>
      <c r="D2109" s="5">
        <v>0.13963600000000001</v>
      </c>
      <c r="E2109" s="5"/>
      <c r="F2109" s="5"/>
      <c r="G2109" s="5"/>
      <c r="H2109" s="5"/>
      <c r="I2109" s="5"/>
      <c r="J2109" s="1">
        <f>SUMIFS(PUMA_2022_to_County_2020!$K$2:$K$4701,PUMA_2022_to_County_2020!$E$2:$E$4701,B2109)</f>
        <v>53160</v>
      </c>
      <c r="K2109" s="1">
        <f>SUMIFS(PUMA_2022_to_County_2020!$L$2:$L$4701,PUMA_2022_to_County_2020!$E$2:$E$4701,$B2109)</f>
        <v>53921</v>
      </c>
      <c r="L2109" s="7">
        <f>+J2109*C2109</f>
        <v>5665.8459599999996</v>
      </c>
      <c r="M2109" s="7">
        <f t="shared" si="32"/>
        <v>5746.9541009999994</v>
      </c>
    </row>
    <row r="2110" spans="2:13" x14ac:dyDescent="0.35">
      <c r="B2110" s="1" t="s">
        <v>1117</v>
      </c>
      <c r="C2110" s="5">
        <v>0.10177</v>
      </c>
      <c r="D2110" s="5">
        <v>0.13639099999999998</v>
      </c>
      <c r="E2110" s="5"/>
      <c r="F2110" s="5"/>
      <c r="G2110" s="5"/>
      <c r="H2110" s="5"/>
      <c r="I2110" s="5"/>
      <c r="J2110" s="1">
        <f>SUMIFS(PUMA_2022_to_County_2020!$K$2:$K$4701,PUMA_2022_to_County_2020!$E$2:$E$4701,B2110)</f>
        <v>56169</v>
      </c>
      <c r="K2110" s="1">
        <f>SUMIFS(PUMA_2022_to_County_2020!$L$2:$L$4701,PUMA_2022_to_County_2020!$E$2:$E$4701,$B2110)</f>
        <v>51913</v>
      </c>
      <c r="L2110" s="7">
        <f>+J2110*C2110</f>
        <v>5716.3191299999999</v>
      </c>
      <c r="M2110" s="7">
        <f t="shared" si="32"/>
        <v>5283.1860100000004</v>
      </c>
    </row>
    <row r="2111" spans="2:13" x14ac:dyDescent="0.35">
      <c r="B2111" s="1" t="s">
        <v>1116</v>
      </c>
      <c r="C2111" s="5">
        <v>0.63714800000000005</v>
      </c>
      <c r="D2111" s="5">
        <v>0.70741799999999999</v>
      </c>
      <c r="E2111" s="5"/>
      <c r="F2111" s="5"/>
      <c r="G2111" s="5"/>
      <c r="H2111" s="5"/>
      <c r="I2111" s="5"/>
      <c r="J2111" s="1">
        <f>SUMIFS(PUMA_2022_to_County_2020!$K$2:$K$4701,PUMA_2022_to_County_2020!$E$2:$E$4701,B2111)</f>
        <v>56169</v>
      </c>
      <c r="K2111" s="1">
        <f>SUMIFS(PUMA_2022_to_County_2020!$L$2:$L$4701,PUMA_2022_to_County_2020!$E$2:$E$4701,$B2111)</f>
        <v>51913</v>
      </c>
      <c r="L2111" s="7">
        <f>+J2111*C2111</f>
        <v>35787.966012000004</v>
      </c>
      <c r="M2111" s="7">
        <f t="shared" si="32"/>
        <v>33076.264124000001</v>
      </c>
    </row>
    <row r="2112" spans="2:13" x14ac:dyDescent="0.35">
      <c r="B2112" s="1" t="s">
        <v>1115</v>
      </c>
      <c r="C2112" s="5">
        <v>0.26108199999999998</v>
      </c>
      <c r="D2112" s="5">
        <v>0.28987600000000002</v>
      </c>
      <c r="E2112" s="5"/>
      <c r="F2112" s="5"/>
      <c r="G2112" s="5"/>
      <c r="H2112" s="5"/>
      <c r="I2112" s="5"/>
      <c r="J2112" s="1">
        <f>SUMIFS(PUMA_2022_to_County_2020!$K$2:$K$4701,PUMA_2022_to_County_2020!$E$2:$E$4701,B2112)</f>
        <v>56169</v>
      </c>
      <c r="K2112" s="1">
        <f>SUMIFS(PUMA_2022_to_County_2020!$L$2:$L$4701,PUMA_2022_to_County_2020!$E$2:$E$4701,$B2112)</f>
        <v>51913</v>
      </c>
      <c r="L2112" s="7">
        <f>+J2112*C2112</f>
        <v>14664.714857999999</v>
      </c>
      <c r="M2112" s="7">
        <f t="shared" si="32"/>
        <v>13553.549865999999</v>
      </c>
    </row>
    <row r="2113" spans="2:13" x14ac:dyDescent="0.35">
      <c r="B2113" s="1" t="s">
        <v>1114</v>
      </c>
      <c r="C2113" s="5">
        <v>1</v>
      </c>
      <c r="D2113" s="5">
        <v>0.992842</v>
      </c>
      <c r="E2113" s="5"/>
      <c r="F2113" s="5"/>
      <c r="G2113" s="5"/>
      <c r="H2113" s="5"/>
      <c r="I2113" s="5"/>
      <c r="J2113" s="1">
        <f>SUMIFS(PUMA_2022_to_County_2020!$K$2:$K$4701,PUMA_2022_to_County_2020!$E$2:$E$4701,B2113)</f>
        <v>70064</v>
      </c>
      <c r="K2113" s="1">
        <f>SUMIFS(PUMA_2022_to_County_2020!$L$2:$L$4701,PUMA_2022_to_County_2020!$E$2:$E$4701,$B2113)</f>
        <v>68568</v>
      </c>
      <c r="L2113" s="7">
        <f>+J2113*C2113</f>
        <v>70064</v>
      </c>
      <c r="M2113" s="7">
        <f t="shared" si="32"/>
        <v>68568</v>
      </c>
    </row>
    <row r="2114" spans="2:13" x14ac:dyDescent="0.35">
      <c r="B2114" s="1" t="s">
        <v>1113</v>
      </c>
      <c r="C2114" s="5">
        <v>2</v>
      </c>
      <c r="D2114" s="5">
        <v>1.001126</v>
      </c>
      <c r="E2114" s="5"/>
      <c r="F2114" s="5"/>
      <c r="G2114" s="5"/>
      <c r="H2114" s="5"/>
      <c r="I2114" s="5"/>
      <c r="J2114" s="1">
        <f>SUMIFS(PUMA_2022_to_County_2020!$K$2:$K$4701,PUMA_2022_to_County_2020!$E$2:$E$4701,B2114)</f>
        <v>82755</v>
      </c>
      <c r="K2114" s="1">
        <f>SUMIFS(PUMA_2022_to_County_2020!$L$2:$L$4701,PUMA_2022_to_County_2020!$E$2:$E$4701,$B2114)</f>
        <v>84413</v>
      </c>
      <c r="L2114" s="7">
        <f>+J2114*C2114</f>
        <v>165510</v>
      </c>
      <c r="M2114" s="7">
        <f t="shared" si="32"/>
        <v>168826</v>
      </c>
    </row>
    <row r="2115" spans="2:13" x14ac:dyDescent="0.35">
      <c r="B2115" s="1" t="s">
        <v>1112</v>
      </c>
      <c r="C2115" s="5">
        <v>11</v>
      </c>
      <c r="D2115" s="5">
        <v>11.003368000000002</v>
      </c>
      <c r="E2115" s="5"/>
      <c r="F2115" s="5"/>
      <c r="G2115" s="5"/>
      <c r="H2115" s="5"/>
      <c r="I2115" s="5"/>
      <c r="J2115" s="1">
        <f>SUMIFS(PUMA_2022_to_County_2020!$K$2:$K$4701,PUMA_2022_to_County_2020!$E$2:$E$4701,B2115)</f>
        <v>550153</v>
      </c>
      <c r="K2115" s="1">
        <f>SUMIFS(PUMA_2022_to_County_2020!$L$2:$L$4701,PUMA_2022_to_County_2020!$E$2:$E$4701,$B2115)</f>
        <v>561634</v>
      </c>
      <c r="L2115" s="7">
        <f>+J2115*C2115</f>
        <v>6051683</v>
      </c>
      <c r="M2115" s="7">
        <f t="shared" si="32"/>
        <v>6177974</v>
      </c>
    </row>
    <row r="2116" spans="2:13" x14ac:dyDescent="0.35">
      <c r="B2116" s="1" t="s">
        <v>1111</v>
      </c>
      <c r="C2116" s="5">
        <v>1</v>
      </c>
      <c r="D2116" s="5">
        <v>1.0015230000000002</v>
      </c>
      <c r="E2116" s="5"/>
      <c r="F2116" s="5"/>
      <c r="G2116" s="5"/>
      <c r="H2116" s="5"/>
      <c r="I2116" s="5"/>
      <c r="J2116" s="1">
        <f>SUMIFS(PUMA_2022_to_County_2020!$K$2:$K$4701,PUMA_2022_to_County_2020!$E$2:$E$4701,B2116)</f>
        <v>60387</v>
      </c>
      <c r="K2116" s="1">
        <f>SUMIFS(PUMA_2022_to_County_2020!$L$2:$L$4701,PUMA_2022_to_County_2020!$E$2:$E$4701,$B2116)</f>
        <v>62834</v>
      </c>
      <c r="L2116" s="7">
        <f>+J2116*C2116</f>
        <v>60387</v>
      </c>
      <c r="M2116" s="7">
        <f t="shared" si="32"/>
        <v>62834</v>
      </c>
    </row>
    <row r="2117" spans="2:13" x14ac:dyDescent="0.35">
      <c r="B2117" s="1" t="s">
        <v>1110</v>
      </c>
      <c r="C2117" s="5">
        <v>1</v>
      </c>
      <c r="D2117" s="5">
        <v>0.98876600000000003</v>
      </c>
      <c r="E2117" s="5"/>
      <c r="F2117" s="5"/>
      <c r="G2117" s="5"/>
      <c r="H2117" s="5"/>
      <c r="I2117" s="5"/>
      <c r="J2117" s="1">
        <f>SUMIFS(PUMA_2022_to_County_2020!$K$2:$K$4701,PUMA_2022_to_County_2020!$E$2:$E$4701,B2117)</f>
        <v>66598</v>
      </c>
      <c r="K2117" s="1">
        <f>SUMIFS(PUMA_2022_to_County_2020!$L$2:$L$4701,PUMA_2022_to_County_2020!$E$2:$E$4701,$B2117)</f>
        <v>70169</v>
      </c>
      <c r="L2117" s="7">
        <f>+J2117*C2117</f>
        <v>66598</v>
      </c>
      <c r="M2117" s="7">
        <f t="shared" si="32"/>
        <v>70169</v>
      </c>
    </row>
    <row r="2118" spans="2:13" x14ac:dyDescent="0.35">
      <c r="B2118" s="1" t="s">
        <v>1109</v>
      </c>
      <c r="C2118" s="5">
        <v>4</v>
      </c>
      <c r="D2118" s="5">
        <v>3.9826459999999999</v>
      </c>
      <c r="E2118" s="5"/>
      <c r="F2118" s="5"/>
      <c r="G2118" s="5"/>
      <c r="H2118" s="5"/>
      <c r="I2118" s="5"/>
      <c r="J2118" s="1">
        <f>SUMIFS(PUMA_2022_to_County_2020!$K$2:$K$4701,PUMA_2022_to_County_2020!$E$2:$E$4701,B2118)</f>
        <v>235545</v>
      </c>
      <c r="K2118" s="1">
        <f>SUMIFS(PUMA_2022_to_County_2020!$L$2:$L$4701,PUMA_2022_to_County_2020!$E$2:$E$4701,$B2118)</f>
        <v>235734</v>
      </c>
      <c r="L2118" s="7">
        <f>+J2118*C2118</f>
        <v>942180</v>
      </c>
      <c r="M2118" s="7">
        <f t="shared" si="32"/>
        <v>942936</v>
      </c>
    </row>
    <row r="2119" spans="2:13" x14ac:dyDescent="0.35">
      <c r="B2119" s="1" t="s">
        <v>1108</v>
      </c>
      <c r="C2119" s="5">
        <v>3</v>
      </c>
      <c r="D2119" s="5">
        <v>3.0091380000000001</v>
      </c>
      <c r="E2119" s="5"/>
      <c r="F2119" s="5"/>
      <c r="G2119" s="5"/>
      <c r="H2119" s="5"/>
      <c r="I2119" s="5"/>
      <c r="J2119" s="1">
        <f>SUMIFS(PUMA_2022_to_County_2020!$K$2:$K$4701,PUMA_2022_to_County_2020!$E$2:$E$4701,B2119)</f>
        <v>148259</v>
      </c>
      <c r="K2119" s="1">
        <f>SUMIFS(PUMA_2022_to_County_2020!$L$2:$L$4701,PUMA_2022_to_County_2020!$E$2:$E$4701,$B2119)</f>
        <v>148804</v>
      </c>
      <c r="L2119" s="7">
        <f>+J2119*C2119</f>
        <v>444777</v>
      </c>
      <c r="M2119" s="7">
        <f t="shared" ref="M2119:M2182" si="33">+K2119*$C2119</f>
        <v>446412</v>
      </c>
    </row>
    <row r="2120" spans="2:13" x14ac:dyDescent="0.35">
      <c r="B2120" s="1" t="s">
        <v>1107</v>
      </c>
      <c r="C2120" s="5">
        <v>2</v>
      </c>
      <c r="D2120" s="5">
        <v>2.0290849999999998</v>
      </c>
      <c r="E2120" s="5"/>
      <c r="F2120" s="5"/>
      <c r="G2120" s="5"/>
      <c r="H2120" s="5"/>
      <c r="I2120" s="5"/>
      <c r="J2120" s="1">
        <f>SUMIFS(PUMA_2022_to_County_2020!$K$2:$K$4701,PUMA_2022_to_County_2020!$E$2:$E$4701,B2120)</f>
        <v>93817</v>
      </c>
      <c r="K2120" s="1">
        <f>SUMIFS(PUMA_2022_to_County_2020!$L$2:$L$4701,PUMA_2022_to_County_2020!$E$2:$E$4701,$B2120)</f>
        <v>93271</v>
      </c>
      <c r="L2120" s="7">
        <f>+J2120*C2120</f>
        <v>187634</v>
      </c>
      <c r="M2120" s="7">
        <f t="shared" si="33"/>
        <v>186542</v>
      </c>
    </row>
    <row r="2121" spans="2:13" x14ac:dyDescent="0.35">
      <c r="B2121" s="1" t="s">
        <v>1106</v>
      </c>
      <c r="C2121" s="5">
        <v>0.36765599999999998</v>
      </c>
      <c r="D2121" s="5">
        <v>0.37235600000000002</v>
      </c>
      <c r="E2121" s="5"/>
      <c r="F2121" s="5"/>
      <c r="G2121" s="5"/>
      <c r="H2121" s="5"/>
      <c r="I2121" s="5"/>
      <c r="J2121" s="1">
        <f>SUMIFS(PUMA_2022_to_County_2020!$K$2:$K$4701,PUMA_2022_to_County_2020!$E$2:$E$4701,B2121)</f>
        <v>44841</v>
      </c>
      <c r="K2121" s="1">
        <f>SUMIFS(PUMA_2022_to_County_2020!$L$2:$L$4701,PUMA_2022_to_County_2020!$E$2:$E$4701,$B2121)</f>
        <v>45728</v>
      </c>
      <c r="L2121" s="7">
        <f>+J2121*C2121</f>
        <v>16486.062696000001</v>
      </c>
      <c r="M2121" s="7">
        <f t="shared" si="33"/>
        <v>16812.173567999998</v>
      </c>
    </row>
    <row r="2122" spans="2:13" x14ac:dyDescent="0.35">
      <c r="B2122" s="1" t="s">
        <v>1105</v>
      </c>
      <c r="C2122" s="5">
        <v>0.25331999999999999</v>
      </c>
      <c r="D2122" s="5">
        <v>0.27323799999999998</v>
      </c>
      <c r="E2122" s="5"/>
      <c r="F2122" s="5"/>
      <c r="G2122" s="5"/>
      <c r="H2122" s="5"/>
      <c r="I2122" s="5"/>
      <c r="J2122" s="1">
        <f>SUMIFS(PUMA_2022_to_County_2020!$K$2:$K$4701,PUMA_2022_to_County_2020!$E$2:$E$4701,B2122)</f>
        <v>44841</v>
      </c>
      <c r="K2122" s="1">
        <f>SUMIFS(PUMA_2022_to_County_2020!$L$2:$L$4701,PUMA_2022_to_County_2020!$E$2:$E$4701,$B2122)</f>
        <v>45728</v>
      </c>
      <c r="L2122" s="7">
        <f>+J2122*C2122</f>
        <v>11359.12212</v>
      </c>
      <c r="M2122" s="7">
        <f t="shared" si="33"/>
        <v>11583.81696</v>
      </c>
    </row>
    <row r="2123" spans="2:13" x14ac:dyDescent="0.35">
      <c r="B2123" s="1" t="s">
        <v>1104</v>
      </c>
      <c r="C2123" s="5">
        <v>0.379023</v>
      </c>
      <c r="D2123" s="5">
        <v>0.38422700000000004</v>
      </c>
      <c r="E2123" s="5"/>
      <c r="F2123" s="5"/>
      <c r="G2123" s="5"/>
      <c r="H2123" s="5"/>
      <c r="I2123" s="5"/>
      <c r="J2123" s="1">
        <f>SUMIFS(PUMA_2022_to_County_2020!$K$2:$K$4701,PUMA_2022_to_County_2020!$E$2:$E$4701,B2123)</f>
        <v>44841</v>
      </c>
      <c r="K2123" s="1">
        <f>SUMIFS(PUMA_2022_to_County_2020!$L$2:$L$4701,PUMA_2022_to_County_2020!$E$2:$E$4701,$B2123)</f>
        <v>45728</v>
      </c>
      <c r="L2123" s="7">
        <f>+J2123*C2123</f>
        <v>16995.770343</v>
      </c>
      <c r="M2123" s="7">
        <f t="shared" si="33"/>
        <v>17331.963744000001</v>
      </c>
    </row>
    <row r="2124" spans="2:13" x14ac:dyDescent="0.35">
      <c r="B2124" s="1" t="s">
        <v>1103</v>
      </c>
      <c r="C2124" s="5">
        <v>0.23782700000000001</v>
      </c>
      <c r="D2124" s="5">
        <v>0.27855000000000002</v>
      </c>
      <c r="E2124" s="5"/>
      <c r="F2124" s="5"/>
      <c r="G2124" s="5"/>
      <c r="H2124" s="5"/>
      <c r="I2124" s="5"/>
      <c r="J2124" s="1">
        <f>SUMIFS(PUMA_2022_to_County_2020!$K$2:$K$4701,PUMA_2022_to_County_2020!$E$2:$E$4701,B2124)</f>
        <v>46007</v>
      </c>
      <c r="K2124" s="1">
        <f>SUMIFS(PUMA_2022_to_County_2020!$L$2:$L$4701,PUMA_2022_to_County_2020!$E$2:$E$4701,$B2124)</f>
        <v>46490</v>
      </c>
      <c r="L2124" s="7">
        <f>+J2124*C2124</f>
        <v>10941.706789</v>
      </c>
      <c r="M2124" s="7">
        <f t="shared" si="33"/>
        <v>11056.577230000001</v>
      </c>
    </row>
    <row r="2125" spans="2:13" x14ac:dyDescent="0.35">
      <c r="B2125" s="1" t="s">
        <v>1102</v>
      </c>
      <c r="C2125" s="5">
        <v>0.65364599999999995</v>
      </c>
      <c r="D2125" s="5">
        <v>0.72767800000000005</v>
      </c>
      <c r="E2125" s="5"/>
      <c r="F2125" s="5"/>
      <c r="G2125" s="5"/>
      <c r="H2125" s="5"/>
      <c r="I2125" s="5"/>
      <c r="J2125" s="1">
        <f>SUMIFS(PUMA_2022_to_County_2020!$K$2:$K$4701,PUMA_2022_to_County_2020!$E$2:$E$4701,B2125)</f>
        <v>46007</v>
      </c>
      <c r="K2125" s="1">
        <f>SUMIFS(PUMA_2022_to_County_2020!$L$2:$L$4701,PUMA_2022_to_County_2020!$E$2:$E$4701,$B2125)</f>
        <v>46490</v>
      </c>
      <c r="L2125" s="7">
        <f>+J2125*C2125</f>
        <v>30072.291521999996</v>
      </c>
      <c r="M2125" s="7">
        <f t="shared" si="33"/>
        <v>30388.002539999998</v>
      </c>
    </row>
    <row r="2126" spans="2:13" x14ac:dyDescent="0.35">
      <c r="B2126" s="1" t="s">
        <v>1101</v>
      </c>
      <c r="C2126" s="5">
        <v>0.108527</v>
      </c>
      <c r="D2126" s="5">
        <v>0.127195</v>
      </c>
      <c r="E2126" s="5"/>
      <c r="F2126" s="5"/>
      <c r="G2126" s="5"/>
      <c r="H2126" s="5"/>
      <c r="I2126" s="5"/>
      <c r="J2126" s="1">
        <f>SUMIFS(PUMA_2022_to_County_2020!$K$2:$K$4701,PUMA_2022_to_County_2020!$E$2:$E$4701,B2126)</f>
        <v>46007</v>
      </c>
      <c r="K2126" s="1">
        <f>SUMIFS(PUMA_2022_to_County_2020!$L$2:$L$4701,PUMA_2022_to_County_2020!$E$2:$E$4701,$B2126)</f>
        <v>46490</v>
      </c>
      <c r="L2126" s="7">
        <f>+J2126*C2126</f>
        <v>4993.0016889999997</v>
      </c>
      <c r="M2126" s="7">
        <f t="shared" si="33"/>
        <v>5045.4202299999997</v>
      </c>
    </row>
    <row r="2127" spans="2:13" x14ac:dyDescent="0.35">
      <c r="B2127" s="1" t="s">
        <v>1100</v>
      </c>
      <c r="C2127" s="5">
        <v>0.43231199999999997</v>
      </c>
      <c r="D2127" s="5">
        <v>0.54733299999999996</v>
      </c>
      <c r="E2127" s="5"/>
      <c r="F2127" s="5"/>
      <c r="G2127" s="5"/>
      <c r="H2127" s="5"/>
      <c r="I2127" s="5"/>
      <c r="J2127" s="1">
        <f>SUMIFS(PUMA_2022_to_County_2020!$K$2:$K$4701,PUMA_2022_to_County_2020!$E$2:$E$4701,B2127)</f>
        <v>57730</v>
      </c>
      <c r="K2127" s="1">
        <f>SUMIFS(PUMA_2022_to_County_2020!$L$2:$L$4701,PUMA_2022_to_County_2020!$E$2:$E$4701,$B2127)</f>
        <v>58351</v>
      </c>
      <c r="L2127" s="7">
        <f>+J2127*C2127</f>
        <v>24957.371759999998</v>
      </c>
      <c r="M2127" s="7">
        <f t="shared" si="33"/>
        <v>25225.837511999998</v>
      </c>
    </row>
    <row r="2128" spans="2:13" x14ac:dyDescent="0.35">
      <c r="B2128" s="1" t="s">
        <v>1099</v>
      </c>
      <c r="C2128" s="5">
        <v>0.15379599999999999</v>
      </c>
      <c r="D2128" s="5">
        <v>0.194715</v>
      </c>
      <c r="E2128" s="5"/>
      <c r="F2128" s="5"/>
      <c r="G2128" s="5"/>
      <c r="H2128" s="5"/>
      <c r="I2128" s="5"/>
      <c r="J2128" s="1">
        <f>SUMIFS(PUMA_2022_to_County_2020!$K$2:$K$4701,PUMA_2022_to_County_2020!$E$2:$E$4701,B2128)</f>
        <v>57730</v>
      </c>
      <c r="K2128" s="1">
        <f>SUMIFS(PUMA_2022_to_County_2020!$L$2:$L$4701,PUMA_2022_to_County_2020!$E$2:$E$4701,$B2128)</f>
        <v>58351</v>
      </c>
      <c r="L2128" s="7">
        <f>+J2128*C2128</f>
        <v>8878.6430799999998</v>
      </c>
      <c r="M2128" s="7">
        <f t="shared" si="33"/>
        <v>8974.1503959999991</v>
      </c>
    </row>
    <row r="2129" spans="2:13" x14ac:dyDescent="0.35">
      <c r="B2129" s="1" t="s">
        <v>1098</v>
      </c>
      <c r="C2129" s="5">
        <v>0.41389199999999998</v>
      </c>
      <c r="D2129" s="5">
        <v>0.59130000000000005</v>
      </c>
      <c r="E2129" s="5"/>
      <c r="F2129" s="5"/>
      <c r="G2129" s="5"/>
      <c r="H2129" s="5"/>
      <c r="I2129" s="5"/>
      <c r="J2129" s="1">
        <f>SUMIFS(PUMA_2022_to_County_2020!$K$2:$K$4701,PUMA_2022_to_County_2020!$E$2:$E$4701,B2129)</f>
        <v>57730</v>
      </c>
      <c r="K2129" s="1">
        <f>SUMIFS(PUMA_2022_to_County_2020!$L$2:$L$4701,PUMA_2022_to_County_2020!$E$2:$E$4701,$B2129)</f>
        <v>58351</v>
      </c>
      <c r="L2129" s="7">
        <f>+J2129*C2129</f>
        <v>23893.98516</v>
      </c>
      <c r="M2129" s="7">
        <f t="shared" si="33"/>
        <v>24151.012091999997</v>
      </c>
    </row>
    <row r="2130" spans="2:13" x14ac:dyDescent="0.35">
      <c r="B2130" s="1" t="s">
        <v>1097</v>
      </c>
      <c r="C2130" s="5">
        <v>0.24327099999999999</v>
      </c>
      <c r="D2130" s="5">
        <v>0.25616300000000003</v>
      </c>
      <c r="E2130" s="5"/>
      <c r="F2130" s="5"/>
      <c r="G2130" s="5"/>
      <c r="H2130" s="5"/>
      <c r="I2130" s="5"/>
      <c r="J2130" s="1">
        <f>SUMIFS(PUMA_2022_to_County_2020!$K$2:$K$4701,PUMA_2022_to_County_2020!$E$2:$E$4701,B2130)</f>
        <v>47051</v>
      </c>
      <c r="K2130" s="1">
        <f>SUMIFS(PUMA_2022_to_County_2020!$L$2:$L$4701,PUMA_2022_to_County_2020!$E$2:$E$4701,$B2130)</f>
        <v>48869</v>
      </c>
      <c r="L2130" s="7">
        <f>+J2130*C2130</f>
        <v>11446.143821</v>
      </c>
      <c r="M2130" s="7">
        <f t="shared" si="33"/>
        <v>11888.410499</v>
      </c>
    </row>
    <row r="2131" spans="2:13" x14ac:dyDescent="0.35">
      <c r="B2131" s="1" t="s">
        <v>1096</v>
      </c>
      <c r="C2131" s="5">
        <v>0.27185199999999998</v>
      </c>
      <c r="D2131" s="5">
        <v>0.32452399999999998</v>
      </c>
      <c r="E2131" s="5"/>
      <c r="F2131" s="5"/>
      <c r="G2131" s="5"/>
      <c r="H2131" s="5"/>
      <c r="I2131" s="5"/>
      <c r="J2131" s="1">
        <f>SUMIFS(PUMA_2022_to_County_2020!$K$2:$K$4701,PUMA_2022_to_County_2020!$E$2:$E$4701,B2131)</f>
        <v>47051</v>
      </c>
      <c r="K2131" s="1">
        <f>SUMIFS(PUMA_2022_to_County_2020!$L$2:$L$4701,PUMA_2022_to_County_2020!$E$2:$E$4701,$B2131)</f>
        <v>48869</v>
      </c>
      <c r="L2131" s="7">
        <f>+J2131*C2131</f>
        <v>12790.908452</v>
      </c>
      <c r="M2131" s="7">
        <f t="shared" si="33"/>
        <v>13285.135387999999</v>
      </c>
    </row>
    <row r="2132" spans="2:13" x14ac:dyDescent="0.35">
      <c r="B2132" s="1" t="s">
        <v>1095</v>
      </c>
      <c r="C2132" s="5">
        <v>0.484877</v>
      </c>
      <c r="D2132" s="5">
        <v>0.44006499999999998</v>
      </c>
      <c r="E2132" s="5"/>
      <c r="F2132" s="5"/>
      <c r="G2132" s="5"/>
      <c r="H2132" s="5"/>
      <c r="I2132" s="5"/>
      <c r="J2132" s="1">
        <f>SUMIFS(PUMA_2022_to_County_2020!$K$2:$K$4701,PUMA_2022_to_County_2020!$E$2:$E$4701,B2132)</f>
        <v>47051</v>
      </c>
      <c r="K2132" s="1">
        <f>SUMIFS(PUMA_2022_to_County_2020!$L$2:$L$4701,PUMA_2022_to_County_2020!$E$2:$E$4701,$B2132)</f>
        <v>48869</v>
      </c>
      <c r="L2132" s="7">
        <f>+J2132*C2132</f>
        <v>22813.947726999999</v>
      </c>
      <c r="M2132" s="7">
        <f t="shared" si="33"/>
        <v>23695.454113</v>
      </c>
    </row>
    <row r="2133" spans="2:13" x14ac:dyDescent="0.35">
      <c r="B2133" s="1" t="s">
        <v>1094</v>
      </c>
      <c r="C2133" s="5">
        <v>0.21370700000000001</v>
      </c>
      <c r="D2133" s="5">
        <v>0.243701</v>
      </c>
      <c r="E2133" s="5"/>
      <c r="F2133" s="5"/>
      <c r="G2133" s="5"/>
      <c r="H2133" s="5"/>
      <c r="I2133" s="5"/>
      <c r="J2133" s="1">
        <f>SUMIFS(PUMA_2022_to_County_2020!$K$2:$K$4701,PUMA_2022_to_County_2020!$E$2:$E$4701,B2133)</f>
        <v>50389</v>
      </c>
      <c r="K2133" s="1">
        <f>SUMIFS(PUMA_2022_to_County_2020!$L$2:$L$4701,PUMA_2022_to_County_2020!$E$2:$E$4701,$B2133)</f>
        <v>51910</v>
      </c>
      <c r="L2133" s="7">
        <f>+J2133*C2133</f>
        <v>10768.482023</v>
      </c>
      <c r="M2133" s="7">
        <f t="shared" si="33"/>
        <v>11093.53037</v>
      </c>
    </row>
    <row r="2134" spans="2:13" x14ac:dyDescent="0.35">
      <c r="B2134" s="1" t="s">
        <v>1093</v>
      </c>
      <c r="C2134" s="5">
        <v>0.21068200000000001</v>
      </c>
      <c r="D2134" s="5">
        <v>0.26900400000000002</v>
      </c>
      <c r="E2134" s="5"/>
      <c r="F2134" s="5"/>
      <c r="G2134" s="5"/>
      <c r="H2134" s="5"/>
      <c r="I2134" s="5"/>
      <c r="J2134" s="1">
        <f>SUMIFS(PUMA_2022_to_County_2020!$K$2:$K$4701,PUMA_2022_to_County_2020!$E$2:$E$4701,B2134)</f>
        <v>50389</v>
      </c>
      <c r="K2134" s="1">
        <f>SUMIFS(PUMA_2022_to_County_2020!$L$2:$L$4701,PUMA_2022_to_County_2020!$E$2:$E$4701,$B2134)</f>
        <v>51910</v>
      </c>
      <c r="L2134" s="7">
        <f>+J2134*C2134</f>
        <v>10616.055298000001</v>
      </c>
      <c r="M2134" s="7">
        <f t="shared" si="33"/>
        <v>10936.502620000001</v>
      </c>
    </row>
    <row r="2135" spans="2:13" x14ac:dyDescent="0.35">
      <c r="B2135" s="1" t="s">
        <v>1092</v>
      </c>
      <c r="C2135" s="5">
        <v>0.57561099999999998</v>
      </c>
      <c r="D2135" s="5">
        <v>0.55920899999999996</v>
      </c>
      <c r="E2135" s="5"/>
      <c r="F2135" s="5"/>
      <c r="G2135" s="5"/>
      <c r="H2135" s="5"/>
      <c r="I2135" s="5"/>
      <c r="J2135" s="1">
        <f>SUMIFS(PUMA_2022_to_County_2020!$K$2:$K$4701,PUMA_2022_to_County_2020!$E$2:$E$4701,B2135)</f>
        <v>50389</v>
      </c>
      <c r="K2135" s="1">
        <f>SUMIFS(PUMA_2022_to_County_2020!$L$2:$L$4701,PUMA_2022_to_County_2020!$E$2:$E$4701,$B2135)</f>
        <v>51910</v>
      </c>
      <c r="L2135" s="7">
        <f>+J2135*C2135</f>
        <v>29004.462679</v>
      </c>
      <c r="M2135" s="7">
        <f t="shared" si="33"/>
        <v>29879.96701</v>
      </c>
    </row>
    <row r="2136" spans="2:13" x14ac:dyDescent="0.35">
      <c r="B2136" s="1" t="s">
        <v>1091</v>
      </c>
      <c r="C2136" s="5">
        <v>0.384127</v>
      </c>
      <c r="D2136" s="5">
        <v>0.38217400000000001</v>
      </c>
      <c r="E2136" s="5"/>
      <c r="F2136" s="5"/>
      <c r="G2136" s="5"/>
      <c r="H2136" s="5"/>
      <c r="I2136" s="5"/>
      <c r="J2136" s="1">
        <f>SUMIFS(PUMA_2022_to_County_2020!$K$2:$K$4701,PUMA_2022_to_County_2020!$E$2:$E$4701,B2136)</f>
        <v>44950</v>
      </c>
      <c r="K2136" s="1">
        <f>SUMIFS(PUMA_2022_to_County_2020!$L$2:$L$4701,PUMA_2022_to_County_2020!$E$2:$E$4701,$B2136)</f>
        <v>44606</v>
      </c>
      <c r="L2136" s="7">
        <f>+J2136*C2136</f>
        <v>17266.50865</v>
      </c>
      <c r="M2136" s="7">
        <f t="shared" si="33"/>
        <v>17134.368962</v>
      </c>
    </row>
    <row r="2137" spans="2:13" x14ac:dyDescent="0.35">
      <c r="B2137" s="1" t="s">
        <v>1090</v>
      </c>
      <c r="C2137" s="5">
        <v>1.6158730000000001</v>
      </c>
      <c r="D2137" s="5">
        <v>1.6135059999999999</v>
      </c>
      <c r="E2137" s="5"/>
      <c r="F2137" s="5"/>
      <c r="G2137" s="5"/>
      <c r="H2137" s="5"/>
      <c r="I2137" s="5"/>
      <c r="J2137" s="1">
        <f>SUMIFS(PUMA_2022_to_County_2020!$K$2:$K$4701,PUMA_2022_to_County_2020!$E$2:$E$4701,B2137)</f>
        <v>101725</v>
      </c>
      <c r="K2137" s="1">
        <f>SUMIFS(PUMA_2022_to_County_2020!$L$2:$L$4701,PUMA_2022_to_County_2020!$E$2:$E$4701,$B2137)</f>
        <v>104200</v>
      </c>
      <c r="L2137" s="7">
        <f>+J2137*C2137</f>
        <v>164374.68092500002</v>
      </c>
      <c r="M2137" s="7">
        <f t="shared" si="33"/>
        <v>168373.96660000001</v>
      </c>
    </row>
    <row r="2138" spans="2:13" x14ac:dyDescent="0.35">
      <c r="B2138" s="1" t="s">
        <v>1089</v>
      </c>
      <c r="C2138" s="5">
        <v>7</v>
      </c>
      <c r="D2138" s="5">
        <v>6.9963010000000008</v>
      </c>
      <c r="E2138" s="5"/>
      <c r="F2138" s="5"/>
      <c r="G2138" s="5"/>
      <c r="H2138" s="5"/>
      <c r="I2138" s="5"/>
      <c r="J2138" s="1">
        <f>SUMIFS(PUMA_2022_to_County_2020!$K$2:$K$4701,PUMA_2022_to_County_2020!$E$2:$E$4701,B2138)</f>
        <v>355784</v>
      </c>
      <c r="K2138" s="1">
        <f>SUMIFS(PUMA_2022_to_County_2020!$L$2:$L$4701,PUMA_2022_to_County_2020!$E$2:$E$4701,$B2138)</f>
        <v>360340</v>
      </c>
      <c r="L2138" s="7">
        <f>+J2138*C2138</f>
        <v>2490488</v>
      </c>
      <c r="M2138" s="7">
        <f t="shared" si="33"/>
        <v>2522380</v>
      </c>
    </row>
    <row r="2139" spans="2:13" x14ac:dyDescent="0.35">
      <c r="B2139" s="1" t="s">
        <v>1088</v>
      </c>
      <c r="C2139" s="5">
        <v>5.1728999999999997E-2</v>
      </c>
      <c r="D2139" s="5">
        <v>5.1435000000000002E-2</v>
      </c>
      <c r="E2139" s="5"/>
      <c r="F2139" s="5"/>
      <c r="G2139" s="5"/>
      <c r="H2139" s="5"/>
      <c r="I2139" s="5"/>
      <c r="J2139" s="1">
        <f>SUMIFS(PUMA_2022_to_County_2020!$K$2:$K$4701,PUMA_2022_to_County_2020!$E$2:$E$4701,B2139)</f>
        <v>41796</v>
      </c>
      <c r="K2139" s="1">
        <f>SUMIFS(PUMA_2022_to_County_2020!$L$2:$L$4701,PUMA_2022_to_County_2020!$E$2:$E$4701,$B2139)</f>
        <v>42172</v>
      </c>
      <c r="L2139" s="7">
        <f>+J2139*C2139</f>
        <v>2162.0652839999998</v>
      </c>
      <c r="M2139" s="7">
        <f t="shared" si="33"/>
        <v>2181.5153879999998</v>
      </c>
    </row>
    <row r="2140" spans="2:13" x14ac:dyDescent="0.35">
      <c r="B2140" s="1" t="s">
        <v>1087</v>
      </c>
      <c r="C2140" s="5">
        <v>4.5829000000000002E-2</v>
      </c>
      <c r="D2140" s="5">
        <v>4.5568999999999998E-2</v>
      </c>
      <c r="E2140" s="5"/>
      <c r="F2140" s="5"/>
      <c r="G2140" s="5"/>
      <c r="H2140" s="5"/>
      <c r="I2140" s="5"/>
      <c r="J2140" s="1">
        <f>SUMIFS(PUMA_2022_to_County_2020!$K$2:$K$4701,PUMA_2022_to_County_2020!$E$2:$E$4701,B2140)</f>
        <v>41796</v>
      </c>
      <c r="K2140" s="1">
        <f>SUMIFS(PUMA_2022_to_County_2020!$L$2:$L$4701,PUMA_2022_to_County_2020!$E$2:$E$4701,$B2140)</f>
        <v>42172</v>
      </c>
      <c r="L2140" s="7">
        <f>+J2140*C2140</f>
        <v>1915.4688840000001</v>
      </c>
      <c r="M2140" s="7">
        <f t="shared" si="33"/>
        <v>1932.7005880000002</v>
      </c>
    </row>
    <row r="2141" spans="2:13" x14ac:dyDescent="0.35">
      <c r="B2141" s="1" t="s">
        <v>1086</v>
      </c>
      <c r="C2141" s="5">
        <v>7.9286999999999996E-2</v>
      </c>
      <c r="D2141" s="5">
        <v>7.8771999999999995E-2</v>
      </c>
      <c r="E2141" s="5"/>
      <c r="F2141" s="5"/>
      <c r="G2141" s="5"/>
      <c r="H2141" s="5"/>
      <c r="I2141" s="5"/>
      <c r="J2141" s="1">
        <f>SUMIFS(PUMA_2022_to_County_2020!$K$2:$K$4701,PUMA_2022_to_County_2020!$E$2:$E$4701,B2141)</f>
        <v>41796</v>
      </c>
      <c r="K2141" s="1">
        <f>SUMIFS(PUMA_2022_to_County_2020!$L$2:$L$4701,PUMA_2022_to_County_2020!$E$2:$E$4701,$B2141)</f>
        <v>42172</v>
      </c>
      <c r="L2141" s="7">
        <f>+J2141*C2141</f>
        <v>3313.8794519999997</v>
      </c>
      <c r="M2141" s="7">
        <f t="shared" si="33"/>
        <v>3343.6913639999998</v>
      </c>
    </row>
    <row r="2142" spans="2:13" x14ac:dyDescent="0.35">
      <c r="B2142" s="1" t="s">
        <v>1085</v>
      </c>
      <c r="C2142" s="5">
        <v>2.0840999999999998E-2</v>
      </c>
      <c r="D2142" s="5">
        <v>2.0722000000000001E-2</v>
      </c>
      <c r="E2142" s="5"/>
      <c r="F2142" s="5"/>
      <c r="G2142" s="5"/>
      <c r="H2142" s="5"/>
      <c r="I2142" s="5"/>
      <c r="J2142" s="1">
        <f>SUMIFS(PUMA_2022_to_County_2020!$K$2:$K$4701,PUMA_2022_to_County_2020!$E$2:$E$4701,B2142)</f>
        <v>41796</v>
      </c>
      <c r="K2142" s="1">
        <f>SUMIFS(PUMA_2022_to_County_2020!$L$2:$L$4701,PUMA_2022_to_County_2020!$E$2:$E$4701,$B2142)</f>
        <v>42172</v>
      </c>
      <c r="L2142" s="7">
        <f>+J2142*C2142</f>
        <v>871.07043599999997</v>
      </c>
      <c r="M2142" s="7">
        <f t="shared" si="33"/>
        <v>878.90665199999989</v>
      </c>
    </row>
    <row r="2143" spans="2:13" x14ac:dyDescent="0.35">
      <c r="B2143" s="1" t="s">
        <v>1084</v>
      </c>
      <c r="C2143" s="5">
        <v>4.0701000000000001E-2</v>
      </c>
      <c r="D2143" s="5">
        <v>4.0469000000000005E-2</v>
      </c>
      <c r="E2143" s="5"/>
      <c r="F2143" s="5"/>
      <c r="G2143" s="5"/>
      <c r="H2143" s="5"/>
      <c r="I2143" s="5"/>
      <c r="J2143" s="1">
        <f>SUMIFS(PUMA_2022_to_County_2020!$K$2:$K$4701,PUMA_2022_to_County_2020!$E$2:$E$4701,B2143)</f>
        <v>41796</v>
      </c>
      <c r="K2143" s="1">
        <f>SUMIFS(PUMA_2022_to_County_2020!$L$2:$L$4701,PUMA_2022_to_County_2020!$E$2:$E$4701,$B2143)</f>
        <v>42172</v>
      </c>
      <c r="L2143" s="7">
        <f>+J2143*C2143</f>
        <v>1701.1389960000001</v>
      </c>
      <c r="M2143" s="7">
        <f t="shared" si="33"/>
        <v>1716.4425720000002</v>
      </c>
    </row>
    <row r="2144" spans="2:13" x14ac:dyDescent="0.35">
      <c r="B2144" s="1" t="s">
        <v>1083</v>
      </c>
      <c r="C2144" s="5">
        <v>3.4028999999999997E-2</v>
      </c>
      <c r="D2144" s="5">
        <v>3.3835999999999998E-2</v>
      </c>
      <c r="E2144" s="5"/>
      <c r="F2144" s="5"/>
      <c r="G2144" s="5"/>
      <c r="H2144" s="5"/>
      <c r="I2144" s="5"/>
      <c r="J2144" s="1">
        <f>SUMIFS(PUMA_2022_to_County_2020!$K$2:$K$4701,PUMA_2022_to_County_2020!$E$2:$E$4701,B2144)</f>
        <v>41796</v>
      </c>
      <c r="K2144" s="1">
        <f>SUMIFS(PUMA_2022_to_County_2020!$L$2:$L$4701,PUMA_2022_to_County_2020!$E$2:$E$4701,$B2144)</f>
        <v>42172</v>
      </c>
      <c r="L2144" s="7">
        <f>+J2144*C2144</f>
        <v>1422.2760839999999</v>
      </c>
      <c r="M2144" s="7">
        <f t="shared" si="33"/>
        <v>1435.0709879999999</v>
      </c>
    </row>
    <row r="2145" spans="2:13" x14ac:dyDescent="0.35">
      <c r="B2145" s="1" t="s">
        <v>1082</v>
      </c>
      <c r="C2145" s="5">
        <v>2.9700000000000001E-2</v>
      </c>
      <c r="D2145" s="5">
        <v>2.9531000000000002E-2</v>
      </c>
      <c r="E2145" s="5"/>
      <c r="F2145" s="5"/>
      <c r="G2145" s="5"/>
      <c r="H2145" s="5"/>
      <c r="I2145" s="5"/>
      <c r="J2145" s="1">
        <f>SUMIFS(PUMA_2022_to_County_2020!$K$2:$K$4701,PUMA_2022_to_County_2020!$E$2:$E$4701,B2145)</f>
        <v>41796</v>
      </c>
      <c r="K2145" s="1">
        <f>SUMIFS(PUMA_2022_to_County_2020!$L$2:$L$4701,PUMA_2022_to_County_2020!$E$2:$E$4701,$B2145)</f>
        <v>42172</v>
      </c>
      <c r="L2145" s="7">
        <f>+J2145*C2145</f>
        <v>1241.3412000000001</v>
      </c>
      <c r="M2145" s="7">
        <f t="shared" si="33"/>
        <v>1252.5083999999999</v>
      </c>
    </row>
    <row r="2146" spans="2:13" x14ac:dyDescent="0.35">
      <c r="B2146" s="1" t="s">
        <v>1081</v>
      </c>
      <c r="C2146" s="5">
        <v>0.137823</v>
      </c>
      <c r="D2146" s="5">
        <v>0.13695200000000002</v>
      </c>
      <c r="E2146" s="5"/>
      <c r="F2146" s="5"/>
      <c r="G2146" s="5"/>
      <c r="H2146" s="5"/>
      <c r="I2146" s="5"/>
      <c r="J2146" s="1">
        <f>SUMIFS(PUMA_2022_to_County_2020!$K$2:$K$4701,PUMA_2022_to_County_2020!$E$2:$E$4701,B2146)</f>
        <v>41796</v>
      </c>
      <c r="K2146" s="1">
        <f>SUMIFS(PUMA_2022_to_County_2020!$L$2:$L$4701,PUMA_2022_to_County_2020!$E$2:$E$4701,$B2146)</f>
        <v>42172</v>
      </c>
      <c r="L2146" s="7">
        <f>+J2146*C2146</f>
        <v>5760.450108</v>
      </c>
      <c r="M2146" s="7">
        <f t="shared" si="33"/>
        <v>5812.2715559999997</v>
      </c>
    </row>
    <row r="2147" spans="2:13" x14ac:dyDescent="0.35">
      <c r="B2147" s="1" t="s">
        <v>1080</v>
      </c>
      <c r="C2147" s="5">
        <v>7.0636000000000004E-2</v>
      </c>
      <c r="D2147" s="5">
        <v>7.0235000000000006E-2</v>
      </c>
      <c r="E2147" s="5"/>
      <c r="F2147" s="5"/>
      <c r="G2147" s="5"/>
      <c r="H2147" s="5"/>
      <c r="I2147" s="5"/>
      <c r="J2147" s="1">
        <f>SUMIFS(PUMA_2022_to_County_2020!$K$2:$K$4701,PUMA_2022_to_County_2020!$E$2:$E$4701,B2147)</f>
        <v>41796</v>
      </c>
      <c r="K2147" s="1">
        <f>SUMIFS(PUMA_2022_to_County_2020!$L$2:$L$4701,PUMA_2022_to_County_2020!$E$2:$E$4701,$B2147)</f>
        <v>42172</v>
      </c>
      <c r="L2147" s="7">
        <f>+J2147*C2147</f>
        <v>2952.3022560000004</v>
      </c>
      <c r="M2147" s="7">
        <f t="shared" si="33"/>
        <v>2978.8613920000003</v>
      </c>
    </row>
    <row r="2148" spans="2:13" x14ac:dyDescent="0.35">
      <c r="B2148" s="1" t="s">
        <v>1079</v>
      </c>
      <c r="C2148" s="5">
        <v>3.1243E-2</v>
      </c>
      <c r="D2148" s="5">
        <v>3.2300999999999996E-2</v>
      </c>
      <c r="E2148" s="5"/>
      <c r="F2148" s="5"/>
      <c r="G2148" s="5"/>
      <c r="H2148" s="5"/>
      <c r="I2148" s="5"/>
      <c r="J2148" s="1">
        <f>SUMIFS(PUMA_2022_to_County_2020!$K$2:$K$4701,PUMA_2022_to_County_2020!$E$2:$E$4701,B2148)</f>
        <v>41796</v>
      </c>
      <c r="K2148" s="1">
        <f>SUMIFS(PUMA_2022_to_County_2020!$L$2:$L$4701,PUMA_2022_to_County_2020!$E$2:$E$4701,$B2148)</f>
        <v>42172</v>
      </c>
      <c r="L2148" s="7">
        <f>+J2148*C2148</f>
        <v>1305.8324279999999</v>
      </c>
      <c r="M2148" s="7">
        <f t="shared" si="33"/>
        <v>1317.579796</v>
      </c>
    </row>
    <row r="2149" spans="2:13" x14ac:dyDescent="0.35">
      <c r="B2149" s="1" t="s">
        <v>1078</v>
      </c>
      <c r="C2149" s="5">
        <v>0.19409999999999999</v>
      </c>
      <c r="D2149" s="5">
        <v>0.192996</v>
      </c>
      <c r="E2149" s="5"/>
      <c r="F2149" s="5"/>
      <c r="G2149" s="5"/>
      <c r="H2149" s="5"/>
      <c r="I2149" s="5"/>
      <c r="J2149" s="1">
        <f>SUMIFS(PUMA_2022_to_County_2020!$K$2:$K$4701,PUMA_2022_to_County_2020!$E$2:$E$4701,B2149)</f>
        <v>41796</v>
      </c>
      <c r="K2149" s="1">
        <f>SUMIFS(PUMA_2022_to_County_2020!$L$2:$L$4701,PUMA_2022_to_County_2020!$E$2:$E$4701,$B2149)</f>
        <v>42172</v>
      </c>
      <c r="L2149" s="7">
        <f>+J2149*C2149</f>
        <v>8112.6035999999995</v>
      </c>
      <c r="M2149" s="7">
        <f t="shared" si="33"/>
        <v>8185.5851999999995</v>
      </c>
    </row>
    <row r="2150" spans="2:13" x14ac:dyDescent="0.35">
      <c r="B2150" s="1" t="s">
        <v>1077</v>
      </c>
      <c r="C2150" s="5">
        <v>7.8279000000000001E-2</v>
      </c>
      <c r="D2150" s="5">
        <v>7.7834E-2</v>
      </c>
      <c r="E2150" s="5"/>
      <c r="F2150" s="5"/>
      <c r="G2150" s="5"/>
      <c r="H2150" s="5"/>
      <c r="I2150" s="5"/>
      <c r="J2150" s="1">
        <f>SUMIFS(PUMA_2022_to_County_2020!$K$2:$K$4701,PUMA_2022_to_County_2020!$E$2:$E$4701,B2150)</f>
        <v>41796</v>
      </c>
      <c r="K2150" s="1">
        <f>SUMIFS(PUMA_2022_to_County_2020!$L$2:$L$4701,PUMA_2022_to_County_2020!$E$2:$E$4701,$B2150)</f>
        <v>42172</v>
      </c>
      <c r="L2150" s="7">
        <f>+J2150*C2150</f>
        <v>3271.749084</v>
      </c>
      <c r="M2150" s="7">
        <f t="shared" si="33"/>
        <v>3301.1819880000003</v>
      </c>
    </row>
    <row r="2151" spans="2:13" x14ac:dyDescent="0.35">
      <c r="B2151" s="1" t="s">
        <v>1076</v>
      </c>
      <c r="C2151" s="5">
        <v>0.185804</v>
      </c>
      <c r="D2151" s="5">
        <v>0.18474699999999999</v>
      </c>
      <c r="E2151" s="5"/>
      <c r="F2151" s="5"/>
      <c r="G2151" s="5"/>
      <c r="H2151" s="5"/>
      <c r="I2151" s="5"/>
      <c r="J2151" s="1">
        <f>SUMIFS(PUMA_2022_to_County_2020!$K$2:$K$4701,PUMA_2022_to_County_2020!$E$2:$E$4701,B2151)</f>
        <v>41796</v>
      </c>
      <c r="K2151" s="1">
        <f>SUMIFS(PUMA_2022_to_County_2020!$L$2:$L$4701,PUMA_2022_to_County_2020!$E$2:$E$4701,$B2151)</f>
        <v>42172</v>
      </c>
      <c r="L2151" s="7">
        <f>+J2151*C2151</f>
        <v>7765.8639839999996</v>
      </c>
      <c r="M2151" s="7">
        <f t="shared" si="33"/>
        <v>7835.7262879999998</v>
      </c>
    </row>
    <row r="2152" spans="2:13" x14ac:dyDescent="0.35">
      <c r="B2152" s="1" t="s">
        <v>1075</v>
      </c>
      <c r="C2152" s="5">
        <v>0.51666000000000001</v>
      </c>
      <c r="D2152" s="5">
        <v>0.53517700000000001</v>
      </c>
      <c r="E2152" s="5"/>
      <c r="F2152" s="5"/>
      <c r="G2152" s="5"/>
      <c r="H2152" s="5"/>
      <c r="I2152" s="5"/>
      <c r="J2152" s="1">
        <f>SUMIFS(PUMA_2022_to_County_2020!$K$2:$K$4701,PUMA_2022_to_County_2020!$E$2:$E$4701,B2152)</f>
        <v>44936</v>
      </c>
      <c r="K2152" s="1">
        <f>SUMIFS(PUMA_2022_to_County_2020!$L$2:$L$4701,PUMA_2022_to_County_2020!$E$2:$E$4701,$B2152)</f>
        <v>45918</v>
      </c>
      <c r="L2152" s="7">
        <f>+J2152*C2152</f>
        <v>23216.633760000001</v>
      </c>
      <c r="M2152" s="7">
        <f t="shared" si="33"/>
        <v>23723.993880000002</v>
      </c>
    </row>
    <row r="2153" spans="2:13" x14ac:dyDescent="0.35">
      <c r="B2153" s="1" t="s">
        <v>1074</v>
      </c>
      <c r="C2153" s="5">
        <v>3.4273999999999999E-2</v>
      </c>
      <c r="D2153" s="5">
        <v>3.7626E-2</v>
      </c>
      <c r="E2153" s="5"/>
      <c r="F2153" s="5"/>
      <c r="G2153" s="5"/>
      <c r="H2153" s="5"/>
      <c r="I2153" s="5"/>
      <c r="J2153" s="1">
        <f>SUMIFS(PUMA_2022_to_County_2020!$K$2:$K$4701,PUMA_2022_to_County_2020!$E$2:$E$4701,B2153)</f>
        <v>44936</v>
      </c>
      <c r="K2153" s="1">
        <f>SUMIFS(PUMA_2022_to_County_2020!$L$2:$L$4701,PUMA_2022_to_County_2020!$E$2:$E$4701,$B2153)</f>
        <v>45918</v>
      </c>
      <c r="L2153" s="7">
        <f>+J2153*C2153</f>
        <v>1540.1364639999999</v>
      </c>
      <c r="M2153" s="7">
        <f t="shared" si="33"/>
        <v>1573.7935319999999</v>
      </c>
    </row>
    <row r="2154" spans="2:13" x14ac:dyDescent="0.35">
      <c r="B2154" s="1" t="s">
        <v>1073</v>
      </c>
      <c r="C2154" s="5">
        <v>0.35926000000000002</v>
      </c>
      <c r="D2154" s="5">
        <v>0.37214400000000003</v>
      </c>
      <c r="E2154" s="5"/>
      <c r="F2154" s="5"/>
      <c r="G2154" s="5"/>
      <c r="H2154" s="5"/>
      <c r="I2154" s="5"/>
      <c r="J2154" s="1">
        <f>SUMIFS(PUMA_2022_to_County_2020!$K$2:$K$4701,PUMA_2022_to_County_2020!$E$2:$E$4701,B2154)</f>
        <v>44936</v>
      </c>
      <c r="K2154" s="1">
        <f>SUMIFS(PUMA_2022_to_County_2020!$L$2:$L$4701,PUMA_2022_to_County_2020!$E$2:$E$4701,$B2154)</f>
        <v>45918</v>
      </c>
      <c r="L2154" s="7">
        <f>+J2154*C2154</f>
        <v>16143.70736</v>
      </c>
      <c r="M2154" s="7">
        <f t="shared" si="33"/>
        <v>16496.500680000001</v>
      </c>
    </row>
    <row r="2155" spans="2:13" x14ac:dyDescent="0.35">
      <c r="B2155" s="1" t="s">
        <v>1072</v>
      </c>
      <c r="C2155" s="5">
        <v>8.9806999999999998E-2</v>
      </c>
      <c r="D2155" s="5">
        <v>9.2961000000000002E-2</v>
      </c>
      <c r="E2155" s="5"/>
      <c r="F2155" s="5"/>
      <c r="G2155" s="5"/>
      <c r="H2155" s="5"/>
      <c r="I2155" s="5"/>
      <c r="J2155" s="1">
        <f>SUMIFS(PUMA_2022_to_County_2020!$K$2:$K$4701,PUMA_2022_to_County_2020!$E$2:$E$4701,B2155)</f>
        <v>44936</v>
      </c>
      <c r="K2155" s="1">
        <f>SUMIFS(PUMA_2022_to_County_2020!$L$2:$L$4701,PUMA_2022_to_County_2020!$E$2:$E$4701,$B2155)</f>
        <v>45918</v>
      </c>
      <c r="L2155" s="7">
        <f>+J2155*C2155</f>
        <v>4035.567352</v>
      </c>
      <c r="M2155" s="7">
        <f t="shared" si="33"/>
        <v>4123.757826</v>
      </c>
    </row>
    <row r="2156" spans="2:13" x14ac:dyDescent="0.35">
      <c r="B2156" s="1" t="s">
        <v>1071</v>
      </c>
      <c r="C2156" s="5">
        <v>0.40252700000000002</v>
      </c>
      <c r="D2156" s="5">
        <v>0.34901799999999999</v>
      </c>
      <c r="E2156" s="5"/>
      <c r="F2156" s="5"/>
      <c r="G2156" s="5"/>
      <c r="H2156" s="5"/>
      <c r="I2156" s="5"/>
      <c r="J2156" s="1">
        <f>SUMIFS(PUMA_2022_to_County_2020!$K$2:$K$4701,PUMA_2022_to_County_2020!$E$2:$E$4701,B2156)</f>
        <v>44241</v>
      </c>
      <c r="K2156" s="1">
        <f>SUMIFS(PUMA_2022_to_County_2020!$L$2:$L$4701,PUMA_2022_to_County_2020!$E$2:$E$4701,$B2156)</f>
        <v>45484</v>
      </c>
      <c r="L2156" s="7">
        <f>+J2156*C2156</f>
        <v>17808.197007000002</v>
      </c>
      <c r="M2156" s="7">
        <f t="shared" si="33"/>
        <v>18308.538068000002</v>
      </c>
    </row>
    <row r="2157" spans="2:13" x14ac:dyDescent="0.35">
      <c r="B2157" s="1" t="s">
        <v>1070</v>
      </c>
      <c r="C2157" s="5">
        <v>0.13663800000000001</v>
      </c>
      <c r="D2157" s="5">
        <v>0.15695399999999998</v>
      </c>
      <c r="E2157" s="5"/>
      <c r="F2157" s="5"/>
      <c r="G2157" s="5"/>
      <c r="H2157" s="5"/>
      <c r="I2157" s="5"/>
      <c r="J2157" s="1">
        <f>SUMIFS(PUMA_2022_to_County_2020!$K$2:$K$4701,PUMA_2022_to_County_2020!$E$2:$E$4701,B2157)</f>
        <v>44241</v>
      </c>
      <c r="K2157" s="1">
        <f>SUMIFS(PUMA_2022_to_County_2020!$L$2:$L$4701,PUMA_2022_to_County_2020!$E$2:$E$4701,$B2157)</f>
        <v>45484</v>
      </c>
      <c r="L2157" s="7">
        <f>+J2157*C2157</f>
        <v>6045.0017580000003</v>
      </c>
      <c r="M2157" s="7">
        <f t="shared" si="33"/>
        <v>6214.8427920000004</v>
      </c>
    </row>
    <row r="2158" spans="2:13" x14ac:dyDescent="0.35">
      <c r="B2158" s="1" t="s">
        <v>1069</v>
      </c>
      <c r="C2158" s="5">
        <v>0.46083499999999999</v>
      </c>
      <c r="D2158" s="5">
        <v>0.529362</v>
      </c>
      <c r="E2158" s="5"/>
      <c r="F2158" s="5"/>
      <c r="G2158" s="5"/>
      <c r="H2158" s="5"/>
      <c r="I2158" s="5"/>
      <c r="J2158" s="1">
        <f>SUMIFS(PUMA_2022_to_County_2020!$K$2:$K$4701,PUMA_2022_to_County_2020!$E$2:$E$4701,B2158)</f>
        <v>44241</v>
      </c>
      <c r="K2158" s="1">
        <f>SUMIFS(PUMA_2022_to_County_2020!$L$2:$L$4701,PUMA_2022_to_County_2020!$E$2:$E$4701,$B2158)</f>
        <v>45484</v>
      </c>
      <c r="L2158" s="7">
        <f>+J2158*C2158</f>
        <v>20387.801234999999</v>
      </c>
      <c r="M2158" s="7">
        <f t="shared" si="33"/>
        <v>20960.619139999999</v>
      </c>
    </row>
    <row r="2159" spans="2:13" x14ac:dyDescent="0.35">
      <c r="B2159" s="1" t="s">
        <v>1068</v>
      </c>
      <c r="C2159" s="5">
        <v>8.9135000000000006E-2</v>
      </c>
      <c r="D2159" s="5">
        <v>5.7858E-2</v>
      </c>
      <c r="E2159" s="5"/>
      <c r="F2159" s="5"/>
      <c r="G2159" s="5"/>
      <c r="H2159" s="5"/>
      <c r="I2159" s="5"/>
      <c r="J2159" s="1">
        <f>SUMIFS(PUMA_2022_to_County_2020!$K$2:$K$4701,PUMA_2022_to_County_2020!$E$2:$E$4701,B2159)</f>
        <v>40572</v>
      </c>
      <c r="K2159" s="1">
        <f>SUMIFS(PUMA_2022_to_County_2020!$L$2:$L$4701,PUMA_2022_to_County_2020!$E$2:$E$4701,$B2159)</f>
        <v>41089</v>
      </c>
      <c r="L2159" s="7">
        <f>+J2159*C2159</f>
        <v>3616.3852200000001</v>
      </c>
      <c r="M2159" s="7">
        <f t="shared" si="33"/>
        <v>3662.4680150000004</v>
      </c>
    </row>
    <row r="2160" spans="2:13" x14ac:dyDescent="0.35">
      <c r="B2160" s="1" t="s">
        <v>1067</v>
      </c>
      <c r="C2160" s="5">
        <v>0.91086400000000001</v>
      </c>
      <c r="D2160" s="5">
        <v>0.69163799999999998</v>
      </c>
      <c r="E2160" s="5"/>
      <c r="F2160" s="5"/>
      <c r="G2160" s="5"/>
      <c r="H2160" s="5"/>
      <c r="I2160" s="5"/>
      <c r="J2160" s="1">
        <f>SUMIFS(PUMA_2022_to_County_2020!$K$2:$K$4701,PUMA_2022_to_County_2020!$E$2:$E$4701,B2160)</f>
        <v>40572</v>
      </c>
      <c r="K2160" s="1">
        <f>SUMIFS(PUMA_2022_to_County_2020!$L$2:$L$4701,PUMA_2022_to_County_2020!$E$2:$E$4701,$B2160)</f>
        <v>41089</v>
      </c>
      <c r="L2160" s="7">
        <f>+J2160*C2160</f>
        <v>36955.574207999998</v>
      </c>
      <c r="M2160" s="7">
        <f t="shared" si="33"/>
        <v>37426.490896000003</v>
      </c>
    </row>
    <row r="2161" spans="2:13" x14ac:dyDescent="0.35">
      <c r="B2161" s="1" t="s">
        <v>1066</v>
      </c>
      <c r="C2161" s="5">
        <v>0.11391800000000001</v>
      </c>
      <c r="D2161" s="5">
        <v>8.7575E-2</v>
      </c>
      <c r="E2161" s="5"/>
      <c r="F2161" s="5"/>
      <c r="G2161" s="5"/>
      <c r="H2161" s="5"/>
      <c r="I2161" s="5"/>
      <c r="J2161" s="1">
        <f>SUMIFS(PUMA_2022_to_County_2020!$K$2:$K$4701,PUMA_2022_to_County_2020!$E$2:$E$4701,B2161)</f>
        <v>50582</v>
      </c>
      <c r="K2161" s="1">
        <f>SUMIFS(PUMA_2022_to_County_2020!$L$2:$L$4701,PUMA_2022_to_County_2020!$E$2:$E$4701,$B2161)</f>
        <v>51240</v>
      </c>
      <c r="L2161" s="7">
        <f>+J2161*C2161</f>
        <v>5762.2002760000005</v>
      </c>
      <c r="M2161" s="7">
        <f t="shared" si="33"/>
        <v>5837.1583200000005</v>
      </c>
    </row>
    <row r="2162" spans="2:13" x14ac:dyDescent="0.35">
      <c r="B2162" s="1" t="s">
        <v>1065</v>
      </c>
      <c r="C2162" s="5">
        <v>0.32621600000000001</v>
      </c>
      <c r="D2162" s="5">
        <v>0.25147700000000001</v>
      </c>
      <c r="E2162" s="5"/>
      <c r="F2162" s="5"/>
      <c r="G2162" s="5"/>
      <c r="H2162" s="5"/>
      <c r="I2162" s="5"/>
      <c r="J2162" s="1">
        <f>SUMIFS(PUMA_2022_to_County_2020!$K$2:$K$4701,PUMA_2022_to_County_2020!$E$2:$E$4701,B2162)</f>
        <v>50582</v>
      </c>
      <c r="K2162" s="1">
        <f>SUMIFS(PUMA_2022_to_County_2020!$L$2:$L$4701,PUMA_2022_to_County_2020!$E$2:$E$4701,$B2162)</f>
        <v>51240</v>
      </c>
      <c r="L2162" s="7">
        <f>+J2162*C2162</f>
        <v>16500.657712</v>
      </c>
      <c r="M2162" s="7">
        <f t="shared" si="33"/>
        <v>16715.307840000001</v>
      </c>
    </row>
    <row r="2163" spans="2:13" x14ac:dyDescent="0.35">
      <c r="B2163" s="1" t="s">
        <v>1064</v>
      </c>
      <c r="C2163" s="5">
        <v>0.31530599999999998</v>
      </c>
      <c r="D2163" s="5">
        <v>0.24374899999999999</v>
      </c>
      <c r="E2163" s="5"/>
      <c r="F2163" s="5"/>
      <c r="G2163" s="5"/>
      <c r="H2163" s="5"/>
      <c r="I2163" s="5"/>
      <c r="J2163" s="1">
        <f>SUMIFS(PUMA_2022_to_County_2020!$K$2:$K$4701,PUMA_2022_to_County_2020!$E$2:$E$4701,B2163)</f>
        <v>50582</v>
      </c>
      <c r="K2163" s="1">
        <f>SUMIFS(PUMA_2022_to_County_2020!$L$2:$L$4701,PUMA_2022_to_County_2020!$E$2:$E$4701,$B2163)</f>
        <v>51240</v>
      </c>
      <c r="L2163" s="7">
        <f>+J2163*C2163</f>
        <v>15948.808091999999</v>
      </c>
      <c r="M2163" s="7">
        <f t="shared" si="33"/>
        <v>16156.279439999998</v>
      </c>
    </row>
    <row r="2164" spans="2:13" x14ac:dyDescent="0.35">
      <c r="B2164" s="1" t="s">
        <v>1063</v>
      </c>
      <c r="C2164" s="5">
        <v>0.244559</v>
      </c>
      <c r="D2164" s="5">
        <v>1.187907</v>
      </c>
      <c r="E2164" s="5"/>
      <c r="F2164" s="5"/>
      <c r="G2164" s="5"/>
      <c r="H2164" s="5"/>
      <c r="I2164" s="5"/>
      <c r="J2164" s="1">
        <f>SUMIFS(PUMA_2022_to_County_2020!$K$2:$K$4701,PUMA_2022_to_County_2020!$E$2:$E$4701,B2164)</f>
        <v>50582</v>
      </c>
      <c r="K2164" s="1">
        <f>SUMIFS(PUMA_2022_to_County_2020!$L$2:$L$4701,PUMA_2022_to_County_2020!$E$2:$E$4701,$B2164)</f>
        <v>51240</v>
      </c>
      <c r="L2164" s="7">
        <f>+J2164*C2164</f>
        <v>12370.283337999999</v>
      </c>
      <c r="M2164" s="7">
        <f t="shared" si="33"/>
        <v>12531.203159999999</v>
      </c>
    </row>
    <row r="2165" spans="2:13" x14ac:dyDescent="0.35">
      <c r="B2165" s="1" t="s">
        <v>1062</v>
      </c>
      <c r="C2165" s="5">
        <v>0.184169</v>
      </c>
      <c r="D2165" s="5">
        <v>0.18351599999999998</v>
      </c>
      <c r="E2165" s="5"/>
      <c r="F2165" s="5"/>
      <c r="G2165" s="5"/>
      <c r="H2165" s="5"/>
      <c r="I2165" s="5"/>
      <c r="J2165" s="1">
        <f>SUMIFS(PUMA_2022_to_County_2020!$K$2:$K$4701,PUMA_2022_to_County_2020!$E$2:$E$4701,B2165)</f>
        <v>42523</v>
      </c>
      <c r="K2165" s="1">
        <f>SUMIFS(PUMA_2022_to_County_2020!$L$2:$L$4701,PUMA_2022_to_County_2020!$E$2:$E$4701,$B2165)</f>
        <v>42341</v>
      </c>
      <c r="L2165" s="7">
        <f>+J2165*C2165</f>
        <v>7831.4183869999997</v>
      </c>
      <c r="M2165" s="7">
        <f t="shared" si="33"/>
        <v>7797.8996289999995</v>
      </c>
    </row>
    <row r="2166" spans="2:13" x14ac:dyDescent="0.35">
      <c r="B2166" s="1" t="s">
        <v>1061</v>
      </c>
      <c r="C2166" s="5">
        <v>0.444745</v>
      </c>
      <c r="D2166" s="5">
        <v>0.44262799999999997</v>
      </c>
      <c r="E2166" s="5"/>
      <c r="F2166" s="5"/>
      <c r="G2166" s="5"/>
      <c r="H2166" s="5"/>
      <c r="I2166" s="5"/>
      <c r="J2166" s="1">
        <f>SUMIFS(PUMA_2022_to_County_2020!$K$2:$K$4701,PUMA_2022_to_County_2020!$E$2:$E$4701,B2166)</f>
        <v>42523</v>
      </c>
      <c r="K2166" s="1">
        <f>SUMIFS(PUMA_2022_to_County_2020!$L$2:$L$4701,PUMA_2022_to_County_2020!$E$2:$E$4701,$B2166)</f>
        <v>42341</v>
      </c>
      <c r="L2166" s="7">
        <f>+J2166*C2166</f>
        <v>18911.891635</v>
      </c>
      <c r="M2166" s="7">
        <f t="shared" si="33"/>
        <v>18830.948045000001</v>
      </c>
    </row>
    <row r="2167" spans="2:13" x14ac:dyDescent="0.35">
      <c r="B2167" s="1" t="s">
        <v>1060</v>
      </c>
      <c r="C2167" s="5">
        <v>0.37108600000000003</v>
      </c>
      <c r="D2167" s="5">
        <v>0.36981799999999998</v>
      </c>
      <c r="E2167" s="5"/>
      <c r="F2167" s="5"/>
      <c r="G2167" s="5"/>
      <c r="H2167" s="5"/>
      <c r="I2167" s="5"/>
      <c r="J2167" s="1">
        <f>SUMIFS(PUMA_2022_to_County_2020!$K$2:$K$4701,PUMA_2022_to_County_2020!$E$2:$E$4701,B2167)</f>
        <v>42523</v>
      </c>
      <c r="K2167" s="1">
        <f>SUMIFS(PUMA_2022_to_County_2020!$L$2:$L$4701,PUMA_2022_to_County_2020!$E$2:$E$4701,$B2167)</f>
        <v>42341</v>
      </c>
      <c r="L2167" s="7">
        <f>+J2167*C2167</f>
        <v>15779.689978</v>
      </c>
      <c r="M2167" s="7">
        <f t="shared" si="33"/>
        <v>15712.152326000001</v>
      </c>
    </row>
    <row r="2168" spans="2:13" x14ac:dyDescent="0.35">
      <c r="B2168" s="1" t="s">
        <v>1059</v>
      </c>
      <c r="C2168" s="5">
        <v>0.45030500000000001</v>
      </c>
      <c r="D2168" s="5">
        <v>0.47210000000000002</v>
      </c>
      <c r="E2168" s="5"/>
      <c r="F2168" s="5"/>
      <c r="G2168" s="5"/>
      <c r="H2168" s="5"/>
      <c r="I2168" s="5"/>
      <c r="J2168" s="1">
        <f>SUMIFS(PUMA_2022_to_County_2020!$K$2:$K$4701,PUMA_2022_to_County_2020!$E$2:$E$4701,B2168)</f>
        <v>57556</v>
      </c>
      <c r="K2168" s="1">
        <f>SUMIFS(PUMA_2022_to_County_2020!$L$2:$L$4701,PUMA_2022_to_County_2020!$E$2:$E$4701,$B2168)</f>
        <v>57995</v>
      </c>
      <c r="L2168" s="7">
        <f>+J2168*C2168</f>
        <v>25917.754580000001</v>
      </c>
      <c r="M2168" s="7">
        <f t="shared" si="33"/>
        <v>26115.438474999999</v>
      </c>
    </row>
    <row r="2169" spans="2:13" x14ac:dyDescent="0.35">
      <c r="B2169" s="1" t="s">
        <v>1058</v>
      </c>
      <c r="C2169" s="5">
        <v>0.54969500000000004</v>
      </c>
      <c r="D2169" s="5">
        <v>0.612344</v>
      </c>
      <c r="E2169" s="5"/>
      <c r="F2169" s="5"/>
      <c r="G2169" s="5"/>
      <c r="H2169" s="5"/>
      <c r="I2169" s="5"/>
      <c r="J2169" s="1">
        <f>SUMIFS(PUMA_2022_to_County_2020!$K$2:$K$4701,PUMA_2022_to_County_2020!$E$2:$E$4701,B2169)</f>
        <v>57556</v>
      </c>
      <c r="K2169" s="1">
        <f>SUMIFS(PUMA_2022_to_County_2020!$L$2:$L$4701,PUMA_2022_to_County_2020!$E$2:$E$4701,$B2169)</f>
        <v>57995</v>
      </c>
      <c r="L2169" s="7">
        <f>+J2169*C2169</f>
        <v>31638.245420000003</v>
      </c>
      <c r="M2169" s="7">
        <f t="shared" si="33"/>
        <v>31879.561525000001</v>
      </c>
    </row>
    <row r="2170" spans="2:13" x14ac:dyDescent="0.35">
      <c r="B2170" s="1" t="s">
        <v>1057</v>
      </c>
      <c r="C2170" s="5">
        <v>5</v>
      </c>
      <c r="D2170" s="5">
        <v>3.6353219999999999</v>
      </c>
      <c r="E2170" s="5"/>
      <c r="F2170" s="5"/>
      <c r="G2170" s="5"/>
      <c r="H2170" s="5"/>
      <c r="I2170" s="5"/>
      <c r="J2170" s="1">
        <f>SUMIFS(PUMA_2022_to_County_2020!$K$2:$K$4701,PUMA_2022_to_County_2020!$E$2:$E$4701,B2170)</f>
        <v>273687</v>
      </c>
      <c r="K2170" s="1">
        <f>SUMIFS(PUMA_2022_to_County_2020!$L$2:$L$4701,PUMA_2022_to_County_2020!$E$2:$E$4701,$B2170)</f>
        <v>275702</v>
      </c>
      <c r="L2170" s="7">
        <f>+J2170*C2170</f>
        <v>1368435</v>
      </c>
      <c r="M2170" s="7">
        <f t="shared" si="33"/>
        <v>1378510</v>
      </c>
    </row>
    <row r="2171" spans="2:13" x14ac:dyDescent="0.35">
      <c r="B2171" s="1" t="s">
        <v>1056</v>
      </c>
      <c r="C2171" s="5">
        <v>0.66157100000000002</v>
      </c>
      <c r="D2171" s="5">
        <v>0.463005</v>
      </c>
      <c r="E2171" s="5"/>
      <c r="F2171" s="5"/>
      <c r="G2171" s="5"/>
      <c r="H2171" s="5"/>
      <c r="I2171" s="5"/>
      <c r="J2171" s="1">
        <f>SUMIFS(PUMA_2022_to_County_2020!$K$2:$K$4701,PUMA_2022_to_County_2020!$E$2:$E$4701,B2171)</f>
        <v>42539</v>
      </c>
      <c r="K2171" s="1">
        <f>SUMIFS(PUMA_2022_to_County_2020!$L$2:$L$4701,PUMA_2022_to_County_2020!$E$2:$E$4701,$B2171)</f>
        <v>43107</v>
      </c>
      <c r="L2171" s="7">
        <f>+J2171*C2171</f>
        <v>28142.568769000001</v>
      </c>
      <c r="M2171" s="7">
        <f t="shared" si="33"/>
        <v>28518.341097</v>
      </c>
    </row>
    <row r="2172" spans="2:13" x14ac:dyDescent="0.35">
      <c r="B2172" s="1" t="s">
        <v>1055</v>
      </c>
      <c r="C2172" s="5">
        <v>0.33842899999999998</v>
      </c>
      <c r="D2172" s="5">
        <v>0.26100000000000001</v>
      </c>
      <c r="E2172" s="5"/>
      <c r="F2172" s="5"/>
      <c r="G2172" s="5"/>
      <c r="H2172" s="5"/>
      <c r="I2172" s="5"/>
      <c r="J2172" s="1">
        <f>SUMIFS(PUMA_2022_to_County_2020!$K$2:$K$4701,PUMA_2022_to_County_2020!$E$2:$E$4701,B2172)</f>
        <v>42539</v>
      </c>
      <c r="K2172" s="1">
        <f>SUMIFS(PUMA_2022_to_County_2020!$L$2:$L$4701,PUMA_2022_to_County_2020!$E$2:$E$4701,$B2172)</f>
        <v>43107</v>
      </c>
      <c r="L2172" s="7">
        <f>+J2172*C2172</f>
        <v>14396.431230999999</v>
      </c>
      <c r="M2172" s="7">
        <f t="shared" si="33"/>
        <v>14588.658903</v>
      </c>
    </row>
    <row r="2173" spans="2:13" x14ac:dyDescent="0.35">
      <c r="B2173" s="1" t="s">
        <v>1054</v>
      </c>
      <c r="C2173" s="5">
        <v>0.120481</v>
      </c>
      <c r="D2173" s="5">
        <v>8.9468000000000006E-2</v>
      </c>
      <c r="E2173" s="5"/>
      <c r="F2173" s="5"/>
      <c r="G2173" s="5"/>
      <c r="H2173" s="5"/>
      <c r="I2173" s="5"/>
      <c r="J2173" s="1">
        <f>SUMIFS(PUMA_2022_to_County_2020!$K$2:$K$4701,PUMA_2022_to_County_2020!$E$2:$E$4701,B2173)</f>
        <v>44810</v>
      </c>
      <c r="K2173" s="1">
        <f>SUMIFS(PUMA_2022_to_County_2020!$L$2:$L$4701,PUMA_2022_to_County_2020!$E$2:$E$4701,$B2173)</f>
        <v>44810</v>
      </c>
      <c r="L2173" s="7">
        <f>+J2173*C2173</f>
        <v>5398.7536100000007</v>
      </c>
      <c r="M2173" s="7">
        <f t="shared" si="33"/>
        <v>5398.7536100000007</v>
      </c>
    </row>
    <row r="2174" spans="2:13" x14ac:dyDescent="0.35">
      <c r="B2174" s="1" t="s">
        <v>1053</v>
      </c>
      <c r="C2174" s="5">
        <v>0.17072100000000001</v>
      </c>
      <c r="D2174" s="5">
        <v>0.13475400000000001</v>
      </c>
      <c r="E2174" s="5"/>
      <c r="F2174" s="5"/>
      <c r="G2174" s="5"/>
      <c r="H2174" s="5"/>
      <c r="I2174" s="5"/>
      <c r="J2174" s="1">
        <f>SUMIFS(PUMA_2022_to_County_2020!$K$2:$K$4701,PUMA_2022_to_County_2020!$E$2:$E$4701,B2174)</f>
        <v>44810</v>
      </c>
      <c r="K2174" s="1">
        <f>SUMIFS(PUMA_2022_to_County_2020!$L$2:$L$4701,PUMA_2022_to_County_2020!$E$2:$E$4701,$B2174)</f>
        <v>44810</v>
      </c>
      <c r="L2174" s="7">
        <f>+J2174*C2174</f>
        <v>7650.0080100000005</v>
      </c>
      <c r="M2174" s="7">
        <f t="shared" si="33"/>
        <v>7650.0080100000005</v>
      </c>
    </row>
    <row r="2175" spans="2:13" x14ac:dyDescent="0.35">
      <c r="B2175" s="1" t="s">
        <v>1052</v>
      </c>
      <c r="C2175" s="5">
        <v>0.101941</v>
      </c>
      <c r="D2175" s="5">
        <v>7.5676999999999994E-2</v>
      </c>
      <c r="E2175" s="5"/>
      <c r="F2175" s="5"/>
      <c r="G2175" s="5"/>
      <c r="H2175" s="5"/>
      <c r="I2175" s="5"/>
      <c r="J2175" s="1">
        <f>SUMIFS(PUMA_2022_to_County_2020!$K$2:$K$4701,PUMA_2022_to_County_2020!$E$2:$E$4701,B2175)</f>
        <v>44810</v>
      </c>
      <c r="K2175" s="1">
        <f>SUMIFS(PUMA_2022_to_County_2020!$L$2:$L$4701,PUMA_2022_to_County_2020!$E$2:$E$4701,$B2175)</f>
        <v>44810</v>
      </c>
      <c r="L2175" s="7">
        <f>+J2175*C2175</f>
        <v>4567.9762099999998</v>
      </c>
      <c r="M2175" s="7">
        <f t="shared" si="33"/>
        <v>4567.9762099999998</v>
      </c>
    </row>
    <row r="2176" spans="2:13" x14ac:dyDescent="0.35">
      <c r="B2176" s="1" t="s">
        <v>1051</v>
      </c>
      <c r="C2176" s="5">
        <v>0.39454</v>
      </c>
      <c r="D2176" s="5">
        <v>0.25939499999999999</v>
      </c>
      <c r="E2176" s="5"/>
      <c r="F2176" s="5"/>
      <c r="G2176" s="5"/>
      <c r="H2176" s="5"/>
      <c r="I2176" s="5"/>
      <c r="J2176" s="1">
        <f>SUMIFS(PUMA_2022_to_County_2020!$K$2:$K$4701,PUMA_2022_to_County_2020!$E$2:$E$4701,B2176)</f>
        <v>44810</v>
      </c>
      <c r="K2176" s="1">
        <f>SUMIFS(PUMA_2022_to_County_2020!$L$2:$L$4701,PUMA_2022_to_County_2020!$E$2:$E$4701,$B2176)</f>
        <v>44810</v>
      </c>
      <c r="L2176" s="7">
        <f>+J2176*C2176</f>
        <v>17679.3374</v>
      </c>
      <c r="M2176" s="7">
        <f t="shared" si="33"/>
        <v>17679.3374</v>
      </c>
    </row>
    <row r="2177" spans="2:13" x14ac:dyDescent="0.35">
      <c r="B2177" s="1" t="s">
        <v>1050</v>
      </c>
      <c r="C2177" s="5">
        <v>0.21231800000000001</v>
      </c>
      <c r="D2177" s="5">
        <v>0.15759800000000002</v>
      </c>
      <c r="E2177" s="5"/>
      <c r="F2177" s="5"/>
      <c r="G2177" s="5"/>
      <c r="H2177" s="5"/>
      <c r="I2177" s="5"/>
      <c r="J2177" s="1">
        <f>SUMIFS(PUMA_2022_to_County_2020!$K$2:$K$4701,PUMA_2022_to_County_2020!$E$2:$E$4701,B2177)</f>
        <v>44810</v>
      </c>
      <c r="K2177" s="1">
        <f>SUMIFS(PUMA_2022_to_County_2020!$L$2:$L$4701,PUMA_2022_to_County_2020!$E$2:$E$4701,$B2177)</f>
        <v>44810</v>
      </c>
      <c r="L2177" s="7">
        <f>+J2177*C2177</f>
        <v>9513.9695800000009</v>
      </c>
      <c r="M2177" s="7">
        <f t="shared" si="33"/>
        <v>9513.9695800000009</v>
      </c>
    </row>
    <row r="2178" spans="2:13" x14ac:dyDescent="0.35">
      <c r="B2178" s="1" t="s">
        <v>1049</v>
      </c>
      <c r="C2178" s="5">
        <v>0.37770300000000001</v>
      </c>
      <c r="D2178" s="5">
        <v>0.36177799999999999</v>
      </c>
      <c r="E2178" s="5"/>
      <c r="F2178" s="5"/>
      <c r="G2178" s="5"/>
      <c r="H2178" s="5"/>
      <c r="I2178" s="5"/>
      <c r="J2178" s="1">
        <f>SUMIFS(PUMA_2022_to_County_2020!$K$2:$K$4701,PUMA_2022_to_County_2020!$E$2:$E$4701,B2178)</f>
        <v>51667</v>
      </c>
      <c r="K2178" s="1">
        <f>SUMIFS(PUMA_2022_to_County_2020!$L$2:$L$4701,PUMA_2022_to_County_2020!$E$2:$E$4701,$B2178)</f>
        <v>50423</v>
      </c>
      <c r="L2178" s="7">
        <f>+J2178*C2178</f>
        <v>19514.780901000002</v>
      </c>
      <c r="M2178" s="7">
        <f t="shared" si="33"/>
        <v>19044.918368999999</v>
      </c>
    </row>
    <row r="2179" spans="2:13" x14ac:dyDescent="0.35">
      <c r="B2179" s="1" t="s">
        <v>1048</v>
      </c>
      <c r="C2179" s="5">
        <v>0.62229699999999999</v>
      </c>
      <c r="D2179" s="5">
        <v>0.54619099999999998</v>
      </c>
      <c r="E2179" s="5"/>
      <c r="F2179" s="5"/>
      <c r="G2179" s="5"/>
      <c r="H2179" s="5"/>
      <c r="I2179" s="5"/>
      <c r="J2179" s="1">
        <f>SUMIFS(PUMA_2022_to_County_2020!$K$2:$K$4701,PUMA_2022_to_County_2020!$E$2:$E$4701,B2179)</f>
        <v>51667</v>
      </c>
      <c r="K2179" s="1">
        <f>SUMIFS(PUMA_2022_to_County_2020!$L$2:$L$4701,PUMA_2022_to_County_2020!$E$2:$E$4701,$B2179)</f>
        <v>50423</v>
      </c>
      <c r="L2179" s="7">
        <f>+J2179*C2179</f>
        <v>32152.219098999998</v>
      </c>
      <c r="M2179" s="7">
        <f t="shared" si="33"/>
        <v>31378.081631000001</v>
      </c>
    </row>
    <row r="2180" spans="2:13" x14ac:dyDescent="0.35">
      <c r="B2180" s="1" t="s">
        <v>1047</v>
      </c>
      <c r="C2180" s="5">
        <v>0.31590400000000002</v>
      </c>
      <c r="D2180" s="5">
        <v>0.24423600000000001</v>
      </c>
      <c r="E2180" s="5"/>
      <c r="F2180" s="5"/>
      <c r="G2180" s="5"/>
      <c r="H2180" s="5"/>
      <c r="I2180" s="5"/>
      <c r="J2180" s="1">
        <f>SUMIFS(PUMA_2022_to_County_2020!$K$2:$K$4701,PUMA_2022_to_County_2020!$E$2:$E$4701,B2180)</f>
        <v>40062</v>
      </c>
      <c r="K2180" s="1">
        <f>SUMIFS(PUMA_2022_to_County_2020!$L$2:$L$4701,PUMA_2022_to_County_2020!$E$2:$E$4701,$B2180)</f>
        <v>40666</v>
      </c>
      <c r="L2180" s="7">
        <f>+J2180*C2180</f>
        <v>12655.746048000001</v>
      </c>
      <c r="M2180" s="7">
        <f t="shared" si="33"/>
        <v>12846.552064000001</v>
      </c>
    </row>
    <row r="2181" spans="2:13" x14ac:dyDescent="0.35">
      <c r="B2181" s="1" t="s">
        <v>1046</v>
      </c>
      <c r="C2181" s="5">
        <v>0.68409600000000004</v>
      </c>
      <c r="D2181" s="5">
        <v>0.55480200000000002</v>
      </c>
      <c r="E2181" s="5"/>
      <c r="F2181" s="5"/>
      <c r="G2181" s="5"/>
      <c r="H2181" s="5"/>
      <c r="I2181" s="5"/>
      <c r="J2181" s="1">
        <f>SUMIFS(PUMA_2022_to_County_2020!$K$2:$K$4701,PUMA_2022_to_County_2020!$E$2:$E$4701,B2181)</f>
        <v>40062</v>
      </c>
      <c r="K2181" s="1">
        <f>SUMIFS(PUMA_2022_to_County_2020!$L$2:$L$4701,PUMA_2022_to_County_2020!$E$2:$E$4701,$B2181)</f>
        <v>40666</v>
      </c>
      <c r="L2181" s="7">
        <f>+J2181*C2181</f>
        <v>27406.253952000003</v>
      </c>
      <c r="M2181" s="7">
        <f t="shared" si="33"/>
        <v>27819.447936</v>
      </c>
    </row>
    <row r="2182" spans="2:13" x14ac:dyDescent="0.35">
      <c r="B2182" s="1" t="s">
        <v>1045</v>
      </c>
      <c r="C2182" s="5">
        <v>2</v>
      </c>
      <c r="D2182" s="5">
        <v>0.99875800000000003</v>
      </c>
      <c r="E2182" s="5"/>
      <c r="F2182" s="5"/>
      <c r="G2182" s="5"/>
      <c r="H2182" s="5"/>
      <c r="I2182" s="5"/>
      <c r="J2182" s="1">
        <f>SUMIFS(PUMA_2022_to_County_2020!$K$2:$K$4701,PUMA_2022_to_County_2020!$E$2:$E$4701,B2182)</f>
        <v>117629</v>
      </c>
      <c r="K2182" s="1">
        <f>SUMIFS(PUMA_2022_to_County_2020!$L$2:$L$4701,PUMA_2022_to_County_2020!$E$2:$E$4701,$B2182)</f>
        <v>118062</v>
      </c>
      <c r="L2182" s="7">
        <f>+J2182*C2182</f>
        <v>235258</v>
      </c>
      <c r="M2182" s="7">
        <f t="shared" si="33"/>
        <v>236124</v>
      </c>
    </row>
    <row r="2183" spans="2:13" x14ac:dyDescent="0.35">
      <c r="B2183" s="1" t="s">
        <v>1044</v>
      </c>
      <c r="C2183" s="5">
        <v>6</v>
      </c>
      <c r="D2183" s="5">
        <v>6.0030349999999997</v>
      </c>
      <c r="E2183" s="5"/>
      <c r="F2183" s="5"/>
      <c r="G2183" s="5"/>
      <c r="H2183" s="5"/>
      <c r="I2183" s="5"/>
      <c r="J2183" s="1">
        <f>SUMIFS(PUMA_2022_to_County_2020!$K$2:$K$4701,PUMA_2022_to_County_2020!$E$2:$E$4701,B2183)</f>
        <v>324396</v>
      </c>
      <c r="K2183" s="1">
        <f>SUMIFS(PUMA_2022_to_County_2020!$L$2:$L$4701,PUMA_2022_to_County_2020!$E$2:$E$4701,$B2183)</f>
        <v>335473</v>
      </c>
      <c r="L2183" s="7">
        <f>+J2183*C2183</f>
        <v>1946376</v>
      </c>
      <c r="M2183" s="7">
        <f t="shared" ref="M2183:M2246" si="34">+K2183*$C2183</f>
        <v>2012838</v>
      </c>
    </row>
    <row r="2184" spans="2:13" x14ac:dyDescent="0.35">
      <c r="B2184" s="1" t="s">
        <v>1043</v>
      </c>
      <c r="C2184" s="5">
        <v>1</v>
      </c>
      <c r="D2184" s="5">
        <v>0.997448</v>
      </c>
      <c r="E2184" s="5"/>
      <c r="F2184" s="5"/>
      <c r="G2184" s="5"/>
      <c r="H2184" s="5"/>
      <c r="I2184" s="5"/>
      <c r="J2184" s="1">
        <f>SUMIFS(PUMA_2022_to_County_2020!$K$2:$K$4701,PUMA_2022_to_County_2020!$E$2:$E$4701,B2184)</f>
        <v>59025</v>
      </c>
      <c r="K2184" s="1">
        <f>SUMIFS(PUMA_2022_to_County_2020!$L$2:$L$4701,PUMA_2022_to_County_2020!$E$2:$E$4701,$B2184)</f>
        <v>58214</v>
      </c>
      <c r="L2184" s="7">
        <f>+J2184*C2184</f>
        <v>59025</v>
      </c>
      <c r="M2184" s="7">
        <f t="shared" si="34"/>
        <v>58214</v>
      </c>
    </row>
    <row r="2185" spans="2:13" x14ac:dyDescent="0.35">
      <c r="B2185" s="1" t="s">
        <v>1042</v>
      </c>
      <c r="C2185" s="5">
        <v>0.16353699999999999</v>
      </c>
      <c r="D2185" s="5">
        <v>0.210314</v>
      </c>
      <c r="E2185" s="5"/>
      <c r="F2185" s="5"/>
      <c r="G2185" s="5"/>
      <c r="H2185" s="5"/>
      <c r="I2185" s="5"/>
      <c r="J2185" s="1">
        <f>SUMIFS(PUMA_2022_to_County_2020!$K$2:$K$4701,PUMA_2022_to_County_2020!$E$2:$E$4701,B2185)</f>
        <v>0</v>
      </c>
      <c r="K2185" s="1">
        <f>SUMIFS(PUMA_2022_to_County_2020!$L$2:$L$4701,PUMA_2022_to_County_2020!$E$2:$E$4701,$B2185)</f>
        <v>0</v>
      </c>
      <c r="L2185" s="7">
        <f>+J2185*C2185</f>
        <v>0</v>
      </c>
      <c r="M2185" s="7">
        <f t="shared" si="34"/>
        <v>0</v>
      </c>
    </row>
    <row r="2186" spans="2:13" x14ac:dyDescent="0.35">
      <c r="B2186" s="1" t="s">
        <v>1041</v>
      </c>
      <c r="C2186" s="5">
        <v>0.196631</v>
      </c>
      <c r="D2186" s="5">
        <v>0.25002900000000006</v>
      </c>
      <c r="E2186" s="5"/>
      <c r="F2186" s="5"/>
      <c r="G2186" s="5"/>
      <c r="H2186" s="5"/>
      <c r="I2186" s="5"/>
      <c r="J2186" s="1">
        <f>SUMIFS(PUMA_2022_to_County_2020!$K$2:$K$4701,PUMA_2022_to_County_2020!$E$2:$E$4701,B2186)</f>
        <v>0</v>
      </c>
      <c r="K2186" s="1">
        <f>SUMIFS(PUMA_2022_to_County_2020!$L$2:$L$4701,PUMA_2022_to_County_2020!$E$2:$E$4701,$B2186)</f>
        <v>0</v>
      </c>
      <c r="L2186" s="7">
        <f>+J2186*C2186</f>
        <v>0</v>
      </c>
      <c r="M2186" s="7">
        <f t="shared" si="34"/>
        <v>0</v>
      </c>
    </row>
    <row r="2187" spans="2:13" x14ac:dyDescent="0.35">
      <c r="B2187" s="1" t="s">
        <v>1040</v>
      </c>
      <c r="C2187" s="5">
        <v>0.20807400000000001</v>
      </c>
      <c r="D2187" s="5">
        <v>0.26758500000000002</v>
      </c>
      <c r="E2187" s="5"/>
      <c r="F2187" s="5"/>
      <c r="G2187" s="5"/>
      <c r="H2187" s="5"/>
      <c r="I2187" s="5"/>
      <c r="J2187" s="1">
        <f>SUMIFS(PUMA_2022_to_County_2020!$K$2:$K$4701,PUMA_2022_to_County_2020!$E$2:$E$4701,B2187)</f>
        <v>0</v>
      </c>
      <c r="K2187" s="1">
        <f>SUMIFS(PUMA_2022_to_County_2020!$L$2:$L$4701,PUMA_2022_to_County_2020!$E$2:$E$4701,$B2187)</f>
        <v>0</v>
      </c>
      <c r="L2187" s="7">
        <f>+J2187*C2187</f>
        <v>0</v>
      </c>
      <c r="M2187" s="7">
        <f t="shared" si="34"/>
        <v>0</v>
      </c>
    </row>
    <row r="2188" spans="2:13" x14ac:dyDescent="0.35">
      <c r="B2188" s="1" t="s">
        <v>1039</v>
      </c>
      <c r="C2188" s="5">
        <v>4.0071000000000002E-2</v>
      </c>
      <c r="D2188" s="5">
        <v>5.1532000000000001E-2</v>
      </c>
      <c r="E2188" s="5"/>
      <c r="F2188" s="5"/>
      <c r="G2188" s="5"/>
      <c r="H2188" s="5"/>
      <c r="I2188" s="5"/>
      <c r="J2188" s="1">
        <f>SUMIFS(PUMA_2022_to_County_2020!$K$2:$K$4701,PUMA_2022_to_County_2020!$E$2:$E$4701,B2188)</f>
        <v>0</v>
      </c>
      <c r="K2188" s="1">
        <f>SUMIFS(PUMA_2022_to_County_2020!$L$2:$L$4701,PUMA_2022_to_County_2020!$E$2:$E$4701,$B2188)</f>
        <v>0</v>
      </c>
      <c r="L2188" s="7">
        <f>+J2188*C2188</f>
        <v>0</v>
      </c>
      <c r="M2188" s="7">
        <f t="shared" si="34"/>
        <v>0</v>
      </c>
    </row>
    <row r="2189" spans="2:13" x14ac:dyDescent="0.35">
      <c r="B2189" s="1" t="s">
        <v>1038</v>
      </c>
      <c r="C2189" s="5">
        <v>1.8155999999999999E-2</v>
      </c>
      <c r="D2189" s="5">
        <v>2.3349000000000002E-2</v>
      </c>
      <c r="E2189" s="5"/>
      <c r="F2189" s="5"/>
      <c r="G2189" s="5"/>
      <c r="H2189" s="5"/>
      <c r="I2189" s="5"/>
      <c r="J2189" s="1">
        <f>SUMIFS(PUMA_2022_to_County_2020!$K$2:$K$4701,PUMA_2022_to_County_2020!$E$2:$E$4701,B2189)</f>
        <v>0</v>
      </c>
      <c r="K2189" s="1">
        <f>SUMIFS(PUMA_2022_to_County_2020!$L$2:$L$4701,PUMA_2022_to_County_2020!$E$2:$E$4701,$B2189)</f>
        <v>0</v>
      </c>
      <c r="L2189" s="7">
        <f>+J2189*C2189</f>
        <v>0</v>
      </c>
      <c r="M2189" s="7">
        <f t="shared" si="34"/>
        <v>0</v>
      </c>
    </row>
    <row r="2190" spans="2:13" x14ac:dyDescent="0.35">
      <c r="B2190" s="1" t="s">
        <v>1037</v>
      </c>
      <c r="C2190" s="5">
        <v>0.180869</v>
      </c>
      <c r="D2190" s="5">
        <v>0.232603</v>
      </c>
      <c r="E2190" s="5"/>
      <c r="F2190" s="5"/>
      <c r="G2190" s="5"/>
      <c r="H2190" s="5"/>
      <c r="I2190" s="5"/>
      <c r="J2190" s="1">
        <f>SUMIFS(PUMA_2022_to_County_2020!$K$2:$K$4701,PUMA_2022_to_County_2020!$E$2:$E$4701,B2190)</f>
        <v>0</v>
      </c>
      <c r="K2190" s="1">
        <f>SUMIFS(PUMA_2022_to_County_2020!$L$2:$L$4701,PUMA_2022_to_County_2020!$E$2:$E$4701,$B2190)</f>
        <v>0</v>
      </c>
      <c r="L2190" s="7">
        <f>+J2190*C2190</f>
        <v>0</v>
      </c>
      <c r="M2190" s="7">
        <f t="shared" si="34"/>
        <v>0</v>
      </c>
    </row>
    <row r="2191" spans="2:13" x14ac:dyDescent="0.35">
      <c r="B2191" s="1" t="s">
        <v>1036</v>
      </c>
      <c r="C2191" s="5">
        <v>6.2094999999999997E-2</v>
      </c>
      <c r="D2191" s="5">
        <v>7.9854999999999995E-2</v>
      </c>
      <c r="E2191" s="5"/>
      <c r="F2191" s="5"/>
      <c r="G2191" s="5"/>
      <c r="H2191" s="5"/>
      <c r="I2191" s="5"/>
      <c r="J2191" s="1">
        <f>SUMIFS(PUMA_2022_to_County_2020!$K$2:$K$4701,PUMA_2022_to_County_2020!$E$2:$E$4701,B2191)</f>
        <v>0</v>
      </c>
      <c r="K2191" s="1">
        <f>SUMIFS(PUMA_2022_to_County_2020!$L$2:$L$4701,PUMA_2022_to_County_2020!$E$2:$E$4701,$B2191)</f>
        <v>0</v>
      </c>
      <c r="L2191" s="7">
        <f>+J2191*C2191</f>
        <v>0</v>
      </c>
      <c r="M2191" s="7">
        <f t="shared" si="34"/>
        <v>0</v>
      </c>
    </row>
    <row r="2192" spans="2:13" x14ac:dyDescent="0.35">
      <c r="B2192" s="1" t="s">
        <v>1035</v>
      </c>
      <c r="C2192" s="5">
        <v>5.0848999999999998E-2</v>
      </c>
      <c r="D2192" s="5">
        <v>6.4659999999999995E-2</v>
      </c>
      <c r="E2192" s="5"/>
      <c r="F2192" s="5"/>
      <c r="G2192" s="5"/>
      <c r="H2192" s="5"/>
      <c r="I2192" s="5"/>
      <c r="J2192" s="1">
        <f>SUMIFS(PUMA_2022_to_County_2020!$K$2:$K$4701,PUMA_2022_to_County_2020!$E$2:$E$4701,B2192)</f>
        <v>0</v>
      </c>
      <c r="K2192" s="1">
        <f>SUMIFS(PUMA_2022_to_County_2020!$L$2:$L$4701,PUMA_2022_to_County_2020!$E$2:$E$4701,$B2192)</f>
        <v>0</v>
      </c>
      <c r="L2192" s="7">
        <f>+J2192*C2192</f>
        <v>0</v>
      </c>
      <c r="M2192" s="7">
        <f t="shared" si="34"/>
        <v>0</v>
      </c>
    </row>
    <row r="2193" spans="2:13" x14ac:dyDescent="0.35">
      <c r="B2193" s="1" t="s">
        <v>1034</v>
      </c>
      <c r="C2193" s="5">
        <v>7.9717999999999997E-2</v>
      </c>
      <c r="D2193" s="5">
        <v>0.10252</v>
      </c>
      <c r="E2193" s="5"/>
      <c r="F2193" s="5"/>
      <c r="G2193" s="5"/>
      <c r="H2193" s="5"/>
      <c r="I2193" s="5"/>
      <c r="J2193" s="1">
        <f>SUMIFS(PUMA_2022_to_County_2020!$K$2:$K$4701,PUMA_2022_to_County_2020!$E$2:$E$4701,B2193)</f>
        <v>0</v>
      </c>
      <c r="K2193" s="1">
        <f>SUMIFS(PUMA_2022_to_County_2020!$L$2:$L$4701,PUMA_2022_to_County_2020!$E$2:$E$4701,$B2193)</f>
        <v>0</v>
      </c>
      <c r="L2193" s="7">
        <f>+J2193*C2193</f>
        <v>0</v>
      </c>
      <c r="M2193" s="7">
        <f t="shared" si="34"/>
        <v>0</v>
      </c>
    </row>
    <row r="2194" spans="2:13" x14ac:dyDescent="0.35">
      <c r="B2194" s="1" t="s">
        <v>1033</v>
      </c>
      <c r="C2194" s="5">
        <v>0.95635999999999999</v>
      </c>
      <c r="D2194" s="5">
        <v>1.185257</v>
      </c>
      <c r="E2194" s="5"/>
      <c r="F2194" s="5"/>
      <c r="G2194" s="5"/>
      <c r="H2194" s="5"/>
      <c r="I2194" s="5"/>
      <c r="J2194" s="1">
        <f>SUMIFS(PUMA_2022_to_County_2020!$K$2:$K$4701,PUMA_2022_to_County_2020!$E$2:$E$4701,B2194)</f>
        <v>47959</v>
      </c>
      <c r="K2194" s="1">
        <f>SUMIFS(PUMA_2022_to_County_2020!$L$2:$L$4701,PUMA_2022_to_County_2020!$E$2:$E$4701,$B2194)</f>
        <v>48105</v>
      </c>
      <c r="L2194" s="7">
        <f>+J2194*C2194</f>
        <v>45866.069239999997</v>
      </c>
      <c r="M2194" s="7">
        <f t="shared" si="34"/>
        <v>46005.697800000002</v>
      </c>
    </row>
    <row r="2195" spans="2:13" x14ac:dyDescent="0.35">
      <c r="B2195" s="1" t="s">
        <v>1032</v>
      </c>
      <c r="C2195" s="5">
        <v>4.3638999999999997E-2</v>
      </c>
      <c r="D2195" s="5">
        <v>5.1288E-2</v>
      </c>
      <c r="E2195" s="5"/>
      <c r="F2195" s="5"/>
      <c r="G2195" s="5"/>
      <c r="H2195" s="5"/>
      <c r="I2195" s="5"/>
      <c r="J2195" s="1">
        <f>SUMIFS(PUMA_2022_to_County_2020!$K$2:$K$4701,PUMA_2022_to_County_2020!$E$2:$E$4701,B2195)</f>
        <v>47959</v>
      </c>
      <c r="K2195" s="1">
        <f>SUMIFS(PUMA_2022_to_County_2020!$L$2:$L$4701,PUMA_2022_to_County_2020!$E$2:$E$4701,$B2195)</f>
        <v>48105</v>
      </c>
      <c r="L2195" s="7">
        <f>+J2195*C2195</f>
        <v>2092.8828009999997</v>
      </c>
      <c r="M2195" s="7">
        <f t="shared" si="34"/>
        <v>2099.2540949999998</v>
      </c>
    </row>
    <row r="2196" spans="2:13" x14ac:dyDescent="0.35">
      <c r="B2196" s="1" t="s">
        <v>1031</v>
      </c>
      <c r="C2196" s="5">
        <v>0.21010000000000001</v>
      </c>
      <c r="D2196" s="5">
        <v>0.24510000000000001</v>
      </c>
      <c r="E2196" s="5"/>
      <c r="F2196" s="5"/>
      <c r="G2196" s="5"/>
      <c r="H2196" s="5"/>
      <c r="I2196" s="5"/>
      <c r="J2196" s="1">
        <f>SUMIFS(PUMA_2022_to_County_2020!$K$2:$K$4701,PUMA_2022_to_County_2020!$E$2:$E$4701,B2196)</f>
        <v>47935</v>
      </c>
      <c r="K2196" s="1">
        <f>SUMIFS(PUMA_2022_to_County_2020!$L$2:$L$4701,PUMA_2022_to_County_2020!$E$2:$E$4701,$B2196)</f>
        <v>48381</v>
      </c>
      <c r="L2196" s="7">
        <f>+J2196*C2196</f>
        <v>10071.1435</v>
      </c>
      <c r="M2196" s="7">
        <f t="shared" si="34"/>
        <v>10164.848100000001</v>
      </c>
    </row>
    <row r="2197" spans="2:13" x14ac:dyDescent="0.35">
      <c r="B2197" s="1" t="s">
        <v>1030</v>
      </c>
      <c r="C2197" s="5">
        <v>0.44872400000000001</v>
      </c>
      <c r="D2197" s="5">
        <v>0.47796100000000002</v>
      </c>
      <c r="E2197" s="5"/>
      <c r="F2197" s="5"/>
      <c r="G2197" s="5"/>
      <c r="H2197" s="5"/>
      <c r="I2197" s="5"/>
      <c r="J2197" s="1">
        <f>SUMIFS(PUMA_2022_to_County_2020!$K$2:$K$4701,PUMA_2022_to_County_2020!$E$2:$E$4701,B2197)</f>
        <v>47935</v>
      </c>
      <c r="K2197" s="1">
        <f>SUMIFS(PUMA_2022_to_County_2020!$L$2:$L$4701,PUMA_2022_to_County_2020!$E$2:$E$4701,$B2197)</f>
        <v>48381</v>
      </c>
      <c r="L2197" s="7">
        <f>+J2197*C2197</f>
        <v>21509.584940000001</v>
      </c>
      <c r="M2197" s="7">
        <f t="shared" si="34"/>
        <v>21709.715844000002</v>
      </c>
    </row>
    <row r="2198" spans="2:13" x14ac:dyDescent="0.35">
      <c r="B2198" s="1" t="s">
        <v>1029</v>
      </c>
      <c r="C2198" s="5">
        <v>0.34117599999999998</v>
      </c>
      <c r="D2198" s="5">
        <v>0.36323800000000001</v>
      </c>
      <c r="E2198" s="5"/>
      <c r="F2198" s="5"/>
      <c r="G2198" s="5"/>
      <c r="H2198" s="5"/>
      <c r="I2198" s="5"/>
      <c r="J2198" s="1">
        <f>SUMIFS(PUMA_2022_to_County_2020!$K$2:$K$4701,PUMA_2022_to_County_2020!$E$2:$E$4701,B2198)</f>
        <v>47935</v>
      </c>
      <c r="K2198" s="1">
        <f>SUMIFS(PUMA_2022_to_County_2020!$L$2:$L$4701,PUMA_2022_to_County_2020!$E$2:$E$4701,$B2198)</f>
        <v>48381</v>
      </c>
      <c r="L2198" s="7">
        <f>+J2198*C2198</f>
        <v>16354.271559999999</v>
      </c>
      <c r="M2198" s="7">
        <f t="shared" si="34"/>
        <v>16506.436055999999</v>
      </c>
    </row>
    <row r="2199" spans="2:13" x14ac:dyDescent="0.35">
      <c r="B2199" s="1" t="s">
        <v>1028</v>
      </c>
      <c r="C2199" s="5">
        <v>0.399233</v>
      </c>
      <c r="D2199" s="5">
        <v>0.45863799999999999</v>
      </c>
      <c r="E2199" s="5"/>
      <c r="F2199" s="5"/>
      <c r="G2199" s="5"/>
      <c r="H2199" s="5"/>
      <c r="I2199" s="5"/>
      <c r="J2199" s="1">
        <f>SUMIFS(PUMA_2022_to_County_2020!$K$2:$K$4701,PUMA_2022_to_County_2020!$E$2:$E$4701,B2199)</f>
        <v>49953</v>
      </c>
      <c r="K2199" s="1">
        <f>SUMIFS(PUMA_2022_to_County_2020!$L$2:$L$4701,PUMA_2022_to_County_2020!$E$2:$E$4701,$B2199)</f>
        <v>48665</v>
      </c>
      <c r="L2199" s="7">
        <f>+J2199*C2199</f>
        <v>19942.886049000001</v>
      </c>
      <c r="M2199" s="7">
        <f t="shared" si="34"/>
        <v>19428.673944999999</v>
      </c>
    </row>
    <row r="2200" spans="2:13" x14ac:dyDescent="0.35">
      <c r="B2200" s="1" t="s">
        <v>1027</v>
      </c>
      <c r="C2200" s="5">
        <v>4.4387000000000003E-2</v>
      </c>
      <c r="D2200" s="5">
        <v>4.9525E-2</v>
      </c>
      <c r="E2200" s="5"/>
      <c r="F2200" s="5"/>
      <c r="G2200" s="5"/>
      <c r="H2200" s="5"/>
      <c r="I2200" s="5"/>
      <c r="J2200" s="1">
        <f>SUMIFS(PUMA_2022_to_County_2020!$K$2:$K$4701,PUMA_2022_to_County_2020!$E$2:$E$4701,B2200)</f>
        <v>49953</v>
      </c>
      <c r="K2200" s="1">
        <f>SUMIFS(PUMA_2022_to_County_2020!$L$2:$L$4701,PUMA_2022_to_County_2020!$E$2:$E$4701,$B2200)</f>
        <v>48665</v>
      </c>
      <c r="L2200" s="7">
        <f>+J2200*C2200</f>
        <v>2217.2638110000003</v>
      </c>
      <c r="M2200" s="7">
        <f t="shared" si="34"/>
        <v>2160.093355</v>
      </c>
    </row>
    <row r="2201" spans="2:13" x14ac:dyDescent="0.35">
      <c r="B2201" s="1" t="s">
        <v>1026</v>
      </c>
      <c r="C2201" s="5">
        <v>8.4383E-2</v>
      </c>
      <c r="D2201" s="5">
        <v>9.6972000000000003E-2</v>
      </c>
      <c r="E2201" s="5"/>
      <c r="F2201" s="5"/>
      <c r="G2201" s="5"/>
      <c r="H2201" s="5"/>
      <c r="I2201" s="5"/>
      <c r="J2201" s="1">
        <f>SUMIFS(PUMA_2022_to_County_2020!$K$2:$K$4701,PUMA_2022_to_County_2020!$E$2:$E$4701,B2201)</f>
        <v>49953</v>
      </c>
      <c r="K2201" s="1">
        <f>SUMIFS(PUMA_2022_to_County_2020!$L$2:$L$4701,PUMA_2022_to_County_2020!$E$2:$E$4701,$B2201)</f>
        <v>48665</v>
      </c>
      <c r="L2201" s="7">
        <f>+J2201*C2201</f>
        <v>4215.1839989999999</v>
      </c>
      <c r="M2201" s="7">
        <f t="shared" si="34"/>
        <v>4106.4986950000002</v>
      </c>
    </row>
    <row r="2202" spans="2:13" x14ac:dyDescent="0.35">
      <c r="B2202" s="1" t="s">
        <v>1025</v>
      </c>
      <c r="C2202" s="5">
        <v>0.115637</v>
      </c>
      <c r="D2202" s="5">
        <v>0.13289000000000001</v>
      </c>
      <c r="E2202" s="5"/>
      <c r="F2202" s="5"/>
      <c r="G2202" s="5"/>
      <c r="H2202" s="5"/>
      <c r="I2202" s="5"/>
      <c r="J2202" s="1">
        <f>SUMIFS(PUMA_2022_to_County_2020!$K$2:$K$4701,PUMA_2022_to_County_2020!$E$2:$E$4701,B2202)</f>
        <v>49953</v>
      </c>
      <c r="K2202" s="1">
        <f>SUMIFS(PUMA_2022_to_County_2020!$L$2:$L$4701,PUMA_2022_to_County_2020!$E$2:$E$4701,$B2202)</f>
        <v>48665</v>
      </c>
      <c r="L2202" s="7">
        <f>+J2202*C2202</f>
        <v>5776.4150610000006</v>
      </c>
      <c r="M2202" s="7">
        <f t="shared" si="34"/>
        <v>5627.4746050000003</v>
      </c>
    </row>
    <row r="2203" spans="2:13" x14ac:dyDescent="0.35">
      <c r="B2203" s="1" t="s">
        <v>1024</v>
      </c>
      <c r="C2203" s="5">
        <v>0.35636000000000001</v>
      </c>
      <c r="D2203" s="5">
        <v>0.39760300000000004</v>
      </c>
      <c r="E2203" s="5"/>
      <c r="F2203" s="5"/>
      <c r="G2203" s="5"/>
      <c r="H2203" s="5"/>
      <c r="I2203" s="5"/>
      <c r="J2203" s="1">
        <f>SUMIFS(PUMA_2022_to_County_2020!$K$2:$K$4701,PUMA_2022_to_County_2020!$E$2:$E$4701,B2203)</f>
        <v>49953</v>
      </c>
      <c r="K2203" s="1">
        <f>SUMIFS(PUMA_2022_to_County_2020!$L$2:$L$4701,PUMA_2022_to_County_2020!$E$2:$E$4701,$B2203)</f>
        <v>48665</v>
      </c>
      <c r="L2203" s="7">
        <f>+J2203*C2203</f>
        <v>17801.251080000002</v>
      </c>
      <c r="M2203" s="7">
        <f t="shared" si="34"/>
        <v>17342.259399999999</v>
      </c>
    </row>
    <row r="2204" spans="2:13" x14ac:dyDescent="0.35">
      <c r="B2204" s="1" t="s">
        <v>1023</v>
      </c>
      <c r="C2204" s="5">
        <v>0.109529</v>
      </c>
      <c r="D2204" s="5">
        <v>0.115813</v>
      </c>
      <c r="E2204" s="5"/>
      <c r="F2204" s="5"/>
      <c r="G2204" s="5"/>
      <c r="H2204" s="5"/>
      <c r="I2204" s="5"/>
      <c r="J2204" s="1">
        <f>SUMIFS(PUMA_2022_to_County_2020!$K$2:$K$4701,PUMA_2022_to_County_2020!$E$2:$E$4701,B2204)</f>
        <v>51117</v>
      </c>
      <c r="K2204" s="1">
        <f>SUMIFS(PUMA_2022_to_County_2020!$L$2:$L$4701,PUMA_2022_to_County_2020!$E$2:$E$4701,$B2204)</f>
        <v>51386</v>
      </c>
      <c r="L2204" s="7">
        <f>+J2204*C2204</f>
        <v>5598.793893</v>
      </c>
      <c r="M2204" s="7">
        <f t="shared" si="34"/>
        <v>5628.2571939999998</v>
      </c>
    </row>
    <row r="2205" spans="2:13" x14ac:dyDescent="0.35">
      <c r="B2205" s="1" t="s">
        <v>1022</v>
      </c>
      <c r="C2205" s="5">
        <v>0.356763</v>
      </c>
      <c r="D2205" s="5">
        <v>0.37717399999999995</v>
      </c>
      <c r="E2205" s="5"/>
      <c r="F2205" s="5"/>
      <c r="G2205" s="5"/>
      <c r="H2205" s="5"/>
      <c r="I2205" s="5"/>
      <c r="J2205" s="1">
        <f>SUMIFS(PUMA_2022_to_County_2020!$K$2:$K$4701,PUMA_2022_to_County_2020!$E$2:$E$4701,B2205)</f>
        <v>51117</v>
      </c>
      <c r="K2205" s="1">
        <f>SUMIFS(PUMA_2022_to_County_2020!$L$2:$L$4701,PUMA_2022_to_County_2020!$E$2:$E$4701,$B2205)</f>
        <v>51386</v>
      </c>
      <c r="L2205" s="7">
        <f>+J2205*C2205</f>
        <v>18236.654270999999</v>
      </c>
      <c r="M2205" s="7">
        <f t="shared" si="34"/>
        <v>18332.623518</v>
      </c>
    </row>
    <row r="2206" spans="2:13" x14ac:dyDescent="0.35">
      <c r="B2206" s="1" t="s">
        <v>1021</v>
      </c>
      <c r="C2206" s="5">
        <v>4.0781999999999999E-2</v>
      </c>
      <c r="D2206" s="5">
        <v>4.3111999999999998E-2</v>
      </c>
      <c r="E2206" s="5"/>
      <c r="F2206" s="5"/>
      <c r="G2206" s="5"/>
      <c r="H2206" s="5"/>
      <c r="I2206" s="5"/>
      <c r="J2206" s="1">
        <f>SUMIFS(PUMA_2022_to_County_2020!$K$2:$K$4701,PUMA_2022_to_County_2020!$E$2:$E$4701,B2206)</f>
        <v>51117</v>
      </c>
      <c r="K2206" s="1">
        <f>SUMIFS(PUMA_2022_to_County_2020!$L$2:$L$4701,PUMA_2022_to_County_2020!$E$2:$E$4701,$B2206)</f>
        <v>51386</v>
      </c>
      <c r="L2206" s="7">
        <f>+J2206*C2206</f>
        <v>2084.6534940000001</v>
      </c>
      <c r="M2206" s="7">
        <f t="shared" si="34"/>
        <v>2095.6238519999997</v>
      </c>
    </row>
    <row r="2207" spans="2:13" x14ac:dyDescent="0.35">
      <c r="B2207" s="1" t="s">
        <v>1020</v>
      </c>
      <c r="C2207" s="5">
        <v>7.9550999999999997E-2</v>
      </c>
      <c r="D2207" s="5">
        <v>8.4215999999999999E-2</v>
      </c>
      <c r="E2207" s="5"/>
      <c r="F2207" s="5"/>
      <c r="G2207" s="5"/>
      <c r="H2207" s="5"/>
      <c r="I2207" s="5"/>
      <c r="J2207" s="1">
        <f>SUMIFS(PUMA_2022_to_County_2020!$K$2:$K$4701,PUMA_2022_to_County_2020!$E$2:$E$4701,B2207)</f>
        <v>51117</v>
      </c>
      <c r="K2207" s="1">
        <f>SUMIFS(PUMA_2022_to_County_2020!$L$2:$L$4701,PUMA_2022_to_County_2020!$E$2:$E$4701,$B2207)</f>
        <v>51386</v>
      </c>
      <c r="L2207" s="7">
        <f>+J2207*C2207</f>
        <v>4066.4084669999997</v>
      </c>
      <c r="M2207" s="7">
        <f t="shared" si="34"/>
        <v>4087.8076859999996</v>
      </c>
    </row>
    <row r="2208" spans="2:13" x14ac:dyDescent="0.35">
      <c r="B2208" s="1" t="s">
        <v>1019</v>
      </c>
      <c r="C2208" s="5">
        <v>0.11858299999999999</v>
      </c>
      <c r="D2208" s="5">
        <v>0.125386</v>
      </c>
      <c r="E2208" s="5"/>
      <c r="F2208" s="5"/>
      <c r="G2208" s="5"/>
      <c r="H2208" s="5"/>
      <c r="I2208" s="5"/>
      <c r="J2208" s="1">
        <f>SUMIFS(PUMA_2022_to_County_2020!$K$2:$K$4701,PUMA_2022_to_County_2020!$E$2:$E$4701,B2208)</f>
        <v>51117</v>
      </c>
      <c r="K2208" s="1">
        <f>SUMIFS(PUMA_2022_to_County_2020!$L$2:$L$4701,PUMA_2022_to_County_2020!$E$2:$E$4701,$B2208)</f>
        <v>51386</v>
      </c>
      <c r="L2208" s="7">
        <f>+J2208*C2208</f>
        <v>6061.6072109999996</v>
      </c>
      <c r="M2208" s="7">
        <f t="shared" si="34"/>
        <v>6093.5060379999995</v>
      </c>
    </row>
    <row r="2209" spans="2:13" x14ac:dyDescent="0.35">
      <c r="B2209" s="1" t="s">
        <v>1018</v>
      </c>
      <c r="C2209" s="5">
        <v>0.294792</v>
      </c>
      <c r="D2209" s="5">
        <v>0.32109700000000002</v>
      </c>
      <c r="E2209" s="5"/>
      <c r="F2209" s="5"/>
      <c r="G2209" s="5"/>
      <c r="H2209" s="5"/>
      <c r="I2209" s="5"/>
      <c r="J2209" s="1">
        <f>SUMIFS(PUMA_2022_to_County_2020!$K$2:$K$4701,PUMA_2022_to_County_2020!$E$2:$E$4701,B2209)</f>
        <v>51117</v>
      </c>
      <c r="K2209" s="1">
        <f>SUMIFS(PUMA_2022_to_County_2020!$L$2:$L$4701,PUMA_2022_to_County_2020!$E$2:$E$4701,$B2209)</f>
        <v>51386</v>
      </c>
      <c r="L2209" s="7">
        <f>+J2209*C2209</f>
        <v>15068.882664000001</v>
      </c>
      <c r="M2209" s="7">
        <f t="shared" si="34"/>
        <v>15148.181712</v>
      </c>
    </row>
    <row r="2210" spans="2:13" x14ac:dyDescent="0.35">
      <c r="B2210" s="1" t="s">
        <v>1017</v>
      </c>
      <c r="C2210" s="5">
        <v>0.113665</v>
      </c>
      <c r="D2210" s="5">
        <v>8.4171999999999997E-2</v>
      </c>
      <c r="E2210" s="5"/>
      <c r="F2210" s="5"/>
      <c r="G2210" s="5"/>
      <c r="H2210" s="5"/>
      <c r="I2210" s="5"/>
      <c r="J2210" s="1">
        <f>SUMIFS(PUMA_2022_to_County_2020!$K$2:$K$4701,PUMA_2022_to_County_2020!$E$2:$E$4701,B2210)</f>
        <v>48432</v>
      </c>
      <c r="K2210" s="1">
        <f>SUMIFS(PUMA_2022_to_County_2020!$L$2:$L$4701,PUMA_2022_to_County_2020!$E$2:$E$4701,$B2210)</f>
        <v>48213</v>
      </c>
      <c r="L2210" s="7">
        <f>+J2210*C2210</f>
        <v>5505.0232800000003</v>
      </c>
      <c r="M2210" s="7">
        <f t="shared" si="34"/>
        <v>5480.1306450000002</v>
      </c>
    </row>
    <row r="2211" spans="2:13" x14ac:dyDescent="0.35">
      <c r="B2211" s="1" t="s">
        <v>1016</v>
      </c>
      <c r="C2211" s="5">
        <v>9.2515E-2</v>
      </c>
      <c r="D2211" s="5">
        <v>6.8510000000000001E-2</v>
      </c>
      <c r="E2211" s="5"/>
      <c r="F2211" s="5"/>
      <c r="G2211" s="5"/>
      <c r="H2211" s="5"/>
      <c r="I2211" s="5"/>
      <c r="J2211" s="1">
        <f>SUMIFS(PUMA_2022_to_County_2020!$K$2:$K$4701,PUMA_2022_to_County_2020!$E$2:$E$4701,B2211)</f>
        <v>48432</v>
      </c>
      <c r="K2211" s="1">
        <f>SUMIFS(PUMA_2022_to_County_2020!$L$2:$L$4701,PUMA_2022_to_County_2020!$E$2:$E$4701,$B2211)</f>
        <v>48213</v>
      </c>
      <c r="L2211" s="7">
        <f>+J2211*C2211</f>
        <v>4480.6864800000003</v>
      </c>
      <c r="M2211" s="7">
        <f t="shared" si="34"/>
        <v>4460.4256949999999</v>
      </c>
    </row>
    <row r="2212" spans="2:13" x14ac:dyDescent="0.35">
      <c r="B2212" s="1" t="s">
        <v>1015</v>
      </c>
      <c r="C2212" s="5">
        <v>7.5574000000000002E-2</v>
      </c>
      <c r="D2212" s="5">
        <v>5.5964E-2</v>
      </c>
      <c r="E2212" s="5"/>
      <c r="F2212" s="5"/>
      <c r="G2212" s="5"/>
      <c r="H2212" s="5"/>
      <c r="I2212" s="5"/>
      <c r="J2212" s="1">
        <f>SUMIFS(PUMA_2022_to_County_2020!$K$2:$K$4701,PUMA_2022_to_County_2020!$E$2:$E$4701,B2212)</f>
        <v>48432</v>
      </c>
      <c r="K2212" s="1">
        <f>SUMIFS(PUMA_2022_to_County_2020!$L$2:$L$4701,PUMA_2022_to_County_2020!$E$2:$E$4701,$B2212)</f>
        <v>48213</v>
      </c>
      <c r="L2212" s="7">
        <f>+J2212*C2212</f>
        <v>3660.1999679999999</v>
      </c>
      <c r="M2212" s="7">
        <f t="shared" si="34"/>
        <v>3643.6492619999999</v>
      </c>
    </row>
    <row r="2213" spans="2:13" x14ac:dyDescent="0.35">
      <c r="B2213" s="1" t="s">
        <v>1014</v>
      </c>
      <c r="C2213" s="5">
        <v>0.38514300000000001</v>
      </c>
      <c r="D2213" s="5">
        <v>0.28520899999999999</v>
      </c>
      <c r="E2213" s="5"/>
      <c r="F2213" s="5"/>
      <c r="G2213" s="5"/>
      <c r="H2213" s="5"/>
      <c r="I2213" s="5"/>
      <c r="J2213" s="1">
        <f>SUMIFS(PUMA_2022_to_County_2020!$K$2:$K$4701,PUMA_2022_to_County_2020!$E$2:$E$4701,B2213)</f>
        <v>48432</v>
      </c>
      <c r="K2213" s="1">
        <f>SUMIFS(PUMA_2022_to_County_2020!$L$2:$L$4701,PUMA_2022_to_County_2020!$E$2:$E$4701,$B2213)</f>
        <v>48213</v>
      </c>
      <c r="L2213" s="7">
        <f>+J2213*C2213</f>
        <v>18653.245776</v>
      </c>
      <c r="M2213" s="7">
        <f t="shared" si="34"/>
        <v>18568.899459</v>
      </c>
    </row>
    <row r="2214" spans="2:13" x14ac:dyDescent="0.35">
      <c r="B2214" s="1" t="s">
        <v>1013</v>
      </c>
      <c r="C2214" s="5">
        <v>0.246583</v>
      </c>
      <c r="D2214" s="5">
        <v>0.18260100000000001</v>
      </c>
      <c r="E2214" s="5"/>
      <c r="F2214" s="5"/>
      <c r="G2214" s="5"/>
      <c r="H2214" s="5"/>
      <c r="I2214" s="5"/>
      <c r="J2214" s="1">
        <f>SUMIFS(PUMA_2022_to_County_2020!$K$2:$K$4701,PUMA_2022_to_County_2020!$E$2:$E$4701,B2214)</f>
        <v>48432</v>
      </c>
      <c r="K2214" s="1">
        <f>SUMIFS(PUMA_2022_to_County_2020!$L$2:$L$4701,PUMA_2022_to_County_2020!$E$2:$E$4701,$B2214)</f>
        <v>48213</v>
      </c>
      <c r="L2214" s="7">
        <f>+J2214*C2214</f>
        <v>11942.507856</v>
      </c>
      <c r="M2214" s="7">
        <f t="shared" si="34"/>
        <v>11888.506179</v>
      </c>
    </row>
    <row r="2215" spans="2:13" x14ac:dyDescent="0.35">
      <c r="B2215" s="1" t="s">
        <v>1012</v>
      </c>
      <c r="C2215" s="5">
        <v>8.6521000000000001E-2</v>
      </c>
      <c r="D2215" s="5">
        <v>6.4098000000000002E-2</v>
      </c>
      <c r="E2215" s="5"/>
      <c r="F2215" s="5"/>
      <c r="G2215" s="5"/>
      <c r="H2215" s="5"/>
      <c r="I2215" s="5"/>
      <c r="J2215" s="1">
        <f>SUMIFS(PUMA_2022_to_County_2020!$K$2:$K$4701,PUMA_2022_to_County_2020!$E$2:$E$4701,B2215)</f>
        <v>48432</v>
      </c>
      <c r="K2215" s="1">
        <f>SUMIFS(PUMA_2022_to_County_2020!$L$2:$L$4701,PUMA_2022_to_County_2020!$E$2:$E$4701,$B2215)</f>
        <v>48213</v>
      </c>
      <c r="L2215" s="7">
        <f>+J2215*C2215</f>
        <v>4190.385072</v>
      </c>
      <c r="M2215" s="7">
        <f t="shared" si="34"/>
        <v>4171.4369729999999</v>
      </c>
    </row>
    <row r="2216" spans="2:13" x14ac:dyDescent="0.35">
      <c r="B2216" s="1" t="s">
        <v>1011</v>
      </c>
      <c r="C2216" s="5">
        <v>0.89325100000000002</v>
      </c>
      <c r="D2216" s="5">
        <v>0.426261</v>
      </c>
      <c r="E2216" s="5"/>
      <c r="F2216" s="5"/>
      <c r="G2216" s="5"/>
      <c r="H2216" s="5"/>
      <c r="I2216" s="5"/>
      <c r="J2216" s="1">
        <f>SUMIFS(PUMA_2022_to_County_2020!$K$2:$K$4701,PUMA_2022_to_County_2020!$E$2:$E$4701,B2216)</f>
        <v>43134</v>
      </c>
      <c r="K2216" s="1">
        <f>SUMIFS(PUMA_2022_to_County_2020!$L$2:$L$4701,PUMA_2022_to_County_2020!$E$2:$E$4701,$B2216)</f>
        <v>42971</v>
      </c>
      <c r="L2216" s="7">
        <f>+J2216*C2216</f>
        <v>38529.488634000001</v>
      </c>
      <c r="M2216" s="7">
        <f t="shared" si="34"/>
        <v>38383.888721000003</v>
      </c>
    </row>
    <row r="2217" spans="2:13" x14ac:dyDescent="0.35">
      <c r="B2217" s="1" t="s">
        <v>1010</v>
      </c>
      <c r="C2217" s="5">
        <v>1.1067480000000001</v>
      </c>
      <c r="D2217" s="5">
        <v>0.57760500000000004</v>
      </c>
      <c r="E2217" s="5"/>
      <c r="F2217" s="5"/>
      <c r="G2217" s="5"/>
      <c r="H2217" s="5"/>
      <c r="I2217" s="5"/>
      <c r="J2217" s="1">
        <f>SUMIFS(PUMA_2022_to_County_2020!$K$2:$K$4701,PUMA_2022_to_County_2020!$E$2:$E$4701,B2217)</f>
        <v>90098</v>
      </c>
      <c r="K2217" s="1">
        <f>SUMIFS(PUMA_2022_to_County_2020!$L$2:$L$4701,PUMA_2022_to_County_2020!$E$2:$E$4701,$B2217)</f>
        <v>89942</v>
      </c>
      <c r="L2217" s="7">
        <f>+J2217*C2217</f>
        <v>99715.781304000004</v>
      </c>
      <c r="M2217" s="7">
        <f t="shared" si="34"/>
        <v>99543.128616000002</v>
      </c>
    </row>
    <row r="2218" spans="2:13" x14ac:dyDescent="0.35">
      <c r="B2218" s="1" t="s">
        <v>1009</v>
      </c>
      <c r="C2218" s="5">
        <v>4</v>
      </c>
      <c r="D2218" s="5">
        <v>3.0007130000000002</v>
      </c>
      <c r="E2218" s="5"/>
      <c r="F2218" s="5"/>
      <c r="G2218" s="5"/>
      <c r="H2218" s="5"/>
      <c r="I2218" s="5"/>
      <c r="J2218" s="1">
        <f>SUMIFS(PUMA_2022_to_County_2020!$K$2:$K$4701,PUMA_2022_to_County_2020!$E$2:$E$4701,B2218)</f>
        <v>163805</v>
      </c>
      <c r="K2218" s="1">
        <f>SUMIFS(PUMA_2022_to_County_2020!$L$2:$L$4701,PUMA_2022_to_County_2020!$E$2:$E$4701,$B2218)</f>
        <v>167319</v>
      </c>
      <c r="L2218" s="7">
        <f>+J2218*C2218</f>
        <v>655220</v>
      </c>
      <c r="M2218" s="7">
        <f t="shared" si="34"/>
        <v>669276</v>
      </c>
    </row>
    <row r="2219" spans="2:13" x14ac:dyDescent="0.35">
      <c r="B2219" s="1" t="s">
        <v>1008</v>
      </c>
      <c r="C2219" s="5">
        <v>1.6370629999999999</v>
      </c>
      <c r="D2219" s="5">
        <v>1.000845</v>
      </c>
      <c r="E2219" s="5"/>
      <c r="F2219" s="5"/>
      <c r="G2219" s="5"/>
      <c r="H2219" s="5"/>
      <c r="I2219" s="5"/>
      <c r="J2219" s="1">
        <f>SUMIFS(PUMA_2022_to_County_2020!$K$2:$K$4701,PUMA_2022_to_County_2020!$E$2:$E$4701,B2219)</f>
        <v>106317</v>
      </c>
      <c r="K2219" s="1">
        <f>SUMIFS(PUMA_2022_to_County_2020!$L$2:$L$4701,PUMA_2022_to_County_2020!$E$2:$E$4701,$B2219)</f>
        <v>107729</v>
      </c>
      <c r="L2219" s="7">
        <f>+J2219*C2219</f>
        <v>174047.62697099999</v>
      </c>
      <c r="M2219" s="7">
        <f t="shared" si="34"/>
        <v>176359.159927</v>
      </c>
    </row>
    <row r="2220" spans="2:13" x14ac:dyDescent="0.35">
      <c r="B2220" s="1" t="s">
        <v>1007</v>
      </c>
      <c r="C2220" s="5">
        <v>0.182338</v>
      </c>
      <c r="D2220" s="5">
        <v>0.19848199999999999</v>
      </c>
      <c r="E2220" s="5"/>
      <c r="F2220" s="5"/>
      <c r="G2220" s="5"/>
      <c r="H2220" s="5"/>
      <c r="I2220" s="5"/>
      <c r="J2220" s="1">
        <f>SUMIFS(PUMA_2022_to_County_2020!$K$2:$K$4701,PUMA_2022_to_County_2020!$E$2:$E$4701,B2220)</f>
        <v>57887</v>
      </c>
      <c r="K2220" s="1">
        <f>SUMIFS(PUMA_2022_to_County_2020!$L$2:$L$4701,PUMA_2022_to_County_2020!$E$2:$E$4701,$B2220)</f>
        <v>57162</v>
      </c>
      <c r="L2220" s="7">
        <f>+J2220*C2220</f>
        <v>10554.999806</v>
      </c>
      <c r="M2220" s="7">
        <f t="shared" si="34"/>
        <v>10422.804756</v>
      </c>
    </row>
    <row r="2221" spans="2:13" x14ac:dyDescent="0.35">
      <c r="B2221" s="1" t="s">
        <v>1006</v>
      </c>
      <c r="C2221" s="5">
        <v>0.18059900000000001</v>
      </c>
      <c r="D2221" s="5">
        <v>0.19656400000000002</v>
      </c>
      <c r="E2221" s="5"/>
      <c r="F2221" s="5"/>
      <c r="G2221" s="5"/>
      <c r="H2221" s="5"/>
      <c r="I2221" s="5"/>
      <c r="J2221" s="1">
        <f>SUMIFS(PUMA_2022_to_County_2020!$K$2:$K$4701,PUMA_2022_to_County_2020!$E$2:$E$4701,B2221)</f>
        <v>57887</v>
      </c>
      <c r="K2221" s="1">
        <f>SUMIFS(PUMA_2022_to_County_2020!$L$2:$L$4701,PUMA_2022_to_County_2020!$E$2:$E$4701,$B2221)</f>
        <v>57162</v>
      </c>
      <c r="L2221" s="7">
        <f>+J2221*C2221</f>
        <v>10454.334313000001</v>
      </c>
      <c r="M2221" s="7">
        <f t="shared" si="34"/>
        <v>10323.400038</v>
      </c>
    </row>
    <row r="2222" spans="2:13" x14ac:dyDescent="0.35">
      <c r="B2222" s="1" t="s">
        <v>1005</v>
      </c>
      <c r="C2222" s="5">
        <v>1</v>
      </c>
      <c r="D2222" s="5">
        <v>0.99860700000000002</v>
      </c>
      <c r="E2222" s="5"/>
      <c r="F2222" s="5"/>
      <c r="G2222" s="5"/>
      <c r="H2222" s="5"/>
      <c r="I2222" s="5"/>
      <c r="J2222" s="1">
        <f>SUMIFS(PUMA_2022_to_County_2020!$K$2:$K$4701,PUMA_2022_to_County_2020!$E$2:$E$4701,B2222)</f>
        <v>47263</v>
      </c>
      <c r="K2222" s="1">
        <f>SUMIFS(PUMA_2022_to_County_2020!$L$2:$L$4701,PUMA_2022_to_County_2020!$E$2:$E$4701,$B2222)</f>
        <v>47733</v>
      </c>
      <c r="L2222" s="7">
        <f>+J2222*C2222</f>
        <v>47263</v>
      </c>
      <c r="M2222" s="7">
        <f t="shared" si="34"/>
        <v>47733</v>
      </c>
    </row>
    <row r="2223" spans="2:13" x14ac:dyDescent="0.35">
      <c r="B2223" s="1" t="s">
        <v>1004</v>
      </c>
      <c r="C2223" s="5">
        <v>2</v>
      </c>
      <c r="D2223" s="5">
        <v>2.0001530000000001</v>
      </c>
      <c r="E2223" s="5"/>
      <c r="F2223" s="5"/>
      <c r="G2223" s="5"/>
      <c r="H2223" s="5"/>
      <c r="I2223" s="5"/>
      <c r="J2223" s="1">
        <f>SUMIFS(PUMA_2022_to_County_2020!$K$2:$K$4701,PUMA_2022_to_County_2020!$E$2:$E$4701,B2223)</f>
        <v>92554</v>
      </c>
      <c r="K2223" s="1">
        <f>SUMIFS(PUMA_2022_to_County_2020!$L$2:$L$4701,PUMA_2022_to_County_2020!$E$2:$E$4701,$B2223)</f>
        <v>92225</v>
      </c>
      <c r="L2223" s="7">
        <f>+J2223*C2223</f>
        <v>185108</v>
      </c>
      <c r="M2223" s="7">
        <f t="shared" si="34"/>
        <v>184450</v>
      </c>
    </row>
    <row r="2224" spans="2:13" x14ac:dyDescent="0.35">
      <c r="B2224" s="1" t="s">
        <v>1003</v>
      </c>
      <c r="C2224" s="5">
        <v>3</v>
      </c>
      <c r="D2224" s="5">
        <v>2.9997770000000004</v>
      </c>
      <c r="E2224" s="5"/>
      <c r="F2224" s="5"/>
      <c r="G2224" s="5"/>
      <c r="H2224" s="5"/>
      <c r="I2224" s="5"/>
      <c r="J2224" s="1">
        <f>SUMIFS(PUMA_2022_to_County_2020!$K$2:$K$4701,PUMA_2022_to_County_2020!$E$2:$E$4701,B2224)</f>
        <v>160316</v>
      </c>
      <c r="K2224" s="1">
        <f>SUMIFS(PUMA_2022_to_County_2020!$L$2:$L$4701,PUMA_2022_to_County_2020!$E$2:$E$4701,$B2224)</f>
        <v>162001</v>
      </c>
      <c r="L2224" s="7">
        <f>+J2224*C2224</f>
        <v>480948</v>
      </c>
      <c r="M2224" s="7">
        <f t="shared" si="34"/>
        <v>486003</v>
      </c>
    </row>
    <row r="2225" spans="2:13" x14ac:dyDescent="0.35">
      <c r="B2225" s="1" t="s">
        <v>1002</v>
      </c>
      <c r="C2225" s="5">
        <v>3</v>
      </c>
      <c r="D2225" s="5">
        <v>2.9979709999999997</v>
      </c>
      <c r="E2225" s="5"/>
      <c r="F2225" s="5"/>
      <c r="G2225" s="5"/>
      <c r="H2225" s="5"/>
      <c r="I2225" s="5"/>
      <c r="J2225" s="1">
        <f>SUMIFS(PUMA_2022_to_County_2020!$K$2:$K$4701,PUMA_2022_to_County_2020!$E$2:$E$4701,B2225)</f>
        <v>128254</v>
      </c>
      <c r="K2225" s="1">
        <f>SUMIFS(PUMA_2022_to_County_2020!$L$2:$L$4701,PUMA_2022_to_County_2020!$E$2:$E$4701,$B2225)</f>
        <v>129087</v>
      </c>
      <c r="L2225" s="7">
        <f>+J2225*C2225</f>
        <v>384762</v>
      </c>
      <c r="M2225" s="7">
        <f t="shared" si="34"/>
        <v>387261</v>
      </c>
    </row>
    <row r="2226" spans="2:13" x14ac:dyDescent="0.35">
      <c r="B2226" s="1" t="s">
        <v>1001</v>
      </c>
      <c r="C2226" s="5">
        <v>6</v>
      </c>
      <c r="D2226" s="5">
        <v>5.9945910000000007</v>
      </c>
      <c r="E2226" s="5"/>
      <c r="F2226" s="5"/>
      <c r="G2226" s="5"/>
      <c r="H2226" s="5"/>
      <c r="I2226" s="5"/>
      <c r="J2226" s="1">
        <f>SUMIFS(PUMA_2022_to_County_2020!$K$2:$K$4701,PUMA_2022_to_County_2020!$E$2:$E$4701,B2226)</f>
        <v>346491</v>
      </c>
      <c r="K2226" s="1">
        <f>SUMIFS(PUMA_2022_to_County_2020!$L$2:$L$4701,PUMA_2022_to_County_2020!$E$2:$E$4701,$B2226)</f>
        <v>354646</v>
      </c>
      <c r="L2226" s="7">
        <f>+J2226*C2226</f>
        <v>2078946</v>
      </c>
      <c r="M2226" s="7">
        <f t="shared" si="34"/>
        <v>2127876</v>
      </c>
    </row>
    <row r="2227" spans="2:13" x14ac:dyDescent="0.35">
      <c r="B2227" s="1" t="s">
        <v>1000</v>
      </c>
      <c r="C2227" s="5">
        <v>0.163245</v>
      </c>
      <c r="D2227" s="5">
        <v>0.12787899999999999</v>
      </c>
      <c r="E2227" s="5"/>
      <c r="F2227" s="5"/>
      <c r="G2227" s="5"/>
      <c r="H2227" s="5"/>
      <c r="I2227" s="5"/>
      <c r="J2227" s="1">
        <f>SUMIFS(PUMA_2022_to_County_2020!$K$2:$K$4701,PUMA_2022_to_County_2020!$E$2:$E$4701,B2227)</f>
        <v>41006</v>
      </c>
      <c r="K2227" s="1">
        <f>SUMIFS(PUMA_2022_to_County_2020!$L$2:$L$4701,PUMA_2022_to_County_2020!$E$2:$E$4701,$B2227)</f>
        <v>43786</v>
      </c>
      <c r="L2227" s="7">
        <f>+J2227*C2227</f>
        <v>6694.0244700000003</v>
      </c>
      <c r="M2227" s="7">
        <f t="shared" si="34"/>
        <v>7147.8455700000004</v>
      </c>
    </row>
    <row r="2228" spans="2:13" x14ac:dyDescent="0.35">
      <c r="B2228" s="1" t="s">
        <v>999</v>
      </c>
      <c r="C2228" s="5">
        <v>0.78023599999999993</v>
      </c>
      <c r="D2228" s="5">
        <v>0.61434500000000003</v>
      </c>
      <c r="E2228" s="5"/>
      <c r="F2228" s="5"/>
      <c r="G2228" s="5"/>
      <c r="H2228" s="5"/>
      <c r="I2228" s="5"/>
      <c r="J2228" s="1">
        <f>SUMIFS(PUMA_2022_to_County_2020!$K$2:$K$4701,PUMA_2022_to_County_2020!$E$2:$E$4701,B2228)</f>
        <v>81924</v>
      </c>
      <c r="K2228" s="1">
        <f>SUMIFS(PUMA_2022_to_County_2020!$L$2:$L$4701,PUMA_2022_to_County_2020!$E$2:$E$4701,$B2228)</f>
        <v>84382</v>
      </c>
      <c r="L2228" s="7">
        <f>+J2228*C2228</f>
        <v>63920.054063999996</v>
      </c>
      <c r="M2228" s="7">
        <f t="shared" si="34"/>
        <v>65837.874151999989</v>
      </c>
    </row>
    <row r="2229" spans="2:13" x14ac:dyDescent="0.35">
      <c r="B2229" s="1" t="s">
        <v>998</v>
      </c>
      <c r="C2229" s="5">
        <v>0.25656200000000001</v>
      </c>
      <c r="D2229" s="5">
        <v>0.20097899999999999</v>
      </c>
      <c r="E2229" s="5"/>
      <c r="F2229" s="5"/>
      <c r="G2229" s="5"/>
      <c r="H2229" s="5"/>
      <c r="I2229" s="5"/>
      <c r="J2229" s="1">
        <f>SUMIFS(PUMA_2022_to_County_2020!$K$2:$K$4701,PUMA_2022_to_County_2020!$E$2:$E$4701,B2229)</f>
        <v>41006</v>
      </c>
      <c r="K2229" s="1">
        <f>SUMIFS(PUMA_2022_to_County_2020!$L$2:$L$4701,PUMA_2022_to_County_2020!$E$2:$E$4701,$B2229)</f>
        <v>43786</v>
      </c>
      <c r="L2229" s="7">
        <f>+J2229*C2229</f>
        <v>10520.581372000001</v>
      </c>
      <c r="M2229" s="7">
        <f t="shared" si="34"/>
        <v>11233.823732000001</v>
      </c>
    </row>
    <row r="2230" spans="2:13" x14ac:dyDescent="0.35">
      <c r="B2230" s="1" t="s">
        <v>997</v>
      </c>
      <c r="C2230" s="5">
        <v>7.2387000000000007E-2</v>
      </c>
      <c r="D2230" s="5">
        <v>5.6704999999999998E-2</v>
      </c>
      <c r="E2230" s="5"/>
      <c r="F2230" s="5"/>
      <c r="G2230" s="5"/>
      <c r="H2230" s="5"/>
      <c r="I2230" s="5"/>
      <c r="J2230" s="1">
        <f>SUMIFS(PUMA_2022_to_County_2020!$K$2:$K$4701,PUMA_2022_to_County_2020!$E$2:$E$4701,B2230)</f>
        <v>41006</v>
      </c>
      <c r="K2230" s="1">
        <f>SUMIFS(PUMA_2022_to_County_2020!$L$2:$L$4701,PUMA_2022_to_County_2020!$E$2:$E$4701,$B2230)</f>
        <v>43786</v>
      </c>
      <c r="L2230" s="7">
        <f>+J2230*C2230</f>
        <v>2968.3013220000003</v>
      </c>
      <c r="M2230" s="7">
        <f t="shared" si="34"/>
        <v>3169.5371820000005</v>
      </c>
    </row>
    <row r="2231" spans="2:13" x14ac:dyDescent="0.35">
      <c r="B2231" s="1" t="s">
        <v>996</v>
      </c>
      <c r="C2231" s="5">
        <v>1.9255000000000001E-2</v>
      </c>
      <c r="D2231" s="5">
        <v>1.6005999999999999E-2</v>
      </c>
      <c r="E2231" s="5"/>
      <c r="F2231" s="5"/>
      <c r="G2231" s="5"/>
      <c r="H2231" s="5"/>
      <c r="I2231" s="5"/>
      <c r="J2231" s="1">
        <f>SUMIFS(PUMA_2022_to_County_2020!$K$2:$K$4701,PUMA_2022_to_County_2020!$E$2:$E$4701,B2231)</f>
        <v>40918</v>
      </c>
      <c r="K2231" s="1">
        <f>SUMIFS(PUMA_2022_to_County_2020!$L$2:$L$4701,PUMA_2022_to_County_2020!$E$2:$E$4701,$B2231)</f>
        <v>40596</v>
      </c>
      <c r="L2231" s="7">
        <f>+J2231*C2231</f>
        <v>787.87609000000009</v>
      </c>
      <c r="M2231" s="7">
        <f t="shared" si="34"/>
        <v>781.6759800000001</v>
      </c>
    </row>
    <row r="2232" spans="2:13" x14ac:dyDescent="0.35">
      <c r="B2232" s="1" t="s">
        <v>995</v>
      </c>
      <c r="C2232" s="5">
        <v>6.9810999999999998E-2</v>
      </c>
      <c r="D2232" s="5">
        <v>5.8032E-2</v>
      </c>
      <c r="E2232" s="5"/>
      <c r="F2232" s="5"/>
      <c r="G2232" s="5"/>
      <c r="H2232" s="5"/>
      <c r="I2232" s="5"/>
      <c r="J2232" s="1">
        <f>SUMIFS(PUMA_2022_to_County_2020!$K$2:$K$4701,PUMA_2022_to_County_2020!$E$2:$E$4701,B2232)</f>
        <v>40918</v>
      </c>
      <c r="K2232" s="1">
        <f>SUMIFS(PUMA_2022_to_County_2020!$L$2:$L$4701,PUMA_2022_to_County_2020!$E$2:$E$4701,$B2232)</f>
        <v>40596</v>
      </c>
      <c r="L2232" s="7">
        <f>+J2232*C2232</f>
        <v>2856.5264979999997</v>
      </c>
      <c r="M2232" s="7">
        <f t="shared" si="34"/>
        <v>2834.047356</v>
      </c>
    </row>
    <row r="2233" spans="2:13" x14ac:dyDescent="0.35">
      <c r="B2233" s="1" t="s">
        <v>994</v>
      </c>
      <c r="C2233" s="5">
        <v>0.23141999999999999</v>
      </c>
      <c r="D2233" s="5">
        <v>0.19236700000000001</v>
      </c>
      <c r="E2233" s="5"/>
      <c r="F2233" s="5"/>
      <c r="G2233" s="5"/>
      <c r="H2233" s="5"/>
      <c r="I2233" s="5"/>
      <c r="J2233" s="1">
        <f>SUMIFS(PUMA_2022_to_County_2020!$K$2:$K$4701,PUMA_2022_to_County_2020!$E$2:$E$4701,B2233)</f>
        <v>40918</v>
      </c>
      <c r="K2233" s="1">
        <f>SUMIFS(PUMA_2022_to_County_2020!$L$2:$L$4701,PUMA_2022_to_County_2020!$E$2:$E$4701,$B2233)</f>
        <v>40596</v>
      </c>
      <c r="L2233" s="7">
        <f>+J2233*C2233</f>
        <v>9469.243559999999</v>
      </c>
      <c r="M2233" s="7">
        <f t="shared" si="34"/>
        <v>9394.7263199999998</v>
      </c>
    </row>
    <row r="2234" spans="2:13" x14ac:dyDescent="0.35">
      <c r="B2234" s="1" t="s">
        <v>993</v>
      </c>
      <c r="C2234" s="5">
        <v>0.117616</v>
      </c>
      <c r="D2234" s="5">
        <v>9.7767000000000007E-2</v>
      </c>
      <c r="E2234" s="5"/>
      <c r="F2234" s="5"/>
      <c r="G2234" s="5"/>
      <c r="H2234" s="5"/>
      <c r="I2234" s="5"/>
      <c r="J2234" s="1">
        <f>SUMIFS(PUMA_2022_to_County_2020!$K$2:$K$4701,PUMA_2022_to_County_2020!$E$2:$E$4701,B2234)</f>
        <v>40918</v>
      </c>
      <c r="K2234" s="1">
        <f>SUMIFS(PUMA_2022_to_County_2020!$L$2:$L$4701,PUMA_2022_to_County_2020!$E$2:$E$4701,$B2234)</f>
        <v>40596</v>
      </c>
      <c r="L2234" s="7">
        <f>+J2234*C2234</f>
        <v>4812.6114879999996</v>
      </c>
      <c r="M2234" s="7">
        <f t="shared" si="34"/>
        <v>4774.7391360000001</v>
      </c>
    </row>
    <row r="2235" spans="2:13" x14ac:dyDescent="0.35">
      <c r="B2235" s="1" t="s">
        <v>992</v>
      </c>
      <c r="C2235" s="5">
        <v>1.8048999999999999E-2</v>
      </c>
      <c r="D2235" s="5">
        <v>1.5003000000000001E-2</v>
      </c>
      <c r="E2235" s="5"/>
      <c r="F2235" s="5"/>
      <c r="G2235" s="5"/>
      <c r="H2235" s="5"/>
      <c r="I2235" s="5"/>
      <c r="J2235" s="1">
        <f>SUMIFS(PUMA_2022_to_County_2020!$K$2:$K$4701,PUMA_2022_to_County_2020!$E$2:$E$4701,B2235)</f>
        <v>40918</v>
      </c>
      <c r="K2235" s="1">
        <f>SUMIFS(PUMA_2022_to_County_2020!$L$2:$L$4701,PUMA_2022_to_County_2020!$E$2:$E$4701,$B2235)</f>
        <v>40596</v>
      </c>
      <c r="L2235" s="7">
        <f>+J2235*C2235</f>
        <v>738.52898199999993</v>
      </c>
      <c r="M2235" s="7">
        <f t="shared" si="34"/>
        <v>732.71720399999992</v>
      </c>
    </row>
    <row r="2236" spans="2:13" x14ac:dyDescent="0.35">
      <c r="B2236" s="1" t="s">
        <v>991</v>
      </c>
      <c r="C2236" s="5">
        <v>0.25741199999999997</v>
      </c>
      <c r="D2236" s="5">
        <v>0.21398</v>
      </c>
      <c r="E2236" s="5"/>
      <c r="F2236" s="5"/>
      <c r="G2236" s="5"/>
      <c r="H2236" s="5"/>
      <c r="I2236" s="5"/>
      <c r="J2236" s="1">
        <f>SUMIFS(PUMA_2022_to_County_2020!$K$2:$K$4701,PUMA_2022_to_County_2020!$E$2:$E$4701,B2236)</f>
        <v>40918</v>
      </c>
      <c r="K2236" s="1">
        <f>SUMIFS(PUMA_2022_to_County_2020!$L$2:$L$4701,PUMA_2022_to_County_2020!$E$2:$E$4701,$B2236)</f>
        <v>40596</v>
      </c>
      <c r="L2236" s="7">
        <f>+J2236*C2236</f>
        <v>10532.784215999998</v>
      </c>
      <c r="M2236" s="7">
        <f t="shared" si="34"/>
        <v>10449.897551999999</v>
      </c>
    </row>
    <row r="2237" spans="2:13" x14ac:dyDescent="0.35">
      <c r="B2237" s="1" t="s">
        <v>990</v>
      </c>
      <c r="C2237" s="5">
        <v>1.4005E-2</v>
      </c>
      <c r="D2237" s="5">
        <v>1.1642E-2</v>
      </c>
      <c r="E2237" s="5"/>
      <c r="F2237" s="5"/>
      <c r="G2237" s="5"/>
      <c r="H2237" s="5"/>
      <c r="I2237" s="5"/>
      <c r="J2237" s="1">
        <f>SUMIFS(PUMA_2022_to_County_2020!$K$2:$K$4701,PUMA_2022_to_County_2020!$E$2:$E$4701,B2237)</f>
        <v>40918</v>
      </c>
      <c r="K2237" s="1">
        <f>SUMIFS(PUMA_2022_to_County_2020!$L$2:$L$4701,PUMA_2022_to_County_2020!$E$2:$E$4701,$B2237)</f>
        <v>40596</v>
      </c>
      <c r="L2237" s="7">
        <f>+J2237*C2237</f>
        <v>573.05659000000003</v>
      </c>
      <c r="M2237" s="7">
        <f t="shared" si="34"/>
        <v>568.54697999999996</v>
      </c>
    </row>
    <row r="2238" spans="2:13" x14ac:dyDescent="0.35">
      <c r="B2238" s="1" t="s">
        <v>989</v>
      </c>
      <c r="C2238" s="5">
        <v>5</v>
      </c>
      <c r="D2238" s="5">
        <v>5.0021429999999993</v>
      </c>
      <c r="E2238" s="5"/>
      <c r="F2238" s="5"/>
      <c r="G2238" s="5"/>
      <c r="H2238" s="5"/>
      <c r="I2238" s="5"/>
      <c r="J2238" s="1">
        <f>SUMIFS(PUMA_2022_to_County_2020!$K$2:$K$4701,PUMA_2022_to_County_2020!$E$2:$E$4701,B2238)</f>
        <v>237319</v>
      </c>
      <c r="K2238" s="1">
        <f>SUMIFS(PUMA_2022_to_County_2020!$L$2:$L$4701,PUMA_2022_to_County_2020!$E$2:$E$4701,$B2238)</f>
        <v>237507</v>
      </c>
      <c r="L2238" s="7">
        <f>+J2238*C2238</f>
        <v>1186595</v>
      </c>
      <c r="M2238" s="7">
        <f t="shared" si="34"/>
        <v>1187535</v>
      </c>
    </row>
    <row r="2239" spans="2:13" x14ac:dyDescent="0.35">
      <c r="B2239" s="1" t="s">
        <v>988</v>
      </c>
      <c r="C2239" s="5">
        <v>1</v>
      </c>
      <c r="D2239" s="5">
        <v>0.55371099999999995</v>
      </c>
      <c r="E2239" s="5"/>
      <c r="F2239" s="5"/>
      <c r="G2239" s="5"/>
      <c r="H2239" s="5"/>
      <c r="I2239" s="5"/>
      <c r="J2239" s="1">
        <f>SUMIFS(PUMA_2022_to_County_2020!$K$2:$K$4701,PUMA_2022_to_County_2020!$E$2:$E$4701,B2239)</f>
        <v>38601</v>
      </c>
      <c r="K2239" s="1">
        <f>SUMIFS(PUMA_2022_to_County_2020!$L$2:$L$4701,PUMA_2022_to_County_2020!$E$2:$E$4701,$B2239)</f>
        <v>40380</v>
      </c>
      <c r="L2239" s="7">
        <f>+J2239*C2239</f>
        <v>38601</v>
      </c>
      <c r="M2239" s="7">
        <f t="shared" si="34"/>
        <v>40380</v>
      </c>
    </row>
    <row r="2240" spans="2:13" x14ac:dyDescent="0.35">
      <c r="B2240" s="1" t="s">
        <v>987</v>
      </c>
      <c r="C2240" s="5">
        <v>0.33929500000000001</v>
      </c>
      <c r="D2240" s="5">
        <v>0.239485</v>
      </c>
      <c r="E2240" s="5"/>
      <c r="F2240" s="5"/>
      <c r="G2240" s="5"/>
      <c r="H2240" s="5"/>
      <c r="I2240" s="5"/>
      <c r="J2240" s="1">
        <f>SUMIFS(PUMA_2022_to_County_2020!$K$2:$K$4701,PUMA_2022_to_County_2020!$E$2:$E$4701,B2240)</f>
        <v>53588</v>
      </c>
      <c r="K2240" s="1">
        <f>SUMIFS(PUMA_2022_to_County_2020!$L$2:$L$4701,PUMA_2022_to_County_2020!$E$2:$E$4701,$B2240)</f>
        <v>56560</v>
      </c>
      <c r="L2240" s="7">
        <f>+J2240*C2240</f>
        <v>18182.140460000002</v>
      </c>
      <c r="M2240" s="7">
        <f t="shared" si="34"/>
        <v>19190.5252</v>
      </c>
    </row>
    <row r="2241" spans="2:13" x14ac:dyDescent="0.35">
      <c r="B2241" s="1" t="s">
        <v>986</v>
      </c>
      <c r="C2241" s="5">
        <v>0.43443700000000002</v>
      </c>
      <c r="D2241" s="5">
        <v>0.30663899999999999</v>
      </c>
      <c r="E2241" s="5"/>
      <c r="F2241" s="5"/>
      <c r="G2241" s="5"/>
      <c r="H2241" s="5"/>
      <c r="I2241" s="5"/>
      <c r="J2241" s="1">
        <f>SUMIFS(PUMA_2022_to_County_2020!$K$2:$K$4701,PUMA_2022_to_County_2020!$E$2:$E$4701,B2241)</f>
        <v>53588</v>
      </c>
      <c r="K2241" s="1">
        <f>SUMIFS(PUMA_2022_to_County_2020!$L$2:$L$4701,PUMA_2022_to_County_2020!$E$2:$E$4701,$B2241)</f>
        <v>56560</v>
      </c>
      <c r="L2241" s="7">
        <f>+J2241*C2241</f>
        <v>23280.609956</v>
      </c>
      <c r="M2241" s="7">
        <f t="shared" si="34"/>
        <v>24571.756720000001</v>
      </c>
    </row>
    <row r="2242" spans="2:13" x14ac:dyDescent="0.35">
      <c r="B2242" s="1" t="s">
        <v>985</v>
      </c>
      <c r="C2242" s="5">
        <v>0.226268</v>
      </c>
      <c r="D2242" s="5">
        <v>0.15970699999999999</v>
      </c>
      <c r="E2242" s="5"/>
      <c r="F2242" s="5"/>
      <c r="G2242" s="5"/>
      <c r="H2242" s="5"/>
      <c r="I2242" s="5"/>
      <c r="J2242" s="1">
        <f>SUMIFS(PUMA_2022_to_County_2020!$K$2:$K$4701,PUMA_2022_to_County_2020!$E$2:$E$4701,B2242)</f>
        <v>53588</v>
      </c>
      <c r="K2242" s="1">
        <f>SUMIFS(PUMA_2022_to_County_2020!$L$2:$L$4701,PUMA_2022_to_County_2020!$E$2:$E$4701,$B2242)</f>
        <v>56560</v>
      </c>
      <c r="L2242" s="7">
        <f>+J2242*C2242</f>
        <v>12125.249583999999</v>
      </c>
      <c r="M2242" s="7">
        <f t="shared" si="34"/>
        <v>12797.718080000001</v>
      </c>
    </row>
    <row r="2243" spans="2:13" x14ac:dyDescent="0.35">
      <c r="B2243" s="1" t="s">
        <v>984</v>
      </c>
      <c r="C2243" s="5">
        <v>0.36794300000000002</v>
      </c>
      <c r="D2243" s="5">
        <v>0.36804300000000001</v>
      </c>
      <c r="E2243" s="5"/>
      <c r="F2243" s="5"/>
      <c r="G2243" s="5"/>
      <c r="H2243" s="5"/>
      <c r="I2243" s="5"/>
      <c r="J2243" s="1">
        <f>SUMIFS(PUMA_2022_to_County_2020!$K$2:$K$4701,PUMA_2022_to_County_2020!$E$2:$E$4701,B2243)</f>
        <v>77652</v>
      </c>
      <c r="K2243" s="1">
        <f>SUMIFS(PUMA_2022_to_County_2020!$L$2:$L$4701,PUMA_2022_to_County_2020!$E$2:$E$4701,$B2243)</f>
        <v>78350</v>
      </c>
      <c r="L2243" s="7">
        <f>+J2243*C2243</f>
        <v>28571.509836000001</v>
      </c>
      <c r="M2243" s="7">
        <f t="shared" si="34"/>
        <v>28828.334050000001</v>
      </c>
    </row>
    <row r="2244" spans="2:13" x14ac:dyDescent="0.35">
      <c r="B2244" s="1" t="s">
        <v>983</v>
      </c>
      <c r="C2244" s="5">
        <v>0.13286500000000001</v>
      </c>
      <c r="D2244" s="5">
        <v>0.13290099999999999</v>
      </c>
      <c r="E2244" s="5"/>
      <c r="F2244" s="5"/>
      <c r="G2244" s="5"/>
      <c r="H2244" s="5"/>
      <c r="I2244" s="5"/>
      <c r="J2244" s="1">
        <f>SUMIFS(PUMA_2022_to_County_2020!$K$2:$K$4701,PUMA_2022_to_County_2020!$E$2:$E$4701,B2244)</f>
        <v>77652</v>
      </c>
      <c r="K2244" s="1">
        <f>SUMIFS(PUMA_2022_to_County_2020!$L$2:$L$4701,PUMA_2022_to_County_2020!$E$2:$E$4701,$B2244)</f>
        <v>78350</v>
      </c>
      <c r="L2244" s="7">
        <f>+J2244*C2244</f>
        <v>10317.232980000001</v>
      </c>
      <c r="M2244" s="7">
        <f t="shared" si="34"/>
        <v>10409.972750000001</v>
      </c>
    </row>
    <row r="2245" spans="2:13" x14ac:dyDescent="0.35">
      <c r="B2245" s="1" t="s">
        <v>982</v>
      </c>
      <c r="C2245" s="5">
        <v>0.49919200000000002</v>
      </c>
      <c r="D2245" s="5">
        <v>0.49954100000000001</v>
      </c>
      <c r="E2245" s="5"/>
      <c r="F2245" s="5"/>
      <c r="G2245" s="5"/>
      <c r="H2245" s="5"/>
      <c r="I2245" s="5"/>
      <c r="J2245" s="1">
        <f>SUMIFS(PUMA_2022_to_County_2020!$K$2:$K$4701,PUMA_2022_to_County_2020!$E$2:$E$4701,B2245)</f>
        <v>77652</v>
      </c>
      <c r="K2245" s="1">
        <f>SUMIFS(PUMA_2022_to_County_2020!$L$2:$L$4701,PUMA_2022_to_County_2020!$E$2:$E$4701,$B2245)</f>
        <v>78350</v>
      </c>
      <c r="L2245" s="7">
        <f>+J2245*C2245</f>
        <v>38763.257184000002</v>
      </c>
      <c r="M2245" s="7">
        <f t="shared" si="34"/>
        <v>39111.693200000002</v>
      </c>
    </row>
    <row r="2246" spans="2:13" x14ac:dyDescent="0.35">
      <c r="B2246" s="1" t="s">
        <v>981</v>
      </c>
      <c r="C2246" s="5">
        <v>6.4257999999999996E-2</v>
      </c>
      <c r="D2246" s="5">
        <v>6.4217999999999997E-2</v>
      </c>
      <c r="E2246" s="5"/>
      <c r="F2246" s="5"/>
      <c r="G2246" s="5"/>
      <c r="H2246" s="5"/>
      <c r="I2246" s="5"/>
      <c r="J2246" s="1">
        <f>SUMIFS(PUMA_2022_to_County_2020!$K$2:$K$4701,PUMA_2022_to_County_2020!$E$2:$E$4701,B2246)</f>
        <v>44903</v>
      </c>
      <c r="K2246" s="1">
        <f>SUMIFS(PUMA_2022_to_County_2020!$L$2:$L$4701,PUMA_2022_to_County_2020!$E$2:$E$4701,$B2246)</f>
        <v>47275</v>
      </c>
      <c r="L2246" s="7">
        <f>+J2246*C2246</f>
        <v>2885.3769739999998</v>
      </c>
      <c r="M2246" s="7">
        <f t="shared" si="34"/>
        <v>3037.7969499999999</v>
      </c>
    </row>
    <row r="2247" spans="2:13" x14ac:dyDescent="0.35">
      <c r="B2247" s="1" t="s">
        <v>980</v>
      </c>
      <c r="C2247" s="5">
        <v>0.595109</v>
      </c>
      <c r="D2247" s="5">
        <v>0.59474500000000008</v>
      </c>
      <c r="E2247" s="5"/>
      <c r="F2247" s="5"/>
      <c r="G2247" s="5"/>
      <c r="H2247" s="5"/>
      <c r="I2247" s="5"/>
      <c r="J2247" s="1">
        <f>SUMIFS(PUMA_2022_to_County_2020!$K$2:$K$4701,PUMA_2022_to_County_2020!$E$2:$E$4701,B2247)</f>
        <v>44903</v>
      </c>
      <c r="K2247" s="1">
        <f>SUMIFS(PUMA_2022_to_County_2020!$L$2:$L$4701,PUMA_2022_to_County_2020!$E$2:$E$4701,$B2247)</f>
        <v>47275</v>
      </c>
      <c r="L2247" s="7">
        <f>+J2247*C2247</f>
        <v>26722.179426999999</v>
      </c>
      <c r="M2247" s="7">
        <f t="shared" ref="M2247:M2310" si="35">+K2247*$C2247</f>
        <v>28133.777975000001</v>
      </c>
    </row>
    <row r="2248" spans="2:13" x14ac:dyDescent="0.35">
      <c r="B2248" s="1" t="s">
        <v>979</v>
      </c>
      <c r="C2248" s="5">
        <v>6.9958999999999993E-2</v>
      </c>
      <c r="D2248" s="5">
        <v>6.9916000000000006E-2</v>
      </c>
      <c r="E2248" s="5"/>
      <c r="F2248" s="5"/>
      <c r="G2248" s="5"/>
      <c r="H2248" s="5"/>
      <c r="I2248" s="5"/>
      <c r="J2248" s="1">
        <f>SUMIFS(PUMA_2022_to_County_2020!$K$2:$K$4701,PUMA_2022_to_County_2020!$E$2:$E$4701,B2248)</f>
        <v>44903</v>
      </c>
      <c r="K2248" s="1">
        <f>SUMIFS(PUMA_2022_to_County_2020!$L$2:$L$4701,PUMA_2022_to_County_2020!$E$2:$E$4701,$B2248)</f>
        <v>47275</v>
      </c>
      <c r="L2248" s="7">
        <f>+J2248*C2248</f>
        <v>3141.3689769999996</v>
      </c>
      <c r="M2248" s="7">
        <f t="shared" si="35"/>
        <v>3307.3117249999996</v>
      </c>
    </row>
    <row r="2249" spans="2:13" x14ac:dyDescent="0.35">
      <c r="B2249" s="1" t="s">
        <v>978</v>
      </c>
      <c r="C2249" s="5">
        <v>0.270673</v>
      </c>
      <c r="D2249" s="5">
        <v>0.27050299999999999</v>
      </c>
      <c r="E2249" s="5"/>
      <c r="F2249" s="5"/>
      <c r="G2249" s="5"/>
      <c r="H2249" s="5"/>
      <c r="I2249" s="5"/>
      <c r="J2249" s="1">
        <f>SUMIFS(PUMA_2022_to_County_2020!$K$2:$K$4701,PUMA_2022_to_County_2020!$E$2:$E$4701,B2249)</f>
        <v>44903</v>
      </c>
      <c r="K2249" s="1">
        <f>SUMIFS(PUMA_2022_to_County_2020!$L$2:$L$4701,PUMA_2022_to_County_2020!$E$2:$E$4701,$B2249)</f>
        <v>47275</v>
      </c>
      <c r="L2249" s="7">
        <f>+J2249*C2249</f>
        <v>12154.029719</v>
      </c>
      <c r="M2249" s="7">
        <f t="shared" si="35"/>
        <v>12796.066075000001</v>
      </c>
    </row>
    <row r="2250" spans="2:13" x14ac:dyDescent="0.35">
      <c r="B2250" s="1" t="s">
        <v>977</v>
      </c>
      <c r="C2250" s="5">
        <v>0.36563699999999999</v>
      </c>
      <c r="D2250" s="5">
        <v>0.29384399999999999</v>
      </c>
      <c r="E2250" s="5"/>
      <c r="F2250" s="5"/>
      <c r="G2250" s="5"/>
      <c r="H2250" s="5"/>
      <c r="I2250" s="5"/>
      <c r="J2250" s="1">
        <f>SUMIFS(PUMA_2022_to_County_2020!$K$2:$K$4701,PUMA_2022_to_County_2020!$E$2:$E$4701,B2250)</f>
        <v>57255</v>
      </c>
      <c r="K2250" s="1">
        <f>SUMIFS(PUMA_2022_to_County_2020!$L$2:$L$4701,PUMA_2022_to_County_2020!$E$2:$E$4701,$B2250)</f>
        <v>56914</v>
      </c>
      <c r="L2250" s="7">
        <f>+J2250*C2250</f>
        <v>20934.546435</v>
      </c>
      <c r="M2250" s="7">
        <f t="shared" si="35"/>
        <v>20809.864217999999</v>
      </c>
    </row>
    <row r="2251" spans="2:13" x14ac:dyDescent="0.35">
      <c r="B2251" s="1" t="s">
        <v>976</v>
      </c>
      <c r="C2251" s="5">
        <v>0.63436300000000001</v>
      </c>
      <c r="D2251" s="5">
        <v>0.448326</v>
      </c>
      <c r="E2251" s="5"/>
      <c r="F2251" s="5"/>
      <c r="G2251" s="5"/>
      <c r="H2251" s="5"/>
      <c r="I2251" s="5"/>
      <c r="J2251" s="1">
        <f>SUMIFS(PUMA_2022_to_County_2020!$K$2:$K$4701,PUMA_2022_to_County_2020!$E$2:$E$4701,B2251)</f>
        <v>57255</v>
      </c>
      <c r="K2251" s="1">
        <f>SUMIFS(PUMA_2022_to_County_2020!$L$2:$L$4701,PUMA_2022_to_County_2020!$E$2:$E$4701,$B2251)</f>
        <v>56914</v>
      </c>
      <c r="L2251" s="7">
        <f>+J2251*C2251</f>
        <v>36320.453565000003</v>
      </c>
      <c r="M2251" s="7">
        <f t="shared" si="35"/>
        <v>36104.135781999998</v>
      </c>
    </row>
    <row r="2252" spans="2:13" x14ac:dyDescent="0.35">
      <c r="B2252" s="1" t="s">
        <v>975</v>
      </c>
      <c r="C2252" s="5">
        <v>2</v>
      </c>
      <c r="D2252" s="5">
        <v>1.9997999999999998</v>
      </c>
      <c r="E2252" s="5"/>
      <c r="F2252" s="5"/>
      <c r="G2252" s="5"/>
      <c r="H2252" s="5"/>
      <c r="I2252" s="5"/>
      <c r="J2252" s="1">
        <f>SUMIFS(PUMA_2022_to_County_2020!$K$2:$K$4701,PUMA_2022_to_County_2020!$E$2:$E$4701,B2252)</f>
        <v>111286</v>
      </c>
      <c r="K2252" s="1">
        <f>SUMIFS(PUMA_2022_to_County_2020!$L$2:$L$4701,PUMA_2022_to_County_2020!$E$2:$E$4701,$B2252)</f>
        <v>111118</v>
      </c>
      <c r="L2252" s="7">
        <f>+J2252*C2252</f>
        <v>222572</v>
      </c>
      <c r="M2252" s="7">
        <f t="shared" si="35"/>
        <v>222236</v>
      </c>
    </row>
    <row r="2253" spans="2:13" x14ac:dyDescent="0.35">
      <c r="B2253" s="1" t="s">
        <v>974</v>
      </c>
      <c r="C2253" s="5">
        <v>0.68506800000000001</v>
      </c>
      <c r="D2253" s="5">
        <v>0.68496199999999996</v>
      </c>
      <c r="E2253" s="5"/>
      <c r="F2253" s="5"/>
      <c r="G2253" s="5"/>
      <c r="H2253" s="5"/>
      <c r="I2253" s="5"/>
      <c r="J2253" s="1">
        <f>SUMIFS(PUMA_2022_to_County_2020!$K$2:$K$4701,PUMA_2022_to_County_2020!$E$2:$E$4701,B2253)</f>
        <v>51385</v>
      </c>
      <c r="K2253" s="1">
        <f>SUMIFS(PUMA_2022_to_County_2020!$L$2:$L$4701,PUMA_2022_to_County_2020!$E$2:$E$4701,$B2253)</f>
        <v>51157</v>
      </c>
      <c r="L2253" s="7">
        <f>+J2253*C2253</f>
        <v>35202.21918</v>
      </c>
      <c r="M2253" s="7">
        <f t="shared" si="35"/>
        <v>35046.023675999997</v>
      </c>
    </row>
    <row r="2254" spans="2:13" x14ac:dyDescent="0.35">
      <c r="B2254" s="1" t="s">
        <v>973</v>
      </c>
      <c r="C2254" s="5">
        <v>0.31493199999999999</v>
      </c>
      <c r="D2254" s="5">
        <v>0.31547399999999998</v>
      </c>
      <c r="E2254" s="5"/>
      <c r="F2254" s="5"/>
      <c r="G2254" s="5"/>
      <c r="H2254" s="5"/>
      <c r="I2254" s="5"/>
      <c r="J2254" s="1">
        <f>SUMIFS(PUMA_2022_to_County_2020!$K$2:$K$4701,PUMA_2022_to_County_2020!$E$2:$E$4701,B2254)</f>
        <v>51385</v>
      </c>
      <c r="K2254" s="1">
        <f>SUMIFS(PUMA_2022_to_County_2020!$L$2:$L$4701,PUMA_2022_to_County_2020!$E$2:$E$4701,$B2254)</f>
        <v>51157</v>
      </c>
      <c r="L2254" s="7">
        <f>+J2254*C2254</f>
        <v>16182.78082</v>
      </c>
      <c r="M2254" s="7">
        <f t="shared" si="35"/>
        <v>16110.976323999999</v>
      </c>
    </row>
    <row r="2255" spans="2:13" x14ac:dyDescent="0.35">
      <c r="B2255" s="1" t="s">
        <v>972</v>
      </c>
      <c r="C2255" s="5">
        <v>2.6294000000000001E-2</v>
      </c>
      <c r="D2255" s="5">
        <v>2.6338E-2</v>
      </c>
      <c r="E2255" s="5"/>
      <c r="F2255" s="5"/>
      <c r="G2255" s="5"/>
      <c r="H2255" s="5"/>
      <c r="I2255" s="5"/>
      <c r="J2255" s="1">
        <f>SUMIFS(PUMA_2022_to_County_2020!$K$2:$K$4701,PUMA_2022_to_County_2020!$E$2:$E$4701,B2255)</f>
        <v>71844</v>
      </c>
      <c r="K2255" s="1">
        <f>SUMIFS(PUMA_2022_to_County_2020!$L$2:$L$4701,PUMA_2022_to_County_2020!$E$2:$E$4701,$B2255)</f>
        <v>74098</v>
      </c>
      <c r="L2255" s="7">
        <f>+J2255*C2255</f>
        <v>1889.0661360000001</v>
      </c>
      <c r="M2255" s="7">
        <f t="shared" si="35"/>
        <v>1948.3328120000001</v>
      </c>
    </row>
    <row r="2256" spans="2:13" x14ac:dyDescent="0.35">
      <c r="B2256" s="1" t="s">
        <v>971</v>
      </c>
      <c r="C2256" s="5">
        <v>0.46587299999999998</v>
      </c>
      <c r="D2256" s="5">
        <v>0.467553</v>
      </c>
      <c r="E2256" s="5"/>
      <c r="F2256" s="5"/>
      <c r="G2256" s="5"/>
      <c r="H2256" s="5"/>
      <c r="I2256" s="5"/>
      <c r="J2256" s="1">
        <f>SUMIFS(PUMA_2022_to_County_2020!$K$2:$K$4701,PUMA_2022_to_County_2020!$E$2:$E$4701,B2256)</f>
        <v>71844</v>
      </c>
      <c r="K2256" s="1">
        <f>SUMIFS(PUMA_2022_to_County_2020!$L$2:$L$4701,PUMA_2022_to_County_2020!$E$2:$E$4701,$B2256)</f>
        <v>74098</v>
      </c>
      <c r="L2256" s="7">
        <f>+J2256*C2256</f>
        <v>33470.179812000002</v>
      </c>
      <c r="M2256" s="7">
        <f t="shared" si="35"/>
        <v>34520.257553999996</v>
      </c>
    </row>
    <row r="2257" spans="2:13" x14ac:dyDescent="0.35">
      <c r="B2257" s="1" t="s">
        <v>970</v>
      </c>
      <c r="C2257" s="5">
        <v>0.17920900000000001</v>
      </c>
      <c r="D2257" s="5">
        <v>0.17951999999999999</v>
      </c>
      <c r="E2257" s="5"/>
      <c r="F2257" s="5"/>
      <c r="G2257" s="5"/>
      <c r="H2257" s="5"/>
      <c r="I2257" s="5"/>
      <c r="J2257" s="1">
        <f>SUMIFS(PUMA_2022_to_County_2020!$K$2:$K$4701,PUMA_2022_to_County_2020!$E$2:$E$4701,B2257)</f>
        <v>71844</v>
      </c>
      <c r="K2257" s="1">
        <f>SUMIFS(PUMA_2022_to_County_2020!$L$2:$L$4701,PUMA_2022_to_County_2020!$E$2:$E$4701,$B2257)</f>
        <v>74098</v>
      </c>
      <c r="L2257" s="7">
        <f>+J2257*C2257</f>
        <v>12875.091396</v>
      </c>
      <c r="M2257" s="7">
        <f t="shared" si="35"/>
        <v>13279.028482</v>
      </c>
    </row>
    <row r="2258" spans="2:13" x14ac:dyDescent="0.35">
      <c r="B2258" s="1" t="s">
        <v>969</v>
      </c>
      <c r="C2258" s="5">
        <v>0.23380999999999999</v>
      </c>
      <c r="D2258" s="5">
        <v>0.23441199999999998</v>
      </c>
      <c r="E2258" s="5"/>
      <c r="F2258" s="5"/>
      <c r="G2258" s="5"/>
      <c r="H2258" s="5"/>
      <c r="I2258" s="5"/>
      <c r="J2258" s="1">
        <f>SUMIFS(PUMA_2022_to_County_2020!$K$2:$K$4701,PUMA_2022_to_County_2020!$E$2:$E$4701,B2258)</f>
        <v>71844</v>
      </c>
      <c r="K2258" s="1">
        <f>SUMIFS(PUMA_2022_to_County_2020!$L$2:$L$4701,PUMA_2022_to_County_2020!$E$2:$E$4701,$B2258)</f>
        <v>74098</v>
      </c>
      <c r="L2258" s="7">
        <f>+J2258*C2258</f>
        <v>16797.84564</v>
      </c>
      <c r="M2258" s="7">
        <f t="shared" si="35"/>
        <v>17324.85338</v>
      </c>
    </row>
    <row r="2259" spans="2:13" x14ac:dyDescent="0.35">
      <c r="B2259" s="1" t="s">
        <v>968</v>
      </c>
      <c r="C2259" s="5">
        <v>9.4814999999999997E-2</v>
      </c>
      <c r="D2259" s="5">
        <v>9.4971E-2</v>
      </c>
      <c r="E2259" s="5"/>
      <c r="F2259" s="5"/>
      <c r="G2259" s="5"/>
      <c r="H2259" s="5"/>
      <c r="I2259" s="5"/>
      <c r="J2259" s="1">
        <f>SUMIFS(PUMA_2022_to_County_2020!$K$2:$K$4701,PUMA_2022_to_County_2020!$E$2:$E$4701,B2259)</f>
        <v>71844</v>
      </c>
      <c r="K2259" s="1">
        <f>SUMIFS(PUMA_2022_to_County_2020!$L$2:$L$4701,PUMA_2022_to_County_2020!$E$2:$E$4701,$B2259)</f>
        <v>74098</v>
      </c>
      <c r="L2259" s="7">
        <f>+J2259*C2259</f>
        <v>6811.88886</v>
      </c>
      <c r="M2259" s="7">
        <f t="shared" si="35"/>
        <v>7025.6018699999995</v>
      </c>
    </row>
    <row r="2260" spans="2:13" x14ac:dyDescent="0.35">
      <c r="B2260" s="1" t="s">
        <v>967</v>
      </c>
      <c r="C2260" s="5">
        <v>0.41275099999999998</v>
      </c>
      <c r="D2260" s="5">
        <v>0.56106999999999996</v>
      </c>
      <c r="E2260" s="5"/>
      <c r="F2260" s="5"/>
      <c r="G2260" s="5"/>
      <c r="H2260" s="5"/>
      <c r="I2260" s="5"/>
      <c r="J2260" s="1">
        <f>SUMIFS(PUMA_2022_to_County_2020!$K$2:$K$4701,PUMA_2022_to_County_2020!$E$2:$E$4701,B2260)</f>
        <v>60141</v>
      </c>
      <c r="K2260" s="1">
        <f>SUMIFS(PUMA_2022_to_County_2020!$L$2:$L$4701,PUMA_2022_to_County_2020!$E$2:$E$4701,$B2260)</f>
        <v>61531</v>
      </c>
      <c r="L2260" s="7">
        <f>+J2260*C2260</f>
        <v>24823.257890999997</v>
      </c>
      <c r="M2260" s="7">
        <f t="shared" si="35"/>
        <v>25396.981780999999</v>
      </c>
    </row>
    <row r="2261" spans="2:13" x14ac:dyDescent="0.35">
      <c r="B2261" s="1" t="s">
        <v>966</v>
      </c>
      <c r="C2261" s="5">
        <v>4.0196999999999997E-2</v>
      </c>
      <c r="D2261" s="5">
        <v>5.4616999999999999E-2</v>
      </c>
      <c r="E2261" s="5"/>
      <c r="F2261" s="5"/>
      <c r="G2261" s="5"/>
      <c r="H2261" s="5"/>
      <c r="I2261" s="5"/>
      <c r="J2261" s="1">
        <f>SUMIFS(PUMA_2022_to_County_2020!$K$2:$K$4701,PUMA_2022_to_County_2020!$E$2:$E$4701,B2261)</f>
        <v>60141</v>
      </c>
      <c r="K2261" s="1">
        <f>SUMIFS(PUMA_2022_to_County_2020!$L$2:$L$4701,PUMA_2022_to_County_2020!$E$2:$E$4701,$B2261)</f>
        <v>61531</v>
      </c>
      <c r="L2261" s="7">
        <f>+J2261*C2261</f>
        <v>2417.4877769999998</v>
      </c>
      <c r="M2261" s="7">
        <f t="shared" si="35"/>
        <v>2473.3616069999998</v>
      </c>
    </row>
    <row r="2262" spans="2:13" x14ac:dyDescent="0.35">
      <c r="B2262" s="1" t="s">
        <v>965</v>
      </c>
      <c r="C2262" s="5">
        <v>0.26454</v>
      </c>
      <c r="D2262" s="5">
        <v>0.259828</v>
      </c>
      <c r="E2262" s="5"/>
      <c r="F2262" s="5"/>
      <c r="G2262" s="5"/>
      <c r="H2262" s="5"/>
      <c r="I2262" s="5"/>
      <c r="J2262" s="1">
        <f>SUMIFS(PUMA_2022_to_County_2020!$K$2:$K$4701,PUMA_2022_to_County_2020!$E$2:$E$4701,B2262)</f>
        <v>60141</v>
      </c>
      <c r="K2262" s="1">
        <f>SUMIFS(PUMA_2022_to_County_2020!$L$2:$L$4701,PUMA_2022_to_County_2020!$E$2:$E$4701,$B2262)</f>
        <v>61531</v>
      </c>
      <c r="L2262" s="7">
        <f>+J2262*C2262</f>
        <v>15909.700139999999</v>
      </c>
      <c r="M2262" s="7">
        <f t="shared" si="35"/>
        <v>16277.410739999999</v>
      </c>
    </row>
    <row r="2263" spans="2:13" x14ac:dyDescent="0.35">
      <c r="B2263" s="1" t="s">
        <v>964</v>
      </c>
      <c r="C2263" s="5">
        <v>0.28251199999999999</v>
      </c>
      <c r="D2263" s="5">
        <v>0.384191</v>
      </c>
      <c r="E2263" s="5"/>
      <c r="F2263" s="5"/>
      <c r="G2263" s="5"/>
      <c r="H2263" s="5"/>
      <c r="I2263" s="5"/>
      <c r="J2263" s="1">
        <f>SUMIFS(PUMA_2022_to_County_2020!$K$2:$K$4701,PUMA_2022_to_County_2020!$E$2:$E$4701,B2263)</f>
        <v>60141</v>
      </c>
      <c r="K2263" s="1">
        <f>SUMIFS(PUMA_2022_to_County_2020!$L$2:$L$4701,PUMA_2022_to_County_2020!$E$2:$E$4701,$B2263)</f>
        <v>61531</v>
      </c>
      <c r="L2263" s="7">
        <f>+J2263*C2263</f>
        <v>16990.554192</v>
      </c>
      <c r="M2263" s="7">
        <f t="shared" si="35"/>
        <v>17383.245872</v>
      </c>
    </row>
    <row r="2264" spans="2:13" x14ac:dyDescent="0.35">
      <c r="B2264" s="1" t="s">
        <v>963</v>
      </c>
      <c r="C2264" s="5">
        <v>0.53364</v>
      </c>
      <c r="D2264" s="5">
        <v>0.39533000000000001</v>
      </c>
      <c r="E2264" s="5"/>
      <c r="F2264" s="5"/>
      <c r="G2264" s="5"/>
      <c r="H2264" s="5"/>
      <c r="I2264" s="5"/>
      <c r="J2264" s="1">
        <f>SUMIFS(PUMA_2022_to_County_2020!$K$2:$K$4701,PUMA_2022_to_County_2020!$E$2:$E$4701,B2264)</f>
        <v>45698</v>
      </c>
      <c r="K2264" s="1">
        <f>SUMIFS(PUMA_2022_to_County_2020!$L$2:$L$4701,PUMA_2022_to_County_2020!$E$2:$E$4701,$B2264)</f>
        <v>46991</v>
      </c>
      <c r="L2264" s="7">
        <f>+J2264*C2264</f>
        <v>24386.280719999999</v>
      </c>
      <c r="M2264" s="7">
        <f t="shared" si="35"/>
        <v>25076.277239999999</v>
      </c>
    </row>
    <row r="2265" spans="2:13" x14ac:dyDescent="0.35">
      <c r="B2265" s="1" t="s">
        <v>962</v>
      </c>
      <c r="C2265" s="5">
        <v>0.46636</v>
      </c>
      <c r="D2265" s="5">
        <v>0.34547099999999997</v>
      </c>
      <c r="E2265" s="5"/>
      <c r="F2265" s="5"/>
      <c r="G2265" s="5"/>
      <c r="H2265" s="5"/>
      <c r="I2265" s="5"/>
      <c r="J2265" s="1">
        <f>SUMIFS(PUMA_2022_to_County_2020!$K$2:$K$4701,PUMA_2022_to_County_2020!$E$2:$E$4701,B2265)</f>
        <v>45698</v>
      </c>
      <c r="K2265" s="1">
        <f>SUMIFS(PUMA_2022_to_County_2020!$L$2:$L$4701,PUMA_2022_to_County_2020!$E$2:$E$4701,$B2265)</f>
        <v>46991</v>
      </c>
      <c r="L2265" s="7">
        <f>+J2265*C2265</f>
        <v>21311.719280000001</v>
      </c>
      <c r="M2265" s="7">
        <f t="shared" si="35"/>
        <v>21914.722760000001</v>
      </c>
    </row>
    <row r="2266" spans="2:13" x14ac:dyDescent="0.35">
      <c r="B2266" s="1" t="s">
        <v>961</v>
      </c>
      <c r="C2266" s="5">
        <v>1</v>
      </c>
      <c r="D2266" s="5">
        <v>0.99975000000000003</v>
      </c>
      <c r="E2266" s="5"/>
      <c r="F2266" s="5"/>
      <c r="G2266" s="5"/>
      <c r="H2266" s="5"/>
      <c r="I2266" s="5"/>
      <c r="J2266" s="1">
        <f>SUMIFS(PUMA_2022_to_County_2020!$K$2:$K$4701,PUMA_2022_to_County_2020!$E$2:$E$4701,B2266)</f>
        <v>62946</v>
      </c>
      <c r="K2266" s="1">
        <f>SUMIFS(PUMA_2022_to_County_2020!$L$2:$L$4701,PUMA_2022_to_County_2020!$E$2:$E$4701,$B2266)</f>
        <v>62936</v>
      </c>
      <c r="L2266" s="7">
        <f>+J2266*C2266</f>
        <v>62946</v>
      </c>
      <c r="M2266" s="7">
        <f t="shared" si="35"/>
        <v>62936</v>
      </c>
    </row>
    <row r="2267" spans="2:13" x14ac:dyDescent="0.35">
      <c r="B2267" s="1" t="s">
        <v>960</v>
      </c>
      <c r="C2267" s="5">
        <v>1.800764</v>
      </c>
      <c r="D2267" s="5">
        <v>1.8069569999999999</v>
      </c>
      <c r="E2267" s="5"/>
      <c r="F2267" s="5"/>
      <c r="G2267" s="5"/>
      <c r="H2267" s="5"/>
      <c r="I2267" s="5"/>
      <c r="J2267" s="1">
        <f>SUMIFS(PUMA_2022_to_County_2020!$K$2:$K$4701,PUMA_2022_to_County_2020!$E$2:$E$4701,B2267)</f>
        <v>100488</v>
      </c>
      <c r="K2267" s="1">
        <f>SUMIFS(PUMA_2022_to_County_2020!$L$2:$L$4701,PUMA_2022_to_County_2020!$E$2:$E$4701,$B2267)</f>
        <v>100095</v>
      </c>
      <c r="L2267" s="7">
        <f>+J2267*C2267</f>
        <v>180955.17283200001</v>
      </c>
      <c r="M2267" s="7">
        <f t="shared" si="35"/>
        <v>180247.47258</v>
      </c>
    </row>
    <row r="2268" spans="2:13" x14ac:dyDescent="0.35">
      <c r="B2268" s="1" t="s">
        <v>959</v>
      </c>
      <c r="C2268" s="5">
        <v>0.199236</v>
      </c>
      <c r="D2268" s="5">
        <v>0.20000100000000001</v>
      </c>
      <c r="E2268" s="5"/>
      <c r="F2268" s="5"/>
      <c r="G2268" s="5"/>
      <c r="H2268" s="5"/>
      <c r="I2268" s="5"/>
      <c r="J2268" s="1">
        <f>SUMIFS(PUMA_2022_to_County_2020!$K$2:$K$4701,PUMA_2022_to_County_2020!$E$2:$E$4701,B2268)</f>
        <v>54369</v>
      </c>
      <c r="K2268" s="1">
        <f>SUMIFS(PUMA_2022_to_County_2020!$L$2:$L$4701,PUMA_2022_to_County_2020!$E$2:$E$4701,$B2268)</f>
        <v>53599</v>
      </c>
      <c r="L2268" s="7">
        <f>+J2268*C2268</f>
        <v>10832.262084</v>
      </c>
      <c r="M2268" s="7">
        <f t="shared" si="35"/>
        <v>10678.850364</v>
      </c>
    </row>
    <row r="2269" spans="2:13" x14ac:dyDescent="0.35">
      <c r="B2269" s="1" t="s">
        <v>958</v>
      </c>
      <c r="C2269" s="5">
        <v>2.4876070000000001</v>
      </c>
      <c r="D2269" s="5">
        <v>2.4831940000000001</v>
      </c>
      <c r="E2269" s="5"/>
      <c r="F2269" s="5"/>
      <c r="G2269" s="5"/>
      <c r="H2269" s="5"/>
      <c r="I2269" s="5"/>
      <c r="J2269" s="1">
        <f>SUMIFS(PUMA_2022_to_County_2020!$K$2:$K$4701,PUMA_2022_to_County_2020!$E$2:$E$4701,B2269)</f>
        <v>161920</v>
      </c>
      <c r="K2269" s="1">
        <f>SUMIFS(PUMA_2022_to_County_2020!$L$2:$L$4701,PUMA_2022_to_County_2020!$E$2:$E$4701,$B2269)</f>
        <v>161975</v>
      </c>
      <c r="L2269" s="7">
        <f>+J2269*C2269</f>
        <v>402793.32544000004</v>
      </c>
      <c r="M2269" s="7">
        <f t="shared" si="35"/>
        <v>402930.14382500004</v>
      </c>
    </row>
    <row r="2270" spans="2:13" x14ac:dyDescent="0.35">
      <c r="B2270" s="1" t="s">
        <v>957</v>
      </c>
      <c r="C2270" s="5">
        <v>0.51239299999999999</v>
      </c>
      <c r="D2270" s="5">
        <v>0.51071800000000001</v>
      </c>
      <c r="E2270" s="5"/>
      <c r="F2270" s="5"/>
      <c r="G2270" s="5"/>
      <c r="H2270" s="5"/>
      <c r="I2270" s="5"/>
      <c r="J2270" s="1">
        <f>SUMIFS(PUMA_2022_to_County_2020!$K$2:$K$4701,PUMA_2022_to_County_2020!$E$2:$E$4701,B2270)</f>
        <v>51024</v>
      </c>
      <c r="K2270" s="1">
        <f>SUMIFS(PUMA_2022_to_County_2020!$L$2:$L$4701,PUMA_2022_to_County_2020!$E$2:$E$4701,$B2270)</f>
        <v>51388</v>
      </c>
      <c r="L2270" s="7">
        <f>+J2270*C2270</f>
        <v>26144.340432000001</v>
      </c>
      <c r="M2270" s="7">
        <f t="shared" si="35"/>
        <v>26330.851483999999</v>
      </c>
    </row>
    <row r="2271" spans="2:13" x14ac:dyDescent="0.35">
      <c r="B2271" s="1" t="s">
        <v>956</v>
      </c>
      <c r="C2271" s="5">
        <v>0.24697</v>
      </c>
      <c r="D2271" s="5">
        <v>0.247367</v>
      </c>
      <c r="E2271" s="5"/>
      <c r="F2271" s="5"/>
      <c r="G2271" s="5"/>
      <c r="H2271" s="5"/>
      <c r="I2271" s="5"/>
      <c r="J2271" s="1">
        <f>SUMIFS(PUMA_2022_to_County_2020!$K$2:$K$4701,PUMA_2022_to_County_2020!$E$2:$E$4701,B2271)</f>
        <v>62814</v>
      </c>
      <c r="K2271" s="1">
        <f>SUMIFS(PUMA_2022_to_County_2020!$L$2:$L$4701,PUMA_2022_to_County_2020!$E$2:$E$4701,$B2271)</f>
        <v>63088</v>
      </c>
      <c r="L2271" s="7">
        <f>+J2271*C2271</f>
        <v>15513.173580000001</v>
      </c>
      <c r="M2271" s="7">
        <f t="shared" si="35"/>
        <v>15580.843359999999</v>
      </c>
    </row>
    <row r="2272" spans="2:13" x14ac:dyDescent="0.35">
      <c r="B2272" s="1" t="s">
        <v>955</v>
      </c>
      <c r="C2272" s="5">
        <v>0.75302999999999998</v>
      </c>
      <c r="D2272" s="5">
        <v>0.75494299999999992</v>
      </c>
      <c r="E2272" s="5"/>
      <c r="F2272" s="5"/>
      <c r="G2272" s="5"/>
      <c r="H2272" s="5"/>
      <c r="I2272" s="5"/>
      <c r="J2272" s="1">
        <f>SUMIFS(PUMA_2022_to_County_2020!$K$2:$K$4701,PUMA_2022_to_County_2020!$E$2:$E$4701,B2272)</f>
        <v>62814</v>
      </c>
      <c r="K2272" s="1">
        <f>SUMIFS(PUMA_2022_to_County_2020!$L$2:$L$4701,PUMA_2022_to_County_2020!$E$2:$E$4701,$B2272)</f>
        <v>63088</v>
      </c>
      <c r="L2272" s="7">
        <f>+J2272*C2272</f>
        <v>47300.826419999998</v>
      </c>
      <c r="M2272" s="7">
        <f t="shared" si="35"/>
        <v>47507.156640000001</v>
      </c>
    </row>
    <row r="2273" spans="2:13" x14ac:dyDescent="0.35">
      <c r="B2273" s="1" t="s">
        <v>954</v>
      </c>
      <c r="C2273" s="5">
        <v>0.16519900000000001</v>
      </c>
      <c r="D2273" s="5">
        <v>0.16438800000000001</v>
      </c>
      <c r="E2273" s="5"/>
      <c r="F2273" s="5"/>
      <c r="G2273" s="5"/>
      <c r="H2273" s="5"/>
      <c r="I2273" s="5"/>
      <c r="J2273" s="1">
        <f>SUMIFS(PUMA_2022_to_County_2020!$K$2:$K$4701,PUMA_2022_to_County_2020!$E$2:$E$4701,B2273)</f>
        <v>46284</v>
      </c>
      <c r="K2273" s="1">
        <f>SUMIFS(PUMA_2022_to_County_2020!$L$2:$L$4701,PUMA_2022_to_County_2020!$E$2:$E$4701,$B2273)</f>
        <v>45377</v>
      </c>
      <c r="L2273" s="7">
        <f>+J2273*C2273</f>
        <v>7646.0705160000007</v>
      </c>
      <c r="M2273" s="7">
        <f t="shared" si="35"/>
        <v>7496.2350230000002</v>
      </c>
    </row>
    <row r="2274" spans="2:13" x14ac:dyDescent="0.35">
      <c r="B2274" s="1" t="s">
        <v>953</v>
      </c>
      <c r="C2274" s="5">
        <v>0.83480100000000002</v>
      </c>
      <c r="D2274" s="5">
        <v>0.83008400000000004</v>
      </c>
      <c r="E2274" s="5"/>
      <c r="F2274" s="5"/>
      <c r="G2274" s="5"/>
      <c r="H2274" s="5"/>
      <c r="I2274" s="5"/>
      <c r="J2274" s="1">
        <f>SUMIFS(PUMA_2022_to_County_2020!$K$2:$K$4701,PUMA_2022_to_County_2020!$E$2:$E$4701,B2274)</f>
        <v>46284</v>
      </c>
      <c r="K2274" s="1">
        <f>SUMIFS(PUMA_2022_to_County_2020!$L$2:$L$4701,PUMA_2022_to_County_2020!$E$2:$E$4701,$B2274)</f>
        <v>45377</v>
      </c>
      <c r="L2274" s="7">
        <f>+J2274*C2274</f>
        <v>38637.929484</v>
      </c>
      <c r="M2274" s="7">
        <f t="shared" si="35"/>
        <v>37880.764976999999</v>
      </c>
    </row>
    <row r="2275" spans="2:13" x14ac:dyDescent="0.35">
      <c r="B2275" s="1" t="s">
        <v>952</v>
      </c>
      <c r="C2275" s="5">
        <v>0.15459400000000001</v>
      </c>
      <c r="D2275" s="5">
        <v>0.155083</v>
      </c>
      <c r="E2275" s="5"/>
      <c r="F2275" s="5"/>
      <c r="G2275" s="5"/>
      <c r="H2275" s="5"/>
      <c r="I2275" s="5"/>
      <c r="J2275" s="1">
        <f>SUMIFS(PUMA_2022_to_County_2020!$K$2:$K$4701,PUMA_2022_to_County_2020!$E$2:$E$4701,B2275)</f>
        <v>57215</v>
      </c>
      <c r="K2275" s="1">
        <f>SUMIFS(PUMA_2022_to_County_2020!$L$2:$L$4701,PUMA_2022_to_County_2020!$E$2:$E$4701,$B2275)</f>
        <v>57208</v>
      </c>
      <c r="L2275" s="7">
        <f>+J2275*C2275</f>
        <v>8845.0957100000014</v>
      </c>
      <c r="M2275" s="7">
        <f t="shared" si="35"/>
        <v>8844.0135520000003</v>
      </c>
    </row>
    <row r="2276" spans="2:13" x14ac:dyDescent="0.35">
      <c r="B2276" s="1" t="s">
        <v>951</v>
      </c>
      <c r="C2276" s="5">
        <v>0.30343500000000001</v>
      </c>
      <c r="D2276" s="5">
        <v>0.30434099999999997</v>
      </c>
      <c r="E2276" s="5"/>
      <c r="F2276" s="5"/>
      <c r="G2276" s="5"/>
      <c r="H2276" s="5"/>
      <c r="I2276" s="5"/>
      <c r="J2276" s="1">
        <f>SUMIFS(PUMA_2022_to_County_2020!$K$2:$K$4701,PUMA_2022_to_County_2020!$E$2:$E$4701,B2276)</f>
        <v>57215</v>
      </c>
      <c r="K2276" s="1">
        <f>SUMIFS(PUMA_2022_to_County_2020!$L$2:$L$4701,PUMA_2022_to_County_2020!$E$2:$E$4701,$B2276)</f>
        <v>57208</v>
      </c>
      <c r="L2276" s="7">
        <f>+J2276*C2276</f>
        <v>17361.033524999999</v>
      </c>
      <c r="M2276" s="7">
        <f t="shared" si="35"/>
        <v>17358.909480000002</v>
      </c>
    </row>
    <row r="2277" spans="2:13" x14ac:dyDescent="0.35">
      <c r="B2277" s="1" t="s">
        <v>950</v>
      </c>
      <c r="C2277" s="5">
        <v>0.26130199999999998</v>
      </c>
      <c r="D2277" s="5">
        <v>0.26236700000000002</v>
      </c>
      <c r="E2277" s="5"/>
      <c r="F2277" s="5"/>
      <c r="G2277" s="5"/>
      <c r="H2277" s="5"/>
      <c r="I2277" s="5"/>
      <c r="J2277" s="1">
        <f>SUMIFS(PUMA_2022_to_County_2020!$K$2:$K$4701,PUMA_2022_to_County_2020!$E$2:$E$4701,B2277)</f>
        <v>57215</v>
      </c>
      <c r="K2277" s="1">
        <f>SUMIFS(PUMA_2022_to_County_2020!$L$2:$L$4701,PUMA_2022_to_County_2020!$E$2:$E$4701,$B2277)</f>
        <v>57208</v>
      </c>
      <c r="L2277" s="7">
        <f>+J2277*C2277</f>
        <v>14950.393929999998</v>
      </c>
      <c r="M2277" s="7">
        <f t="shared" si="35"/>
        <v>14948.564815999998</v>
      </c>
    </row>
    <row r="2278" spans="2:13" x14ac:dyDescent="0.35">
      <c r="B2278" s="1" t="s">
        <v>949</v>
      </c>
      <c r="C2278" s="5">
        <v>0.28066799999999997</v>
      </c>
      <c r="D2278" s="5">
        <v>0.28206300000000001</v>
      </c>
      <c r="E2278" s="5"/>
      <c r="F2278" s="5"/>
      <c r="G2278" s="5"/>
      <c r="H2278" s="5"/>
      <c r="I2278" s="5"/>
      <c r="J2278" s="1">
        <f>SUMIFS(PUMA_2022_to_County_2020!$K$2:$K$4701,PUMA_2022_to_County_2020!$E$2:$E$4701,B2278)</f>
        <v>57215</v>
      </c>
      <c r="K2278" s="1">
        <f>SUMIFS(PUMA_2022_to_County_2020!$L$2:$L$4701,PUMA_2022_to_County_2020!$E$2:$E$4701,$B2278)</f>
        <v>57208</v>
      </c>
      <c r="L2278" s="7">
        <f>+J2278*C2278</f>
        <v>16058.419619999999</v>
      </c>
      <c r="M2278" s="7">
        <f t="shared" si="35"/>
        <v>16056.454943999999</v>
      </c>
    </row>
    <row r="2279" spans="2:13" x14ac:dyDescent="0.35">
      <c r="B2279" s="1" t="s">
        <v>948</v>
      </c>
      <c r="C2279" s="5">
        <v>1</v>
      </c>
      <c r="D2279" s="5">
        <v>0.998359</v>
      </c>
      <c r="E2279" s="5"/>
      <c r="F2279" s="5"/>
      <c r="G2279" s="5"/>
      <c r="H2279" s="5"/>
      <c r="I2279" s="5"/>
      <c r="J2279" s="1">
        <f>SUMIFS(PUMA_2022_to_County_2020!$K$2:$K$4701,PUMA_2022_to_County_2020!$E$2:$E$4701,B2279)</f>
        <v>60457</v>
      </c>
      <c r="K2279" s="1">
        <f>SUMIFS(PUMA_2022_to_County_2020!$L$2:$L$4701,PUMA_2022_to_County_2020!$E$2:$E$4701,$B2279)</f>
        <v>62175</v>
      </c>
      <c r="L2279" s="7">
        <f>+J2279*C2279</f>
        <v>60457</v>
      </c>
      <c r="M2279" s="7">
        <f t="shared" si="35"/>
        <v>62175</v>
      </c>
    </row>
    <row r="2280" spans="2:13" x14ac:dyDescent="0.35">
      <c r="B2280" s="1" t="s">
        <v>947</v>
      </c>
      <c r="C2280" s="5">
        <v>0.26761299999999999</v>
      </c>
      <c r="D2280" s="5">
        <v>0.267119</v>
      </c>
      <c r="E2280" s="5"/>
      <c r="F2280" s="5"/>
      <c r="G2280" s="5"/>
      <c r="H2280" s="5"/>
      <c r="I2280" s="5"/>
      <c r="J2280" s="1">
        <f>SUMIFS(PUMA_2022_to_County_2020!$K$2:$K$4701,PUMA_2022_to_County_2020!$E$2:$E$4701,B2280)</f>
        <v>57878</v>
      </c>
      <c r="K2280" s="1">
        <f>SUMIFS(PUMA_2022_to_County_2020!$L$2:$L$4701,PUMA_2022_to_County_2020!$E$2:$E$4701,$B2280)</f>
        <v>59683</v>
      </c>
      <c r="L2280" s="7">
        <f>+J2280*C2280</f>
        <v>15488.905213999999</v>
      </c>
      <c r="M2280" s="7">
        <f t="shared" si="35"/>
        <v>15971.946678999999</v>
      </c>
    </row>
    <row r="2281" spans="2:13" x14ac:dyDescent="0.35">
      <c r="B2281" s="1" t="s">
        <v>946</v>
      </c>
      <c r="C2281" s="5">
        <v>5.0108E-2</v>
      </c>
      <c r="D2281" s="5">
        <v>5.0014999999999997E-2</v>
      </c>
      <c r="E2281" s="5"/>
      <c r="F2281" s="5"/>
      <c r="G2281" s="5"/>
      <c r="H2281" s="5"/>
      <c r="I2281" s="5"/>
      <c r="J2281" s="1">
        <f>SUMIFS(PUMA_2022_to_County_2020!$K$2:$K$4701,PUMA_2022_to_County_2020!$E$2:$E$4701,B2281)</f>
        <v>57878</v>
      </c>
      <c r="K2281" s="1">
        <f>SUMIFS(PUMA_2022_to_County_2020!$L$2:$L$4701,PUMA_2022_to_County_2020!$E$2:$E$4701,$B2281)</f>
        <v>59683</v>
      </c>
      <c r="L2281" s="7">
        <f>+J2281*C2281</f>
        <v>2900.1508239999998</v>
      </c>
      <c r="M2281" s="7">
        <f t="shared" si="35"/>
        <v>2990.5957640000001</v>
      </c>
    </row>
    <row r="2282" spans="2:13" x14ac:dyDescent="0.35">
      <c r="B2282" s="1" t="s">
        <v>945</v>
      </c>
      <c r="C2282" s="5">
        <v>0.319718</v>
      </c>
      <c r="D2282" s="5">
        <v>0.319129</v>
      </c>
      <c r="E2282" s="5"/>
      <c r="F2282" s="5"/>
      <c r="G2282" s="5"/>
      <c r="H2282" s="5"/>
      <c r="I2282" s="5"/>
      <c r="J2282" s="1">
        <f>SUMIFS(PUMA_2022_to_County_2020!$K$2:$K$4701,PUMA_2022_to_County_2020!$E$2:$E$4701,B2282)</f>
        <v>57878</v>
      </c>
      <c r="K2282" s="1">
        <f>SUMIFS(PUMA_2022_to_County_2020!$L$2:$L$4701,PUMA_2022_to_County_2020!$E$2:$E$4701,$B2282)</f>
        <v>59683</v>
      </c>
      <c r="L2282" s="7">
        <f>+J2282*C2282</f>
        <v>18504.638404000001</v>
      </c>
      <c r="M2282" s="7">
        <f t="shared" si="35"/>
        <v>19081.729394000002</v>
      </c>
    </row>
    <row r="2283" spans="2:13" x14ac:dyDescent="0.35">
      <c r="B2283" s="1" t="s">
        <v>944</v>
      </c>
      <c r="C2283" s="5">
        <v>0.36256100000000002</v>
      </c>
      <c r="D2283" s="5">
        <v>0.36227899999999996</v>
      </c>
      <c r="E2283" s="5"/>
      <c r="F2283" s="5"/>
      <c r="G2283" s="5"/>
      <c r="H2283" s="5"/>
      <c r="I2283" s="5"/>
      <c r="J2283" s="1">
        <f>SUMIFS(PUMA_2022_to_County_2020!$K$2:$K$4701,PUMA_2022_to_County_2020!$E$2:$E$4701,B2283)</f>
        <v>57878</v>
      </c>
      <c r="K2283" s="1">
        <f>SUMIFS(PUMA_2022_to_County_2020!$L$2:$L$4701,PUMA_2022_to_County_2020!$E$2:$E$4701,$B2283)</f>
        <v>59683</v>
      </c>
      <c r="L2283" s="7">
        <f>+J2283*C2283</f>
        <v>20984.305558</v>
      </c>
      <c r="M2283" s="7">
        <f t="shared" si="35"/>
        <v>21638.728163</v>
      </c>
    </row>
    <row r="2284" spans="2:13" x14ac:dyDescent="0.35">
      <c r="B2284" s="1" t="s">
        <v>943</v>
      </c>
      <c r="C2284" s="5">
        <v>1</v>
      </c>
      <c r="D2284" s="5">
        <v>0.99892499999999995</v>
      </c>
      <c r="E2284" s="5"/>
      <c r="F2284" s="5"/>
      <c r="G2284" s="5"/>
      <c r="H2284" s="5"/>
      <c r="I2284" s="5"/>
      <c r="J2284" s="1">
        <f>SUMIFS(PUMA_2022_to_County_2020!$K$2:$K$4701,PUMA_2022_to_County_2020!$E$2:$E$4701,B2284)</f>
        <v>45960</v>
      </c>
      <c r="K2284" s="1">
        <f>SUMIFS(PUMA_2022_to_County_2020!$L$2:$L$4701,PUMA_2022_to_County_2020!$E$2:$E$4701,$B2284)</f>
        <v>47517</v>
      </c>
      <c r="L2284" s="7">
        <f>+J2284*C2284</f>
        <v>45960</v>
      </c>
      <c r="M2284" s="7">
        <f t="shared" si="35"/>
        <v>47517</v>
      </c>
    </row>
    <row r="2285" spans="2:13" x14ac:dyDescent="0.35">
      <c r="B2285" s="1" t="s">
        <v>942</v>
      </c>
      <c r="C2285" s="5">
        <v>1.252559</v>
      </c>
      <c r="D2285" s="5">
        <v>1.1588609999999999</v>
      </c>
      <c r="E2285" s="5"/>
      <c r="F2285" s="5"/>
      <c r="G2285" s="5"/>
      <c r="H2285" s="5"/>
      <c r="I2285" s="5"/>
      <c r="J2285" s="1">
        <f>SUMIFS(PUMA_2022_to_County_2020!$K$2:$K$4701,PUMA_2022_to_County_2020!$E$2:$E$4701,B2285)</f>
        <v>107823</v>
      </c>
      <c r="K2285" s="1">
        <f>SUMIFS(PUMA_2022_to_County_2020!$L$2:$L$4701,PUMA_2022_to_County_2020!$E$2:$E$4701,$B2285)</f>
        <v>109858</v>
      </c>
      <c r="L2285" s="7">
        <f>+J2285*C2285</f>
        <v>135054.66905699999</v>
      </c>
      <c r="M2285" s="7">
        <f t="shared" si="35"/>
        <v>137603.62662200001</v>
      </c>
    </row>
    <row r="2286" spans="2:13" x14ac:dyDescent="0.35">
      <c r="B2286" s="1" t="s">
        <v>941</v>
      </c>
      <c r="C2286" s="5">
        <v>0.74743999999999999</v>
      </c>
      <c r="D2286" s="5">
        <v>0.84050100000000005</v>
      </c>
      <c r="E2286" s="5"/>
      <c r="F2286" s="5"/>
      <c r="G2286" s="5"/>
      <c r="H2286" s="5"/>
      <c r="I2286" s="5"/>
      <c r="J2286" s="1">
        <f>SUMIFS(PUMA_2022_to_County_2020!$K$2:$K$4701,PUMA_2022_to_County_2020!$E$2:$E$4701,B2286)</f>
        <v>47571</v>
      </c>
      <c r="K2286" s="1">
        <f>SUMIFS(PUMA_2022_to_County_2020!$L$2:$L$4701,PUMA_2022_to_County_2020!$E$2:$E$4701,$B2286)</f>
        <v>48983</v>
      </c>
      <c r="L2286" s="7">
        <f>+J2286*C2286</f>
        <v>35556.468240000002</v>
      </c>
      <c r="M2286" s="7">
        <f t="shared" si="35"/>
        <v>36611.853519999997</v>
      </c>
    </row>
    <row r="2287" spans="2:13" x14ac:dyDescent="0.35">
      <c r="B2287" s="1" t="s">
        <v>940</v>
      </c>
      <c r="C2287" s="5">
        <v>1</v>
      </c>
      <c r="D2287" s="5">
        <v>1.0228329999999999</v>
      </c>
      <c r="E2287" s="5"/>
      <c r="F2287" s="5"/>
      <c r="G2287" s="5"/>
      <c r="H2287" s="5"/>
      <c r="I2287" s="5"/>
      <c r="J2287" s="1">
        <f>SUMIFS(PUMA_2022_to_County_2020!$K$2:$K$4701,PUMA_2022_to_County_2020!$E$2:$E$4701,B2287)</f>
        <v>80941</v>
      </c>
      <c r="K2287" s="1">
        <f>SUMIFS(PUMA_2022_to_County_2020!$L$2:$L$4701,PUMA_2022_to_County_2020!$E$2:$E$4701,$B2287)</f>
        <v>81535</v>
      </c>
      <c r="L2287" s="7">
        <f>+J2287*C2287</f>
        <v>80941</v>
      </c>
      <c r="M2287" s="7">
        <f t="shared" si="35"/>
        <v>81535</v>
      </c>
    </row>
    <row r="2288" spans="2:13" x14ac:dyDescent="0.35">
      <c r="B2288" s="1" t="s">
        <v>939</v>
      </c>
      <c r="C2288" s="5">
        <v>9</v>
      </c>
      <c r="D2288" s="5">
        <v>8.9818490000000004</v>
      </c>
      <c r="E2288" s="5"/>
      <c r="F2288" s="5"/>
      <c r="G2288" s="5"/>
      <c r="H2288" s="5"/>
      <c r="I2288" s="5"/>
      <c r="J2288" s="1">
        <f>SUMIFS(PUMA_2022_to_County_2020!$K$2:$K$4701,PUMA_2022_to_County_2020!$E$2:$E$4701,B2288)</f>
        <v>490622</v>
      </c>
      <c r="K2288" s="1">
        <f>SUMIFS(PUMA_2022_to_County_2020!$L$2:$L$4701,PUMA_2022_to_County_2020!$E$2:$E$4701,$B2288)</f>
        <v>498724</v>
      </c>
      <c r="L2288" s="7">
        <f>+J2288*C2288</f>
        <v>4415598</v>
      </c>
      <c r="M2288" s="7">
        <f t="shared" si="35"/>
        <v>4488516</v>
      </c>
    </row>
    <row r="2289" spans="2:13" x14ac:dyDescent="0.35">
      <c r="B2289" s="1" t="s">
        <v>938</v>
      </c>
      <c r="C2289" s="5">
        <v>0.44056600000000001</v>
      </c>
      <c r="D2289" s="5">
        <v>0.44042199999999998</v>
      </c>
      <c r="E2289" s="5"/>
      <c r="F2289" s="5"/>
      <c r="G2289" s="5"/>
      <c r="H2289" s="5"/>
      <c r="I2289" s="5"/>
      <c r="J2289" s="1">
        <f>SUMIFS(PUMA_2022_to_County_2020!$K$2:$K$4701,PUMA_2022_to_County_2020!$E$2:$E$4701,B2289)</f>
        <v>59780</v>
      </c>
      <c r="K2289" s="1">
        <f>SUMIFS(PUMA_2022_to_County_2020!$L$2:$L$4701,PUMA_2022_to_County_2020!$E$2:$E$4701,$B2289)</f>
        <v>60571</v>
      </c>
      <c r="L2289" s="7">
        <f>+J2289*C2289</f>
        <v>26337.035480000002</v>
      </c>
      <c r="M2289" s="7">
        <f t="shared" si="35"/>
        <v>26685.523186000002</v>
      </c>
    </row>
    <row r="2290" spans="2:13" x14ac:dyDescent="0.35">
      <c r="B2290" s="1" t="s">
        <v>937</v>
      </c>
      <c r="C2290" s="5">
        <v>0.55943299999999996</v>
      </c>
      <c r="D2290" s="5">
        <v>0.56045999999999996</v>
      </c>
      <c r="E2290" s="5"/>
      <c r="F2290" s="5"/>
      <c r="G2290" s="5"/>
      <c r="H2290" s="5"/>
      <c r="I2290" s="5"/>
      <c r="J2290" s="1">
        <f>SUMIFS(PUMA_2022_to_County_2020!$K$2:$K$4701,PUMA_2022_to_County_2020!$E$2:$E$4701,B2290)</f>
        <v>59780</v>
      </c>
      <c r="K2290" s="1">
        <f>SUMIFS(PUMA_2022_to_County_2020!$L$2:$L$4701,PUMA_2022_to_County_2020!$E$2:$E$4701,$B2290)</f>
        <v>60571</v>
      </c>
      <c r="L2290" s="7">
        <f>+J2290*C2290</f>
        <v>33442.904739999998</v>
      </c>
      <c r="M2290" s="7">
        <f t="shared" si="35"/>
        <v>33885.416243</v>
      </c>
    </row>
    <row r="2291" spans="2:13" x14ac:dyDescent="0.35">
      <c r="B2291" s="1" t="s">
        <v>936</v>
      </c>
      <c r="C2291" s="5">
        <v>3</v>
      </c>
      <c r="D2291" s="5">
        <v>2.99661</v>
      </c>
      <c r="E2291" s="5"/>
      <c r="F2291" s="5"/>
      <c r="G2291" s="5"/>
      <c r="H2291" s="5"/>
      <c r="I2291" s="5"/>
      <c r="J2291" s="1">
        <f>SUMIFS(PUMA_2022_to_County_2020!$K$2:$K$4701,PUMA_2022_to_County_2020!$E$2:$E$4701,B2291)</f>
        <v>156132</v>
      </c>
      <c r="K2291" s="1">
        <f>SUMIFS(PUMA_2022_to_County_2020!$L$2:$L$4701,PUMA_2022_to_County_2020!$E$2:$E$4701,$B2291)</f>
        <v>155459</v>
      </c>
      <c r="L2291" s="7">
        <f>+J2291*C2291</f>
        <v>468396</v>
      </c>
      <c r="M2291" s="7">
        <f t="shared" si="35"/>
        <v>466377</v>
      </c>
    </row>
    <row r="2292" spans="2:13" x14ac:dyDescent="0.35">
      <c r="B2292" s="1" t="s">
        <v>935</v>
      </c>
      <c r="C2292" s="5">
        <v>1</v>
      </c>
      <c r="D2292" s="5">
        <v>1.0047760000000001</v>
      </c>
      <c r="E2292" s="5"/>
      <c r="F2292" s="5"/>
      <c r="G2292" s="5"/>
      <c r="H2292" s="5"/>
      <c r="I2292" s="5"/>
      <c r="J2292" s="1">
        <f>SUMIFS(PUMA_2022_to_County_2020!$K$2:$K$4701,PUMA_2022_to_County_2020!$E$2:$E$4701,B2292)</f>
        <v>55225</v>
      </c>
      <c r="K2292" s="1">
        <f>SUMIFS(PUMA_2022_to_County_2020!$L$2:$L$4701,PUMA_2022_to_County_2020!$E$2:$E$4701,$B2292)</f>
        <v>57282</v>
      </c>
      <c r="L2292" s="7">
        <f>+J2292*C2292</f>
        <v>55225</v>
      </c>
      <c r="M2292" s="7">
        <f t="shared" si="35"/>
        <v>57282</v>
      </c>
    </row>
    <row r="2293" spans="2:13" x14ac:dyDescent="0.35">
      <c r="B2293" s="1" t="s">
        <v>934</v>
      </c>
      <c r="C2293" s="5">
        <v>0.73584000000000005</v>
      </c>
      <c r="D2293" s="5">
        <v>0.73665000000000003</v>
      </c>
      <c r="E2293" s="5"/>
      <c r="F2293" s="5"/>
      <c r="G2293" s="5"/>
      <c r="H2293" s="5"/>
      <c r="I2293" s="5"/>
      <c r="J2293" s="1">
        <f>SUMIFS(PUMA_2022_to_County_2020!$K$2:$K$4701,PUMA_2022_to_County_2020!$E$2:$E$4701,B2293)</f>
        <v>68992</v>
      </c>
      <c r="K2293" s="1">
        <f>SUMIFS(PUMA_2022_to_County_2020!$L$2:$L$4701,PUMA_2022_to_County_2020!$E$2:$E$4701,$B2293)</f>
        <v>68161</v>
      </c>
      <c r="L2293" s="7">
        <f>+J2293*C2293</f>
        <v>50767.073280000004</v>
      </c>
      <c r="M2293" s="7">
        <f t="shared" si="35"/>
        <v>50155.590240000005</v>
      </c>
    </row>
    <row r="2294" spans="2:13" x14ac:dyDescent="0.35">
      <c r="B2294" s="1" t="s">
        <v>933</v>
      </c>
      <c r="C2294" s="5">
        <v>0.26416000000000001</v>
      </c>
      <c r="D2294" s="5">
        <v>0.26424000000000003</v>
      </c>
      <c r="E2294" s="5"/>
      <c r="F2294" s="5"/>
      <c r="G2294" s="5"/>
      <c r="H2294" s="5"/>
      <c r="I2294" s="5"/>
      <c r="J2294" s="1">
        <f>SUMIFS(PUMA_2022_to_County_2020!$K$2:$K$4701,PUMA_2022_to_County_2020!$E$2:$E$4701,B2294)</f>
        <v>68992</v>
      </c>
      <c r="K2294" s="1">
        <f>SUMIFS(PUMA_2022_to_County_2020!$L$2:$L$4701,PUMA_2022_to_County_2020!$E$2:$E$4701,$B2294)</f>
        <v>68161</v>
      </c>
      <c r="L2294" s="7">
        <f>+J2294*C2294</f>
        <v>18224.926719999999</v>
      </c>
      <c r="M2294" s="7">
        <f t="shared" si="35"/>
        <v>18005.409759999999</v>
      </c>
    </row>
    <row r="2295" spans="2:13" x14ac:dyDescent="0.35">
      <c r="B2295" s="1" t="s">
        <v>932</v>
      </c>
      <c r="C2295" s="5">
        <v>1.6754910000000001</v>
      </c>
      <c r="D2295" s="5">
        <v>1.6754890000000002</v>
      </c>
      <c r="E2295" s="5"/>
      <c r="F2295" s="5"/>
      <c r="G2295" s="5"/>
      <c r="H2295" s="5"/>
      <c r="I2295" s="5"/>
      <c r="J2295" s="1">
        <f>SUMIFS(PUMA_2022_to_County_2020!$K$2:$K$4701,PUMA_2022_to_County_2020!$E$2:$E$4701,B2295)</f>
        <v>125021</v>
      </c>
      <c r="K2295" s="1">
        <f>SUMIFS(PUMA_2022_to_County_2020!$L$2:$L$4701,PUMA_2022_to_County_2020!$E$2:$E$4701,$B2295)</f>
        <v>126630</v>
      </c>
      <c r="L2295" s="7">
        <f>+J2295*C2295</f>
        <v>209471.56031100001</v>
      </c>
      <c r="M2295" s="7">
        <f t="shared" si="35"/>
        <v>212167.42533</v>
      </c>
    </row>
    <row r="2296" spans="2:13" x14ac:dyDescent="0.35">
      <c r="B2296" s="1" t="s">
        <v>931</v>
      </c>
      <c r="C2296" s="5">
        <v>0.32450800000000002</v>
      </c>
      <c r="D2296" s="5">
        <v>0.32480300000000001</v>
      </c>
      <c r="E2296" s="5"/>
      <c r="F2296" s="5"/>
      <c r="G2296" s="5"/>
      <c r="H2296" s="5"/>
      <c r="I2296" s="5"/>
      <c r="J2296" s="1">
        <f>SUMIFS(PUMA_2022_to_County_2020!$K$2:$K$4701,PUMA_2022_to_County_2020!$E$2:$E$4701,B2296)</f>
        <v>56742</v>
      </c>
      <c r="K2296" s="1">
        <f>SUMIFS(PUMA_2022_to_County_2020!$L$2:$L$4701,PUMA_2022_to_County_2020!$E$2:$E$4701,$B2296)</f>
        <v>56049</v>
      </c>
      <c r="L2296" s="7">
        <f>+J2296*C2296</f>
        <v>18413.232936</v>
      </c>
      <c r="M2296" s="7">
        <f t="shared" si="35"/>
        <v>18188.348892000002</v>
      </c>
    </row>
    <row r="2297" spans="2:13" x14ac:dyDescent="0.35">
      <c r="B2297" s="1" t="s">
        <v>930</v>
      </c>
      <c r="C2297" s="5">
        <v>2</v>
      </c>
      <c r="D2297" s="5">
        <v>2.0018320000000003</v>
      </c>
      <c r="E2297" s="5"/>
      <c r="F2297" s="5"/>
      <c r="G2297" s="5"/>
      <c r="H2297" s="5"/>
      <c r="I2297" s="5"/>
      <c r="J2297" s="1">
        <f>SUMIFS(PUMA_2022_to_County_2020!$K$2:$K$4701,PUMA_2022_to_County_2020!$E$2:$E$4701,B2297)</f>
        <v>122403</v>
      </c>
      <c r="K2297" s="1">
        <f>SUMIFS(PUMA_2022_to_County_2020!$L$2:$L$4701,PUMA_2022_to_County_2020!$E$2:$E$4701,$B2297)</f>
        <v>121773</v>
      </c>
      <c r="L2297" s="7">
        <f>+J2297*C2297</f>
        <v>244806</v>
      </c>
      <c r="M2297" s="7">
        <f t="shared" si="35"/>
        <v>243546</v>
      </c>
    </row>
    <row r="2298" spans="2:13" x14ac:dyDescent="0.35">
      <c r="B2298" s="1" t="s">
        <v>929</v>
      </c>
      <c r="C2298" s="5">
        <v>1</v>
      </c>
      <c r="D2298" s="5">
        <v>0.99971900000000002</v>
      </c>
      <c r="E2298" s="5"/>
      <c r="F2298" s="5"/>
      <c r="G2298" s="5"/>
      <c r="H2298" s="5"/>
      <c r="I2298" s="5"/>
      <c r="J2298" s="1">
        <f>SUMIFS(PUMA_2022_to_County_2020!$K$2:$K$4701,PUMA_2022_to_County_2020!$E$2:$E$4701,B2298)</f>
        <v>55245</v>
      </c>
      <c r="K2298" s="1">
        <f>SUMIFS(PUMA_2022_to_County_2020!$L$2:$L$4701,PUMA_2022_to_County_2020!$E$2:$E$4701,$B2298)</f>
        <v>58012</v>
      </c>
      <c r="L2298" s="7">
        <f>+J2298*C2298</f>
        <v>55245</v>
      </c>
      <c r="M2298" s="7">
        <f t="shared" si="35"/>
        <v>58012</v>
      </c>
    </row>
    <row r="2299" spans="2:13" x14ac:dyDescent="0.35">
      <c r="B2299" s="1" t="s">
        <v>928</v>
      </c>
      <c r="C2299" s="5">
        <v>1</v>
      </c>
      <c r="D2299" s="5">
        <v>0.99931700000000001</v>
      </c>
      <c r="E2299" s="5"/>
      <c r="F2299" s="5"/>
      <c r="G2299" s="5"/>
      <c r="H2299" s="5"/>
      <c r="I2299" s="5"/>
      <c r="J2299" s="1">
        <f>SUMIFS(PUMA_2022_to_County_2020!$K$2:$K$4701,PUMA_2022_to_County_2020!$E$2:$E$4701,B2299)</f>
        <v>58222</v>
      </c>
      <c r="K2299" s="1">
        <f>SUMIFS(PUMA_2022_to_County_2020!$L$2:$L$4701,PUMA_2022_to_County_2020!$E$2:$E$4701,$B2299)</f>
        <v>58809</v>
      </c>
      <c r="L2299" s="7">
        <f>+J2299*C2299</f>
        <v>58222</v>
      </c>
      <c r="M2299" s="7">
        <f t="shared" si="35"/>
        <v>58809</v>
      </c>
    </row>
    <row r="2300" spans="2:13" x14ac:dyDescent="0.35">
      <c r="B2300" s="1" t="s">
        <v>927</v>
      </c>
      <c r="C2300" s="5">
        <v>3</v>
      </c>
      <c r="D2300" s="5">
        <v>3.0013610000000002</v>
      </c>
      <c r="E2300" s="5"/>
      <c r="F2300" s="5"/>
      <c r="G2300" s="5"/>
      <c r="H2300" s="5"/>
      <c r="I2300" s="5"/>
      <c r="J2300" s="1">
        <f>SUMIFS(PUMA_2022_to_County_2020!$K$2:$K$4701,PUMA_2022_to_County_2020!$E$2:$E$4701,B2300)</f>
        <v>162183</v>
      </c>
      <c r="K2300" s="1">
        <f>SUMIFS(PUMA_2022_to_County_2020!$L$2:$L$4701,PUMA_2022_to_County_2020!$E$2:$E$4701,$B2300)</f>
        <v>163307</v>
      </c>
      <c r="L2300" s="7">
        <f>+J2300*C2300</f>
        <v>486549</v>
      </c>
      <c r="M2300" s="7">
        <f t="shared" si="35"/>
        <v>489921</v>
      </c>
    </row>
    <row r="2301" spans="2:13" x14ac:dyDescent="0.35">
      <c r="B2301" s="1" t="s">
        <v>926</v>
      </c>
      <c r="C2301" s="5">
        <v>0.48889700000000003</v>
      </c>
      <c r="D2301" s="5">
        <v>0.48840099999999997</v>
      </c>
      <c r="E2301" s="5"/>
      <c r="F2301" s="5"/>
      <c r="G2301" s="5"/>
      <c r="H2301" s="5"/>
      <c r="I2301" s="5"/>
      <c r="J2301" s="1">
        <f>SUMIFS(PUMA_2022_to_County_2020!$K$2:$K$4701,PUMA_2022_to_County_2020!$E$2:$E$4701,B2301)</f>
        <v>53564</v>
      </c>
      <c r="K2301" s="1">
        <f>SUMIFS(PUMA_2022_to_County_2020!$L$2:$L$4701,PUMA_2022_to_County_2020!$E$2:$E$4701,$B2301)</f>
        <v>55187</v>
      </c>
      <c r="L2301" s="7">
        <f>+J2301*C2301</f>
        <v>26187.278908</v>
      </c>
      <c r="M2301" s="7">
        <f t="shared" si="35"/>
        <v>26980.758739000001</v>
      </c>
    </row>
    <row r="2302" spans="2:13" x14ac:dyDescent="0.35">
      <c r="B2302" s="1" t="s">
        <v>925</v>
      </c>
      <c r="C2302" s="5">
        <v>2.6221129999999997</v>
      </c>
      <c r="D2302" s="5">
        <v>2.6225480000000001</v>
      </c>
      <c r="E2302" s="5"/>
      <c r="F2302" s="5"/>
      <c r="G2302" s="5"/>
      <c r="H2302" s="5"/>
      <c r="I2302" s="5"/>
      <c r="J2302" s="1">
        <f>SUMIFS(PUMA_2022_to_County_2020!$K$2:$K$4701,PUMA_2022_to_County_2020!$E$2:$E$4701,B2302)</f>
        <v>232607</v>
      </c>
      <c r="K2302" s="1">
        <f>SUMIFS(PUMA_2022_to_County_2020!$L$2:$L$4701,PUMA_2022_to_County_2020!$E$2:$E$4701,$B2302)</f>
        <v>238664</v>
      </c>
      <c r="L2302" s="7">
        <f>+J2302*C2302</f>
        <v>609921.83859099995</v>
      </c>
      <c r="M2302" s="7">
        <f t="shared" si="35"/>
        <v>625803.97703199997</v>
      </c>
    </row>
    <row r="2303" spans="2:13" x14ac:dyDescent="0.35">
      <c r="B2303" s="1" t="s">
        <v>924</v>
      </c>
      <c r="C2303" s="5">
        <v>1.8889899999999999</v>
      </c>
      <c r="D2303" s="5">
        <v>1.8904279999999998</v>
      </c>
      <c r="E2303" s="5"/>
      <c r="F2303" s="5"/>
      <c r="G2303" s="5"/>
      <c r="H2303" s="5"/>
      <c r="I2303" s="5"/>
      <c r="J2303" s="1">
        <f>SUMIFS(PUMA_2022_to_County_2020!$K$2:$K$4701,PUMA_2022_to_County_2020!$E$2:$E$4701,B2303)</f>
        <v>131075</v>
      </c>
      <c r="K2303" s="1">
        <f>SUMIFS(PUMA_2022_to_County_2020!$L$2:$L$4701,PUMA_2022_to_County_2020!$E$2:$E$4701,$B2303)</f>
        <v>132634</v>
      </c>
      <c r="L2303" s="7">
        <f>+J2303*C2303</f>
        <v>247599.36424999998</v>
      </c>
      <c r="M2303" s="7">
        <f t="shared" si="35"/>
        <v>250544.29965999999</v>
      </c>
    </row>
    <row r="2304" spans="2:13" x14ac:dyDescent="0.35">
      <c r="B2304" s="1" t="s">
        <v>923</v>
      </c>
      <c r="C2304" s="5">
        <v>5</v>
      </c>
      <c r="D2304" s="5">
        <v>3.995514</v>
      </c>
      <c r="E2304" s="5"/>
      <c r="F2304" s="5"/>
      <c r="G2304" s="5"/>
      <c r="H2304" s="5"/>
      <c r="I2304" s="5"/>
      <c r="J2304" s="1">
        <f>SUMIFS(PUMA_2022_to_County_2020!$K$2:$K$4701,PUMA_2022_to_County_2020!$E$2:$E$4701,B2304)</f>
        <v>250774</v>
      </c>
      <c r="K2304" s="1">
        <f>SUMIFS(PUMA_2022_to_County_2020!$L$2:$L$4701,PUMA_2022_to_County_2020!$E$2:$E$4701,$B2304)</f>
        <v>249189</v>
      </c>
      <c r="L2304" s="7">
        <f>+J2304*C2304</f>
        <v>1253870</v>
      </c>
      <c r="M2304" s="7">
        <f t="shared" si="35"/>
        <v>1245945</v>
      </c>
    </row>
    <row r="2305" spans="2:13" x14ac:dyDescent="0.35">
      <c r="B2305" s="1" t="s">
        <v>922</v>
      </c>
      <c r="C2305" s="5">
        <v>7</v>
      </c>
      <c r="D2305" s="5">
        <v>6.0046409999999995</v>
      </c>
      <c r="E2305" s="5"/>
      <c r="F2305" s="5"/>
      <c r="G2305" s="5"/>
      <c r="H2305" s="5"/>
      <c r="I2305" s="5"/>
      <c r="J2305" s="1">
        <f>SUMIFS(PUMA_2022_to_County_2020!$K$2:$K$4701,PUMA_2022_to_County_2020!$E$2:$E$4701,B2305)</f>
        <v>335219</v>
      </c>
      <c r="K2305" s="1">
        <f>SUMIFS(PUMA_2022_to_County_2020!$L$2:$L$4701,PUMA_2022_to_County_2020!$E$2:$E$4701,$B2305)</f>
        <v>338467</v>
      </c>
      <c r="L2305" s="7">
        <f>+J2305*C2305</f>
        <v>2346533</v>
      </c>
      <c r="M2305" s="7">
        <f t="shared" si="35"/>
        <v>2369269</v>
      </c>
    </row>
    <row r="2306" spans="2:13" x14ac:dyDescent="0.35">
      <c r="B2306" s="1" t="s">
        <v>921</v>
      </c>
      <c r="C2306" s="5">
        <v>11</v>
      </c>
      <c r="D2306" s="5">
        <v>10.997551</v>
      </c>
      <c r="E2306" s="5"/>
      <c r="F2306" s="5"/>
      <c r="G2306" s="5"/>
      <c r="H2306" s="5"/>
      <c r="I2306" s="5"/>
      <c r="J2306" s="1">
        <f>SUMIFS(PUMA_2022_to_County_2020!$K$2:$K$4701,PUMA_2022_to_County_2020!$E$2:$E$4701,B2306)</f>
        <v>695320</v>
      </c>
      <c r="K2306" s="1">
        <f>SUMIFS(PUMA_2022_to_County_2020!$L$2:$L$4701,PUMA_2022_to_County_2020!$E$2:$E$4701,$B2306)</f>
        <v>688112</v>
      </c>
      <c r="L2306" s="7">
        <f>+J2306*C2306</f>
        <v>7648520</v>
      </c>
      <c r="M2306" s="7">
        <f t="shared" si="35"/>
        <v>7569232</v>
      </c>
    </row>
    <row r="2307" spans="2:13" x14ac:dyDescent="0.35">
      <c r="B2307" s="1" t="s">
        <v>920</v>
      </c>
      <c r="C2307" s="5">
        <v>4</v>
      </c>
      <c r="D2307" s="5">
        <v>3.9948220000000001</v>
      </c>
      <c r="E2307" s="5"/>
      <c r="F2307" s="5"/>
      <c r="G2307" s="5"/>
      <c r="H2307" s="5"/>
      <c r="I2307" s="5"/>
      <c r="J2307" s="1">
        <f>SUMIFS(PUMA_2022_to_County_2020!$K$2:$K$4701,PUMA_2022_to_County_2020!$E$2:$E$4701,B2307)</f>
        <v>216679</v>
      </c>
      <c r="K2307" s="1">
        <f>SUMIFS(PUMA_2022_to_County_2020!$L$2:$L$4701,PUMA_2022_to_County_2020!$E$2:$E$4701,$B2307)</f>
        <v>215645</v>
      </c>
      <c r="L2307" s="7">
        <f>+J2307*C2307</f>
        <v>866716</v>
      </c>
      <c r="M2307" s="7">
        <f t="shared" si="35"/>
        <v>862580</v>
      </c>
    </row>
    <row r="2308" spans="2:13" x14ac:dyDescent="0.35">
      <c r="B2308" s="1" t="s">
        <v>919</v>
      </c>
      <c r="C2308" s="5">
        <v>5</v>
      </c>
      <c r="D2308" s="5">
        <v>4.0015149999999995</v>
      </c>
      <c r="E2308" s="5"/>
      <c r="F2308" s="5"/>
      <c r="G2308" s="5"/>
      <c r="H2308" s="5"/>
      <c r="I2308" s="5"/>
      <c r="J2308" s="1">
        <f>SUMIFS(PUMA_2022_to_County_2020!$K$2:$K$4701,PUMA_2022_to_County_2020!$E$2:$E$4701,B2308)</f>
        <v>204309</v>
      </c>
      <c r="K2308" s="1">
        <f>SUMIFS(PUMA_2022_to_County_2020!$L$2:$L$4701,PUMA_2022_to_County_2020!$E$2:$E$4701,$B2308)</f>
        <v>205426</v>
      </c>
      <c r="L2308" s="7">
        <f>+J2308*C2308</f>
        <v>1021545</v>
      </c>
      <c r="M2308" s="7">
        <f t="shared" si="35"/>
        <v>1027130</v>
      </c>
    </row>
    <row r="2309" spans="2:13" x14ac:dyDescent="0.35">
      <c r="B2309" s="1" t="s">
        <v>918</v>
      </c>
      <c r="C2309" s="5">
        <v>4</v>
      </c>
      <c r="D2309" s="5">
        <v>4.0022839999999995</v>
      </c>
      <c r="E2309" s="5"/>
      <c r="F2309" s="5"/>
      <c r="G2309" s="5"/>
      <c r="H2309" s="5"/>
      <c r="I2309" s="5"/>
      <c r="J2309" s="1">
        <f>SUMIFS(PUMA_2022_to_County_2020!$K$2:$K$4701,PUMA_2022_to_County_2020!$E$2:$E$4701,B2309)</f>
        <v>161438</v>
      </c>
      <c r="K2309" s="1">
        <f>SUMIFS(PUMA_2022_to_County_2020!$L$2:$L$4701,PUMA_2022_to_County_2020!$E$2:$E$4701,$B2309)</f>
        <v>164973</v>
      </c>
      <c r="L2309" s="7">
        <f>+J2309*C2309</f>
        <v>645752</v>
      </c>
      <c r="M2309" s="7">
        <f t="shared" si="35"/>
        <v>659892</v>
      </c>
    </row>
    <row r="2310" spans="2:13" x14ac:dyDescent="0.35">
      <c r="B2310" s="1" t="s">
        <v>917</v>
      </c>
      <c r="C2310" s="5">
        <v>3</v>
      </c>
      <c r="D2310" s="5">
        <v>2.9990479999999997</v>
      </c>
      <c r="E2310" s="5"/>
      <c r="F2310" s="5"/>
      <c r="G2310" s="5"/>
      <c r="H2310" s="5"/>
      <c r="I2310" s="5"/>
      <c r="J2310" s="1">
        <f>SUMIFS(PUMA_2022_to_County_2020!$K$2:$K$4701,PUMA_2022_to_County_2020!$E$2:$E$4701,B2310)</f>
        <v>184019</v>
      </c>
      <c r="K2310" s="1">
        <f>SUMIFS(PUMA_2022_to_County_2020!$L$2:$L$4701,PUMA_2022_to_County_2020!$E$2:$E$4701,$B2310)</f>
        <v>183864</v>
      </c>
      <c r="L2310" s="7">
        <f>+J2310*C2310</f>
        <v>552057</v>
      </c>
      <c r="M2310" s="7">
        <f t="shared" si="35"/>
        <v>551592</v>
      </c>
    </row>
    <row r="2311" spans="2:13" x14ac:dyDescent="0.35">
      <c r="B2311" s="1" t="s">
        <v>916</v>
      </c>
      <c r="C2311" s="5">
        <v>0.800709</v>
      </c>
      <c r="D2311" s="5">
        <v>0.80092600000000003</v>
      </c>
      <c r="E2311" s="5"/>
      <c r="F2311" s="5"/>
      <c r="G2311" s="5"/>
      <c r="H2311" s="5"/>
      <c r="I2311" s="5"/>
      <c r="J2311" s="1">
        <f>SUMIFS(PUMA_2022_to_County_2020!$K$2:$K$4701,PUMA_2022_to_County_2020!$E$2:$E$4701,B2311)</f>
        <v>51534</v>
      </c>
      <c r="K2311" s="1">
        <f>SUMIFS(PUMA_2022_to_County_2020!$L$2:$L$4701,PUMA_2022_to_County_2020!$E$2:$E$4701,$B2311)</f>
        <v>53998</v>
      </c>
      <c r="L2311" s="7">
        <f>+J2311*C2311</f>
        <v>41263.737606000002</v>
      </c>
      <c r="M2311" s="7">
        <f t="shared" ref="M2311:M2374" si="36">+K2311*$C2311</f>
        <v>43236.684582000002</v>
      </c>
    </row>
    <row r="2312" spans="2:13" x14ac:dyDescent="0.35">
      <c r="B2312" s="1" t="s">
        <v>915</v>
      </c>
      <c r="C2312" s="5">
        <v>1.1992910000000001</v>
      </c>
      <c r="D2312" s="5">
        <v>1.1997340000000001</v>
      </c>
      <c r="E2312" s="5"/>
      <c r="F2312" s="5"/>
      <c r="G2312" s="5"/>
      <c r="H2312" s="5"/>
      <c r="I2312" s="5"/>
      <c r="J2312" s="1">
        <f>SUMIFS(PUMA_2022_to_County_2020!$K$2:$K$4701,PUMA_2022_to_County_2020!$E$2:$E$4701,B2312)</f>
        <v>105636</v>
      </c>
      <c r="K2312" s="1">
        <f>SUMIFS(PUMA_2022_to_County_2020!$L$2:$L$4701,PUMA_2022_to_County_2020!$E$2:$E$4701,$B2312)</f>
        <v>104776</v>
      </c>
      <c r="L2312" s="7">
        <f>+J2312*C2312</f>
        <v>126688.30407600001</v>
      </c>
      <c r="M2312" s="7">
        <f t="shared" si="36"/>
        <v>125656.91381600001</v>
      </c>
    </row>
    <row r="2313" spans="2:13" x14ac:dyDescent="0.35">
      <c r="B2313" s="1" t="s">
        <v>914</v>
      </c>
      <c r="C2313" s="5">
        <v>0.34915800000000002</v>
      </c>
      <c r="D2313" s="5">
        <v>0.34636500000000003</v>
      </c>
      <c r="E2313" s="5"/>
      <c r="F2313" s="5"/>
      <c r="G2313" s="5"/>
      <c r="H2313" s="5"/>
      <c r="I2313" s="5"/>
      <c r="J2313" s="1">
        <f>SUMIFS(PUMA_2022_to_County_2020!$K$2:$K$4701,PUMA_2022_to_County_2020!$E$2:$E$4701,B2313)</f>
        <v>55870</v>
      </c>
      <c r="K2313" s="1">
        <f>SUMIFS(PUMA_2022_to_County_2020!$L$2:$L$4701,PUMA_2022_to_County_2020!$E$2:$E$4701,$B2313)</f>
        <v>55787</v>
      </c>
      <c r="L2313" s="7">
        <f>+J2313*C2313</f>
        <v>19507.457460000001</v>
      </c>
      <c r="M2313" s="7">
        <f t="shared" si="36"/>
        <v>19478.477346</v>
      </c>
    </row>
    <row r="2314" spans="2:13" x14ac:dyDescent="0.35">
      <c r="B2314" s="1" t="s">
        <v>913</v>
      </c>
      <c r="C2314" s="5">
        <v>0.106824</v>
      </c>
      <c r="D2314" s="5">
        <v>0.10596700000000001</v>
      </c>
      <c r="E2314" s="5"/>
      <c r="F2314" s="5"/>
      <c r="G2314" s="5"/>
      <c r="H2314" s="5"/>
      <c r="I2314" s="5"/>
      <c r="J2314" s="1">
        <f>SUMIFS(PUMA_2022_to_County_2020!$K$2:$K$4701,PUMA_2022_to_County_2020!$E$2:$E$4701,B2314)</f>
        <v>55870</v>
      </c>
      <c r="K2314" s="1">
        <f>SUMIFS(PUMA_2022_to_County_2020!$L$2:$L$4701,PUMA_2022_to_County_2020!$E$2:$E$4701,$B2314)</f>
        <v>55787</v>
      </c>
      <c r="L2314" s="7">
        <f>+J2314*C2314</f>
        <v>5968.2568799999999</v>
      </c>
      <c r="M2314" s="7">
        <f t="shared" si="36"/>
        <v>5959.390488</v>
      </c>
    </row>
    <row r="2315" spans="2:13" x14ac:dyDescent="0.35">
      <c r="B2315" s="1" t="s">
        <v>912</v>
      </c>
      <c r="C2315" s="5">
        <v>0.544018</v>
      </c>
      <c r="D2315" s="5">
        <v>0.53990700000000003</v>
      </c>
      <c r="E2315" s="5"/>
      <c r="F2315" s="5"/>
      <c r="G2315" s="5"/>
      <c r="H2315" s="5"/>
      <c r="I2315" s="5"/>
      <c r="J2315" s="1">
        <f>SUMIFS(PUMA_2022_to_County_2020!$K$2:$K$4701,PUMA_2022_to_County_2020!$E$2:$E$4701,B2315)</f>
        <v>55870</v>
      </c>
      <c r="K2315" s="1">
        <f>SUMIFS(PUMA_2022_to_County_2020!$L$2:$L$4701,PUMA_2022_to_County_2020!$E$2:$E$4701,$B2315)</f>
        <v>55787</v>
      </c>
      <c r="L2315" s="7">
        <f>+J2315*C2315</f>
        <v>30394.285660000001</v>
      </c>
      <c r="M2315" s="7">
        <f t="shared" si="36"/>
        <v>30349.132165999999</v>
      </c>
    </row>
    <row r="2316" spans="2:13" x14ac:dyDescent="0.35">
      <c r="B2316" s="1" t="s">
        <v>911</v>
      </c>
      <c r="C2316" s="5">
        <v>1</v>
      </c>
      <c r="D2316" s="5">
        <v>1.005441</v>
      </c>
      <c r="E2316" s="5"/>
      <c r="F2316" s="5"/>
      <c r="G2316" s="5"/>
      <c r="H2316" s="5"/>
      <c r="I2316" s="5"/>
      <c r="J2316" s="1">
        <f>SUMIFS(PUMA_2022_to_County_2020!$K$2:$K$4701,PUMA_2022_to_County_2020!$E$2:$E$4701,B2316)</f>
        <v>55657</v>
      </c>
      <c r="K2316" s="1">
        <f>SUMIFS(PUMA_2022_to_County_2020!$L$2:$L$4701,PUMA_2022_to_County_2020!$E$2:$E$4701,$B2316)</f>
        <v>55724</v>
      </c>
      <c r="L2316" s="7">
        <f>+J2316*C2316</f>
        <v>55657</v>
      </c>
      <c r="M2316" s="7">
        <f t="shared" si="36"/>
        <v>55724</v>
      </c>
    </row>
    <row r="2317" spans="2:13" x14ac:dyDescent="0.35">
      <c r="B2317" s="1" t="s">
        <v>910</v>
      </c>
      <c r="C2317" s="5">
        <v>1.674132</v>
      </c>
      <c r="D2317" s="5">
        <v>1.6223179999999999</v>
      </c>
      <c r="E2317" s="5"/>
      <c r="F2317" s="5"/>
      <c r="G2317" s="5"/>
      <c r="H2317" s="5"/>
      <c r="I2317" s="5"/>
      <c r="J2317" s="1">
        <f>SUMIFS(PUMA_2022_to_County_2020!$K$2:$K$4701,PUMA_2022_to_County_2020!$E$2:$E$4701,B2317)</f>
        <v>103588</v>
      </c>
      <c r="K2317" s="1">
        <f>SUMIFS(PUMA_2022_to_County_2020!$L$2:$L$4701,PUMA_2022_to_County_2020!$E$2:$E$4701,$B2317)</f>
        <v>103621</v>
      </c>
      <c r="L2317" s="7">
        <f>+J2317*C2317</f>
        <v>173419.98561599999</v>
      </c>
      <c r="M2317" s="7">
        <f t="shared" si="36"/>
        <v>173475.23197200001</v>
      </c>
    </row>
    <row r="2318" spans="2:13" x14ac:dyDescent="0.35">
      <c r="B2318" s="1" t="s">
        <v>909</v>
      </c>
      <c r="C2318" s="5">
        <v>0.32586799999999999</v>
      </c>
      <c r="D2318" s="5">
        <v>0.37223299999999998</v>
      </c>
      <c r="E2318" s="5"/>
      <c r="F2318" s="5"/>
      <c r="G2318" s="5"/>
      <c r="H2318" s="5"/>
      <c r="I2318" s="5"/>
      <c r="J2318" s="1">
        <f>SUMIFS(PUMA_2022_to_County_2020!$K$2:$K$4701,PUMA_2022_to_County_2020!$E$2:$E$4701,B2318)</f>
        <v>45743</v>
      </c>
      <c r="K2318" s="1">
        <f>SUMIFS(PUMA_2022_to_County_2020!$L$2:$L$4701,PUMA_2022_to_County_2020!$E$2:$E$4701,$B2318)</f>
        <v>46907</v>
      </c>
      <c r="L2318" s="7">
        <f>+J2318*C2318</f>
        <v>14906.179924</v>
      </c>
      <c r="M2318" s="7">
        <f t="shared" si="36"/>
        <v>15285.490276</v>
      </c>
    </row>
    <row r="2319" spans="2:13" x14ac:dyDescent="0.35">
      <c r="B2319" s="1" t="s">
        <v>908</v>
      </c>
      <c r="C2319" s="5">
        <v>4</v>
      </c>
      <c r="D2319" s="5">
        <v>3.9996179999999999</v>
      </c>
      <c r="E2319" s="5"/>
      <c r="F2319" s="5"/>
      <c r="G2319" s="5"/>
      <c r="H2319" s="5"/>
      <c r="I2319" s="5"/>
      <c r="J2319" s="1">
        <f>SUMIFS(PUMA_2022_to_County_2020!$K$2:$K$4701,PUMA_2022_to_County_2020!$E$2:$E$4701,B2319)</f>
        <v>263501</v>
      </c>
      <c r="K2319" s="1">
        <f>SUMIFS(PUMA_2022_to_County_2020!$L$2:$L$4701,PUMA_2022_to_County_2020!$E$2:$E$4701,$B2319)</f>
        <v>259528</v>
      </c>
      <c r="L2319" s="7">
        <f>+J2319*C2319</f>
        <v>1054004</v>
      </c>
      <c r="M2319" s="7">
        <f t="shared" si="36"/>
        <v>1038112</v>
      </c>
    </row>
    <row r="2320" spans="2:13" x14ac:dyDescent="0.35">
      <c r="B2320" s="1" t="s">
        <v>907</v>
      </c>
      <c r="C2320" s="5">
        <v>1</v>
      </c>
      <c r="D2320" s="5">
        <v>1.0060799999999999</v>
      </c>
      <c r="E2320" s="5"/>
      <c r="F2320" s="5"/>
      <c r="G2320" s="5"/>
      <c r="H2320" s="5"/>
      <c r="I2320" s="5"/>
      <c r="J2320" s="1">
        <f>SUMIFS(PUMA_2022_to_County_2020!$K$2:$K$4701,PUMA_2022_to_County_2020!$E$2:$E$4701,B2320)</f>
        <v>73272</v>
      </c>
      <c r="K2320" s="1">
        <f>SUMIFS(PUMA_2022_to_County_2020!$L$2:$L$4701,PUMA_2022_to_County_2020!$E$2:$E$4701,$B2320)</f>
        <v>73493</v>
      </c>
      <c r="L2320" s="7">
        <f>+J2320*C2320</f>
        <v>73272</v>
      </c>
      <c r="M2320" s="7">
        <f t="shared" si="36"/>
        <v>73493</v>
      </c>
    </row>
    <row r="2321" spans="2:13" x14ac:dyDescent="0.35">
      <c r="B2321" s="1" t="s">
        <v>906</v>
      </c>
      <c r="C2321" s="5">
        <v>0.372284</v>
      </c>
      <c r="D2321" s="5">
        <v>0.37054300000000001</v>
      </c>
      <c r="E2321" s="5"/>
      <c r="F2321" s="5"/>
      <c r="G2321" s="5"/>
      <c r="H2321" s="5"/>
      <c r="I2321" s="5"/>
      <c r="J2321" s="1">
        <f>SUMIFS(PUMA_2022_to_County_2020!$K$2:$K$4701,PUMA_2022_to_County_2020!$E$2:$E$4701,B2321)</f>
        <v>56777</v>
      </c>
      <c r="K2321" s="1">
        <f>SUMIFS(PUMA_2022_to_County_2020!$L$2:$L$4701,PUMA_2022_to_County_2020!$E$2:$E$4701,$B2321)</f>
        <v>57652</v>
      </c>
      <c r="L2321" s="7">
        <f>+J2321*C2321</f>
        <v>21137.168667999998</v>
      </c>
      <c r="M2321" s="7">
        <f t="shared" si="36"/>
        <v>21462.917168</v>
      </c>
    </row>
    <row r="2322" spans="2:13" x14ac:dyDescent="0.35">
      <c r="B2322" s="1" t="s">
        <v>905</v>
      </c>
      <c r="C2322" s="5">
        <v>0.62771500000000002</v>
      </c>
      <c r="D2322" s="5">
        <v>0.62478</v>
      </c>
      <c r="E2322" s="5"/>
      <c r="F2322" s="5"/>
      <c r="G2322" s="5"/>
      <c r="H2322" s="5"/>
      <c r="I2322" s="5"/>
      <c r="J2322" s="1">
        <f>SUMIFS(PUMA_2022_to_County_2020!$K$2:$K$4701,PUMA_2022_to_County_2020!$E$2:$E$4701,B2322)</f>
        <v>56777</v>
      </c>
      <c r="K2322" s="1">
        <f>SUMIFS(PUMA_2022_to_County_2020!$L$2:$L$4701,PUMA_2022_to_County_2020!$E$2:$E$4701,$B2322)</f>
        <v>57652</v>
      </c>
      <c r="L2322" s="7">
        <f>+J2322*C2322</f>
        <v>35639.774555000004</v>
      </c>
      <c r="M2322" s="7">
        <f t="shared" si="36"/>
        <v>36189.025180000004</v>
      </c>
    </row>
    <row r="2323" spans="2:13" x14ac:dyDescent="0.35">
      <c r="B2323" s="1" t="s">
        <v>904</v>
      </c>
      <c r="C2323" s="5">
        <v>1</v>
      </c>
      <c r="D2323" s="5">
        <v>0.99897599999999998</v>
      </c>
      <c r="E2323" s="5"/>
      <c r="F2323" s="5"/>
      <c r="G2323" s="5"/>
      <c r="H2323" s="5"/>
      <c r="I2323" s="5"/>
      <c r="J2323" s="1">
        <f>SUMIFS(PUMA_2022_to_County_2020!$K$2:$K$4701,PUMA_2022_to_County_2020!$E$2:$E$4701,B2323)</f>
        <v>53138</v>
      </c>
      <c r="K2323" s="1">
        <f>SUMIFS(PUMA_2022_to_County_2020!$L$2:$L$4701,PUMA_2022_to_County_2020!$E$2:$E$4701,$B2323)</f>
        <v>53307</v>
      </c>
      <c r="L2323" s="7">
        <f>+J2323*C2323</f>
        <v>53138</v>
      </c>
      <c r="M2323" s="7">
        <f t="shared" si="36"/>
        <v>53307</v>
      </c>
    </row>
    <row r="2324" spans="2:13" x14ac:dyDescent="0.35">
      <c r="B2324" s="1" t="s">
        <v>903</v>
      </c>
      <c r="C2324" s="5">
        <v>0.75938499999999998</v>
      </c>
      <c r="D2324" s="5">
        <v>0.37651200000000001</v>
      </c>
      <c r="E2324" s="5"/>
      <c r="F2324" s="5"/>
      <c r="G2324" s="5"/>
      <c r="H2324" s="5"/>
      <c r="I2324" s="5"/>
      <c r="J2324" s="1">
        <f>SUMIFS(PUMA_2022_to_County_2020!$K$2:$K$4701,PUMA_2022_to_County_2020!$E$2:$E$4701,B2324)</f>
        <v>0</v>
      </c>
      <c r="K2324" s="1">
        <f>SUMIFS(PUMA_2022_to_County_2020!$L$2:$L$4701,PUMA_2022_to_County_2020!$E$2:$E$4701,$B2324)</f>
        <v>0</v>
      </c>
      <c r="L2324" s="7">
        <f>+J2324*C2324</f>
        <v>0</v>
      </c>
      <c r="M2324" s="7">
        <f t="shared" si="36"/>
        <v>0</v>
      </c>
    </row>
    <row r="2325" spans="2:13" x14ac:dyDescent="0.35">
      <c r="B2325" s="1" t="s">
        <v>902</v>
      </c>
      <c r="C2325" s="5">
        <v>1.240615</v>
      </c>
      <c r="D2325" s="5">
        <v>0.63414200000000009</v>
      </c>
      <c r="E2325" s="5"/>
      <c r="F2325" s="5"/>
      <c r="G2325" s="5"/>
      <c r="H2325" s="5"/>
      <c r="I2325" s="5"/>
      <c r="J2325" s="1">
        <f>SUMIFS(PUMA_2022_to_County_2020!$K$2:$K$4701,PUMA_2022_to_County_2020!$E$2:$E$4701,B2325)</f>
        <v>45196</v>
      </c>
      <c r="K2325" s="1">
        <f>SUMIFS(PUMA_2022_to_County_2020!$L$2:$L$4701,PUMA_2022_to_County_2020!$E$2:$E$4701,$B2325)</f>
        <v>46826</v>
      </c>
      <c r="L2325" s="7">
        <f>+J2325*C2325</f>
        <v>56070.83554</v>
      </c>
      <c r="M2325" s="7">
        <f t="shared" si="36"/>
        <v>58093.037990000004</v>
      </c>
    </row>
    <row r="2326" spans="2:13" x14ac:dyDescent="0.35">
      <c r="B2326" s="1" t="s">
        <v>901</v>
      </c>
      <c r="C2326" s="5">
        <v>5</v>
      </c>
      <c r="D2326" s="5">
        <v>3.5960749999999999</v>
      </c>
      <c r="E2326" s="5"/>
      <c r="F2326" s="5"/>
      <c r="G2326" s="5"/>
      <c r="H2326" s="5"/>
      <c r="I2326" s="5"/>
      <c r="J2326" s="1">
        <f>SUMIFS(PUMA_2022_to_County_2020!$K$2:$K$4701,PUMA_2022_to_County_2020!$E$2:$E$4701,B2326)</f>
        <v>222007</v>
      </c>
      <c r="K2326" s="1">
        <f>SUMIFS(PUMA_2022_to_County_2020!$L$2:$L$4701,PUMA_2022_to_County_2020!$E$2:$E$4701,$B2326)</f>
        <v>226571</v>
      </c>
      <c r="L2326" s="7">
        <f>+J2326*C2326</f>
        <v>1110035</v>
      </c>
      <c r="M2326" s="7">
        <f t="shared" si="36"/>
        <v>1132855</v>
      </c>
    </row>
    <row r="2327" spans="2:13" x14ac:dyDescent="0.35">
      <c r="B2327" s="1" t="s">
        <v>900</v>
      </c>
      <c r="C2327" s="5">
        <v>3</v>
      </c>
      <c r="D2327" s="5">
        <v>2.0132759999999998</v>
      </c>
      <c r="E2327" s="5"/>
      <c r="F2327" s="5"/>
      <c r="G2327" s="5"/>
      <c r="H2327" s="5"/>
      <c r="I2327" s="5"/>
      <c r="J2327" s="1">
        <f>SUMIFS(PUMA_2022_to_County_2020!$K$2:$K$4701,PUMA_2022_to_County_2020!$E$2:$E$4701,B2327)</f>
        <v>133018</v>
      </c>
      <c r="K2327" s="1">
        <f>SUMIFS(PUMA_2022_to_County_2020!$L$2:$L$4701,PUMA_2022_to_County_2020!$E$2:$E$4701,$B2327)</f>
        <v>134559</v>
      </c>
      <c r="L2327" s="7">
        <f>+J2327*C2327</f>
        <v>399054</v>
      </c>
      <c r="M2327" s="7">
        <f t="shared" si="36"/>
        <v>403677</v>
      </c>
    </row>
    <row r="2328" spans="2:13" x14ac:dyDescent="0.35">
      <c r="B2328" s="1" t="s">
        <v>899</v>
      </c>
      <c r="C2328" s="5">
        <v>0.48214699999999999</v>
      </c>
      <c r="D2328" s="5">
        <v>0.36523600000000001</v>
      </c>
      <c r="E2328" s="5"/>
      <c r="F2328" s="5"/>
      <c r="G2328" s="5"/>
      <c r="H2328" s="5"/>
      <c r="I2328" s="5"/>
      <c r="J2328" s="1">
        <f>SUMIFS(PUMA_2022_to_County_2020!$K$2:$K$4701,PUMA_2022_to_County_2020!$E$2:$E$4701,B2328)</f>
        <v>44600</v>
      </c>
      <c r="K2328" s="1">
        <f>SUMIFS(PUMA_2022_to_County_2020!$L$2:$L$4701,PUMA_2022_to_County_2020!$E$2:$E$4701,$B2328)</f>
        <v>44590</v>
      </c>
      <c r="L2328" s="7">
        <f>+J2328*C2328</f>
        <v>21503.7562</v>
      </c>
      <c r="M2328" s="7">
        <f t="shared" si="36"/>
        <v>21498.934730000001</v>
      </c>
    </row>
    <row r="2329" spans="2:13" x14ac:dyDescent="0.35">
      <c r="B2329" s="1" t="s">
        <v>898</v>
      </c>
      <c r="C2329" s="5">
        <v>2.517852</v>
      </c>
      <c r="D2329" s="5">
        <v>1.9927170000000001</v>
      </c>
      <c r="E2329" s="5"/>
      <c r="F2329" s="5"/>
      <c r="G2329" s="5"/>
      <c r="H2329" s="5"/>
      <c r="I2329" s="5"/>
      <c r="J2329" s="1">
        <f>SUMIFS(PUMA_2022_to_County_2020!$K$2:$K$4701,PUMA_2022_to_County_2020!$E$2:$E$4701,B2329)</f>
        <v>136088</v>
      </c>
      <c r="K2329" s="1">
        <f>SUMIFS(PUMA_2022_to_County_2020!$L$2:$L$4701,PUMA_2022_to_County_2020!$E$2:$E$4701,$B2329)</f>
        <v>135976</v>
      </c>
      <c r="L2329" s="7">
        <f>+J2329*C2329</f>
        <v>342649.44297600002</v>
      </c>
      <c r="M2329" s="7">
        <f t="shared" si="36"/>
        <v>342367.44355199998</v>
      </c>
    </row>
    <row r="2330" spans="2:13" x14ac:dyDescent="0.35">
      <c r="B2330" s="1" t="s">
        <v>897</v>
      </c>
      <c r="C2330" s="5">
        <v>0.216364</v>
      </c>
      <c r="D2330" s="5">
        <v>0.20990600000000001</v>
      </c>
      <c r="E2330" s="5"/>
      <c r="F2330" s="5"/>
      <c r="G2330" s="5"/>
      <c r="H2330" s="5"/>
      <c r="I2330" s="5"/>
      <c r="J2330" s="1">
        <f>SUMIFS(PUMA_2022_to_County_2020!$K$2:$K$4701,PUMA_2022_to_County_2020!$E$2:$E$4701,B2330)</f>
        <v>62467</v>
      </c>
      <c r="K2330" s="1">
        <f>SUMIFS(PUMA_2022_to_County_2020!$L$2:$L$4701,PUMA_2022_to_County_2020!$E$2:$E$4701,$B2330)</f>
        <v>63974</v>
      </c>
      <c r="L2330" s="7">
        <f>+J2330*C2330</f>
        <v>13515.609988</v>
      </c>
      <c r="M2330" s="7">
        <f t="shared" si="36"/>
        <v>13841.670536</v>
      </c>
    </row>
    <row r="2331" spans="2:13" x14ac:dyDescent="0.35">
      <c r="B2331" s="1" t="s">
        <v>896</v>
      </c>
      <c r="C2331" s="5">
        <v>0.140347</v>
      </c>
      <c r="D2331" s="5">
        <v>0.103977</v>
      </c>
      <c r="E2331" s="5"/>
      <c r="F2331" s="5"/>
      <c r="G2331" s="5"/>
      <c r="H2331" s="5"/>
      <c r="I2331" s="5"/>
      <c r="J2331" s="1">
        <f>SUMIFS(PUMA_2022_to_County_2020!$K$2:$K$4701,PUMA_2022_to_County_2020!$E$2:$E$4701,B2331)</f>
        <v>62467</v>
      </c>
      <c r="K2331" s="1">
        <f>SUMIFS(PUMA_2022_to_County_2020!$L$2:$L$4701,PUMA_2022_to_County_2020!$E$2:$E$4701,$B2331)</f>
        <v>63974</v>
      </c>
      <c r="L2331" s="7">
        <f>+J2331*C2331</f>
        <v>8767.0560490000007</v>
      </c>
      <c r="M2331" s="7">
        <f t="shared" si="36"/>
        <v>8978.5589779999991</v>
      </c>
    </row>
    <row r="2332" spans="2:13" x14ac:dyDescent="0.35">
      <c r="B2332" s="1" t="s">
        <v>895</v>
      </c>
      <c r="C2332" s="5">
        <v>0.643289</v>
      </c>
      <c r="D2332" s="5">
        <v>0.58306400000000003</v>
      </c>
      <c r="E2332" s="5"/>
      <c r="F2332" s="5"/>
      <c r="G2332" s="5"/>
      <c r="H2332" s="5"/>
      <c r="I2332" s="5"/>
      <c r="J2332" s="1">
        <f>SUMIFS(PUMA_2022_to_County_2020!$K$2:$K$4701,PUMA_2022_to_County_2020!$E$2:$E$4701,B2332)</f>
        <v>62467</v>
      </c>
      <c r="K2332" s="1">
        <f>SUMIFS(PUMA_2022_to_County_2020!$L$2:$L$4701,PUMA_2022_to_County_2020!$E$2:$E$4701,$B2332)</f>
        <v>63974</v>
      </c>
      <c r="L2332" s="7">
        <f>+J2332*C2332</f>
        <v>40184.333962999997</v>
      </c>
      <c r="M2332" s="7">
        <f t="shared" si="36"/>
        <v>41153.770486000001</v>
      </c>
    </row>
    <row r="2333" spans="2:13" x14ac:dyDescent="0.35">
      <c r="B2333" s="1" t="s">
        <v>894</v>
      </c>
      <c r="C2333" s="5">
        <v>0.50971999999999995</v>
      </c>
      <c r="D2333" s="5">
        <v>0.38153799999999999</v>
      </c>
      <c r="E2333" s="5"/>
      <c r="F2333" s="5"/>
      <c r="G2333" s="5"/>
      <c r="H2333" s="5"/>
      <c r="I2333" s="5"/>
      <c r="J2333" s="1">
        <f>SUMIFS(PUMA_2022_to_County_2020!$K$2:$K$4701,PUMA_2022_to_County_2020!$E$2:$E$4701,B2333)</f>
        <v>53786</v>
      </c>
      <c r="K2333" s="1">
        <f>SUMIFS(PUMA_2022_to_County_2020!$L$2:$L$4701,PUMA_2022_to_County_2020!$E$2:$E$4701,$B2333)</f>
        <v>57088</v>
      </c>
      <c r="L2333" s="7">
        <f>+J2333*C2333</f>
        <v>27415.799919999998</v>
      </c>
      <c r="M2333" s="7">
        <f t="shared" si="36"/>
        <v>29098.895359999999</v>
      </c>
    </row>
    <row r="2334" spans="2:13" x14ac:dyDescent="0.35">
      <c r="B2334" s="1" t="s">
        <v>893</v>
      </c>
      <c r="C2334" s="5">
        <v>0.284667</v>
      </c>
      <c r="D2334" s="5">
        <v>0.245167</v>
      </c>
      <c r="E2334" s="5"/>
      <c r="F2334" s="5"/>
      <c r="G2334" s="5"/>
      <c r="H2334" s="5"/>
      <c r="I2334" s="5"/>
      <c r="J2334" s="1">
        <f>SUMIFS(PUMA_2022_to_County_2020!$K$2:$K$4701,PUMA_2022_to_County_2020!$E$2:$E$4701,B2334)</f>
        <v>53786</v>
      </c>
      <c r="K2334" s="1">
        <f>SUMIFS(PUMA_2022_to_County_2020!$L$2:$L$4701,PUMA_2022_to_County_2020!$E$2:$E$4701,$B2334)</f>
        <v>57088</v>
      </c>
      <c r="L2334" s="7">
        <f>+J2334*C2334</f>
        <v>15311.099262</v>
      </c>
      <c r="M2334" s="7">
        <f t="shared" si="36"/>
        <v>16251.069696</v>
      </c>
    </row>
    <row r="2335" spans="2:13" x14ac:dyDescent="0.35">
      <c r="B2335" s="1" t="s">
        <v>892</v>
      </c>
      <c r="C2335" s="5">
        <v>0.20561199999999999</v>
      </c>
      <c r="D2335" s="5">
        <v>0.176339</v>
      </c>
      <c r="E2335" s="5"/>
      <c r="F2335" s="5"/>
      <c r="G2335" s="5"/>
      <c r="H2335" s="5"/>
      <c r="I2335" s="5"/>
      <c r="J2335" s="1">
        <f>SUMIFS(PUMA_2022_to_County_2020!$K$2:$K$4701,PUMA_2022_to_County_2020!$E$2:$E$4701,B2335)</f>
        <v>53786</v>
      </c>
      <c r="K2335" s="1">
        <f>SUMIFS(PUMA_2022_to_County_2020!$L$2:$L$4701,PUMA_2022_to_County_2020!$E$2:$E$4701,$B2335)</f>
        <v>57088</v>
      </c>
      <c r="L2335" s="7">
        <f>+J2335*C2335</f>
        <v>11059.047031999999</v>
      </c>
      <c r="M2335" s="7">
        <f t="shared" si="36"/>
        <v>11737.977856</v>
      </c>
    </row>
    <row r="2336" spans="2:13" x14ac:dyDescent="0.35">
      <c r="B2336" s="1" t="s">
        <v>891</v>
      </c>
      <c r="C2336" s="5">
        <v>1.7669920000000001</v>
      </c>
      <c r="D2336" s="5">
        <v>0.99864300000000006</v>
      </c>
      <c r="E2336" s="5"/>
      <c r="F2336" s="5"/>
      <c r="G2336" s="5"/>
      <c r="H2336" s="5"/>
      <c r="I2336" s="5"/>
      <c r="J2336" s="1">
        <f>SUMIFS(PUMA_2022_to_County_2020!$K$2:$K$4701,PUMA_2022_to_County_2020!$E$2:$E$4701,B2336)</f>
        <v>94901</v>
      </c>
      <c r="K2336" s="1">
        <f>SUMIFS(PUMA_2022_to_County_2020!$L$2:$L$4701,PUMA_2022_to_County_2020!$E$2:$E$4701,$B2336)</f>
        <v>96766</v>
      </c>
      <c r="L2336" s="7">
        <f>+J2336*C2336</f>
        <v>167689.30779200001</v>
      </c>
      <c r="M2336" s="7">
        <f t="shared" si="36"/>
        <v>170984.74787200001</v>
      </c>
    </row>
    <row r="2337" spans="2:13" x14ac:dyDescent="0.35">
      <c r="B2337" s="1" t="s">
        <v>890</v>
      </c>
      <c r="C2337" s="5">
        <v>0.23300799999999999</v>
      </c>
      <c r="D2337" s="5">
        <v>0.23304999999999998</v>
      </c>
      <c r="E2337" s="5"/>
      <c r="F2337" s="5"/>
      <c r="G2337" s="5"/>
      <c r="H2337" s="5"/>
      <c r="I2337" s="5"/>
      <c r="J2337" s="1">
        <f>SUMIFS(PUMA_2022_to_County_2020!$K$2:$K$4701,PUMA_2022_to_County_2020!$E$2:$E$4701,B2337)</f>
        <v>43726</v>
      </c>
      <c r="K2337" s="1">
        <f>SUMIFS(PUMA_2022_to_County_2020!$L$2:$L$4701,PUMA_2022_to_County_2020!$E$2:$E$4701,$B2337)</f>
        <v>42077</v>
      </c>
      <c r="L2337" s="7">
        <f>+J2337*C2337</f>
        <v>10188.507808</v>
      </c>
      <c r="M2337" s="7">
        <f t="shared" si="36"/>
        <v>9804.2776159999994</v>
      </c>
    </row>
    <row r="2338" spans="2:13" x14ac:dyDescent="0.35">
      <c r="B2338" s="1" t="s">
        <v>889</v>
      </c>
      <c r="C2338" s="5">
        <v>0.207924</v>
      </c>
      <c r="D2338" s="5">
        <v>0.13184299999999999</v>
      </c>
      <c r="E2338" s="5"/>
      <c r="F2338" s="5"/>
      <c r="G2338" s="5"/>
      <c r="H2338" s="5"/>
      <c r="I2338" s="5"/>
      <c r="J2338" s="1">
        <f>SUMIFS(PUMA_2022_to_County_2020!$K$2:$K$4701,PUMA_2022_to_County_2020!$E$2:$E$4701,B2338)</f>
        <v>48416</v>
      </c>
      <c r="K2338" s="1">
        <f>SUMIFS(PUMA_2022_to_County_2020!$L$2:$L$4701,PUMA_2022_to_County_2020!$E$2:$E$4701,$B2338)</f>
        <v>51745</v>
      </c>
      <c r="L2338" s="7">
        <f>+J2338*C2338</f>
        <v>10066.848383999999</v>
      </c>
      <c r="M2338" s="7">
        <f t="shared" si="36"/>
        <v>10759.02738</v>
      </c>
    </row>
    <row r="2339" spans="2:13" x14ac:dyDescent="0.35">
      <c r="B2339" s="1" t="s">
        <v>888</v>
      </c>
      <c r="C2339" s="5">
        <v>0.56201999999999996</v>
      </c>
      <c r="D2339" s="5">
        <v>0.67735400000000001</v>
      </c>
      <c r="E2339" s="5"/>
      <c r="F2339" s="5"/>
      <c r="G2339" s="5"/>
      <c r="H2339" s="5"/>
      <c r="I2339" s="5"/>
      <c r="J2339" s="1">
        <f>SUMIFS(PUMA_2022_to_County_2020!$K$2:$K$4701,PUMA_2022_to_County_2020!$E$2:$E$4701,B2339)</f>
        <v>48416</v>
      </c>
      <c r="K2339" s="1">
        <f>SUMIFS(PUMA_2022_to_County_2020!$L$2:$L$4701,PUMA_2022_to_County_2020!$E$2:$E$4701,$B2339)</f>
        <v>51745</v>
      </c>
      <c r="L2339" s="7">
        <f>+J2339*C2339</f>
        <v>27210.760319999998</v>
      </c>
      <c r="M2339" s="7">
        <f t="shared" si="36"/>
        <v>29081.724899999997</v>
      </c>
    </row>
    <row r="2340" spans="2:13" x14ac:dyDescent="0.35">
      <c r="B2340" s="1" t="s">
        <v>887</v>
      </c>
      <c r="C2340" s="5">
        <v>7.7199000000000004E-2</v>
      </c>
      <c r="D2340" s="5">
        <v>9.3140000000000001E-2</v>
      </c>
      <c r="E2340" s="5"/>
      <c r="F2340" s="5"/>
      <c r="G2340" s="5"/>
      <c r="H2340" s="5"/>
      <c r="I2340" s="5"/>
      <c r="J2340" s="1">
        <f>SUMIFS(PUMA_2022_to_County_2020!$K$2:$K$4701,PUMA_2022_to_County_2020!$E$2:$E$4701,B2340)</f>
        <v>48416</v>
      </c>
      <c r="K2340" s="1">
        <f>SUMIFS(PUMA_2022_to_County_2020!$L$2:$L$4701,PUMA_2022_to_County_2020!$E$2:$E$4701,$B2340)</f>
        <v>51745</v>
      </c>
      <c r="L2340" s="7">
        <f>+J2340*C2340</f>
        <v>3737.666784</v>
      </c>
      <c r="M2340" s="7">
        <f t="shared" si="36"/>
        <v>3994.6622550000002</v>
      </c>
    </row>
    <row r="2341" spans="2:13" x14ac:dyDescent="0.35">
      <c r="B2341" s="1" t="s">
        <v>886</v>
      </c>
      <c r="C2341" s="5">
        <v>0.15285699999999999</v>
      </c>
      <c r="D2341" s="5">
        <v>0.101684</v>
      </c>
      <c r="E2341" s="5"/>
      <c r="F2341" s="5"/>
      <c r="G2341" s="5"/>
      <c r="H2341" s="5"/>
      <c r="I2341" s="5"/>
      <c r="J2341" s="1">
        <f>SUMIFS(PUMA_2022_to_County_2020!$K$2:$K$4701,PUMA_2022_to_County_2020!$E$2:$E$4701,B2341)</f>
        <v>48416</v>
      </c>
      <c r="K2341" s="1">
        <f>SUMIFS(PUMA_2022_to_County_2020!$L$2:$L$4701,PUMA_2022_to_County_2020!$E$2:$E$4701,$B2341)</f>
        <v>51745</v>
      </c>
      <c r="L2341" s="7">
        <f>+J2341*C2341</f>
        <v>7400.7245119999998</v>
      </c>
      <c r="M2341" s="7">
        <f t="shared" si="36"/>
        <v>7909.5854649999992</v>
      </c>
    </row>
    <row r="2342" spans="2:13" x14ac:dyDescent="0.35">
      <c r="B2342" s="1" t="s">
        <v>885</v>
      </c>
      <c r="C2342" s="5">
        <v>1</v>
      </c>
      <c r="D2342" s="5">
        <v>0.867452</v>
      </c>
      <c r="E2342" s="5"/>
      <c r="F2342" s="5"/>
      <c r="G2342" s="5"/>
      <c r="H2342" s="5"/>
      <c r="I2342" s="5"/>
      <c r="J2342" s="1">
        <f>SUMIFS(PUMA_2022_to_County_2020!$K$2:$K$4701,PUMA_2022_to_County_2020!$E$2:$E$4701,B2342)</f>
        <v>71391</v>
      </c>
      <c r="K2342" s="1">
        <f>SUMIFS(PUMA_2022_to_County_2020!$L$2:$L$4701,PUMA_2022_to_County_2020!$E$2:$E$4701,$B2342)</f>
        <v>70920</v>
      </c>
      <c r="L2342" s="7">
        <f>+J2342*C2342</f>
        <v>71391</v>
      </c>
      <c r="M2342" s="7">
        <f t="shared" si="36"/>
        <v>70920</v>
      </c>
    </row>
    <row r="2343" spans="2:13" x14ac:dyDescent="0.35">
      <c r="B2343" s="1" t="s">
        <v>884</v>
      </c>
      <c r="C2343" s="5">
        <v>2</v>
      </c>
      <c r="D2343" s="5">
        <v>1.9036619999999997</v>
      </c>
      <c r="E2343" s="5"/>
      <c r="F2343" s="5"/>
      <c r="G2343" s="5"/>
      <c r="H2343" s="5"/>
      <c r="I2343" s="5"/>
      <c r="J2343" s="1">
        <f>SUMIFS(PUMA_2022_to_County_2020!$K$2:$K$4701,PUMA_2022_to_County_2020!$E$2:$E$4701,B2343)</f>
        <v>122936</v>
      </c>
      <c r="K2343" s="1">
        <f>SUMIFS(PUMA_2022_to_County_2020!$L$2:$L$4701,PUMA_2022_to_County_2020!$E$2:$E$4701,$B2343)</f>
        <v>126509</v>
      </c>
      <c r="L2343" s="7">
        <f>+J2343*C2343</f>
        <v>245872</v>
      </c>
      <c r="M2343" s="7">
        <f t="shared" si="36"/>
        <v>253018</v>
      </c>
    </row>
    <row r="2344" spans="2:13" x14ac:dyDescent="0.35">
      <c r="B2344" s="1" t="s">
        <v>883</v>
      </c>
      <c r="C2344" s="5">
        <v>3.5238320000000001</v>
      </c>
      <c r="D2344" s="5">
        <v>2.1490770000000001</v>
      </c>
      <c r="E2344" s="5"/>
      <c r="F2344" s="5"/>
      <c r="G2344" s="5"/>
      <c r="H2344" s="5"/>
      <c r="I2344" s="5"/>
      <c r="J2344" s="1">
        <f>SUMIFS(PUMA_2022_to_County_2020!$K$2:$K$4701,PUMA_2022_to_County_2020!$E$2:$E$4701,B2344)</f>
        <v>195629</v>
      </c>
      <c r="K2344" s="1">
        <f>SUMIFS(PUMA_2022_to_County_2020!$L$2:$L$4701,PUMA_2022_to_County_2020!$E$2:$E$4701,$B2344)</f>
        <v>197071</v>
      </c>
      <c r="L2344" s="7">
        <f>+J2344*C2344</f>
        <v>689363.73032800003</v>
      </c>
      <c r="M2344" s="7">
        <f t="shared" si="36"/>
        <v>694445.09607199999</v>
      </c>
    </row>
    <row r="2345" spans="2:13" x14ac:dyDescent="0.35">
      <c r="B2345" s="1" t="s">
        <v>882</v>
      </c>
      <c r="C2345" s="5">
        <v>0.47616700000000001</v>
      </c>
      <c r="D2345" s="5">
        <v>0.61021599999999998</v>
      </c>
      <c r="E2345" s="5"/>
      <c r="F2345" s="5"/>
      <c r="G2345" s="5"/>
      <c r="H2345" s="5"/>
      <c r="I2345" s="5"/>
      <c r="J2345" s="1">
        <f>SUMIFS(PUMA_2022_to_County_2020!$K$2:$K$4701,PUMA_2022_to_County_2020!$E$2:$E$4701,B2345)</f>
        <v>54396</v>
      </c>
      <c r="K2345" s="1">
        <f>SUMIFS(PUMA_2022_to_County_2020!$L$2:$L$4701,PUMA_2022_to_County_2020!$E$2:$E$4701,$B2345)</f>
        <v>54741</v>
      </c>
      <c r="L2345" s="7">
        <f>+J2345*C2345</f>
        <v>25901.580131999999</v>
      </c>
      <c r="M2345" s="7">
        <f t="shared" si="36"/>
        <v>26065.857747000002</v>
      </c>
    </row>
    <row r="2346" spans="2:13" x14ac:dyDescent="0.35">
      <c r="B2346" s="1" t="s">
        <v>881</v>
      </c>
      <c r="C2346" s="5">
        <v>0.32573999999999997</v>
      </c>
      <c r="D2346" s="5">
        <v>0.26245800000000002</v>
      </c>
      <c r="E2346" s="5"/>
      <c r="F2346" s="5"/>
      <c r="G2346" s="5"/>
      <c r="H2346" s="5"/>
      <c r="I2346" s="5"/>
      <c r="J2346" s="1">
        <f>SUMIFS(PUMA_2022_to_County_2020!$K$2:$K$4701,PUMA_2022_to_County_2020!$E$2:$E$4701,B2346)</f>
        <v>55006</v>
      </c>
      <c r="K2346" s="1">
        <f>SUMIFS(PUMA_2022_to_County_2020!$L$2:$L$4701,PUMA_2022_to_County_2020!$E$2:$E$4701,$B2346)</f>
        <v>53278</v>
      </c>
      <c r="L2346" s="7">
        <f>+J2346*C2346</f>
        <v>17917.654439999998</v>
      </c>
      <c r="M2346" s="7">
        <f t="shared" si="36"/>
        <v>17354.775719999998</v>
      </c>
    </row>
    <row r="2347" spans="2:13" x14ac:dyDescent="0.35">
      <c r="B2347" s="1" t="s">
        <v>880</v>
      </c>
      <c r="C2347" s="5">
        <v>0.473522</v>
      </c>
      <c r="D2347" s="5">
        <v>0.31487900000000002</v>
      </c>
      <c r="E2347" s="5"/>
      <c r="F2347" s="5"/>
      <c r="G2347" s="5"/>
      <c r="H2347" s="5"/>
      <c r="I2347" s="5"/>
      <c r="J2347" s="1">
        <f>SUMIFS(PUMA_2022_to_County_2020!$K$2:$K$4701,PUMA_2022_to_County_2020!$E$2:$E$4701,B2347)</f>
        <v>55006</v>
      </c>
      <c r="K2347" s="1">
        <f>SUMIFS(PUMA_2022_to_County_2020!$L$2:$L$4701,PUMA_2022_to_County_2020!$E$2:$E$4701,$B2347)</f>
        <v>53278</v>
      </c>
      <c r="L2347" s="7">
        <f>+J2347*C2347</f>
        <v>26046.551132000001</v>
      </c>
      <c r="M2347" s="7">
        <f t="shared" si="36"/>
        <v>25228.305116</v>
      </c>
    </row>
    <row r="2348" spans="2:13" x14ac:dyDescent="0.35">
      <c r="B2348" s="1" t="s">
        <v>879</v>
      </c>
      <c r="C2348" s="5">
        <v>0.200738</v>
      </c>
      <c r="D2348" s="5">
        <v>0.16173999999999999</v>
      </c>
      <c r="E2348" s="5"/>
      <c r="F2348" s="5"/>
      <c r="G2348" s="5"/>
      <c r="H2348" s="5"/>
      <c r="I2348" s="5"/>
      <c r="J2348" s="1">
        <f>SUMIFS(PUMA_2022_to_County_2020!$K$2:$K$4701,PUMA_2022_to_County_2020!$E$2:$E$4701,B2348)</f>
        <v>55006</v>
      </c>
      <c r="K2348" s="1">
        <f>SUMIFS(PUMA_2022_to_County_2020!$L$2:$L$4701,PUMA_2022_to_County_2020!$E$2:$E$4701,$B2348)</f>
        <v>53278</v>
      </c>
      <c r="L2348" s="7">
        <f>+J2348*C2348</f>
        <v>11041.794427999999</v>
      </c>
      <c r="M2348" s="7">
        <f t="shared" si="36"/>
        <v>10694.919164000001</v>
      </c>
    </row>
    <row r="2349" spans="2:13" x14ac:dyDescent="0.35">
      <c r="B2349" s="1" t="s">
        <v>878</v>
      </c>
      <c r="C2349" s="5">
        <v>0.135403</v>
      </c>
      <c r="D2349" s="5">
        <v>8.9696999999999999E-2</v>
      </c>
      <c r="E2349" s="5"/>
      <c r="F2349" s="5"/>
      <c r="G2349" s="5"/>
      <c r="H2349" s="5"/>
      <c r="I2349" s="5"/>
      <c r="J2349" s="1">
        <f>SUMIFS(PUMA_2022_to_County_2020!$K$2:$K$4701,PUMA_2022_to_County_2020!$E$2:$E$4701,B2349)</f>
        <v>45668</v>
      </c>
      <c r="K2349" s="1">
        <f>SUMIFS(PUMA_2022_to_County_2020!$L$2:$L$4701,PUMA_2022_to_County_2020!$E$2:$E$4701,$B2349)</f>
        <v>46758</v>
      </c>
      <c r="L2349" s="7">
        <f>+J2349*C2349</f>
        <v>6183.5842039999998</v>
      </c>
      <c r="M2349" s="7">
        <f t="shared" si="36"/>
        <v>6331.1734740000002</v>
      </c>
    </row>
    <row r="2350" spans="2:13" x14ac:dyDescent="0.35">
      <c r="B2350" s="1" t="s">
        <v>877</v>
      </c>
      <c r="C2350" s="5">
        <v>0.86459600000000003</v>
      </c>
      <c r="D2350" s="5">
        <v>0.572743</v>
      </c>
      <c r="E2350" s="5"/>
      <c r="F2350" s="5"/>
      <c r="G2350" s="5"/>
      <c r="H2350" s="5"/>
      <c r="I2350" s="5"/>
      <c r="J2350" s="1">
        <f>SUMIFS(PUMA_2022_to_County_2020!$K$2:$K$4701,PUMA_2022_to_County_2020!$E$2:$E$4701,B2350)</f>
        <v>45668</v>
      </c>
      <c r="K2350" s="1">
        <f>SUMIFS(PUMA_2022_to_County_2020!$L$2:$L$4701,PUMA_2022_to_County_2020!$E$2:$E$4701,$B2350)</f>
        <v>46758</v>
      </c>
      <c r="L2350" s="7">
        <f>+J2350*C2350</f>
        <v>39484.370128000002</v>
      </c>
      <c r="M2350" s="7">
        <f t="shared" si="36"/>
        <v>40426.779768</v>
      </c>
    </row>
    <row r="2351" spans="2:13" x14ac:dyDescent="0.35">
      <c r="B2351" s="1" t="s">
        <v>876</v>
      </c>
      <c r="C2351" s="5">
        <v>0.17311699999999999</v>
      </c>
      <c r="D2351" s="5">
        <v>0.11235199999999999</v>
      </c>
      <c r="E2351" s="5"/>
      <c r="F2351" s="5"/>
      <c r="G2351" s="5"/>
      <c r="H2351" s="5"/>
      <c r="I2351" s="5"/>
      <c r="J2351" s="1">
        <f>SUMIFS(PUMA_2022_to_County_2020!$K$2:$K$4701,PUMA_2022_to_County_2020!$E$2:$E$4701,B2351)</f>
        <v>47637</v>
      </c>
      <c r="K2351" s="1">
        <f>SUMIFS(PUMA_2022_to_County_2020!$L$2:$L$4701,PUMA_2022_to_County_2020!$E$2:$E$4701,$B2351)</f>
        <v>47466</v>
      </c>
      <c r="L2351" s="7">
        <f>+J2351*C2351</f>
        <v>8246.7745290000003</v>
      </c>
      <c r="M2351" s="7">
        <f t="shared" si="36"/>
        <v>8217.1715220000006</v>
      </c>
    </row>
    <row r="2352" spans="2:13" x14ac:dyDescent="0.35">
      <c r="B2352" s="1" t="s">
        <v>875</v>
      </c>
      <c r="C2352" s="5">
        <v>0.118716</v>
      </c>
      <c r="D2352" s="5">
        <v>0.13173199999999999</v>
      </c>
      <c r="E2352" s="5"/>
      <c r="F2352" s="5"/>
      <c r="G2352" s="5"/>
      <c r="H2352" s="5"/>
      <c r="I2352" s="5"/>
      <c r="J2352" s="1">
        <f>SUMIFS(PUMA_2022_to_County_2020!$K$2:$K$4701,PUMA_2022_to_County_2020!$E$2:$E$4701,B2352)</f>
        <v>47637</v>
      </c>
      <c r="K2352" s="1">
        <f>SUMIFS(PUMA_2022_to_County_2020!$L$2:$L$4701,PUMA_2022_to_County_2020!$E$2:$E$4701,$B2352)</f>
        <v>47466</v>
      </c>
      <c r="L2352" s="7">
        <f>+J2352*C2352</f>
        <v>5655.2740919999997</v>
      </c>
      <c r="M2352" s="7">
        <f t="shared" si="36"/>
        <v>5634.9736560000001</v>
      </c>
    </row>
    <row r="2353" spans="2:13" x14ac:dyDescent="0.35">
      <c r="B2353" s="1" t="s">
        <v>874</v>
      </c>
      <c r="C2353" s="5">
        <v>0.70816699999999999</v>
      </c>
      <c r="D2353" s="5">
        <v>0.45959899999999998</v>
      </c>
      <c r="E2353" s="5"/>
      <c r="F2353" s="5"/>
      <c r="G2353" s="5"/>
      <c r="H2353" s="5"/>
      <c r="I2353" s="5"/>
      <c r="J2353" s="1">
        <f>SUMIFS(PUMA_2022_to_County_2020!$K$2:$K$4701,PUMA_2022_to_County_2020!$E$2:$E$4701,B2353)</f>
        <v>47637</v>
      </c>
      <c r="K2353" s="1">
        <f>SUMIFS(PUMA_2022_to_County_2020!$L$2:$L$4701,PUMA_2022_to_County_2020!$E$2:$E$4701,$B2353)</f>
        <v>47466</v>
      </c>
      <c r="L2353" s="7">
        <f>+J2353*C2353</f>
        <v>33734.951378999998</v>
      </c>
      <c r="M2353" s="7">
        <f t="shared" si="36"/>
        <v>33613.854822000001</v>
      </c>
    </row>
    <row r="2354" spans="2:13" x14ac:dyDescent="0.35">
      <c r="B2354" s="1" t="s">
        <v>873</v>
      </c>
      <c r="C2354" s="5">
        <v>5.1999999999999998E-2</v>
      </c>
      <c r="D2354" s="5">
        <v>4.3867999999999997E-2</v>
      </c>
      <c r="E2354" s="5"/>
      <c r="F2354" s="5"/>
      <c r="G2354" s="5"/>
      <c r="H2354" s="5"/>
      <c r="I2354" s="5"/>
      <c r="J2354" s="1">
        <f>SUMIFS(PUMA_2022_to_County_2020!$K$2:$K$4701,PUMA_2022_to_County_2020!$E$2:$E$4701,B2354)</f>
        <v>62647</v>
      </c>
      <c r="K2354" s="1">
        <f>SUMIFS(PUMA_2022_to_County_2020!$L$2:$L$4701,PUMA_2022_to_County_2020!$E$2:$E$4701,$B2354)</f>
        <v>64646</v>
      </c>
      <c r="L2354" s="7">
        <f>+J2354*C2354</f>
        <v>3257.6439999999998</v>
      </c>
      <c r="M2354" s="7">
        <f t="shared" si="36"/>
        <v>3361.5919999999996</v>
      </c>
    </row>
    <row r="2355" spans="2:13" x14ac:dyDescent="0.35">
      <c r="B2355" s="1" t="s">
        <v>872</v>
      </c>
      <c r="C2355" s="5">
        <v>8.6101999999999998E-2</v>
      </c>
      <c r="D2355" s="5">
        <v>7.2636000000000006E-2</v>
      </c>
      <c r="E2355" s="5"/>
      <c r="F2355" s="5"/>
      <c r="G2355" s="5"/>
      <c r="H2355" s="5"/>
      <c r="I2355" s="5"/>
      <c r="J2355" s="1">
        <f>SUMIFS(PUMA_2022_to_County_2020!$K$2:$K$4701,PUMA_2022_to_County_2020!$E$2:$E$4701,B2355)</f>
        <v>62647</v>
      </c>
      <c r="K2355" s="1">
        <f>SUMIFS(PUMA_2022_to_County_2020!$L$2:$L$4701,PUMA_2022_to_County_2020!$E$2:$E$4701,$B2355)</f>
        <v>64646</v>
      </c>
      <c r="L2355" s="7">
        <f>+J2355*C2355</f>
        <v>5394.0319939999999</v>
      </c>
      <c r="M2355" s="7">
        <f t="shared" si="36"/>
        <v>5566.1498919999995</v>
      </c>
    </row>
    <row r="2356" spans="2:13" x14ac:dyDescent="0.35">
      <c r="B2356" s="1" t="s">
        <v>871</v>
      </c>
      <c r="C2356" s="5">
        <v>1.286222</v>
      </c>
      <c r="D2356" s="5">
        <v>0.86665199999999998</v>
      </c>
      <c r="E2356" s="5"/>
      <c r="F2356" s="5"/>
      <c r="G2356" s="5"/>
      <c r="H2356" s="5"/>
      <c r="I2356" s="5"/>
      <c r="J2356" s="1">
        <f>SUMIFS(PUMA_2022_to_County_2020!$K$2:$K$4701,PUMA_2022_to_County_2020!$E$2:$E$4701,B2356)</f>
        <v>126075</v>
      </c>
      <c r="K2356" s="1">
        <f>SUMIFS(PUMA_2022_to_County_2020!$L$2:$L$4701,PUMA_2022_to_County_2020!$E$2:$E$4701,$B2356)</f>
        <v>133112</v>
      </c>
      <c r="L2356" s="7">
        <f>+J2356*C2356</f>
        <v>162160.43865</v>
      </c>
      <c r="M2356" s="7">
        <f t="shared" si="36"/>
        <v>171211.582864</v>
      </c>
    </row>
    <row r="2357" spans="2:13" x14ac:dyDescent="0.35">
      <c r="B2357" s="1" t="s">
        <v>870</v>
      </c>
      <c r="C2357" s="5">
        <v>0.24970999999999999</v>
      </c>
      <c r="D2357" s="5">
        <v>0.21059700000000001</v>
      </c>
      <c r="E2357" s="5"/>
      <c r="F2357" s="5"/>
      <c r="G2357" s="5"/>
      <c r="H2357" s="5"/>
      <c r="I2357" s="5"/>
      <c r="J2357" s="1">
        <f>SUMIFS(PUMA_2022_to_County_2020!$K$2:$K$4701,PUMA_2022_to_County_2020!$E$2:$E$4701,B2357)</f>
        <v>62647</v>
      </c>
      <c r="K2357" s="1">
        <f>SUMIFS(PUMA_2022_to_County_2020!$L$2:$L$4701,PUMA_2022_to_County_2020!$E$2:$E$4701,$B2357)</f>
        <v>64646</v>
      </c>
      <c r="L2357" s="7">
        <f>+J2357*C2357</f>
        <v>15643.58237</v>
      </c>
      <c r="M2357" s="7">
        <f t="shared" si="36"/>
        <v>16142.752659999998</v>
      </c>
    </row>
    <row r="2358" spans="2:13" x14ac:dyDescent="0.35">
      <c r="B2358" s="1" t="s">
        <v>869</v>
      </c>
      <c r="C2358" s="5">
        <v>0.120062</v>
      </c>
      <c r="D2358" s="5">
        <v>0.101285</v>
      </c>
      <c r="E2358" s="5"/>
      <c r="F2358" s="5"/>
      <c r="G2358" s="5"/>
      <c r="H2358" s="5"/>
      <c r="I2358" s="5"/>
      <c r="J2358" s="1">
        <f>SUMIFS(PUMA_2022_to_County_2020!$K$2:$K$4701,PUMA_2022_to_County_2020!$E$2:$E$4701,B2358)</f>
        <v>62647</v>
      </c>
      <c r="K2358" s="1">
        <f>SUMIFS(PUMA_2022_to_County_2020!$L$2:$L$4701,PUMA_2022_to_County_2020!$E$2:$E$4701,$B2358)</f>
        <v>64646</v>
      </c>
      <c r="L2358" s="7">
        <f>+J2358*C2358</f>
        <v>7521.5241139999998</v>
      </c>
      <c r="M2358" s="7">
        <f t="shared" si="36"/>
        <v>7761.5280520000006</v>
      </c>
    </row>
    <row r="2359" spans="2:13" x14ac:dyDescent="0.35">
      <c r="B2359" s="1" t="s">
        <v>868</v>
      </c>
      <c r="C2359" s="5">
        <v>0.205903</v>
      </c>
      <c r="D2359" s="5">
        <v>0.13334799999999999</v>
      </c>
      <c r="E2359" s="5"/>
      <c r="F2359" s="5"/>
      <c r="G2359" s="5"/>
      <c r="H2359" s="5"/>
      <c r="I2359" s="5"/>
      <c r="J2359" s="1">
        <f>SUMIFS(PUMA_2022_to_County_2020!$K$2:$K$4701,PUMA_2022_to_County_2020!$E$2:$E$4701,B2359)</f>
        <v>63428</v>
      </c>
      <c r="K2359" s="1">
        <f>SUMIFS(PUMA_2022_to_County_2020!$L$2:$L$4701,PUMA_2022_to_County_2020!$E$2:$E$4701,$B2359)</f>
        <v>68466</v>
      </c>
      <c r="L2359" s="7">
        <f>+J2359*C2359</f>
        <v>13060.015484</v>
      </c>
      <c r="M2359" s="7">
        <f t="shared" si="36"/>
        <v>14097.354798</v>
      </c>
    </row>
    <row r="2360" spans="2:13" x14ac:dyDescent="0.35">
      <c r="B2360" s="1" t="s">
        <v>867</v>
      </c>
      <c r="C2360" s="5">
        <v>1</v>
      </c>
      <c r="D2360" s="5">
        <v>0.87477300000000002</v>
      </c>
      <c r="E2360" s="5"/>
      <c r="F2360" s="5"/>
      <c r="G2360" s="5"/>
      <c r="H2360" s="5"/>
      <c r="I2360" s="5"/>
      <c r="J2360" s="1">
        <f>SUMIFS(PUMA_2022_to_County_2020!$K$2:$K$4701,PUMA_2022_to_County_2020!$E$2:$E$4701,B2360)</f>
        <v>64183</v>
      </c>
      <c r="K2360" s="1">
        <f>SUMIFS(PUMA_2022_to_County_2020!$L$2:$L$4701,PUMA_2022_to_County_2020!$E$2:$E$4701,$B2360)</f>
        <v>65986</v>
      </c>
      <c r="L2360" s="7">
        <f>+J2360*C2360</f>
        <v>64183</v>
      </c>
      <c r="M2360" s="7">
        <f t="shared" si="36"/>
        <v>65986</v>
      </c>
    </row>
    <row r="2361" spans="2:13" x14ac:dyDescent="0.35">
      <c r="B2361" s="1" t="s">
        <v>866</v>
      </c>
      <c r="C2361" s="5">
        <v>2</v>
      </c>
      <c r="D2361" s="5">
        <v>1.1770749999999999</v>
      </c>
      <c r="E2361" s="5"/>
      <c r="F2361" s="5"/>
      <c r="G2361" s="5"/>
      <c r="H2361" s="5"/>
      <c r="I2361" s="5"/>
      <c r="J2361" s="1">
        <f>SUMIFS(PUMA_2022_to_County_2020!$K$2:$K$4701,PUMA_2022_to_County_2020!$E$2:$E$4701,B2361)</f>
        <v>94287</v>
      </c>
      <c r="K2361" s="1">
        <f>SUMIFS(PUMA_2022_to_County_2020!$L$2:$L$4701,PUMA_2022_to_County_2020!$E$2:$E$4701,$B2361)</f>
        <v>97713</v>
      </c>
      <c r="L2361" s="7">
        <f>+J2361*C2361</f>
        <v>188574</v>
      </c>
      <c r="M2361" s="7">
        <f t="shared" si="36"/>
        <v>195426</v>
      </c>
    </row>
    <row r="2362" spans="2:13" x14ac:dyDescent="0.35">
      <c r="B2362" s="1" t="s">
        <v>865</v>
      </c>
      <c r="C2362" s="5">
        <v>3</v>
      </c>
      <c r="D2362" s="5">
        <v>1.947808</v>
      </c>
      <c r="E2362" s="5"/>
      <c r="F2362" s="5"/>
      <c r="G2362" s="5"/>
      <c r="H2362" s="5"/>
      <c r="I2362" s="5"/>
      <c r="J2362" s="1">
        <f>SUMIFS(PUMA_2022_to_County_2020!$K$2:$K$4701,PUMA_2022_to_County_2020!$E$2:$E$4701,B2362)</f>
        <v>179597</v>
      </c>
      <c r="K2362" s="1">
        <f>SUMIFS(PUMA_2022_to_County_2020!$L$2:$L$4701,PUMA_2022_to_County_2020!$E$2:$E$4701,$B2362)</f>
        <v>183346</v>
      </c>
      <c r="L2362" s="7">
        <f>+J2362*C2362</f>
        <v>538791</v>
      </c>
      <c r="M2362" s="7">
        <f t="shared" si="36"/>
        <v>550038</v>
      </c>
    </row>
    <row r="2363" spans="2:13" x14ac:dyDescent="0.35">
      <c r="B2363" s="1" t="s">
        <v>864</v>
      </c>
      <c r="C2363" s="5">
        <v>0.24801300000000001</v>
      </c>
      <c r="D2363" s="5">
        <v>0.168986</v>
      </c>
      <c r="E2363" s="5"/>
      <c r="F2363" s="5"/>
      <c r="G2363" s="5"/>
      <c r="H2363" s="5"/>
      <c r="I2363" s="5"/>
      <c r="J2363" s="1">
        <f>SUMIFS(PUMA_2022_to_County_2020!$K$2:$K$4701,PUMA_2022_to_County_2020!$E$2:$E$4701,B2363)</f>
        <v>54252</v>
      </c>
      <c r="K2363" s="1">
        <f>SUMIFS(PUMA_2022_to_County_2020!$L$2:$L$4701,PUMA_2022_to_County_2020!$E$2:$E$4701,$B2363)</f>
        <v>54366</v>
      </c>
      <c r="L2363" s="7">
        <f>+J2363*C2363</f>
        <v>13455.201276</v>
      </c>
      <c r="M2363" s="7">
        <f t="shared" si="36"/>
        <v>13483.474758</v>
      </c>
    </row>
    <row r="2364" spans="2:13" x14ac:dyDescent="0.35">
      <c r="B2364" s="1" t="s">
        <v>863</v>
      </c>
      <c r="C2364" s="5">
        <v>0.50491299999999995</v>
      </c>
      <c r="D2364" s="5">
        <v>0.51598599999999994</v>
      </c>
      <c r="E2364" s="5"/>
      <c r="F2364" s="5"/>
      <c r="G2364" s="5"/>
      <c r="H2364" s="5"/>
      <c r="I2364" s="5"/>
      <c r="J2364" s="1">
        <f>SUMIFS(PUMA_2022_to_County_2020!$K$2:$K$4701,PUMA_2022_to_County_2020!$E$2:$E$4701,B2364)</f>
        <v>54252</v>
      </c>
      <c r="K2364" s="1">
        <f>SUMIFS(PUMA_2022_to_County_2020!$L$2:$L$4701,PUMA_2022_to_County_2020!$E$2:$E$4701,$B2364)</f>
        <v>54366</v>
      </c>
      <c r="L2364" s="7">
        <f>+J2364*C2364</f>
        <v>27392.540075999997</v>
      </c>
      <c r="M2364" s="7">
        <f t="shared" si="36"/>
        <v>27450.100157999997</v>
      </c>
    </row>
    <row r="2365" spans="2:13" x14ac:dyDescent="0.35">
      <c r="B2365" s="1" t="s">
        <v>862</v>
      </c>
      <c r="C2365" s="5">
        <v>0.24707299999999999</v>
      </c>
      <c r="D2365" s="5">
        <v>0.16871</v>
      </c>
      <c r="E2365" s="5"/>
      <c r="F2365" s="5"/>
      <c r="G2365" s="5"/>
      <c r="H2365" s="5"/>
      <c r="I2365" s="5"/>
      <c r="J2365" s="1">
        <f>SUMIFS(PUMA_2022_to_County_2020!$K$2:$K$4701,PUMA_2022_to_County_2020!$E$2:$E$4701,B2365)</f>
        <v>54252</v>
      </c>
      <c r="K2365" s="1">
        <f>SUMIFS(PUMA_2022_to_County_2020!$L$2:$L$4701,PUMA_2022_to_County_2020!$E$2:$E$4701,$B2365)</f>
        <v>54366</v>
      </c>
      <c r="L2365" s="7">
        <f>+J2365*C2365</f>
        <v>13404.204395999999</v>
      </c>
      <c r="M2365" s="7">
        <f t="shared" si="36"/>
        <v>13432.370718</v>
      </c>
    </row>
    <row r="2366" spans="2:13" x14ac:dyDescent="0.35">
      <c r="B2366" s="1" t="s">
        <v>861</v>
      </c>
      <c r="C2366" s="5">
        <v>1</v>
      </c>
      <c r="D2366" s="5">
        <v>0.68606999999999996</v>
      </c>
      <c r="E2366" s="5"/>
      <c r="F2366" s="5"/>
      <c r="G2366" s="5"/>
      <c r="H2366" s="5"/>
      <c r="I2366" s="5"/>
      <c r="J2366" s="1">
        <f>SUMIFS(PUMA_2022_to_County_2020!$K$2:$K$4701,PUMA_2022_to_County_2020!$E$2:$E$4701,B2366)</f>
        <v>53185</v>
      </c>
      <c r="K2366" s="1">
        <f>SUMIFS(PUMA_2022_to_County_2020!$L$2:$L$4701,PUMA_2022_to_County_2020!$E$2:$E$4701,$B2366)</f>
        <v>53651</v>
      </c>
      <c r="L2366" s="7">
        <f>+J2366*C2366</f>
        <v>53185</v>
      </c>
      <c r="M2366" s="7">
        <f t="shared" si="36"/>
        <v>53651</v>
      </c>
    </row>
    <row r="2367" spans="2:13" x14ac:dyDescent="0.35">
      <c r="B2367" s="1" t="s">
        <v>860</v>
      </c>
      <c r="C2367" s="5">
        <v>0.264824</v>
      </c>
      <c r="D2367" s="5">
        <v>0.231046</v>
      </c>
      <c r="E2367" s="5"/>
      <c r="F2367" s="5"/>
      <c r="G2367" s="5"/>
      <c r="H2367" s="5"/>
      <c r="I2367" s="5"/>
      <c r="J2367" s="1">
        <f>SUMIFS(PUMA_2022_to_County_2020!$K$2:$K$4701,PUMA_2022_to_County_2020!$E$2:$E$4701,B2367)</f>
        <v>41783</v>
      </c>
      <c r="K2367" s="1">
        <f>SUMIFS(PUMA_2022_to_County_2020!$L$2:$L$4701,PUMA_2022_to_County_2020!$E$2:$E$4701,$B2367)</f>
        <v>44520</v>
      </c>
      <c r="L2367" s="7">
        <f>+J2367*C2367</f>
        <v>11065.141192000001</v>
      </c>
      <c r="M2367" s="7">
        <f t="shared" si="36"/>
        <v>11789.964480000001</v>
      </c>
    </row>
    <row r="2368" spans="2:13" x14ac:dyDescent="0.35">
      <c r="B2368" s="1" t="s">
        <v>859</v>
      </c>
      <c r="C2368" s="5">
        <v>2.4620109999999999</v>
      </c>
      <c r="D2368" s="5">
        <v>2.01356</v>
      </c>
      <c r="E2368" s="5"/>
      <c r="F2368" s="5"/>
      <c r="G2368" s="5"/>
      <c r="H2368" s="5"/>
      <c r="I2368" s="5"/>
      <c r="J2368" s="1">
        <f>SUMIFS(PUMA_2022_to_County_2020!$K$2:$K$4701,PUMA_2022_to_County_2020!$E$2:$E$4701,B2368)</f>
        <v>184825</v>
      </c>
      <c r="K2368" s="1">
        <f>SUMIFS(PUMA_2022_to_County_2020!$L$2:$L$4701,PUMA_2022_to_County_2020!$E$2:$E$4701,$B2368)</f>
        <v>192050</v>
      </c>
      <c r="L2368" s="7">
        <f>+J2368*C2368</f>
        <v>455041.18307500001</v>
      </c>
      <c r="M2368" s="7">
        <f t="shared" si="36"/>
        <v>472829.21255</v>
      </c>
    </row>
    <row r="2369" spans="2:13" x14ac:dyDescent="0.35">
      <c r="B2369" s="1" t="s">
        <v>858</v>
      </c>
      <c r="C2369" s="5">
        <v>0.27316499999999999</v>
      </c>
      <c r="D2369" s="5">
        <v>0.23832200000000001</v>
      </c>
      <c r="E2369" s="5"/>
      <c r="F2369" s="5"/>
      <c r="G2369" s="5"/>
      <c r="H2369" s="5"/>
      <c r="I2369" s="5"/>
      <c r="J2369" s="1">
        <f>SUMIFS(PUMA_2022_to_County_2020!$K$2:$K$4701,PUMA_2022_to_County_2020!$E$2:$E$4701,B2369)</f>
        <v>41783</v>
      </c>
      <c r="K2369" s="1">
        <f>SUMIFS(PUMA_2022_to_County_2020!$L$2:$L$4701,PUMA_2022_to_County_2020!$E$2:$E$4701,$B2369)</f>
        <v>44520</v>
      </c>
      <c r="L2369" s="7">
        <f>+J2369*C2369</f>
        <v>11413.653194999999</v>
      </c>
      <c r="M2369" s="7">
        <f t="shared" si="36"/>
        <v>12161.3058</v>
      </c>
    </row>
    <row r="2370" spans="2:13" x14ac:dyDescent="0.35">
      <c r="B2370" s="1" t="s">
        <v>857</v>
      </c>
      <c r="C2370" s="5">
        <v>5.4614999999999997E-2</v>
      </c>
      <c r="D2370" s="5">
        <v>5.459E-2</v>
      </c>
      <c r="E2370" s="5"/>
      <c r="F2370" s="5"/>
      <c r="G2370" s="5"/>
      <c r="H2370" s="5"/>
      <c r="I2370" s="5"/>
      <c r="J2370" s="1">
        <f>SUMIFS(PUMA_2022_to_County_2020!$K$2:$K$4701,PUMA_2022_to_County_2020!$E$2:$E$4701,B2370)</f>
        <v>82852</v>
      </c>
      <c r="K2370" s="1">
        <f>SUMIFS(PUMA_2022_to_County_2020!$L$2:$L$4701,PUMA_2022_to_County_2020!$E$2:$E$4701,$B2370)</f>
        <v>84948</v>
      </c>
      <c r="L2370" s="7">
        <f>+J2370*C2370</f>
        <v>4524.96198</v>
      </c>
      <c r="M2370" s="7">
        <f t="shared" si="36"/>
        <v>4639.4350199999999</v>
      </c>
    </row>
    <row r="2371" spans="2:13" x14ac:dyDescent="0.35">
      <c r="B2371" s="1" t="s">
        <v>856</v>
      </c>
      <c r="C2371" s="5">
        <v>4.4351000000000002E-2</v>
      </c>
      <c r="D2371" s="5">
        <v>4.4354000000000005E-2</v>
      </c>
      <c r="E2371" s="5"/>
      <c r="F2371" s="5"/>
      <c r="G2371" s="5"/>
      <c r="H2371" s="5"/>
      <c r="I2371" s="5"/>
      <c r="J2371" s="1">
        <f>SUMIFS(PUMA_2022_to_County_2020!$K$2:$K$4701,PUMA_2022_to_County_2020!$E$2:$E$4701,B2371)</f>
        <v>82852</v>
      </c>
      <c r="K2371" s="1">
        <f>SUMIFS(PUMA_2022_to_County_2020!$L$2:$L$4701,PUMA_2022_to_County_2020!$E$2:$E$4701,$B2371)</f>
        <v>84948</v>
      </c>
      <c r="L2371" s="7">
        <f>+J2371*C2371</f>
        <v>3674.5690520000003</v>
      </c>
      <c r="M2371" s="7">
        <f t="shared" si="36"/>
        <v>3767.5287480000002</v>
      </c>
    </row>
    <row r="2372" spans="2:13" x14ac:dyDescent="0.35">
      <c r="B2372" s="1" t="s">
        <v>855</v>
      </c>
      <c r="C2372" s="5">
        <v>6.9899999999999997E-3</v>
      </c>
      <c r="D2372" s="5">
        <v>6.9870000000000002E-3</v>
      </c>
      <c r="E2372" s="5"/>
      <c r="F2372" s="5"/>
      <c r="G2372" s="5"/>
      <c r="H2372" s="5"/>
      <c r="I2372" s="5"/>
      <c r="J2372" s="1">
        <f>SUMIFS(PUMA_2022_to_County_2020!$K$2:$K$4701,PUMA_2022_to_County_2020!$E$2:$E$4701,B2372)</f>
        <v>82852</v>
      </c>
      <c r="K2372" s="1">
        <f>SUMIFS(PUMA_2022_to_County_2020!$L$2:$L$4701,PUMA_2022_to_County_2020!$E$2:$E$4701,$B2372)</f>
        <v>84948</v>
      </c>
      <c r="L2372" s="7">
        <f>+J2372*C2372</f>
        <v>579.13548000000003</v>
      </c>
      <c r="M2372" s="7">
        <f t="shared" si="36"/>
        <v>593.78652</v>
      </c>
    </row>
    <row r="2373" spans="2:13" x14ac:dyDescent="0.35">
      <c r="B2373" s="1" t="s">
        <v>854</v>
      </c>
      <c r="C2373" s="5">
        <v>0.13739299999999999</v>
      </c>
      <c r="D2373" s="5">
        <v>0.13733000000000001</v>
      </c>
      <c r="E2373" s="5"/>
      <c r="F2373" s="5"/>
      <c r="G2373" s="5"/>
      <c r="H2373" s="5"/>
      <c r="I2373" s="5"/>
      <c r="J2373" s="1">
        <f>SUMIFS(PUMA_2022_to_County_2020!$K$2:$K$4701,PUMA_2022_to_County_2020!$E$2:$E$4701,B2373)</f>
        <v>82852</v>
      </c>
      <c r="K2373" s="1">
        <f>SUMIFS(PUMA_2022_to_County_2020!$L$2:$L$4701,PUMA_2022_to_County_2020!$E$2:$E$4701,$B2373)</f>
        <v>84948</v>
      </c>
      <c r="L2373" s="7">
        <f>+J2373*C2373</f>
        <v>11383.284835999999</v>
      </c>
      <c r="M2373" s="7">
        <f t="shared" si="36"/>
        <v>11671.260563999998</v>
      </c>
    </row>
    <row r="2374" spans="2:13" x14ac:dyDescent="0.35">
      <c r="B2374" s="1" t="s">
        <v>853</v>
      </c>
      <c r="C2374" s="5">
        <v>0.159169</v>
      </c>
      <c r="D2374" s="5">
        <v>0.15909499999999999</v>
      </c>
      <c r="E2374" s="5"/>
      <c r="F2374" s="5"/>
      <c r="G2374" s="5"/>
      <c r="H2374" s="5"/>
      <c r="I2374" s="5"/>
      <c r="J2374" s="1">
        <f>SUMIFS(PUMA_2022_to_County_2020!$K$2:$K$4701,PUMA_2022_to_County_2020!$E$2:$E$4701,B2374)</f>
        <v>82852</v>
      </c>
      <c r="K2374" s="1">
        <f>SUMIFS(PUMA_2022_to_County_2020!$L$2:$L$4701,PUMA_2022_to_County_2020!$E$2:$E$4701,$B2374)</f>
        <v>84948</v>
      </c>
      <c r="L2374" s="7">
        <f>+J2374*C2374</f>
        <v>13187.469988000001</v>
      </c>
      <c r="M2374" s="7">
        <f t="shared" si="36"/>
        <v>13521.088212000001</v>
      </c>
    </row>
    <row r="2375" spans="2:13" x14ac:dyDescent="0.35">
      <c r="B2375" s="1" t="s">
        <v>852</v>
      </c>
      <c r="C2375" s="5">
        <v>0.58236500000000002</v>
      </c>
      <c r="D2375" s="5">
        <v>0.58211400000000002</v>
      </c>
      <c r="E2375" s="5"/>
      <c r="F2375" s="5"/>
      <c r="G2375" s="5"/>
      <c r="H2375" s="5"/>
      <c r="I2375" s="5"/>
      <c r="J2375" s="1">
        <f>SUMIFS(PUMA_2022_to_County_2020!$K$2:$K$4701,PUMA_2022_to_County_2020!$E$2:$E$4701,B2375)</f>
        <v>82852</v>
      </c>
      <c r="K2375" s="1">
        <f>SUMIFS(PUMA_2022_to_County_2020!$L$2:$L$4701,PUMA_2022_to_County_2020!$E$2:$E$4701,$B2375)</f>
        <v>84948</v>
      </c>
      <c r="L2375" s="7">
        <f>+J2375*C2375</f>
        <v>48250.104980000004</v>
      </c>
      <c r="M2375" s="7">
        <f t="shared" ref="M2375:M2438" si="37">+K2375*$C2375</f>
        <v>49470.742020000005</v>
      </c>
    </row>
    <row r="2376" spans="2:13" x14ac:dyDescent="0.35">
      <c r="B2376" s="1" t="s">
        <v>851</v>
      </c>
      <c r="C2376" s="5">
        <v>1.5115999999999999E-2</v>
      </c>
      <c r="D2376" s="5">
        <v>1.5108999999999999E-2</v>
      </c>
      <c r="E2376" s="5"/>
      <c r="F2376" s="5"/>
      <c r="G2376" s="5"/>
      <c r="H2376" s="5"/>
      <c r="I2376" s="5"/>
      <c r="J2376" s="1">
        <f>SUMIFS(PUMA_2022_to_County_2020!$K$2:$K$4701,PUMA_2022_to_County_2020!$E$2:$E$4701,B2376)</f>
        <v>82852</v>
      </c>
      <c r="K2376" s="1">
        <f>SUMIFS(PUMA_2022_to_County_2020!$L$2:$L$4701,PUMA_2022_to_County_2020!$E$2:$E$4701,$B2376)</f>
        <v>84948</v>
      </c>
      <c r="L2376" s="7">
        <f>+J2376*C2376</f>
        <v>1252.390832</v>
      </c>
      <c r="M2376" s="7">
        <f t="shared" si="37"/>
        <v>1284.0739679999999</v>
      </c>
    </row>
    <row r="2377" spans="2:13" x14ac:dyDescent="0.35">
      <c r="B2377" s="1" t="s">
        <v>850</v>
      </c>
      <c r="C2377" s="5">
        <v>3.3633999999999997E-2</v>
      </c>
      <c r="D2377" s="5">
        <v>3.3661999999999997E-2</v>
      </c>
      <c r="E2377" s="5"/>
      <c r="F2377" s="5"/>
      <c r="G2377" s="5"/>
      <c r="H2377" s="5"/>
      <c r="I2377" s="5"/>
      <c r="J2377" s="1">
        <f>SUMIFS(PUMA_2022_to_County_2020!$K$2:$K$4701,PUMA_2022_to_County_2020!$E$2:$E$4701,B2377)</f>
        <v>33866</v>
      </c>
      <c r="K2377" s="1">
        <f>SUMIFS(PUMA_2022_to_County_2020!$L$2:$L$4701,PUMA_2022_to_County_2020!$E$2:$E$4701,$B2377)</f>
        <v>35057</v>
      </c>
      <c r="L2377" s="7">
        <f>+J2377*C2377</f>
        <v>1139.0490439999999</v>
      </c>
      <c r="M2377" s="7">
        <f t="shared" si="37"/>
        <v>1179.1071379999998</v>
      </c>
    </row>
    <row r="2378" spans="2:13" x14ac:dyDescent="0.35">
      <c r="B2378" s="1" t="s">
        <v>849</v>
      </c>
      <c r="C2378" s="5">
        <v>1.9379E-2</v>
      </c>
      <c r="D2378" s="5">
        <v>1.9394000000000002E-2</v>
      </c>
      <c r="E2378" s="5"/>
      <c r="F2378" s="5"/>
      <c r="G2378" s="5"/>
      <c r="H2378" s="5"/>
      <c r="I2378" s="5"/>
      <c r="J2378" s="1">
        <f>SUMIFS(PUMA_2022_to_County_2020!$K$2:$K$4701,PUMA_2022_to_County_2020!$E$2:$E$4701,B2378)</f>
        <v>33866</v>
      </c>
      <c r="K2378" s="1">
        <f>SUMIFS(PUMA_2022_to_County_2020!$L$2:$L$4701,PUMA_2022_to_County_2020!$E$2:$E$4701,$B2378)</f>
        <v>35057</v>
      </c>
      <c r="L2378" s="7">
        <f>+J2378*C2378</f>
        <v>656.28921400000002</v>
      </c>
      <c r="M2378" s="7">
        <f t="shared" si="37"/>
        <v>679.36960299999998</v>
      </c>
    </row>
    <row r="2379" spans="2:13" x14ac:dyDescent="0.35">
      <c r="B2379" s="1" t="s">
        <v>848</v>
      </c>
      <c r="C2379" s="5">
        <v>9.3243000000000006E-2</v>
      </c>
      <c r="D2379" s="5">
        <v>9.3317999999999998E-2</v>
      </c>
      <c r="E2379" s="5"/>
      <c r="F2379" s="5"/>
      <c r="G2379" s="5"/>
      <c r="H2379" s="5"/>
      <c r="I2379" s="5"/>
      <c r="J2379" s="1">
        <f>SUMIFS(PUMA_2022_to_County_2020!$K$2:$K$4701,PUMA_2022_to_County_2020!$E$2:$E$4701,B2379)</f>
        <v>33866</v>
      </c>
      <c r="K2379" s="1">
        <f>SUMIFS(PUMA_2022_to_County_2020!$L$2:$L$4701,PUMA_2022_to_County_2020!$E$2:$E$4701,$B2379)</f>
        <v>35057</v>
      </c>
      <c r="L2379" s="7">
        <f>+J2379*C2379</f>
        <v>3157.7674380000003</v>
      </c>
      <c r="M2379" s="7">
        <f t="shared" si="37"/>
        <v>3268.8198510000002</v>
      </c>
    </row>
    <row r="2380" spans="2:13" x14ac:dyDescent="0.35">
      <c r="B2380" s="1" t="s">
        <v>847</v>
      </c>
      <c r="C2380" s="5">
        <v>3.8816999999999997E-2</v>
      </c>
      <c r="D2380" s="5">
        <v>3.8849000000000002E-2</v>
      </c>
      <c r="E2380" s="5"/>
      <c r="F2380" s="5"/>
      <c r="G2380" s="5"/>
      <c r="H2380" s="5"/>
      <c r="I2380" s="5"/>
      <c r="J2380" s="1">
        <f>SUMIFS(PUMA_2022_to_County_2020!$K$2:$K$4701,PUMA_2022_to_County_2020!$E$2:$E$4701,B2380)</f>
        <v>33866</v>
      </c>
      <c r="K2380" s="1">
        <f>SUMIFS(PUMA_2022_to_County_2020!$L$2:$L$4701,PUMA_2022_to_County_2020!$E$2:$E$4701,$B2380)</f>
        <v>35057</v>
      </c>
      <c r="L2380" s="7">
        <f>+J2380*C2380</f>
        <v>1314.5765219999998</v>
      </c>
      <c r="M2380" s="7">
        <f t="shared" si="37"/>
        <v>1360.8075689999998</v>
      </c>
    </row>
    <row r="2381" spans="2:13" x14ac:dyDescent="0.35">
      <c r="B2381" s="1" t="s">
        <v>846</v>
      </c>
      <c r="C2381" s="5">
        <v>5.2117999999999998E-2</v>
      </c>
      <c r="D2381" s="5">
        <v>5.2159999999999998E-2</v>
      </c>
      <c r="E2381" s="5"/>
      <c r="F2381" s="5"/>
      <c r="G2381" s="5"/>
      <c r="H2381" s="5"/>
      <c r="I2381" s="5"/>
      <c r="J2381" s="1">
        <f>SUMIFS(PUMA_2022_to_County_2020!$K$2:$K$4701,PUMA_2022_to_County_2020!$E$2:$E$4701,B2381)</f>
        <v>33866</v>
      </c>
      <c r="K2381" s="1">
        <f>SUMIFS(PUMA_2022_to_County_2020!$L$2:$L$4701,PUMA_2022_to_County_2020!$E$2:$E$4701,$B2381)</f>
        <v>35057</v>
      </c>
      <c r="L2381" s="7">
        <f>+J2381*C2381</f>
        <v>1765.028188</v>
      </c>
      <c r="M2381" s="7">
        <f t="shared" si="37"/>
        <v>1827.1007259999999</v>
      </c>
    </row>
    <row r="2382" spans="2:13" x14ac:dyDescent="0.35">
      <c r="B2382" s="1" t="s">
        <v>845</v>
      </c>
      <c r="C2382" s="5">
        <v>6.9367999999999999E-2</v>
      </c>
      <c r="D2382" s="5">
        <v>6.9424E-2</v>
      </c>
      <c r="E2382" s="5"/>
      <c r="F2382" s="5"/>
      <c r="G2382" s="5"/>
      <c r="H2382" s="5"/>
      <c r="I2382" s="5"/>
      <c r="J2382" s="1">
        <f>SUMIFS(PUMA_2022_to_County_2020!$K$2:$K$4701,PUMA_2022_to_County_2020!$E$2:$E$4701,B2382)</f>
        <v>33866</v>
      </c>
      <c r="K2382" s="1">
        <f>SUMIFS(PUMA_2022_to_County_2020!$L$2:$L$4701,PUMA_2022_to_County_2020!$E$2:$E$4701,$B2382)</f>
        <v>35057</v>
      </c>
      <c r="L2382" s="7">
        <f>+J2382*C2382</f>
        <v>2349.216688</v>
      </c>
      <c r="M2382" s="7">
        <f t="shared" si="37"/>
        <v>2431.8339759999999</v>
      </c>
    </row>
    <row r="2383" spans="2:13" x14ac:dyDescent="0.35">
      <c r="B2383" s="1" t="s">
        <v>844</v>
      </c>
      <c r="C2383" s="5">
        <v>3.9732999999999997E-2</v>
      </c>
      <c r="D2383" s="5">
        <v>3.9765000000000002E-2</v>
      </c>
      <c r="E2383" s="5"/>
      <c r="F2383" s="5"/>
      <c r="G2383" s="5"/>
      <c r="H2383" s="5"/>
      <c r="I2383" s="5"/>
      <c r="J2383" s="1">
        <f>SUMIFS(PUMA_2022_to_County_2020!$K$2:$K$4701,PUMA_2022_to_County_2020!$E$2:$E$4701,B2383)</f>
        <v>33866</v>
      </c>
      <c r="K2383" s="1">
        <f>SUMIFS(PUMA_2022_to_County_2020!$L$2:$L$4701,PUMA_2022_to_County_2020!$E$2:$E$4701,$B2383)</f>
        <v>35057</v>
      </c>
      <c r="L2383" s="7">
        <f>+J2383*C2383</f>
        <v>1345.5977779999998</v>
      </c>
      <c r="M2383" s="7">
        <f t="shared" si="37"/>
        <v>1392.9197809999998</v>
      </c>
    </row>
    <row r="2384" spans="2:13" x14ac:dyDescent="0.35">
      <c r="B2384" s="1" t="s">
        <v>843</v>
      </c>
      <c r="C2384" s="5">
        <v>1.8623000000000001E-2</v>
      </c>
      <c r="D2384" s="5">
        <v>1.8637999999999998E-2</v>
      </c>
      <c r="E2384" s="5"/>
      <c r="F2384" s="5"/>
      <c r="G2384" s="5"/>
      <c r="H2384" s="5"/>
      <c r="I2384" s="5"/>
      <c r="J2384" s="1">
        <f>SUMIFS(PUMA_2022_to_County_2020!$K$2:$K$4701,PUMA_2022_to_County_2020!$E$2:$E$4701,B2384)</f>
        <v>33866</v>
      </c>
      <c r="K2384" s="1">
        <f>SUMIFS(PUMA_2022_to_County_2020!$L$2:$L$4701,PUMA_2022_to_County_2020!$E$2:$E$4701,$B2384)</f>
        <v>35057</v>
      </c>
      <c r="L2384" s="7">
        <f>+J2384*C2384</f>
        <v>630.68651799999998</v>
      </c>
      <c r="M2384" s="7">
        <f t="shared" si="37"/>
        <v>652.86651100000006</v>
      </c>
    </row>
    <row r="2385" spans="2:13" x14ac:dyDescent="0.35">
      <c r="B2385" s="1" t="s">
        <v>842</v>
      </c>
      <c r="C2385" s="5">
        <v>0.176727</v>
      </c>
      <c r="D2385" s="5">
        <v>0.17687</v>
      </c>
      <c r="E2385" s="5"/>
      <c r="F2385" s="5"/>
      <c r="G2385" s="5"/>
      <c r="H2385" s="5"/>
      <c r="I2385" s="5"/>
      <c r="J2385" s="1">
        <f>SUMIFS(PUMA_2022_to_County_2020!$K$2:$K$4701,PUMA_2022_to_County_2020!$E$2:$E$4701,B2385)</f>
        <v>33866</v>
      </c>
      <c r="K2385" s="1">
        <f>SUMIFS(PUMA_2022_to_County_2020!$L$2:$L$4701,PUMA_2022_to_County_2020!$E$2:$E$4701,$B2385)</f>
        <v>35057</v>
      </c>
      <c r="L2385" s="7">
        <f>+J2385*C2385</f>
        <v>5985.0365819999997</v>
      </c>
      <c r="M2385" s="7">
        <f t="shared" si="37"/>
        <v>6195.5184389999995</v>
      </c>
    </row>
    <row r="2386" spans="2:13" x14ac:dyDescent="0.35">
      <c r="B2386" s="1" t="s">
        <v>841</v>
      </c>
      <c r="C2386" s="5">
        <v>1.2553999999999999E-2</v>
      </c>
      <c r="D2386" s="5">
        <v>1.2552000000000001E-2</v>
      </c>
      <c r="E2386" s="5"/>
      <c r="F2386" s="5"/>
      <c r="G2386" s="5"/>
      <c r="H2386" s="5"/>
      <c r="I2386" s="5"/>
      <c r="J2386" s="1">
        <f>SUMIFS(PUMA_2022_to_County_2020!$K$2:$K$4701,PUMA_2022_to_County_2020!$E$2:$E$4701,B2386)</f>
        <v>33866</v>
      </c>
      <c r="K2386" s="1">
        <f>SUMIFS(PUMA_2022_to_County_2020!$L$2:$L$4701,PUMA_2022_to_County_2020!$E$2:$E$4701,$B2386)</f>
        <v>35057</v>
      </c>
      <c r="L2386" s="7">
        <f>+J2386*C2386</f>
        <v>425.15376399999997</v>
      </c>
      <c r="M2386" s="7">
        <f t="shared" si="37"/>
        <v>440.10557799999998</v>
      </c>
    </row>
    <row r="2387" spans="2:13" x14ac:dyDescent="0.35">
      <c r="B2387" s="1" t="s">
        <v>840</v>
      </c>
      <c r="C2387" s="5">
        <v>2.7914000000000001E-2</v>
      </c>
      <c r="D2387" s="5">
        <v>2.7937E-2</v>
      </c>
      <c r="E2387" s="5"/>
      <c r="F2387" s="5"/>
      <c r="G2387" s="5"/>
      <c r="H2387" s="5"/>
      <c r="I2387" s="5"/>
      <c r="J2387" s="1">
        <f>SUMIFS(PUMA_2022_to_County_2020!$K$2:$K$4701,PUMA_2022_to_County_2020!$E$2:$E$4701,B2387)</f>
        <v>33866</v>
      </c>
      <c r="K2387" s="1">
        <f>SUMIFS(PUMA_2022_to_County_2020!$L$2:$L$4701,PUMA_2022_to_County_2020!$E$2:$E$4701,$B2387)</f>
        <v>35057</v>
      </c>
      <c r="L2387" s="7">
        <f>+J2387*C2387</f>
        <v>945.33552400000008</v>
      </c>
      <c r="M2387" s="7">
        <f t="shared" si="37"/>
        <v>978.581098</v>
      </c>
    </row>
    <row r="2388" spans="2:13" x14ac:dyDescent="0.35">
      <c r="B2388" s="1" t="s">
        <v>839</v>
      </c>
      <c r="C2388" s="5">
        <v>9.1219999999999999E-3</v>
      </c>
      <c r="D2388" s="5">
        <v>9.1299999999999992E-3</v>
      </c>
      <c r="E2388" s="5"/>
      <c r="F2388" s="5"/>
      <c r="G2388" s="5"/>
      <c r="H2388" s="5"/>
      <c r="I2388" s="5"/>
      <c r="J2388" s="1">
        <f>SUMIFS(PUMA_2022_to_County_2020!$K$2:$K$4701,PUMA_2022_to_County_2020!$E$2:$E$4701,B2388)</f>
        <v>33866</v>
      </c>
      <c r="K2388" s="1">
        <f>SUMIFS(PUMA_2022_to_County_2020!$L$2:$L$4701,PUMA_2022_to_County_2020!$E$2:$E$4701,$B2388)</f>
        <v>35057</v>
      </c>
      <c r="L2388" s="7">
        <f>+J2388*C2388</f>
        <v>308.92565200000001</v>
      </c>
      <c r="M2388" s="7">
        <f t="shared" si="37"/>
        <v>319.78995400000002</v>
      </c>
    </row>
    <row r="2389" spans="2:13" x14ac:dyDescent="0.35">
      <c r="B2389" s="1" t="s">
        <v>838</v>
      </c>
      <c r="C2389" s="5">
        <v>3.6986999999999999E-2</v>
      </c>
      <c r="D2389" s="5">
        <v>3.7017000000000001E-2</v>
      </c>
      <c r="E2389" s="5"/>
      <c r="F2389" s="5"/>
      <c r="G2389" s="5"/>
      <c r="H2389" s="5"/>
      <c r="I2389" s="5"/>
      <c r="J2389" s="1">
        <f>SUMIFS(PUMA_2022_to_County_2020!$K$2:$K$4701,PUMA_2022_to_County_2020!$E$2:$E$4701,B2389)</f>
        <v>33866</v>
      </c>
      <c r="K2389" s="1">
        <f>SUMIFS(PUMA_2022_to_County_2020!$L$2:$L$4701,PUMA_2022_to_County_2020!$E$2:$E$4701,$B2389)</f>
        <v>35057</v>
      </c>
      <c r="L2389" s="7">
        <f>+J2389*C2389</f>
        <v>1252.6017420000001</v>
      </c>
      <c r="M2389" s="7">
        <f t="shared" si="37"/>
        <v>1296.6532589999999</v>
      </c>
    </row>
    <row r="2390" spans="2:13" x14ac:dyDescent="0.35">
      <c r="B2390" s="1" t="s">
        <v>837</v>
      </c>
      <c r="C2390" s="5">
        <v>1.908E-2</v>
      </c>
      <c r="D2390" s="5">
        <v>1.9095999999999998E-2</v>
      </c>
      <c r="E2390" s="5"/>
      <c r="F2390" s="5"/>
      <c r="G2390" s="5"/>
      <c r="H2390" s="5"/>
      <c r="I2390" s="5"/>
      <c r="J2390" s="1">
        <f>SUMIFS(PUMA_2022_to_County_2020!$K$2:$K$4701,PUMA_2022_to_County_2020!$E$2:$E$4701,B2390)</f>
        <v>33866</v>
      </c>
      <c r="K2390" s="1">
        <f>SUMIFS(PUMA_2022_to_County_2020!$L$2:$L$4701,PUMA_2022_to_County_2020!$E$2:$E$4701,$B2390)</f>
        <v>35057</v>
      </c>
      <c r="L2390" s="7">
        <f>+J2390*C2390</f>
        <v>646.16327999999999</v>
      </c>
      <c r="M2390" s="7">
        <f t="shared" si="37"/>
        <v>668.88756000000001</v>
      </c>
    </row>
    <row r="2391" spans="2:13" x14ac:dyDescent="0.35">
      <c r="B2391" s="1" t="s">
        <v>836</v>
      </c>
      <c r="C2391" s="5">
        <v>0.13600999999999999</v>
      </c>
      <c r="D2391" s="5">
        <v>0.13567600000000002</v>
      </c>
      <c r="E2391" s="5"/>
      <c r="F2391" s="5"/>
      <c r="G2391" s="5"/>
      <c r="H2391" s="5"/>
      <c r="I2391" s="5"/>
      <c r="J2391" s="1">
        <f>SUMIFS(PUMA_2022_to_County_2020!$K$2:$K$4701,PUMA_2022_to_County_2020!$E$2:$E$4701,B2391)</f>
        <v>33866</v>
      </c>
      <c r="K2391" s="1">
        <f>SUMIFS(PUMA_2022_to_County_2020!$L$2:$L$4701,PUMA_2022_to_County_2020!$E$2:$E$4701,$B2391)</f>
        <v>35057</v>
      </c>
      <c r="L2391" s="7">
        <f>+J2391*C2391</f>
        <v>4606.1146599999993</v>
      </c>
      <c r="M2391" s="7">
        <f t="shared" si="37"/>
        <v>4768.10257</v>
      </c>
    </row>
    <row r="2392" spans="2:13" x14ac:dyDescent="0.35">
      <c r="B2392" s="1" t="s">
        <v>835</v>
      </c>
      <c r="C2392" s="5">
        <v>2.9645000000000001E-2</v>
      </c>
      <c r="D2392" s="5">
        <v>2.9669000000000001E-2</v>
      </c>
      <c r="E2392" s="5"/>
      <c r="F2392" s="5"/>
      <c r="G2392" s="5"/>
      <c r="H2392" s="5"/>
      <c r="I2392" s="5"/>
      <c r="J2392" s="1">
        <f>SUMIFS(PUMA_2022_to_County_2020!$K$2:$K$4701,PUMA_2022_to_County_2020!$E$2:$E$4701,B2392)</f>
        <v>33866</v>
      </c>
      <c r="K2392" s="1">
        <f>SUMIFS(PUMA_2022_to_County_2020!$L$2:$L$4701,PUMA_2022_to_County_2020!$E$2:$E$4701,$B2392)</f>
        <v>35057</v>
      </c>
      <c r="L2392" s="7">
        <f>+J2392*C2392</f>
        <v>1003.95757</v>
      </c>
      <c r="M2392" s="7">
        <f t="shared" si="37"/>
        <v>1039.2647650000001</v>
      </c>
    </row>
    <row r="2393" spans="2:13" x14ac:dyDescent="0.35">
      <c r="B2393" s="1" t="s">
        <v>834</v>
      </c>
      <c r="C2393" s="5">
        <v>1.4385E-2</v>
      </c>
      <c r="D2393" s="5">
        <v>1.4397E-2</v>
      </c>
      <c r="E2393" s="5"/>
      <c r="F2393" s="5"/>
      <c r="G2393" s="5"/>
      <c r="H2393" s="5"/>
      <c r="I2393" s="5"/>
      <c r="J2393" s="1">
        <f>SUMIFS(PUMA_2022_to_County_2020!$K$2:$K$4701,PUMA_2022_to_County_2020!$E$2:$E$4701,B2393)</f>
        <v>33866</v>
      </c>
      <c r="K2393" s="1">
        <f>SUMIFS(PUMA_2022_to_County_2020!$L$2:$L$4701,PUMA_2022_to_County_2020!$E$2:$E$4701,$B2393)</f>
        <v>35057</v>
      </c>
      <c r="L2393" s="7">
        <f>+J2393*C2393</f>
        <v>487.16241000000002</v>
      </c>
      <c r="M2393" s="7">
        <f t="shared" si="37"/>
        <v>504.29494499999998</v>
      </c>
    </row>
    <row r="2394" spans="2:13" x14ac:dyDescent="0.35">
      <c r="B2394" s="1" t="s">
        <v>833</v>
      </c>
      <c r="C2394" s="5">
        <v>9.2705999999999997E-2</v>
      </c>
      <c r="D2394" s="5">
        <v>9.2781000000000002E-2</v>
      </c>
      <c r="E2394" s="5"/>
      <c r="F2394" s="5"/>
      <c r="G2394" s="5"/>
      <c r="H2394" s="5"/>
      <c r="I2394" s="5"/>
      <c r="J2394" s="1">
        <f>SUMIFS(PUMA_2022_to_County_2020!$K$2:$K$4701,PUMA_2022_to_County_2020!$E$2:$E$4701,B2394)</f>
        <v>33866</v>
      </c>
      <c r="K2394" s="1">
        <f>SUMIFS(PUMA_2022_to_County_2020!$L$2:$L$4701,PUMA_2022_to_County_2020!$E$2:$E$4701,$B2394)</f>
        <v>35057</v>
      </c>
      <c r="L2394" s="7">
        <f>+J2394*C2394</f>
        <v>3139.581396</v>
      </c>
      <c r="M2394" s="7">
        <f t="shared" si="37"/>
        <v>3249.9942419999998</v>
      </c>
    </row>
    <row r="2395" spans="2:13" x14ac:dyDescent="0.35">
      <c r="B2395" s="1" t="s">
        <v>832</v>
      </c>
      <c r="C2395" s="5">
        <v>5.5947999999999998E-2</v>
      </c>
      <c r="D2395" s="5">
        <v>5.5993000000000001E-2</v>
      </c>
      <c r="E2395" s="5"/>
      <c r="F2395" s="5"/>
      <c r="G2395" s="5"/>
      <c r="H2395" s="5"/>
      <c r="I2395" s="5"/>
      <c r="J2395" s="1">
        <f>SUMIFS(PUMA_2022_to_County_2020!$K$2:$K$4701,PUMA_2022_to_County_2020!$E$2:$E$4701,B2395)</f>
        <v>33866</v>
      </c>
      <c r="K2395" s="1">
        <f>SUMIFS(PUMA_2022_to_County_2020!$L$2:$L$4701,PUMA_2022_to_County_2020!$E$2:$E$4701,$B2395)</f>
        <v>35057</v>
      </c>
      <c r="L2395" s="7">
        <f>+J2395*C2395</f>
        <v>1894.734968</v>
      </c>
      <c r="M2395" s="7">
        <f t="shared" si="37"/>
        <v>1961.3690359999998</v>
      </c>
    </row>
    <row r="2396" spans="2:13" x14ac:dyDescent="0.35">
      <c r="B2396" s="1" t="s">
        <v>831</v>
      </c>
      <c r="C2396" s="5">
        <v>2.4004999999999999E-2</v>
      </c>
      <c r="D2396" s="5">
        <v>2.4024E-2</v>
      </c>
      <c r="E2396" s="5"/>
      <c r="F2396" s="5"/>
      <c r="G2396" s="5"/>
      <c r="H2396" s="5"/>
      <c r="I2396" s="5"/>
      <c r="J2396" s="1">
        <f>SUMIFS(PUMA_2022_to_County_2020!$K$2:$K$4701,PUMA_2022_to_County_2020!$E$2:$E$4701,B2396)</f>
        <v>33866</v>
      </c>
      <c r="K2396" s="1">
        <f>SUMIFS(PUMA_2022_to_County_2020!$L$2:$L$4701,PUMA_2022_to_County_2020!$E$2:$E$4701,$B2396)</f>
        <v>35057</v>
      </c>
      <c r="L2396" s="7">
        <f>+J2396*C2396</f>
        <v>812.95332999999994</v>
      </c>
      <c r="M2396" s="7">
        <f t="shared" si="37"/>
        <v>841.54328499999997</v>
      </c>
    </row>
    <row r="2397" spans="2:13" x14ac:dyDescent="0.35">
      <c r="B2397" s="1" t="s">
        <v>830</v>
      </c>
      <c r="C2397" s="5">
        <v>0.288933</v>
      </c>
      <c r="D2397" s="5">
        <v>0.288933</v>
      </c>
      <c r="E2397" s="5"/>
      <c r="F2397" s="5"/>
      <c r="G2397" s="5"/>
      <c r="H2397" s="5"/>
      <c r="I2397" s="5"/>
      <c r="J2397" s="1">
        <f>SUMIFS(PUMA_2022_to_County_2020!$K$2:$K$4701,PUMA_2022_to_County_2020!$E$2:$E$4701,B2397)</f>
        <v>55227</v>
      </c>
      <c r="K2397" s="1">
        <f>SUMIFS(PUMA_2022_to_County_2020!$L$2:$L$4701,PUMA_2022_to_County_2020!$E$2:$E$4701,$B2397)</f>
        <v>57205</v>
      </c>
      <c r="L2397" s="7">
        <f>+J2397*C2397</f>
        <v>15956.902791</v>
      </c>
      <c r="M2397" s="7">
        <f t="shared" si="37"/>
        <v>16528.412264999999</v>
      </c>
    </row>
    <row r="2398" spans="2:13" x14ac:dyDescent="0.35">
      <c r="B2398" s="1" t="s">
        <v>829</v>
      </c>
      <c r="C2398" s="5">
        <v>1.0388E-2</v>
      </c>
      <c r="D2398" s="5">
        <v>1.0388E-2</v>
      </c>
      <c r="E2398" s="5"/>
      <c r="F2398" s="5"/>
      <c r="G2398" s="5"/>
      <c r="H2398" s="5"/>
      <c r="I2398" s="5"/>
      <c r="J2398" s="1">
        <f>SUMIFS(PUMA_2022_to_County_2020!$K$2:$K$4701,PUMA_2022_to_County_2020!$E$2:$E$4701,B2398)</f>
        <v>55227</v>
      </c>
      <c r="K2398" s="1">
        <f>SUMIFS(PUMA_2022_to_County_2020!$L$2:$L$4701,PUMA_2022_to_County_2020!$E$2:$E$4701,$B2398)</f>
        <v>57205</v>
      </c>
      <c r="L2398" s="7">
        <f>+J2398*C2398</f>
        <v>573.69807600000001</v>
      </c>
      <c r="M2398" s="7">
        <f t="shared" si="37"/>
        <v>594.24554000000001</v>
      </c>
    </row>
    <row r="2399" spans="2:13" x14ac:dyDescent="0.35">
      <c r="B2399" s="1" t="s">
        <v>828</v>
      </c>
      <c r="C2399" s="5">
        <v>2.8944999999999999E-2</v>
      </c>
      <c r="D2399" s="5">
        <v>2.8944999999999999E-2</v>
      </c>
      <c r="E2399" s="5"/>
      <c r="F2399" s="5"/>
      <c r="G2399" s="5"/>
      <c r="H2399" s="5"/>
      <c r="I2399" s="5"/>
      <c r="J2399" s="1">
        <f>SUMIFS(PUMA_2022_to_County_2020!$K$2:$K$4701,PUMA_2022_to_County_2020!$E$2:$E$4701,B2399)</f>
        <v>55227</v>
      </c>
      <c r="K2399" s="1">
        <f>SUMIFS(PUMA_2022_to_County_2020!$L$2:$L$4701,PUMA_2022_to_County_2020!$E$2:$E$4701,$B2399)</f>
        <v>57205</v>
      </c>
      <c r="L2399" s="7">
        <f>+J2399*C2399</f>
        <v>1598.545515</v>
      </c>
      <c r="M2399" s="7">
        <f t="shared" si="37"/>
        <v>1655.7987249999999</v>
      </c>
    </row>
    <row r="2400" spans="2:13" x14ac:dyDescent="0.35">
      <c r="B2400" s="1" t="s">
        <v>827</v>
      </c>
      <c r="C2400" s="5">
        <v>0.21367700000000001</v>
      </c>
      <c r="D2400" s="5">
        <v>0.21367700000000001</v>
      </c>
      <c r="E2400" s="5"/>
      <c r="F2400" s="5"/>
      <c r="G2400" s="5"/>
      <c r="H2400" s="5"/>
      <c r="I2400" s="5"/>
      <c r="J2400" s="1">
        <f>SUMIFS(PUMA_2022_to_County_2020!$K$2:$K$4701,PUMA_2022_to_County_2020!$E$2:$E$4701,B2400)</f>
        <v>55227</v>
      </c>
      <c r="K2400" s="1">
        <f>SUMIFS(PUMA_2022_to_County_2020!$L$2:$L$4701,PUMA_2022_to_County_2020!$E$2:$E$4701,$B2400)</f>
        <v>57205</v>
      </c>
      <c r="L2400" s="7">
        <f>+J2400*C2400</f>
        <v>11800.739679</v>
      </c>
      <c r="M2400" s="7">
        <f t="shared" si="37"/>
        <v>12223.392785</v>
      </c>
    </row>
    <row r="2401" spans="2:13" x14ac:dyDescent="0.35">
      <c r="B2401" s="1" t="s">
        <v>826</v>
      </c>
      <c r="C2401" s="5">
        <v>4.1105999999999997E-2</v>
      </c>
      <c r="D2401" s="5">
        <v>4.1105999999999997E-2</v>
      </c>
      <c r="E2401" s="5"/>
      <c r="F2401" s="5"/>
      <c r="G2401" s="5"/>
      <c r="H2401" s="5"/>
      <c r="I2401" s="5"/>
      <c r="J2401" s="1">
        <f>SUMIFS(PUMA_2022_to_County_2020!$K$2:$K$4701,PUMA_2022_to_County_2020!$E$2:$E$4701,B2401)</f>
        <v>55227</v>
      </c>
      <c r="K2401" s="1">
        <f>SUMIFS(PUMA_2022_to_County_2020!$L$2:$L$4701,PUMA_2022_to_County_2020!$E$2:$E$4701,$B2401)</f>
        <v>57205</v>
      </c>
      <c r="L2401" s="7">
        <f>+J2401*C2401</f>
        <v>2270.1610619999997</v>
      </c>
      <c r="M2401" s="7">
        <f t="shared" si="37"/>
        <v>2351.4687299999996</v>
      </c>
    </row>
    <row r="2402" spans="2:13" x14ac:dyDescent="0.35">
      <c r="B2402" s="1" t="s">
        <v>825</v>
      </c>
      <c r="C2402" s="5">
        <v>3.2399999999999998E-2</v>
      </c>
      <c r="D2402" s="5">
        <v>3.2399999999999998E-2</v>
      </c>
      <c r="E2402" s="5"/>
      <c r="F2402" s="5"/>
      <c r="G2402" s="5"/>
      <c r="H2402" s="5"/>
      <c r="I2402" s="5"/>
      <c r="J2402" s="1">
        <f>SUMIFS(PUMA_2022_to_County_2020!$K$2:$K$4701,PUMA_2022_to_County_2020!$E$2:$E$4701,B2402)</f>
        <v>55227</v>
      </c>
      <c r="K2402" s="1">
        <f>SUMIFS(PUMA_2022_to_County_2020!$L$2:$L$4701,PUMA_2022_to_County_2020!$E$2:$E$4701,$B2402)</f>
        <v>57205</v>
      </c>
      <c r="L2402" s="7">
        <f>+J2402*C2402</f>
        <v>1789.3547999999998</v>
      </c>
      <c r="M2402" s="7">
        <f t="shared" si="37"/>
        <v>1853.442</v>
      </c>
    </row>
    <row r="2403" spans="2:13" x14ac:dyDescent="0.35">
      <c r="B2403" s="1" t="s">
        <v>824</v>
      </c>
      <c r="C2403" s="5">
        <v>3.0068999999999999E-2</v>
      </c>
      <c r="D2403" s="5">
        <v>3.0068999999999999E-2</v>
      </c>
      <c r="E2403" s="5"/>
      <c r="F2403" s="5"/>
      <c r="G2403" s="5"/>
      <c r="H2403" s="5"/>
      <c r="I2403" s="5"/>
      <c r="J2403" s="1">
        <f>SUMIFS(PUMA_2022_to_County_2020!$K$2:$K$4701,PUMA_2022_to_County_2020!$E$2:$E$4701,B2403)</f>
        <v>55227</v>
      </c>
      <c r="K2403" s="1">
        <f>SUMIFS(PUMA_2022_to_County_2020!$L$2:$L$4701,PUMA_2022_to_County_2020!$E$2:$E$4701,$B2403)</f>
        <v>57205</v>
      </c>
      <c r="L2403" s="7">
        <f>+J2403*C2403</f>
        <v>1660.6206629999999</v>
      </c>
      <c r="M2403" s="7">
        <f t="shared" si="37"/>
        <v>1720.097145</v>
      </c>
    </row>
    <row r="2404" spans="2:13" x14ac:dyDescent="0.35">
      <c r="B2404" s="1" t="s">
        <v>823</v>
      </c>
      <c r="C2404" s="5">
        <v>1.6029999999999999E-2</v>
      </c>
      <c r="D2404" s="5">
        <v>1.6029999999999999E-2</v>
      </c>
      <c r="E2404" s="5"/>
      <c r="F2404" s="5"/>
      <c r="G2404" s="5"/>
      <c r="H2404" s="5"/>
      <c r="I2404" s="5"/>
      <c r="J2404" s="1">
        <f>SUMIFS(PUMA_2022_to_County_2020!$K$2:$K$4701,PUMA_2022_to_County_2020!$E$2:$E$4701,B2404)</f>
        <v>55227</v>
      </c>
      <c r="K2404" s="1">
        <f>SUMIFS(PUMA_2022_to_County_2020!$L$2:$L$4701,PUMA_2022_to_County_2020!$E$2:$E$4701,$B2404)</f>
        <v>57205</v>
      </c>
      <c r="L2404" s="7">
        <f>+J2404*C2404</f>
        <v>885.2888099999999</v>
      </c>
      <c r="M2404" s="7">
        <f t="shared" si="37"/>
        <v>916.99614999999994</v>
      </c>
    </row>
    <row r="2405" spans="2:13" x14ac:dyDescent="0.35">
      <c r="B2405" s="1" t="s">
        <v>822</v>
      </c>
      <c r="C2405" s="5">
        <v>5.7001000000000003E-2</v>
      </c>
      <c r="D2405" s="5">
        <v>5.7001000000000003E-2</v>
      </c>
      <c r="E2405" s="5"/>
      <c r="F2405" s="5"/>
      <c r="G2405" s="5"/>
      <c r="H2405" s="5"/>
      <c r="I2405" s="5"/>
      <c r="J2405" s="1">
        <f>SUMIFS(PUMA_2022_to_County_2020!$K$2:$K$4701,PUMA_2022_to_County_2020!$E$2:$E$4701,B2405)</f>
        <v>55227</v>
      </c>
      <c r="K2405" s="1">
        <f>SUMIFS(PUMA_2022_to_County_2020!$L$2:$L$4701,PUMA_2022_to_County_2020!$E$2:$E$4701,$B2405)</f>
        <v>57205</v>
      </c>
      <c r="L2405" s="7">
        <f>+J2405*C2405</f>
        <v>3147.9942270000001</v>
      </c>
      <c r="M2405" s="7">
        <f t="shared" si="37"/>
        <v>3260.742205</v>
      </c>
    </row>
    <row r="2406" spans="2:13" x14ac:dyDescent="0.35">
      <c r="B2406" s="1" t="s">
        <v>821</v>
      </c>
      <c r="C2406" s="5">
        <v>4.65E-2</v>
      </c>
      <c r="D2406" s="5">
        <v>4.65E-2</v>
      </c>
      <c r="E2406" s="5"/>
      <c r="F2406" s="5"/>
      <c r="G2406" s="5"/>
      <c r="H2406" s="5"/>
      <c r="I2406" s="5"/>
      <c r="J2406" s="1">
        <f>SUMIFS(PUMA_2022_to_County_2020!$K$2:$K$4701,PUMA_2022_to_County_2020!$E$2:$E$4701,B2406)</f>
        <v>55227</v>
      </c>
      <c r="K2406" s="1">
        <f>SUMIFS(PUMA_2022_to_County_2020!$L$2:$L$4701,PUMA_2022_to_County_2020!$E$2:$E$4701,$B2406)</f>
        <v>57205</v>
      </c>
      <c r="L2406" s="7">
        <f>+J2406*C2406</f>
        <v>2568.0554999999999</v>
      </c>
      <c r="M2406" s="7">
        <f t="shared" si="37"/>
        <v>2660.0324999999998</v>
      </c>
    </row>
    <row r="2407" spans="2:13" x14ac:dyDescent="0.35">
      <c r="B2407" s="1" t="s">
        <v>820</v>
      </c>
      <c r="C2407" s="5">
        <v>1.8187999999999999E-2</v>
      </c>
      <c r="D2407" s="5">
        <v>1.8187999999999999E-2</v>
      </c>
      <c r="E2407" s="5"/>
      <c r="F2407" s="5"/>
      <c r="G2407" s="5"/>
      <c r="H2407" s="5"/>
      <c r="I2407" s="5"/>
      <c r="J2407" s="1">
        <f>SUMIFS(PUMA_2022_to_County_2020!$K$2:$K$4701,PUMA_2022_to_County_2020!$E$2:$E$4701,B2407)</f>
        <v>55227</v>
      </c>
      <c r="K2407" s="1">
        <f>SUMIFS(PUMA_2022_to_County_2020!$L$2:$L$4701,PUMA_2022_to_County_2020!$E$2:$E$4701,$B2407)</f>
        <v>57205</v>
      </c>
      <c r="L2407" s="7">
        <f>+J2407*C2407</f>
        <v>1004.468676</v>
      </c>
      <c r="M2407" s="7">
        <f t="shared" si="37"/>
        <v>1040.44454</v>
      </c>
    </row>
    <row r="2408" spans="2:13" x14ac:dyDescent="0.35">
      <c r="B2408" s="1" t="s">
        <v>819</v>
      </c>
      <c r="C2408" s="5">
        <v>3.2482999999999998E-2</v>
      </c>
      <c r="D2408" s="5">
        <v>3.2482999999999998E-2</v>
      </c>
      <c r="E2408" s="5"/>
      <c r="F2408" s="5"/>
      <c r="G2408" s="5"/>
      <c r="H2408" s="5"/>
      <c r="I2408" s="5"/>
      <c r="J2408" s="1">
        <f>SUMIFS(PUMA_2022_to_County_2020!$K$2:$K$4701,PUMA_2022_to_County_2020!$E$2:$E$4701,B2408)</f>
        <v>55227</v>
      </c>
      <c r="K2408" s="1">
        <f>SUMIFS(PUMA_2022_to_County_2020!$L$2:$L$4701,PUMA_2022_to_County_2020!$E$2:$E$4701,$B2408)</f>
        <v>57205</v>
      </c>
      <c r="L2408" s="7">
        <f>+J2408*C2408</f>
        <v>1793.938641</v>
      </c>
      <c r="M2408" s="7">
        <f t="shared" si="37"/>
        <v>1858.1900149999999</v>
      </c>
    </row>
    <row r="2409" spans="2:13" x14ac:dyDescent="0.35">
      <c r="B2409" s="1" t="s">
        <v>818</v>
      </c>
      <c r="C2409" s="5">
        <v>1.8648000000000001E-2</v>
      </c>
      <c r="D2409" s="5">
        <v>1.8648000000000001E-2</v>
      </c>
      <c r="E2409" s="5"/>
      <c r="F2409" s="5"/>
      <c r="G2409" s="5"/>
      <c r="H2409" s="5"/>
      <c r="I2409" s="5"/>
      <c r="J2409" s="1">
        <f>SUMIFS(PUMA_2022_to_County_2020!$K$2:$K$4701,PUMA_2022_to_County_2020!$E$2:$E$4701,B2409)</f>
        <v>55227</v>
      </c>
      <c r="K2409" s="1">
        <f>SUMIFS(PUMA_2022_to_County_2020!$L$2:$L$4701,PUMA_2022_to_County_2020!$E$2:$E$4701,$B2409)</f>
        <v>57205</v>
      </c>
      <c r="L2409" s="7">
        <f>+J2409*C2409</f>
        <v>1029.873096</v>
      </c>
      <c r="M2409" s="7">
        <f t="shared" si="37"/>
        <v>1066.7588400000002</v>
      </c>
    </row>
    <row r="2410" spans="2:13" x14ac:dyDescent="0.35">
      <c r="B2410" s="1" t="s">
        <v>817</v>
      </c>
      <c r="C2410" s="5">
        <v>7.7549999999999994E-2</v>
      </c>
      <c r="D2410" s="5">
        <v>7.7549999999999994E-2</v>
      </c>
      <c r="E2410" s="5"/>
      <c r="F2410" s="5"/>
      <c r="G2410" s="5"/>
      <c r="H2410" s="5"/>
      <c r="I2410" s="5"/>
      <c r="J2410" s="1">
        <f>SUMIFS(PUMA_2022_to_County_2020!$K$2:$K$4701,PUMA_2022_to_County_2020!$E$2:$E$4701,B2410)</f>
        <v>55227</v>
      </c>
      <c r="K2410" s="1">
        <f>SUMIFS(PUMA_2022_to_County_2020!$L$2:$L$4701,PUMA_2022_to_County_2020!$E$2:$E$4701,$B2410)</f>
        <v>57205</v>
      </c>
      <c r="L2410" s="7">
        <f>+J2410*C2410</f>
        <v>4282.8538499999995</v>
      </c>
      <c r="M2410" s="7">
        <f t="shared" si="37"/>
        <v>4436.2477499999995</v>
      </c>
    </row>
    <row r="2411" spans="2:13" x14ac:dyDescent="0.35">
      <c r="B2411" s="1" t="s">
        <v>816</v>
      </c>
      <c r="C2411" s="5">
        <v>4.7986000000000001E-2</v>
      </c>
      <c r="D2411" s="5">
        <v>4.7986000000000001E-2</v>
      </c>
      <c r="E2411" s="5"/>
      <c r="F2411" s="5"/>
      <c r="G2411" s="5"/>
      <c r="H2411" s="5"/>
      <c r="I2411" s="5"/>
      <c r="J2411" s="1">
        <f>SUMIFS(PUMA_2022_to_County_2020!$K$2:$K$4701,PUMA_2022_to_County_2020!$E$2:$E$4701,B2411)</f>
        <v>55227</v>
      </c>
      <c r="K2411" s="1">
        <f>SUMIFS(PUMA_2022_to_County_2020!$L$2:$L$4701,PUMA_2022_to_County_2020!$E$2:$E$4701,$B2411)</f>
        <v>57205</v>
      </c>
      <c r="L2411" s="7">
        <f>+J2411*C2411</f>
        <v>2650.1228220000003</v>
      </c>
      <c r="M2411" s="7">
        <f t="shared" si="37"/>
        <v>2745.0391300000001</v>
      </c>
    </row>
    <row r="2412" spans="2:13" x14ac:dyDescent="0.35">
      <c r="B2412" s="1" t="s">
        <v>815</v>
      </c>
      <c r="C2412" s="5">
        <v>4.0094999999999999E-2</v>
      </c>
      <c r="D2412" s="5">
        <v>4.0094999999999999E-2</v>
      </c>
      <c r="E2412" s="5"/>
      <c r="F2412" s="5"/>
      <c r="G2412" s="5"/>
      <c r="H2412" s="5"/>
      <c r="I2412" s="5"/>
      <c r="J2412" s="1">
        <f>SUMIFS(PUMA_2022_to_County_2020!$K$2:$K$4701,PUMA_2022_to_County_2020!$E$2:$E$4701,B2412)</f>
        <v>55227</v>
      </c>
      <c r="K2412" s="1">
        <f>SUMIFS(PUMA_2022_to_County_2020!$L$2:$L$4701,PUMA_2022_to_County_2020!$E$2:$E$4701,$B2412)</f>
        <v>57205</v>
      </c>
      <c r="L2412" s="7">
        <f>+J2412*C2412</f>
        <v>2214.3265649999998</v>
      </c>
      <c r="M2412" s="7">
        <f t="shared" si="37"/>
        <v>2293.6344749999998</v>
      </c>
    </row>
    <row r="2413" spans="2:13" x14ac:dyDescent="0.35">
      <c r="B2413" s="1" t="s">
        <v>814</v>
      </c>
      <c r="C2413" s="5">
        <v>2.0466999999999999E-2</v>
      </c>
      <c r="D2413" s="5">
        <v>2.0468E-2</v>
      </c>
      <c r="E2413" s="5"/>
      <c r="F2413" s="5"/>
      <c r="G2413" s="5"/>
      <c r="H2413" s="5"/>
      <c r="I2413" s="5"/>
      <c r="J2413" s="1">
        <f>SUMIFS(PUMA_2022_to_County_2020!$K$2:$K$4701,PUMA_2022_to_County_2020!$E$2:$E$4701,B2413)</f>
        <v>54867</v>
      </c>
      <c r="K2413" s="1">
        <f>SUMIFS(PUMA_2022_to_County_2020!$L$2:$L$4701,PUMA_2022_to_County_2020!$E$2:$E$4701,$B2413)</f>
        <v>55230</v>
      </c>
      <c r="L2413" s="7">
        <f>+J2413*C2413</f>
        <v>1122.9628889999999</v>
      </c>
      <c r="M2413" s="7">
        <f t="shared" si="37"/>
        <v>1130.3924099999999</v>
      </c>
    </row>
    <row r="2414" spans="2:13" x14ac:dyDescent="0.35">
      <c r="B2414" s="1" t="s">
        <v>813</v>
      </c>
      <c r="C2414" s="5">
        <v>0.14267099999999999</v>
      </c>
      <c r="D2414" s="5">
        <v>0.142677</v>
      </c>
      <c r="E2414" s="5"/>
      <c r="F2414" s="5"/>
      <c r="G2414" s="5"/>
      <c r="H2414" s="5"/>
      <c r="I2414" s="5"/>
      <c r="J2414" s="1">
        <f>SUMIFS(PUMA_2022_to_County_2020!$K$2:$K$4701,PUMA_2022_to_County_2020!$E$2:$E$4701,B2414)</f>
        <v>54867</v>
      </c>
      <c r="K2414" s="1">
        <f>SUMIFS(PUMA_2022_to_County_2020!$L$2:$L$4701,PUMA_2022_to_County_2020!$E$2:$E$4701,$B2414)</f>
        <v>55230</v>
      </c>
      <c r="L2414" s="7">
        <f>+J2414*C2414</f>
        <v>7827.9297569999999</v>
      </c>
      <c r="M2414" s="7">
        <f t="shared" si="37"/>
        <v>7879.7193299999999</v>
      </c>
    </row>
    <row r="2415" spans="2:13" x14ac:dyDescent="0.35">
      <c r="B2415" s="1" t="s">
        <v>812</v>
      </c>
      <c r="C2415" s="5">
        <v>5.2176E-2</v>
      </c>
      <c r="D2415" s="5">
        <v>5.2179000000000003E-2</v>
      </c>
      <c r="E2415" s="5"/>
      <c r="F2415" s="5"/>
      <c r="G2415" s="5"/>
      <c r="H2415" s="5"/>
      <c r="I2415" s="5"/>
      <c r="J2415" s="1">
        <f>SUMIFS(PUMA_2022_to_County_2020!$K$2:$K$4701,PUMA_2022_to_County_2020!$E$2:$E$4701,B2415)</f>
        <v>54867</v>
      </c>
      <c r="K2415" s="1">
        <f>SUMIFS(PUMA_2022_to_County_2020!$L$2:$L$4701,PUMA_2022_to_County_2020!$E$2:$E$4701,$B2415)</f>
        <v>55230</v>
      </c>
      <c r="L2415" s="7">
        <f>+J2415*C2415</f>
        <v>2862.7405920000001</v>
      </c>
      <c r="M2415" s="7">
        <f t="shared" si="37"/>
        <v>2881.68048</v>
      </c>
    </row>
    <row r="2416" spans="2:13" x14ac:dyDescent="0.35">
      <c r="B2416" s="1" t="s">
        <v>811</v>
      </c>
      <c r="C2416" s="5">
        <v>0.25611299999999998</v>
      </c>
      <c r="D2416" s="5">
        <v>0.25612400000000002</v>
      </c>
      <c r="E2416" s="5"/>
      <c r="F2416" s="5"/>
      <c r="G2416" s="5"/>
      <c r="H2416" s="5"/>
      <c r="I2416" s="5"/>
      <c r="J2416" s="1">
        <f>SUMIFS(PUMA_2022_to_County_2020!$K$2:$K$4701,PUMA_2022_to_County_2020!$E$2:$E$4701,B2416)</f>
        <v>54867</v>
      </c>
      <c r="K2416" s="1">
        <f>SUMIFS(PUMA_2022_to_County_2020!$L$2:$L$4701,PUMA_2022_to_County_2020!$E$2:$E$4701,$B2416)</f>
        <v>55230</v>
      </c>
      <c r="L2416" s="7">
        <f>+J2416*C2416</f>
        <v>14052.151970999999</v>
      </c>
      <c r="M2416" s="7">
        <f t="shared" si="37"/>
        <v>14145.120989999999</v>
      </c>
    </row>
    <row r="2417" spans="2:13" x14ac:dyDescent="0.35">
      <c r="B2417" s="1" t="s">
        <v>810</v>
      </c>
      <c r="C2417" s="5">
        <v>3.9093000000000003E-2</v>
      </c>
      <c r="D2417" s="5">
        <v>3.9094999999999998E-2</v>
      </c>
      <c r="E2417" s="5"/>
      <c r="F2417" s="5"/>
      <c r="G2417" s="5"/>
      <c r="H2417" s="5"/>
      <c r="I2417" s="5"/>
      <c r="J2417" s="1">
        <f>SUMIFS(PUMA_2022_to_County_2020!$K$2:$K$4701,PUMA_2022_to_County_2020!$E$2:$E$4701,B2417)</f>
        <v>54867</v>
      </c>
      <c r="K2417" s="1">
        <f>SUMIFS(PUMA_2022_to_County_2020!$L$2:$L$4701,PUMA_2022_to_County_2020!$E$2:$E$4701,$B2417)</f>
        <v>55230</v>
      </c>
      <c r="L2417" s="7">
        <f>+J2417*C2417</f>
        <v>2144.9156310000003</v>
      </c>
      <c r="M2417" s="7">
        <f t="shared" si="37"/>
        <v>2159.1063900000004</v>
      </c>
    </row>
    <row r="2418" spans="2:13" x14ac:dyDescent="0.35">
      <c r="B2418" s="1" t="s">
        <v>809</v>
      </c>
      <c r="C2418" s="5">
        <v>0.14868300000000001</v>
      </c>
      <c r="D2418" s="5">
        <v>0.14868999999999999</v>
      </c>
      <c r="E2418" s="5"/>
      <c r="F2418" s="5"/>
      <c r="G2418" s="5"/>
      <c r="H2418" s="5"/>
      <c r="I2418" s="5"/>
      <c r="J2418" s="1">
        <f>SUMIFS(PUMA_2022_to_County_2020!$K$2:$K$4701,PUMA_2022_to_County_2020!$E$2:$E$4701,B2418)</f>
        <v>54867</v>
      </c>
      <c r="K2418" s="1">
        <f>SUMIFS(PUMA_2022_to_County_2020!$L$2:$L$4701,PUMA_2022_to_County_2020!$E$2:$E$4701,$B2418)</f>
        <v>55230</v>
      </c>
      <c r="L2418" s="7">
        <f>+J2418*C2418</f>
        <v>8157.7901610000008</v>
      </c>
      <c r="M2418" s="7">
        <f t="shared" si="37"/>
        <v>8211.7620900000002</v>
      </c>
    </row>
    <row r="2419" spans="2:13" x14ac:dyDescent="0.35">
      <c r="B2419" s="1" t="s">
        <v>808</v>
      </c>
      <c r="C2419" s="5">
        <v>2.1121999999999998E-2</v>
      </c>
      <c r="D2419" s="5">
        <v>2.1151E-2</v>
      </c>
      <c r="E2419" s="5"/>
      <c r="F2419" s="5"/>
      <c r="G2419" s="5"/>
      <c r="H2419" s="5"/>
      <c r="I2419" s="5"/>
      <c r="J2419" s="1">
        <f>SUMIFS(PUMA_2022_to_County_2020!$K$2:$K$4701,PUMA_2022_to_County_2020!$E$2:$E$4701,B2419)</f>
        <v>54867</v>
      </c>
      <c r="K2419" s="1">
        <f>SUMIFS(PUMA_2022_to_County_2020!$L$2:$L$4701,PUMA_2022_to_County_2020!$E$2:$E$4701,$B2419)</f>
        <v>55230</v>
      </c>
      <c r="L2419" s="7">
        <f>+J2419*C2419</f>
        <v>1158.900774</v>
      </c>
      <c r="M2419" s="7">
        <f t="shared" si="37"/>
        <v>1166.5680599999998</v>
      </c>
    </row>
    <row r="2420" spans="2:13" x14ac:dyDescent="0.35">
      <c r="B2420" s="1" t="s">
        <v>807</v>
      </c>
      <c r="C2420" s="5">
        <v>2.3432000000000001E-2</v>
      </c>
      <c r="D2420" s="5">
        <v>2.3432999999999999E-2</v>
      </c>
      <c r="E2420" s="5"/>
      <c r="F2420" s="5"/>
      <c r="G2420" s="5"/>
      <c r="H2420" s="5"/>
      <c r="I2420" s="5"/>
      <c r="J2420" s="1">
        <f>SUMIFS(PUMA_2022_to_County_2020!$K$2:$K$4701,PUMA_2022_to_County_2020!$E$2:$E$4701,B2420)</f>
        <v>54867</v>
      </c>
      <c r="K2420" s="1">
        <f>SUMIFS(PUMA_2022_to_County_2020!$L$2:$L$4701,PUMA_2022_to_County_2020!$E$2:$E$4701,$B2420)</f>
        <v>55230</v>
      </c>
      <c r="L2420" s="7">
        <f>+J2420*C2420</f>
        <v>1285.643544</v>
      </c>
      <c r="M2420" s="7">
        <f t="shared" si="37"/>
        <v>1294.1493600000001</v>
      </c>
    </row>
    <row r="2421" spans="2:13" x14ac:dyDescent="0.35">
      <c r="B2421" s="1" t="s">
        <v>806</v>
      </c>
      <c r="C2421" s="5">
        <v>2.5786E-2</v>
      </c>
      <c r="D2421" s="5">
        <v>2.5787999999999998E-2</v>
      </c>
      <c r="E2421" s="5"/>
      <c r="F2421" s="5"/>
      <c r="G2421" s="5"/>
      <c r="H2421" s="5"/>
      <c r="I2421" s="5"/>
      <c r="J2421" s="1">
        <f>SUMIFS(PUMA_2022_to_County_2020!$K$2:$K$4701,PUMA_2022_to_County_2020!$E$2:$E$4701,B2421)</f>
        <v>54867</v>
      </c>
      <c r="K2421" s="1">
        <f>SUMIFS(PUMA_2022_to_County_2020!$L$2:$L$4701,PUMA_2022_to_County_2020!$E$2:$E$4701,$B2421)</f>
        <v>55230</v>
      </c>
      <c r="L2421" s="7">
        <f>+J2421*C2421</f>
        <v>1414.8004619999999</v>
      </c>
      <c r="M2421" s="7">
        <f t="shared" si="37"/>
        <v>1424.1607799999999</v>
      </c>
    </row>
    <row r="2422" spans="2:13" x14ac:dyDescent="0.35">
      <c r="B2422" s="1" t="s">
        <v>805</v>
      </c>
      <c r="C2422" s="5">
        <v>5.5335000000000002E-2</v>
      </c>
      <c r="D2422" s="5">
        <v>5.5337999999999998E-2</v>
      </c>
      <c r="E2422" s="5"/>
      <c r="F2422" s="5"/>
      <c r="G2422" s="5"/>
      <c r="H2422" s="5"/>
      <c r="I2422" s="5"/>
      <c r="J2422" s="1">
        <f>SUMIFS(PUMA_2022_to_County_2020!$K$2:$K$4701,PUMA_2022_to_County_2020!$E$2:$E$4701,B2422)</f>
        <v>54867</v>
      </c>
      <c r="K2422" s="1">
        <f>SUMIFS(PUMA_2022_to_County_2020!$L$2:$L$4701,PUMA_2022_to_County_2020!$E$2:$E$4701,$B2422)</f>
        <v>55230</v>
      </c>
      <c r="L2422" s="7">
        <f>+J2422*C2422</f>
        <v>3036.0654450000002</v>
      </c>
      <c r="M2422" s="7">
        <f t="shared" si="37"/>
        <v>3056.1520500000001</v>
      </c>
    </row>
    <row r="2423" spans="2:13" x14ac:dyDescent="0.35">
      <c r="B2423" s="1" t="s">
        <v>804</v>
      </c>
      <c r="C2423" s="5">
        <v>1.239E-2</v>
      </c>
      <c r="D2423" s="5">
        <v>1.2390999999999999E-2</v>
      </c>
      <c r="E2423" s="5"/>
      <c r="F2423" s="5"/>
      <c r="G2423" s="5"/>
      <c r="H2423" s="5"/>
      <c r="I2423" s="5"/>
      <c r="J2423" s="1">
        <f>SUMIFS(PUMA_2022_to_County_2020!$K$2:$K$4701,PUMA_2022_to_County_2020!$E$2:$E$4701,B2423)</f>
        <v>54867</v>
      </c>
      <c r="K2423" s="1">
        <f>SUMIFS(PUMA_2022_to_County_2020!$L$2:$L$4701,PUMA_2022_to_County_2020!$E$2:$E$4701,$B2423)</f>
        <v>55230</v>
      </c>
      <c r="L2423" s="7">
        <f>+J2423*C2423</f>
        <v>679.80213000000003</v>
      </c>
      <c r="M2423" s="7">
        <f t="shared" si="37"/>
        <v>684.29970000000003</v>
      </c>
    </row>
    <row r="2424" spans="2:13" x14ac:dyDescent="0.35">
      <c r="B2424" s="1" t="s">
        <v>803</v>
      </c>
      <c r="C2424" s="5">
        <v>3.8646E-2</v>
      </c>
      <c r="D2424" s="5">
        <v>3.8648000000000002E-2</v>
      </c>
      <c r="E2424" s="5"/>
      <c r="F2424" s="5"/>
      <c r="G2424" s="5"/>
      <c r="H2424" s="5"/>
      <c r="I2424" s="5"/>
      <c r="J2424" s="1">
        <f>SUMIFS(PUMA_2022_to_County_2020!$K$2:$K$4701,PUMA_2022_to_County_2020!$E$2:$E$4701,B2424)</f>
        <v>54867</v>
      </c>
      <c r="K2424" s="1">
        <f>SUMIFS(PUMA_2022_to_County_2020!$L$2:$L$4701,PUMA_2022_to_County_2020!$E$2:$E$4701,$B2424)</f>
        <v>55230</v>
      </c>
      <c r="L2424" s="7">
        <f>+J2424*C2424</f>
        <v>2120.3900819999999</v>
      </c>
      <c r="M2424" s="7">
        <f t="shared" si="37"/>
        <v>2134.41858</v>
      </c>
    </row>
    <row r="2425" spans="2:13" x14ac:dyDescent="0.35">
      <c r="B2425" s="1" t="s">
        <v>802</v>
      </c>
      <c r="C2425" s="5">
        <v>8.2395999999999997E-2</v>
      </c>
      <c r="D2425" s="5">
        <v>8.2399E-2</v>
      </c>
      <c r="E2425" s="5"/>
      <c r="F2425" s="5"/>
      <c r="G2425" s="5"/>
      <c r="H2425" s="5"/>
      <c r="I2425" s="5"/>
      <c r="J2425" s="1">
        <f>SUMIFS(PUMA_2022_to_County_2020!$K$2:$K$4701,PUMA_2022_to_County_2020!$E$2:$E$4701,B2425)</f>
        <v>54867</v>
      </c>
      <c r="K2425" s="1">
        <f>SUMIFS(PUMA_2022_to_County_2020!$L$2:$L$4701,PUMA_2022_to_County_2020!$E$2:$E$4701,$B2425)</f>
        <v>55230</v>
      </c>
      <c r="L2425" s="7">
        <f>+J2425*C2425</f>
        <v>4520.8213319999995</v>
      </c>
      <c r="M2425" s="7">
        <f t="shared" si="37"/>
        <v>4550.7310799999996</v>
      </c>
    </row>
    <row r="2426" spans="2:13" x14ac:dyDescent="0.35">
      <c r="B2426" s="1" t="s">
        <v>801</v>
      </c>
      <c r="C2426" s="5">
        <v>1.7121000000000001E-2</v>
      </c>
      <c r="D2426" s="5">
        <v>1.7121999999999998E-2</v>
      </c>
      <c r="E2426" s="5"/>
      <c r="F2426" s="5"/>
      <c r="G2426" s="5"/>
      <c r="H2426" s="5"/>
      <c r="I2426" s="5"/>
      <c r="J2426" s="1">
        <f>SUMIFS(PUMA_2022_to_County_2020!$K$2:$K$4701,PUMA_2022_to_County_2020!$E$2:$E$4701,B2426)</f>
        <v>54867</v>
      </c>
      <c r="K2426" s="1">
        <f>SUMIFS(PUMA_2022_to_County_2020!$L$2:$L$4701,PUMA_2022_to_County_2020!$E$2:$E$4701,$B2426)</f>
        <v>55230</v>
      </c>
      <c r="L2426" s="7">
        <f>+J2426*C2426</f>
        <v>939.37790700000005</v>
      </c>
      <c r="M2426" s="7">
        <f t="shared" si="37"/>
        <v>945.59283000000005</v>
      </c>
    </row>
    <row r="2427" spans="2:13" x14ac:dyDescent="0.35">
      <c r="B2427" s="1" t="s">
        <v>800</v>
      </c>
      <c r="C2427" s="5">
        <v>4.7206999999999999E-2</v>
      </c>
      <c r="D2427" s="5">
        <v>4.7209000000000001E-2</v>
      </c>
      <c r="E2427" s="5"/>
      <c r="F2427" s="5"/>
      <c r="G2427" s="5"/>
      <c r="H2427" s="5"/>
      <c r="I2427" s="5"/>
      <c r="J2427" s="1">
        <f>SUMIFS(PUMA_2022_to_County_2020!$K$2:$K$4701,PUMA_2022_to_County_2020!$E$2:$E$4701,B2427)</f>
        <v>54867</v>
      </c>
      <c r="K2427" s="1">
        <f>SUMIFS(PUMA_2022_to_County_2020!$L$2:$L$4701,PUMA_2022_to_County_2020!$E$2:$E$4701,$B2427)</f>
        <v>55230</v>
      </c>
      <c r="L2427" s="7">
        <f>+J2427*C2427</f>
        <v>2590.1064689999998</v>
      </c>
      <c r="M2427" s="7">
        <f t="shared" si="37"/>
        <v>2607.2426099999998</v>
      </c>
    </row>
    <row r="2428" spans="2:13" x14ac:dyDescent="0.35">
      <c r="B2428" s="1" t="s">
        <v>799</v>
      </c>
      <c r="C2428" s="5">
        <v>1.736E-2</v>
      </c>
      <c r="D2428" s="5">
        <v>1.7361000000000001E-2</v>
      </c>
      <c r="E2428" s="5"/>
      <c r="F2428" s="5"/>
      <c r="G2428" s="5"/>
      <c r="H2428" s="5"/>
      <c r="I2428" s="5"/>
      <c r="J2428" s="1">
        <f>SUMIFS(PUMA_2022_to_County_2020!$K$2:$K$4701,PUMA_2022_to_County_2020!$E$2:$E$4701,B2428)</f>
        <v>54867</v>
      </c>
      <c r="K2428" s="1">
        <f>SUMIFS(PUMA_2022_to_County_2020!$L$2:$L$4701,PUMA_2022_to_County_2020!$E$2:$E$4701,$B2428)</f>
        <v>55230</v>
      </c>
      <c r="L2428" s="7">
        <f>+J2428*C2428</f>
        <v>952.49112000000002</v>
      </c>
      <c r="M2428" s="7">
        <f t="shared" si="37"/>
        <v>958.79280000000006</v>
      </c>
    </row>
    <row r="2429" spans="2:13" x14ac:dyDescent="0.35">
      <c r="B2429" s="1" t="s">
        <v>798</v>
      </c>
      <c r="C2429" s="5">
        <v>0.10452500000000001</v>
      </c>
      <c r="D2429" s="5">
        <v>0.103794</v>
      </c>
      <c r="E2429" s="5"/>
      <c r="F2429" s="5"/>
      <c r="G2429" s="5"/>
      <c r="H2429" s="5"/>
      <c r="I2429" s="5"/>
      <c r="J2429" s="1">
        <f>SUMIFS(PUMA_2022_to_County_2020!$K$2:$K$4701,PUMA_2022_to_County_2020!$E$2:$E$4701,B2429)</f>
        <v>57572</v>
      </c>
      <c r="K2429" s="1">
        <f>SUMIFS(PUMA_2022_to_County_2020!$L$2:$L$4701,PUMA_2022_to_County_2020!$E$2:$E$4701,$B2429)</f>
        <v>58314</v>
      </c>
      <c r="L2429" s="7">
        <f>+J2429*C2429</f>
        <v>6017.7133000000003</v>
      </c>
      <c r="M2429" s="7">
        <f t="shared" si="37"/>
        <v>6095.2708500000008</v>
      </c>
    </row>
    <row r="2430" spans="2:13" x14ac:dyDescent="0.35">
      <c r="B2430" s="1" t="s">
        <v>797</v>
      </c>
      <c r="C2430" s="5">
        <v>0.39395400000000003</v>
      </c>
      <c r="D2430" s="5">
        <v>0.39366199999999996</v>
      </c>
      <c r="E2430" s="5"/>
      <c r="F2430" s="5"/>
      <c r="G2430" s="5"/>
      <c r="H2430" s="5"/>
      <c r="I2430" s="5"/>
      <c r="J2430" s="1">
        <f>SUMIFS(PUMA_2022_to_County_2020!$K$2:$K$4701,PUMA_2022_to_County_2020!$E$2:$E$4701,B2430)</f>
        <v>141488</v>
      </c>
      <c r="K2430" s="1">
        <f>SUMIFS(PUMA_2022_to_County_2020!$L$2:$L$4701,PUMA_2022_to_County_2020!$E$2:$E$4701,$B2430)</f>
        <v>146119</v>
      </c>
      <c r="L2430" s="7">
        <f>+J2430*C2430</f>
        <v>55739.763552000004</v>
      </c>
      <c r="M2430" s="7">
        <f t="shared" si="37"/>
        <v>57564.164526</v>
      </c>
    </row>
    <row r="2431" spans="2:13" x14ac:dyDescent="0.35">
      <c r="B2431" s="1" t="s">
        <v>796</v>
      </c>
      <c r="C2431" s="5">
        <v>3.9682000000000002E-2</v>
      </c>
      <c r="D2431" s="5">
        <v>3.9404000000000002E-2</v>
      </c>
      <c r="E2431" s="5"/>
      <c r="F2431" s="5"/>
      <c r="G2431" s="5"/>
      <c r="H2431" s="5"/>
      <c r="I2431" s="5"/>
      <c r="J2431" s="1">
        <f>SUMIFS(PUMA_2022_to_County_2020!$K$2:$K$4701,PUMA_2022_to_County_2020!$E$2:$E$4701,B2431)</f>
        <v>57572</v>
      </c>
      <c r="K2431" s="1">
        <f>SUMIFS(PUMA_2022_to_County_2020!$L$2:$L$4701,PUMA_2022_to_County_2020!$E$2:$E$4701,$B2431)</f>
        <v>58314</v>
      </c>
      <c r="L2431" s="7">
        <f>+J2431*C2431</f>
        <v>2284.5721040000003</v>
      </c>
      <c r="M2431" s="7">
        <f t="shared" si="37"/>
        <v>2314.0161480000002</v>
      </c>
    </row>
    <row r="2432" spans="2:13" x14ac:dyDescent="0.35">
      <c r="B2432" s="1" t="s">
        <v>795</v>
      </c>
      <c r="C2432" s="5">
        <v>1.121075</v>
      </c>
      <c r="D2432" s="5">
        <v>1.12476</v>
      </c>
      <c r="E2432" s="5"/>
      <c r="F2432" s="5"/>
      <c r="G2432" s="5"/>
      <c r="H2432" s="5"/>
      <c r="I2432" s="5"/>
      <c r="J2432" s="1">
        <f>SUMIFS(PUMA_2022_to_County_2020!$K$2:$K$4701,PUMA_2022_to_County_2020!$E$2:$E$4701,B2432)</f>
        <v>141488</v>
      </c>
      <c r="K2432" s="1">
        <f>SUMIFS(PUMA_2022_to_County_2020!$L$2:$L$4701,PUMA_2022_to_County_2020!$E$2:$E$4701,$B2432)</f>
        <v>146119</v>
      </c>
      <c r="L2432" s="7">
        <f>+J2432*C2432</f>
        <v>158618.65960000001</v>
      </c>
      <c r="M2432" s="7">
        <f t="shared" si="37"/>
        <v>163810.35792500002</v>
      </c>
    </row>
    <row r="2433" spans="2:13" x14ac:dyDescent="0.35">
      <c r="B2433" s="1" t="s">
        <v>794</v>
      </c>
      <c r="C2433" s="5">
        <v>6.0569999999999999E-2</v>
      </c>
      <c r="D2433" s="5">
        <v>6.0145999999999998E-2</v>
      </c>
      <c r="E2433" s="5"/>
      <c r="F2433" s="5"/>
      <c r="G2433" s="5"/>
      <c r="H2433" s="5"/>
      <c r="I2433" s="5"/>
      <c r="J2433" s="1">
        <f>SUMIFS(PUMA_2022_to_County_2020!$K$2:$K$4701,PUMA_2022_to_County_2020!$E$2:$E$4701,B2433)</f>
        <v>57572</v>
      </c>
      <c r="K2433" s="1">
        <f>SUMIFS(PUMA_2022_to_County_2020!$L$2:$L$4701,PUMA_2022_to_County_2020!$E$2:$E$4701,$B2433)</f>
        <v>58314</v>
      </c>
      <c r="L2433" s="7">
        <f>+J2433*C2433</f>
        <v>3487.1360399999999</v>
      </c>
      <c r="M2433" s="7">
        <f t="shared" si="37"/>
        <v>3532.0789799999998</v>
      </c>
    </row>
    <row r="2434" spans="2:13" x14ac:dyDescent="0.35">
      <c r="B2434" s="1" t="s">
        <v>793</v>
      </c>
      <c r="C2434" s="5">
        <v>0.11740299999999999</v>
      </c>
      <c r="D2434" s="5">
        <v>0.11658200000000001</v>
      </c>
      <c r="E2434" s="5"/>
      <c r="F2434" s="5"/>
      <c r="G2434" s="5"/>
      <c r="H2434" s="5"/>
      <c r="I2434" s="5"/>
      <c r="J2434" s="1">
        <f>SUMIFS(PUMA_2022_to_County_2020!$K$2:$K$4701,PUMA_2022_to_County_2020!$E$2:$E$4701,B2434)</f>
        <v>57572</v>
      </c>
      <c r="K2434" s="1">
        <f>SUMIFS(PUMA_2022_to_County_2020!$L$2:$L$4701,PUMA_2022_to_County_2020!$E$2:$E$4701,$B2434)</f>
        <v>58314</v>
      </c>
      <c r="L2434" s="7">
        <f>+J2434*C2434</f>
        <v>6759.1255160000001</v>
      </c>
      <c r="M2434" s="7">
        <f t="shared" si="37"/>
        <v>6846.2385420000001</v>
      </c>
    </row>
    <row r="2435" spans="2:13" x14ac:dyDescent="0.35">
      <c r="B2435" s="1" t="s">
        <v>792</v>
      </c>
      <c r="C2435" s="5">
        <v>0.16279099999999999</v>
      </c>
      <c r="D2435" s="5">
        <v>0.16165099999999999</v>
      </c>
      <c r="E2435" s="5"/>
      <c r="F2435" s="5"/>
      <c r="G2435" s="5"/>
      <c r="H2435" s="5"/>
      <c r="I2435" s="5"/>
      <c r="J2435" s="1">
        <f>SUMIFS(PUMA_2022_to_County_2020!$K$2:$K$4701,PUMA_2022_to_County_2020!$E$2:$E$4701,B2435)</f>
        <v>57572</v>
      </c>
      <c r="K2435" s="1">
        <f>SUMIFS(PUMA_2022_to_County_2020!$L$2:$L$4701,PUMA_2022_to_County_2020!$E$2:$E$4701,$B2435)</f>
        <v>58314</v>
      </c>
      <c r="L2435" s="7">
        <f>+J2435*C2435</f>
        <v>9372.2034519999997</v>
      </c>
      <c r="M2435" s="7">
        <f t="shared" si="37"/>
        <v>9492.9943739999999</v>
      </c>
    </row>
    <row r="2436" spans="2:13" x14ac:dyDescent="0.35">
      <c r="B2436" s="1" t="s">
        <v>791</v>
      </c>
      <c r="C2436" s="5">
        <v>0.34235100000000002</v>
      </c>
      <c r="D2436" s="5">
        <v>0.26502199999999998</v>
      </c>
      <c r="E2436" s="5"/>
      <c r="F2436" s="5"/>
      <c r="G2436" s="5"/>
      <c r="H2436" s="5"/>
      <c r="I2436" s="5"/>
      <c r="J2436" s="1">
        <f>SUMIFS(PUMA_2022_to_County_2020!$K$2:$K$4701,PUMA_2022_to_County_2020!$E$2:$E$4701,B2436)</f>
        <v>43182</v>
      </c>
      <c r="K2436" s="1">
        <f>SUMIFS(PUMA_2022_to_County_2020!$L$2:$L$4701,PUMA_2022_to_County_2020!$E$2:$E$4701,$B2436)</f>
        <v>42578</v>
      </c>
      <c r="L2436" s="7">
        <f>+J2436*C2436</f>
        <v>14783.400882</v>
      </c>
      <c r="M2436" s="7">
        <f t="shared" si="37"/>
        <v>14576.620878000002</v>
      </c>
    </row>
    <row r="2437" spans="2:13" x14ac:dyDescent="0.35">
      <c r="B2437" s="1" t="s">
        <v>790</v>
      </c>
      <c r="C2437" s="5">
        <v>6.5166000000000002E-2</v>
      </c>
      <c r="D2437" s="5">
        <v>5.0445999999999998E-2</v>
      </c>
      <c r="E2437" s="5"/>
      <c r="F2437" s="5"/>
      <c r="G2437" s="5"/>
      <c r="H2437" s="5"/>
      <c r="I2437" s="5"/>
      <c r="J2437" s="1">
        <f>SUMIFS(PUMA_2022_to_County_2020!$K$2:$K$4701,PUMA_2022_to_County_2020!$E$2:$E$4701,B2437)</f>
        <v>43182</v>
      </c>
      <c r="K2437" s="1">
        <f>SUMIFS(PUMA_2022_to_County_2020!$L$2:$L$4701,PUMA_2022_to_County_2020!$E$2:$E$4701,$B2437)</f>
        <v>42578</v>
      </c>
      <c r="L2437" s="7">
        <f>+J2437*C2437</f>
        <v>2813.998212</v>
      </c>
      <c r="M2437" s="7">
        <f t="shared" si="37"/>
        <v>2774.6379480000001</v>
      </c>
    </row>
    <row r="2438" spans="2:13" x14ac:dyDescent="0.35">
      <c r="B2438" s="1" t="s">
        <v>789</v>
      </c>
      <c r="C2438" s="5">
        <v>0.28640399999999999</v>
      </c>
      <c r="D2438" s="5">
        <v>0.22171199999999999</v>
      </c>
      <c r="E2438" s="5"/>
      <c r="F2438" s="5"/>
      <c r="G2438" s="5"/>
      <c r="H2438" s="5"/>
      <c r="I2438" s="5"/>
      <c r="J2438" s="1">
        <f>SUMIFS(PUMA_2022_to_County_2020!$K$2:$K$4701,PUMA_2022_to_County_2020!$E$2:$E$4701,B2438)</f>
        <v>43182</v>
      </c>
      <c r="K2438" s="1">
        <f>SUMIFS(PUMA_2022_to_County_2020!$L$2:$L$4701,PUMA_2022_to_County_2020!$E$2:$E$4701,$B2438)</f>
        <v>42578</v>
      </c>
      <c r="L2438" s="7">
        <f>+J2438*C2438</f>
        <v>12367.497528</v>
      </c>
      <c r="M2438" s="7">
        <f t="shared" si="37"/>
        <v>12194.509512000001</v>
      </c>
    </row>
    <row r="2439" spans="2:13" x14ac:dyDescent="0.35">
      <c r="B2439" s="1" t="s">
        <v>788</v>
      </c>
      <c r="C2439" s="5">
        <v>0.30607899999999999</v>
      </c>
      <c r="D2439" s="5">
        <v>0.240726</v>
      </c>
      <c r="E2439" s="5"/>
      <c r="F2439" s="5"/>
      <c r="G2439" s="5"/>
      <c r="H2439" s="5"/>
      <c r="I2439" s="5"/>
      <c r="J2439" s="1">
        <f>SUMIFS(PUMA_2022_to_County_2020!$K$2:$K$4701,PUMA_2022_to_County_2020!$E$2:$E$4701,B2439)</f>
        <v>43182</v>
      </c>
      <c r="K2439" s="1">
        <f>SUMIFS(PUMA_2022_to_County_2020!$L$2:$L$4701,PUMA_2022_to_County_2020!$E$2:$E$4701,$B2439)</f>
        <v>42578</v>
      </c>
      <c r="L2439" s="7">
        <f>+J2439*C2439</f>
        <v>13217.103378</v>
      </c>
      <c r="M2439" s="7">
        <f t="shared" ref="M2439:M2502" si="38">+K2439*$C2439</f>
        <v>13032.231662</v>
      </c>
    </row>
    <row r="2440" spans="2:13" x14ac:dyDescent="0.35">
      <c r="B2440" s="1" t="s">
        <v>787</v>
      </c>
      <c r="C2440" s="5">
        <v>0.13508999999999999</v>
      </c>
      <c r="D2440" s="5">
        <v>0.116068</v>
      </c>
      <c r="E2440" s="5"/>
      <c r="F2440" s="5"/>
      <c r="G2440" s="5"/>
      <c r="H2440" s="5"/>
      <c r="I2440" s="5"/>
      <c r="J2440" s="1">
        <f>SUMIFS(PUMA_2022_to_County_2020!$K$2:$K$4701,PUMA_2022_to_County_2020!$E$2:$E$4701,B2440)</f>
        <v>50004</v>
      </c>
      <c r="K2440" s="1">
        <f>SUMIFS(PUMA_2022_to_County_2020!$L$2:$L$4701,PUMA_2022_to_County_2020!$E$2:$E$4701,$B2440)</f>
        <v>50753</v>
      </c>
      <c r="L2440" s="7">
        <f>+J2440*C2440</f>
        <v>6755.0403599999991</v>
      </c>
      <c r="M2440" s="7">
        <f t="shared" si="38"/>
        <v>6856.2227699999994</v>
      </c>
    </row>
    <row r="2441" spans="2:13" x14ac:dyDescent="0.35">
      <c r="B2441" s="1" t="s">
        <v>786</v>
      </c>
      <c r="C2441" s="5">
        <v>0.24218100000000001</v>
      </c>
      <c r="D2441" s="5">
        <v>0.20807999999999999</v>
      </c>
      <c r="E2441" s="5"/>
      <c r="F2441" s="5"/>
      <c r="G2441" s="5"/>
      <c r="H2441" s="5"/>
      <c r="I2441" s="5"/>
      <c r="J2441" s="1">
        <f>SUMIFS(PUMA_2022_to_County_2020!$K$2:$K$4701,PUMA_2022_to_County_2020!$E$2:$E$4701,B2441)</f>
        <v>50004</v>
      </c>
      <c r="K2441" s="1">
        <f>SUMIFS(PUMA_2022_to_County_2020!$L$2:$L$4701,PUMA_2022_to_County_2020!$E$2:$E$4701,$B2441)</f>
        <v>50753</v>
      </c>
      <c r="L2441" s="7">
        <f>+J2441*C2441</f>
        <v>12110.018724</v>
      </c>
      <c r="M2441" s="7">
        <f t="shared" si="38"/>
        <v>12291.412293000001</v>
      </c>
    </row>
    <row r="2442" spans="2:13" x14ac:dyDescent="0.35">
      <c r="B2442" s="1" t="s">
        <v>785</v>
      </c>
      <c r="C2442" s="5">
        <v>0.27418999999999999</v>
      </c>
      <c r="D2442" s="5">
        <v>0.23558299999999999</v>
      </c>
      <c r="E2442" s="5"/>
      <c r="F2442" s="5"/>
      <c r="G2442" s="5"/>
      <c r="H2442" s="5"/>
      <c r="I2442" s="5"/>
      <c r="J2442" s="1">
        <f>SUMIFS(PUMA_2022_to_County_2020!$K$2:$K$4701,PUMA_2022_to_County_2020!$E$2:$E$4701,B2442)</f>
        <v>50004</v>
      </c>
      <c r="K2442" s="1">
        <f>SUMIFS(PUMA_2022_to_County_2020!$L$2:$L$4701,PUMA_2022_to_County_2020!$E$2:$E$4701,$B2442)</f>
        <v>50753</v>
      </c>
      <c r="L2442" s="7">
        <f>+J2442*C2442</f>
        <v>13710.59676</v>
      </c>
      <c r="M2442" s="7">
        <f t="shared" si="38"/>
        <v>13915.96507</v>
      </c>
    </row>
    <row r="2443" spans="2:13" x14ac:dyDescent="0.35">
      <c r="B2443" s="1" t="s">
        <v>784</v>
      </c>
      <c r="C2443" s="5">
        <v>7.0533999999999999E-2</v>
      </c>
      <c r="D2443" s="5">
        <v>6.0602000000000003E-2</v>
      </c>
      <c r="E2443" s="5"/>
      <c r="F2443" s="5"/>
      <c r="G2443" s="5"/>
      <c r="H2443" s="5"/>
      <c r="I2443" s="5"/>
      <c r="J2443" s="1">
        <f>SUMIFS(PUMA_2022_to_County_2020!$K$2:$K$4701,PUMA_2022_to_County_2020!$E$2:$E$4701,B2443)</f>
        <v>50004</v>
      </c>
      <c r="K2443" s="1">
        <f>SUMIFS(PUMA_2022_to_County_2020!$L$2:$L$4701,PUMA_2022_to_County_2020!$E$2:$E$4701,$B2443)</f>
        <v>50753</v>
      </c>
      <c r="L2443" s="7">
        <f>+J2443*C2443</f>
        <v>3526.9821360000001</v>
      </c>
      <c r="M2443" s="7">
        <f t="shared" si="38"/>
        <v>3579.8121019999999</v>
      </c>
    </row>
    <row r="2444" spans="2:13" x14ac:dyDescent="0.35">
      <c r="B2444" s="1" t="s">
        <v>783</v>
      </c>
      <c r="C2444" s="5">
        <v>0.16170899999999999</v>
      </c>
      <c r="D2444" s="5">
        <v>0.13894000000000001</v>
      </c>
      <c r="E2444" s="5"/>
      <c r="F2444" s="5"/>
      <c r="G2444" s="5"/>
      <c r="H2444" s="5"/>
      <c r="I2444" s="5"/>
      <c r="J2444" s="1">
        <f>SUMIFS(PUMA_2022_to_County_2020!$K$2:$K$4701,PUMA_2022_to_County_2020!$E$2:$E$4701,B2444)</f>
        <v>50004</v>
      </c>
      <c r="K2444" s="1">
        <f>SUMIFS(PUMA_2022_to_County_2020!$L$2:$L$4701,PUMA_2022_to_County_2020!$E$2:$E$4701,$B2444)</f>
        <v>50753</v>
      </c>
      <c r="L2444" s="7">
        <f>+J2444*C2444</f>
        <v>8086.0968359999997</v>
      </c>
      <c r="M2444" s="7">
        <f t="shared" si="38"/>
        <v>8207.2168769999989</v>
      </c>
    </row>
    <row r="2445" spans="2:13" x14ac:dyDescent="0.35">
      <c r="B2445" s="1" t="s">
        <v>782</v>
      </c>
      <c r="C2445" s="5">
        <v>0.116296</v>
      </c>
      <c r="D2445" s="5">
        <v>5.8453999999999999E-2</v>
      </c>
      <c r="E2445" s="5"/>
      <c r="F2445" s="5"/>
      <c r="G2445" s="5"/>
      <c r="H2445" s="5"/>
      <c r="I2445" s="5"/>
      <c r="J2445" s="1">
        <f>SUMIFS(PUMA_2022_to_County_2020!$K$2:$K$4701,PUMA_2022_to_County_2020!$E$2:$E$4701,B2445)</f>
        <v>50004</v>
      </c>
      <c r="K2445" s="1">
        <f>SUMIFS(PUMA_2022_to_County_2020!$L$2:$L$4701,PUMA_2022_to_County_2020!$E$2:$E$4701,$B2445)</f>
        <v>50753</v>
      </c>
      <c r="L2445" s="7">
        <f>+J2445*C2445</f>
        <v>5815.2651839999999</v>
      </c>
      <c r="M2445" s="7">
        <f t="shared" si="38"/>
        <v>5902.3708879999995</v>
      </c>
    </row>
    <row r="2446" spans="2:13" x14ac:dyDescent="0.35">
      <c r="B2446" s="1" t="s">
        <v>781</v>
      </c>
      <c r="C2446" s="5">
        <v>2</v>
      </c>
      <c r="D2446" s="5">
        <v>0.94200700000000004</v>
      </c>
      <c r="E2446" s="5"/>
      <c r="F2446" s="5"/>
      <c r="G2446" s="5"/>
      <c r="H2446" s="5"/>
      <c r="I2446" s="5"/>
      <c r="J2446" s="1">
        <f>SUMIFS(PUMA_2022_to_County_2020!$K$2:$K$4701,PUMA_2022_to_County_2020!$E$2:$E$4701,B2446)</f>
        <v>89176</v>
      </c>
      <c r="K2446" s="1">
        <f>SUMIFS(PUMA_2022_to_County_2020!$L$2:$L$4701,PUMA_2022_to_County_2020!$E$2:$E$4701,$B2446)</f>
        <v>91893</v>
      </c>
      <c r="L2446" s="7">
        <f>+J2446*C2446</f>
        <v>178352</v>
      </c>
      <c r="M2446" s="7">
        <f t="shared" si="38"/>
        <v>183786</v>
      </c>
    </row>
    <row r="2447" spans="2:13" x14ac:dyDescent="0.35">
      <c r="B2447" s="1" t="s">
        <v>780</v>
      </c>
      <c r="C2447" s="5">
        <v>0.48741000000000001</v>
      </c>
      <c r="D2447" s="5">
        <v>0.37866700000000003</v>
      </c>
      <c r="E2447" s="5"/>
      <c r="F2447" s="5"/>
      <c r="G2447" s="5"/>
      <c r="H2447" s="5"/>
      <c r="I2447" s="5"/>
      <c r="J2447" s="1">
        <f>SUMIFS(PUMA_2022_to_County_2020!$K$2:$K$4701,PUMA_2022_to_County_2020!$E$2:$E$4701,B2447)</f>
        <v>58222</v>
      </c>
      <c r="K2447" s="1">
        <f>SUMIFS(PUMA_2022_to_County_2020!$L$2:$L$4701,PUMA_2022_to_County_2020!$E$2:$E$4701,$B2447)</f>
        <v>58575</v>
      </c>
      <c r="L2447" s="7">
        <f>+J2447*C2447</f>
        <v>28377.98502</v>
      </c>
      <c r="M2447" s="7">
        <f t="shared" si="38"/>
        <v>28550.04075</v>
      </c>
    </row>
    <row r="2448" spans="2:13" x14ac:dyDescent="0.35">
      <c r="B2448" s="1" t="s">
        <v>779</v>
      </c>
      <c r="C2448" s="5">
        <v>1.512589</v>
      </c>
      <c r="D2448" s="5">
        <v>1.000372</v>
      </c>
      <c r="E2448" s="5"/>
      <c r="F2448" s="5"/>
      <c r="G2448" s="5"/>
      <c r="H2448" s="5"/>
      <c r="I2448" s="5"/>
      <c r="J2448" s="1">
        <f>SUMIFS(PUMA_2022_to_County_2020!$K$2:$K$4701,PUMA_2022_to_County_2020!$E$2:$E$4701,B2448)</f>
        <v>108281</v>
      </c>
      <c r="K2448" s="1">
        <f>SUMIFS(PUMA_2022_to_County_2020!$L$2:$L$4701,PUMA_2022_to_County_2020!$E$2:$E$4701,$B2448)</f>
        <v>110058</v>
      </c>
      <c r="L2448" s="7">
        <f>+J2448*C2448</f>
        <v>163784.64950900001</v>
      </c>
      <c r="M2448" s="7">
        <f t="shared" si="38"/>
        <v>166472.520162</v>
      </c>
    </row>
    <row r="2449" spans="2:13" x14ac:dyDescent="0.35">
      <c r="B2449" s="1" t="s">
        <v>778</v>
      </c>
      <c r="C2449" s="5">
        <v>0.14091999999999999</v>
      </c>
      <c r="D2449" s="5">
        <v>0.109621</v>
      </c>
      <c r="E2449" s="5"/>
      <c r="F2449" s="5"/>
      <c r="G2449" s="5"/>
      <c r="H2449" s="5"/>
      <c r="I2449" s="5"/>
      <c r="J2449" s="1">
        <f>SUMIFS(PUMA_2022_to_County_2020!$K$2:$K$4701,PUMA_2022_to_County_2020!$E$2:$E$4701,B2449)</f>
        <v>40539</v>
      </c>
      <c r="K2449" s="1">
        <f>SUMIFS(PUMA_2022_to_County_2020!$L$2:$L$4701,PUMA_2022_to_County_2020!$E$2:$E$4701,$B2449)</f>
        <v>41633</v>
      </c>
      <c r="L2449" s="7">
        <f>+J2449*C2449</f>
        <v>5712.7558799999997</v>
      </c>
      <c r="M2449" s="7">
        <f t="shared" si="38"/>
        <v>5866.9223599999996</v>
      </c>
    </row>
    <row r="2450" spans="2:13" x14ac:dyDescent="0.35">
      <c r="B2450" s="1" t="s">
        <v>777</v>
      </c>
      <c r="C2450" s="5">
        <v>0.19506899999999999</v>
      </c>
      <c r="D2450" s="5">
        <v>0.15175900000000001</v>
      </c>
      <c r="E2450" s="5"/>
      <c r="F2450" s="5"/>
      <c r="G2450" s="5"/>
      <c r="H2450" s="5"/>
      <c r="I2450" s="5"/>
      <c r="J2450" s="1">
        <f>SUMIFS(PUMA_2022_to_County_2020!$K$2:$K$4701,PUMA_2022_to_County_2020!$E$2:$E$4701,B2450)</f>
        <v>40539</v>
      </c>
      <c r="K2450" s="1">
        <f>SUMIFS(PUMA_2022_to_County_2020!$L$2:$L$4701,PUMA_2022_to_County_2020!$E$2:$E$4701,$B2450)</f>
        <v>41633</v>
      </c>
      <c r="L2450" s="7">
        <f>+J2450*C2450</f>
        <v>7907.9021910000001</v>
      </c>
      <c r="M2450" s="7">
        <f t="shared" si="38"/>
        <v>8121.3076769999998</v>
      </c>
    </row>
    <row r="2451" spans="2:13" x14ac:dyDescent="0.35">
      <c r="B2451" s="1" t="s">
        <v>776</v>
      </c>
      <c r="C2451" s="5">
        <v>0.112854</v>
      </c>
      <c r="D2451" s="5">
        <v>9.1739000000000001E-2</v>
      </c>
      <c r="E2451" s="5"/>
      <c r="F2451" s="5"/>
      <c r="G2451" s="5"/>
      <c r="H2451" s="5"/>
      <c r="I2451" s="5"/>
      <c r="J2451" s="1">
        <f>SUMIFS(PUMA_2022_to_County_2020!$K$2:$K$4701,PUMA_2022_to_County_2020!$E$2:$E$4701,B2451)</f>
        <v>40539</v>
      </c>
      <c r="K2451" s="1">
        <f>SUMIFS(PUMA_2022_to_County_2020!$L$2:$L$4701,PUMA_2022_to_County_2020!$E$2:$E$4701,$B2451)</f>
        <v>41633</v>
      </c>
      <c r="L2451" s="7">
        <f>+J2451*C2451</f>
        <v>4574.9883060000002</v>
      </c>
      <c r="M2451" s="7">
        <f t="shared" si="38"/>
        <v>4698.4505819999995</v>
      </c>
    </row>
    <row r="2452" spans="2:13" x14ac:dyDescent="0.35">
      <c r="B2452" s="1" t="s">
        <v>775</v>
      </c>
      <c r="C2452" s="5">
        <v>0.24496299999999999</v>
      </c>
      <c r="D2452" s="5">
        <v>0.19057499999999999</v>
      </c>
      <c r="E2452" s="5"/>
      <c r="F2452" s="5"/>
      <c r="G2452" s="5"/>
      <c r="H2452" s="5"/>
      <c r="I2452" s="5"/>
      <c r="J2452" s="1">
        <f>SUMIFS(PUMA_2022_to_County_2020!$K$2:$K$4701,PUMA_2022_to_County_2020!$E$2:$E$4701,B2452)</f>
        <v>40539</v>
      </c>
      <c r="K2452" s="1">
        <f>SUMIFS(PUMA_2022_to_County_2020!$L$2:$L$4701,PUMA_2022_to_County_2020!$E$2:$E$4701,$B2452)</f>
        <v>41633</v>
      </c>
      <c r="L2452" s="7">
        <f>+J2452*C2452</f>
        <v>9930.5550569999996</v>
      </c>
      <c r="M2452" s="7">
        <f t="shared" si="38"/>
        <v>10198.544578999999</v>
      </c>
    </row>
    <row r="2453" spans="2:13" x14ac:dyDescent="0.35">
      <c r="B2453" s="1" t="s">
        <v>774</v>
      </c>
      <c r="C2453" s="5">
        <v>0.193359</v>
      </c>
      <c r="D2453" s="5">
        <v>0.150451</v>
      </c>
      <c r="E2453" s="5"/>
      <c r="F2453" s="5"/>
      <c r="G2453" s="5"/>
      <c r="H2453" s="5"/>
      <c r="I2453" s="5"/>
      <c r="J2453" s="1">
        <f>SUMIFS(PUMA_2022_to_County_2020!$K$2:$K$4701,PUMA_2022_to_County_2020!$E$2:$E$4701,B2453)</f>
        <v>40539</v>
      </c>
      <c r="K2453" s="1">
        <f>SUMIFS(PUMA_2022_to_County_2020!$L$2:$L$4701,PUMA_2022_to_County_2020!$E$2:$E$4701,$B2453)</f>
        <v>41633</v>
      </c>
      <c r="L2453" s="7">
        <f>+J2453*C2453</f>
        <v>7838.5805010000004</v>
      </c>
      <c r="M2453" s="7">
        <f t="shared" si="38"/>
        <v>8050.1152469999997</v>
      </c>
    </row>
    <row r="2454" spans="2:13" x14ac:dyDescent="0.35">
      <c r="B2454" s="1" t="s">
        <v>773</v>
      </c>
      <c r="C2454" s="5">
        <v>0.112835</v>
      </c>
      <c r="D2454" s="5">
        <v>8.7783E-2</v>
      </c>
      <c r="E2454" s="5"/>
      <c r="F2454" s="5"/>
      <c r="G2454" s="5"/>
      <c r="H2454" s="5"/>
      <c r="I2454" s="5"/>
      <c r="J2454" s="1">
        <f>SUMIFS(PUMA_2022_to_County_2020!$K$2:$K$4701,PUMA_2022_to_County_2020!$E$2:$E$4701,B2454)</f>
        <v>40539</v>
      </c>
      <c r="K2454" s="1">
        <f>SUMIFS(PUMA_2022_to_County_2020!$L$2:$L$4701,PUMA_2022_to_County_2020!$E$2:$E$4701,$B2454)</f>
        <v>41633</v>
      </c>
      <c r="L2454" s="7">
        <f>+J2454*C2454</f>
        <v>4574.218065</v>
      </c>
      <c r="M2454" s="7">
        <f t="shared" si="38"/>
        <v>4697.6595550000002</v>
      </c>
    </row>
    <row r="2455" spans="2:13" x14ac:dyDescent="0.35">
      <c r="B2455" s="1" t="s">
        <v>772</v>
      </c>
      <c r="C2455" s="5">
        <v>6.5951999999999997E-2</v>
      </c>
      <c r="D2455" s="5">
        <v>5.9866999999999997E-2</v>
      </c>
      <c r="E2455" s="5"/>
      <c r="F2455" s="5"/>
      <c r="G2455" s="5"/>
      <c r="H2455" s="5"/>
      <c r="I2455" s="5"/>
      <c r="J2455" s="1">
        <f>SUMIFS(PUMA_2022_to_County_2020!$K$2:$K$4701,PUMA_2022_to_County_2020!$E$2:$E$4701,B2455)</f>
        <v>49457</v>
      </c>
      <c r="K2455" s="1">
        <f>SUMIFS(PUMA_2022_to_County_2020!$L$2:$L$4701,PUMA_2022_to_County_2020!$E$2:$E$4701,$B2455)</f>
        <v>50708</v>
      </c>
      <c r="L2455" s="7">
        <f>+J2455*C2455</f>
        <v>3261.7880639999998</v>
      </c>
      <c r="M2455" s="7">
        <f t="shared" si="38"/>
        <v>3344.2940159999998</v>
      </c>
    </row>
    <row r="2456" spans="2:13" x14ac:dyDescent="0.35">
      <c r="B2456" s="1" t="s">
        <v>771</v>
      </c>
      <c r="C2456" s="5">
        <v>0.19583800000000001</v>
      </c>
      <c r="D2456" s="5">
        <v>0.17776800000000001</v>
      </c>
      <c r="E2456" s="5"/>
      <c r="F2456" s="5"/>
      <c r="G2456" s="5"/>
      <c r="H2456" s="5"/>
      <c r="I2456" s="5"/>
      <c r="J2456" s="1">
        <f>SUMIFS(PUMA_2022_to_County_2020!$K$2:$K$4701,PUMA_2022_to_County_2020!$E$2:$E$4701,B2456)</f>
        <v>49457</v>
      </c>
      <c r="K2456" s="1">
        <f>SUMIFS(PUMA_2022_to_County_2020!$L$2:$L$4701,PUMA_2022_to_County_2020!$E$2:$E$4701,$B2456)</f>
        <v>50708</v>
      </c>
      <c r="L2456" s="7">
        <f>+J2456*C2456</f>
        <v>9685.5599660000007</v>
      </c>
      <c r="M2456" s="7">
        <f t="shared" si="38"/>
        <v>9930.5533040000009</v>
      </c>
    </row>
    <row r="2457" spans="2:13" x14ac:dyDescent="0.35">
      <c r="B2457" s="1" t="s">
        <v>770</v>
      </c>
      <c r="C2457" s="5">
        <v>4.3506999999999997E-2</v>
      </c>
      <c r="D2457" s="5">
        <v>3.9493E-2</v>
      </c>
      <c r="E2457" s="5"/>
      <c r="F2457" s="5"/>
      <c r="G2457" s="5"/>
      <c r="H2457" s="5"/>
      <c r="I2457" s="5"/>
      <c r="J2457" s="1">
        <f>SUMIFS(PUMA_2022_to_County_2020!$K$2:$K$4701,PUMA_2022_to_County_2020!$E$2:$E$4701,B2457)</f>
        <v>49457</v>
      </c>
      <c r="K2457" s="1">
        <f>SUMIFS(PUMA_2022_to_County_2020!$L$2:$L$4701,PUMA_2022_to_County_2020!$E$2:$E$4701,$B2457)</f>
        <v>50708</v>
      </c>
      <c r="L2457" s="7">
        <f>+J2457*C2457</f>
        <v>2151.7256990000001</v>
      </c>
      <c r="M2457" s="7">
        <f t="shared" si="38"/>
        <v>2206.1529559999999</v>
      </c>
    </row>
    <row r="2458" spans="2:13" x14ac:dyDescent="0.35">
      <c r="B2458" s="1" t="s">
        <v>769</v>
      </c>
      <c r="C2458" s="5">
        <v>0.69470299999999996</v>
      </c>
      <c r="D2458" s="5">
        <v>0.63060400000000005</v>
      </c>
      <c r="E2458" s="5"/>
      <c r="F2458" s="5"/>
      <c r="G2458" s="5"/>
      <c r="H2458" s="5"/>
      <c r="I2458" s="5"/>
      <c r="J2458" s="1">
        <f>SUMIFS(PUMA_2022_to_County_2020!$K$2:$K$4701,PUMA_2022_to_County_2020!$E$2:$E$4701,B2458)</f>
        <v>49457</v>
      </c>
      <c r="K2458" s="1">
        <f>SUMIFS(PUMA_2022_to_County_2020!$L$2:$L$4701,PUMA_2022_to_County_2020!$E$2:$E$4701,$B2458)</f>
        <v>50708</v>
      </c>
      <c r="L2458" s="7">
        <f>+J2458*C2458</f>
        <v>34357.926270999997</v>
      </c>
      <c r="M2458" s="7">
        <f t="shared" si="38"/>
        <v>35226.999724000001</v>
      </c>
    </row>
    <row r="2459" spans="2:13" x14ac:dyDescent="0.35">
      <c r="B2459" s="1" t="s">
        <v>768</v>
      </c>
      <c r="C2459" s="5">
        <v>0.32828099999999999</v>
      </c>
      <c r="D2459" s="5">
        <v>0.32531500000000002</v>
      </c>
      <c r="E2459" s="5"/>
      <c r="F2459" s="5"/>
      <c r="G2459" s="5"/>
      <c r="H2459" s="5"/>
      <c r="I2459" s="5"/>
      <c r="J2459" s="1">
        <f>SUMIFS(PUMA_2022_to_County_2020!$K$2:$K$4701,PUMA_2022_to_County_2020!$E$2:$E$4701,B2459)</f>
        <v>51432</v>
      </c>
      <c r="K2459" s="1">
        <f>SUMIFS(PUMA_2022_to_County_2020!$L$2:$L$4701,PUMA_2022_to_County_2020!$E$2:$E$4701,$B2459)</f>
        <v>50492</v>
      </c>
      <c r="L2459" s="7">
        <f>+J2459*C2459</f>
        <v>16884.148391999999</v>
      </c>
      <c r="M2459" s="7">
        <f t="shared" si="38"/>
        <v>16575.564252</v>
      </c>
    </row>
    <row r="2460" spans="2:13" x14ac:dyDescent="0.35">
      <c r="B2460" s="1" t="s">
        <v>767</v>
      </c>
      <c r="C2460" s="5">
        <v>0.26785300000000001</v>
      </c>
      <c r="D2460" s="5">
        <v>0.265432</v>
      </c>
      <c r="E2460" s="5"/>
      <c r="F2460" s="5"/>
      <c r="G2460" s="5"/>
      <c r="H2460" s="5"/>
      <c r="I2460" s="5"/>
      <c r="J2460" s="1">
        <f>SUMIFS(PUMA_2022_to_County_2020!$K$2:$K$4701,PUMA_2022_to_County_2020!$E$2:$E$4701,B2460)</f>
        <v>51432</v>
      </c>
      <c r="K2460" s="1">
        <f>SUMIFS(PUMA_2022_to_County_2020!$L$2:$L$4701,PUMA_2022_to_County_2020!$E$2:$E$4701,$B2460)</f>
        <v>50492</v>
      </c>
      <c r="L2460" s="7">
        <f>+J2460*C2460</f>
        <v>13776.215496000001</v>
      </c>
      <c r="M2460" s="7">
        <f t="shared" si="38"/>
        <v>13524.433676000001</v>
      </c>
    </row>
    <row r="2461" spans="2:13" x14ac:dyDescent="0.35">
      <c r="B2461" s="1" t="s">
        <v>766</v>
      </c>
      <c r="C2461" s="5">
        <v>5.5689000000000002E-2</v>
      </c>
      <c r="D2461" s="5">
        <v>5.5185999999999999E-2</v>
      </c>
      <c r="E2461" s="5"/>
      <c r="F2461" s="5"/>
      <c r="G2461" s="5"/>
      <c r="H2461" s="5"/>
      <c r="I2461" s="5"/>
      <c r="J2461" s="1">
        <f>SUMIFS(PUMA_2022_to_County_2020!$K$2:$K$4701,PUMA_2022_to_County_2020!$E$2:$E$4701,B2461)</f>
        <v>51432</v>
      </c>
      <c r="K2461" s="1">
        <f>SUMIFS(PUMA_2022_to_County_2020!$L$2:$L$4701,PUMA_2022_to_County_2020!$E$2:$E$4701,$B2461)</f>
        <v>50492</v>
      </c>
      <c r="L2461" s="7">
        <f>+J2461*C2461</f>
        <v>2864.1966480000001</v>
      </c>
      <c r="M2461" s="7">
        <f t="shared" si="38"/>
        <v>2811.8489880000002</v>
      </c>
    </row>
    <row r="2462" spans="2:13" x14ac:dyDescent="0.35">
      <c r="B2462" s="1" t="s">
        <v>765</v>
      </c>
      <c r="C2462" s="5">
        <v>0.182648</v>
      </c>
      <c r="D2462" s="5">
        <v>0.18099699999999999</v>
      </c>
      <c r="E2462" s="5"/>
      <c r="F2462" s="5"/>
      <c r="G2462" s="5"/>
      <c r="H2462" s="5"/>
      <c r="I2462" s="5"/>
      <c r="J2462" s="1">
        <f>SUMIFS(PUMA_2022_to_County_2020!$K$2:$K$4701,PUMA_2022_to_County_2020!$E$2:$E$4701,B2462)</f>
        <v>51432</v>
      </c>
      <c r="K2462" s="1">
        <f>SUMIFS(PUMA_2022_to_County_2020!$L$2:$L$4701,PUMA_2022_to_County_2020!$E$2:$E$4701,$B2462)</f>
        <v>50492</v>
      </c>
      <c r="L2462" s="7">
        <f>+J2462*C2462</f>
        <v>9393.9519359999995</v>
      </c>
      <c r="M2462" s="7">
        <f t="shared" si="38"/>
        <v>9222.2628160000004</v>
      </c>
    </row>
    <row r="2463" spans="2:13" x14ac:dyDescent="0.35">
      <c r="B2463" s="1" t="s">
        <v>764</v>
      </c>
      <c r="C2463" s="5">
        <v>0.16552800000000001</v>
      </c>
      <c r="D2463" s="5">
        <v>0.18298699999999998</v>
      </c>
      <c r="E2463" s="5"/>
      <c r="F2463" s="5"/>
      <c r="G2463" s="5"/>
      <c r="H2463" s="5"/>
      <c r="I2463" s="5"/>
      <c r="J2463" s="1">
        <f>SUMIFS(PUMA_2022_to_County_2020!$K$2:$K$4701,PUMA_2022_to_County_2020!$E$2:$E$4701,B2463)</f>
        <v>51432</v>
      </c>
      <c r="K2463" s="1">
        <f>SUMIFS(PUMA_2022_to_County_2020!$L$2:$L$4701,PUMA_2022_to_County_2020!$E$2:$E$4701,$B2463)</f>
        <v>50492</v>
      </c>
      <c r="L2463" s="7">
        <f>+J2463*C2463</f>
        <v>8513.4360960000013</v>
      </c>
      <c r="M2463" s="7">
        <f t="shared" si="38"/>
        <v>8357.8397760000007</v>
      </c>
    </row>
    <row r="2464" spans="2:13" x14ac:dyDescent="0.35">
      <c r="B2464" s="1" t="s">
        <v>763</v>
      </c>
      <c r="C2464" s="5">
        <v>0.55293099999999995</v>
      </c>
      <c r="D2464" s="5">
        <v>0.43152400000000002</v>
      </c>
      <c r="E2464" s="5"/>
      <c r="F2464" s="5"/>
      <c r="G2464" s="5"/>
      <c r="H2464" s="5"/>
      <c r="I2464" s="5"/>
      <c r="J2464" s="1">
        <f>SUMIFS(PUMA_2022_to_County_2020!$K$2:$K$4701,PUMA_2022_to_County_2020!$E$2:$E$4701,B2464)</f>
        <v>53159</v>
      </c>
      <c r="K2464" s="1">
        <f>SUMIFS(PUMA_2022_to_County_2020!$L$2:$L$4701,PUMA_2022_to_County_2020!$E$2:$E$4701,$B2464)</f>
        <v>52745</v>
      </c>
      <c r="L2464" s="7">
        <f>+J2464*C2464</f>
        <v>29393.259028999997</v>
      </c>
      <c r="M2464" s="7">
        <f t="shared" si="38"/>
        <v>29164.345594999999</v>
      </c>
    </row>
    <row r="2465" spans="2:13" x14ac:dyDescent="0.35">
      <c r="B2465" s="1" t="s">
        <v>762</v>
      </c>
      <c r="C2465" s="5">
        <v>0.44706899999999999</v>
      </c>
      <c r="D2465" s="5">
        <v>0.52806900000000001</v>
      </c>
      <c r="E2465" s="5"/>
      <c r="F2465" s="5"/>
      <c r="G2465" s="5"/>
      <c r="H2465" s="5"/>
      <c r="I2465" s="5"/>
      <c r="J2465" s="1">
        <f>SUMIFS(PUMA_2022_to_County_2020!$K$2:$K$4701,PUMA_2022_to_County_2020!$E$2:$E$4701,B2465)</f>
        <v>53159</v>
      </c>
      <c r="K2465" s="1">
        <f>SUMIFS(PUMA_2022_to_County_2020!$L$2:$L$4701,PUMA_2022_to_County_2020!$E$2:$E$4701,$B2465)</f>
        <v>52745</v>
      </c>
      <c r="L2465" s="7">
        <f>+J2465*C2465</f>
        <v>23765.740970999999</v>
      </c>
      <c r="M2465" s="7">
        <f t="shared" si="38"/>
        <v>23580.654405000001</v>
      </c>
    </row>
    <row r="2466" spans="2:13" x14ac:dyDescent="0.35">
      <c r="B2466" s="1" t="s">
        <v>761</v>
      </c>
      <c r="C2466" s="5">
        <v>1</v>
      </c>
      <c r="D2466" s="5">
        <v>1.4735520000000002</v>
      </c>
      <c r="E2466" s="5"/>
      <c r="F2466" s="5"/>
      <c r="G2466" s="5"/>
      <c r="H2466" s="5"/>
      <c r="I2466" s="5"/>
      <c r="J2466" s="1">
        <f>SUMIFS(PUMA_2022_to_County_2020!$K$2:$K$4701,PUMA_2022_to_County_2020!$E$2:$E$4701,B2466)</f>
        <v>69704</v>
      </c>
      <c r="K2466" s="1">
        <f>SUMIFS(PUMA_2022_to_County_2020!$L$2:$L$4701,PUMA_2022_to_County_2020!$E$2:$E$4701,$B2466)</f>
        <v>68655</v>
      </c>
      <c r="L2466" s="7">
        <f>+J2466*C2466</f>
        <v>69704</v>
      </c>
      <c r="M2466" s="7">
        <f t="shared" si="38"/>
        <v>68655</v>
      </c>
    </row>
    <row r="2467" spans="2:13" x14ac:dyDescent="0.35">
      <c r="B2467" s="1" t="s">
        <v>760</v>
      </c>
      <c r="C2467" s="5">
        <v>0.532856</v>
      </c>
      <c r="D2467" s="5">
        <v>0.346661</v>
      </c>
      <c r="E2467" s="5"/>
      <c r="F2467" s="5"/>
      <c r="G2467" s="5"/>
      <c r="H2467" s="5"/>
      <c r="I2467" s="5"/>
      <c r="J2467" s="1">
        <f>SUMIFS(PUMA_2022_to_County_2020!$K$2:$K$4701,PUMA_2022_to_County_2020!$E$2:$E$4701,B2467)</f>
        <v>44188</v>
      </c>
      <c r="K2467" s="1">
        <f>SUMIFS(PUMA_2022_to_County_2020!$L$2:$L$4701,PUMA_2022_to_County_2020!$E$2:$E$4701,$B2467)</f>
        <v>46672</v>
      </c>
      <c r="L2467" s="7">
        <f>+J2467*C2467</f>
        <v>23545.840928000001</v>
      </c>
      <c r="M2467" s="7">
        <f t="shared" si="38"/>
        <v>24869.455232</v>
      </c>
    </row>
    <row r="2468" spans="2:13" x14ac:dyDescent="0.35">
      <c r="B2468" s="1" t="s">
        <v>759</v>
      </c>
      <c r="C2468" s="5">
        <v>0.16970199999999999</v>
      </c>
      <c r="D2468" s="5">
        <v>0.110403</v>
      </c>
      <c r="E2468" s="5"/>
      <c r="F2468" s="5"/>
      <c r="G2468" s="5"/>
      <c r="H2468" s="5"/>
      <c r="I2468" s="5"/>
      <c r="J2468" s="1">
        <f>SUMIFS(PUMA_2022_to_County_2020!$K$2:$K$4701,PUMA_2022_to_County_2020!$E$2:$E$4701,B2468)</f>
        <v>44188</v>
      </c>
      <c r="K2468" s="1">
        <f>SUMIFS(PUMA_2022_to_County_2020!$L$2:$L$4701,PUMA_2022_to_County_2020!$E$2:$E$4701,$B2468)</f>
        <v>46672</v>
      </c>
      <c r="L2468" s="7">
        <f>+J2468*C2468</f>
        <v>7498.7919759999995</v>
      </c>
      <c r="M2468" s="7">
        <f t="shared" si="38"/>
        <v>7920.3317439999992</v>
      </c>
    </row>
    <row r="2469" spans="2:13" x14ac:dyDescent="0.35">
      <c r="B2469" s="1" t="s">
        <v>758</v>
      </c>
      <c r="C2469" s="5">
        <v>0.169513</v>
      </c>
      <c r="D2469" s="5">
        <v>1.110231</v>
      </c>
      <c r="E2469" s="5"/>
      <c r="F2469" s="5"/>
      <c r="G2469" s="5"/>
      <c r="H2469" s="5"/>
      <c r="I2469" s="5"/>
      <c r="J2469" s="1">
        <f>SUMIFS(PUMA_2022_to_County_2020!$K$2:$K$4701,PUMA_2022_to_County_2020!$E$2:$E$4701,B2469)</f>
        <v>44188</v>
      </c>
      <c r="K2469" s="1">
        <f>SUMIFS(PUMA_2022_to_County_2020!$L$2:$L$4701,PUMA_2022_to_County_2020!$E$2:$E$4701,$B2469)</f>
        <v>46672</v>
      </c>
      <c r="L2469" s="7">
        <f>+J2469*C2469</f>
        <v>7490.4404439999998</v>
      </c>
      <c r="M2469" s="7">
        <f t="shared" si="38"/>
        <v>7911.5107360000002</v>
      </c>
    </row>
    <row r="2470" spans="2:13" x14ac:dyDescent="0.35">
      <c r="B2470" s="1" t="s">
        <v>757</v>
      </c>
      <c r="C2470" s="5">
        <v>1.127929</v>
      </c>
      <c r="D2470" s="5">
        <v>0.99975199999999997</v>
      </c>
      <c r="E2470" s="5"/>
      <c r="F2470" s="5"/>
      <c r="G2470" s="5"/>
      <c r="H2470" s="5"/>
      <c r="I2470" s="5"/>
      <c r="J2470" s="1">
        <f>SUMIFS(PUMA_2022_to_County_2020!$K$2:$K$4701,PUMA_2022_to_County_2020!$E$2:$E$4701,B2470)</f>
        <v>95917</v>
      </c>
      <c r="K2470" s="1">
        <f>SUMIFS(PUMA_2022_to_County_2020!$L$2:$L$4701,PUMA_2022_to_County_2020!$E$2:$E$4701,$B2470)</f>
        <v>98731</v>
      </c>
      <c r="L2470" s="7">
        <f>+J2470*C2470</f>
        <v>108187.56589299999</v>
      </c>
      <c r="M2470" s="7">
        <f t="shared" si="38"/>
        <v>111361.558099</v>
      </c>
    </row>
    <row r="2471" spans="2:13" x14ac:dyDescent="0.35">
      <c r="B2471" s="1" t="s">
        <v>756</v>
      </c>
      <c r="C2471" s="5">
        <v>0.16486000000000001</v>
      </c>
      <c r="D2471" s="5">
        <v>0.18962100000000001</v>
      </c>
      <c r="E2471" s="5"/>
      <c r="F2471" s="5"/>
      <c r="G2471" s="5"/>
      <c r="H2471" s="5"/>
      <c r="I2471" s="5"/>
      <c r="J2471" s="1">
        <f>SUMIFS(PUMA_2022_to_County_2020!$K$2:$K$4701,PUMA_2022_to_County_2020!$E$2:$E$4701,B2471)</f>
        <v>59553</v>
      </c>
      <c r="K2471" s="1">
        <f>SUMIFS(PUMA_2022_to_County_2020!$L$2:$L$4701,PUMA_2022_to_County_2020!$E$2:$E$4701,$B2471)</f>
        <v>59339</v>
      </c>
      <c r="L2471" s="7">
        <f>+J2471*C2471</f>
        <v>9817.907580000001</v>
      </c>
      <c r="M2471" s="7">
        <f t="shared" si="38"/>
        <v>9782.6275399999995</v>
      </c>
    </row>
    <row r="2472" spans="2:13" x14ac:dyDescent="0.35">
      <c r="B2472" s="1" t="s">
        <v>755</v>
      </c>
      <c r="C2472" s="5">
        <v>0.45196199999999997</v>
      </c>
      <c r="D2472" s="5">
        <v>0.51975100000000007</v>
      </c>
      <c r="E2472" s="5"/>
      <c r="F2472" s="5"/>
      <c r="G2472" s="5"/>
      <c r="H2472" s="5"/>
      <c r="I2472" s="5"/>
      <c r="J2472" s="1">
        <f>SUMIFS(PUMA_2022_to_County_2020!$K$2:$K$4701,PUMA_2022_to_County_2020!$E$2:$E$4701,B2472)</f>
        <v>59553</v>
      </c>
      <c r="K2472" s="1">
        <f>SUMIFS(PUMA_2022_to_County_2020!$L$2:$L$4701,PUMA_2022_to_County_2020!$E$2:$E$4701,$B2472)</f>
        <v>59339</v>
      </c>
      <c r="L2472" s="7">
        <f>+J2472*C2472</f>
        <v>26915.692985999998</v>
      </c>
      <c r="M2472" s="7">
        <f t="shared" si="38"/>
        <v>26818.973117999998</v>
      </c>
    </row>
    <row r="2473" spans="2:13" x14ac:dyDescent="0.35">
      <c r="B2473" s="1" t="s">
        <v>754</v>
      </c>
      <c r="C2473" s="5">
        <v>0.38317800000000002</v>
      </c>
      <c r="D2473" s="5">
        <v>0.357041</v>
      </c>
      <c r="E2473" s="5"/>
      <c r="F2473" s="5"/>
      <c r="G2473" s="5"/>
      <c r="H2473" s="5"/>
      <c r="I2473" s="5"/>
      <c r="J2473" s="1">
        <f>SUMIFS(PUMA_2022_to_County_2020!$K$2:$K$4701,PUMA_2022_to_County_2020!$E$2:$E$4701,B2473)</f>
        <v>59553</v>
      </c>
      <c r="K2473" s="1">
        <f>SUMIFS(PUMA_2022_to_County_2020!$L$2:$L$4701,PUMA_2022_to_County_2020!$E$2:$E$4701,$B2473)</f>
        <v>59339</v>
      </c>
      <c r="L2473" s="7">
        <f>+J2473*C2473</f>
        <v>22819.399434000003</v>
      </c>
      <c r="M2473" s="7">
        <f t="shared" si="38"/>
        <v>22737.399342000001</v>
      </c>
    </row>
    <row r="2474" spans="2:13" x14ac:dyDescent="0.35">
      <c r="B2474" s="1" t="s">
        <v>753</v>
      </c>
      <c r="C2474" s="5">
        <v>0.26789099999999999</v>
      </c>
      <c r="D2474" s="5">
        <v>0.29014099999999998</v>
      </c>
      <c r="E2474" s="5"/>
      <c r="F2474" s="5"/>
      <c r="G2474" s="5"/>
      <c r="H2474" s="5"/>
      <c r="I2474" s="5"/>
      <c r="J2474" s="1">
        <f>SUMIFS(PUMA_2022_to_County_2020!$K$2:$K$4701,PUMA_2022_to_County_2020!$E$2:$E$4701,B2474)</f>
        <v>58690</v>
      </c>
      <c r="K2474" s="1">
        <f>SUMIFS(PUMA_2022_to_County_2020!$L$2:$L$4701,PUMA_2022_to_County_2020!$E$2:$E$4701,$B2474)</f>
        <v>59379</v>
      </c>
      <c r="L2474" s="7">
        <f>+J2474*C2474</f>
        <v>15722.522789999999</v>
      </c>
      <c r="M2474" s="7">
        <f t="shared" si="38"/>
        <v>15907.099688999999</v>
      </c>
    </row>
    <row r="2475" spans="2:13" x14ac:dyDescent="0.35">
      <c r="B2475" s="1" t="s">
        <v>752</v>
      </c>
      <c r="C2475" s="5">
        <v>0.73210799999999998</v>
      </c>
      <c r="D2475" s="5">
        <v>0.64241799999999993</v>
      </c>
      <c r="E2475" s="5"/>
      <c r="F2475" s="5"/>
      <c r="G2475" s="5"/>
      <c r="H2475" s="5"/>
      <c r="I2475" s="5"/>
      <c r="J2475" s="1">
        <f>SUMIFS(PUMA_2022_to_County_2020!$K$2:$K$4701,PUMA_2022_to_County_2020!$E$2:$E$4701,B2475)</f>
        <v>58690</v>
      </c>
      <c r="K2475" s="1">
        <f>SUMIFS(PUMA_2022_to_County_2020!$L$2:$L$4701,PUMA_2022_to_County_2020!$E$2:$E$4701,$B2475)</f>
        <v>59379</v>
      </c>
      <c r="L2475" s="7">
        <f>+J2475*C2475</f>
        <v>42967.418519999999</v>
      </c>
      <c r="M2475" s="7">
        <f t="shared" si="38"/>
        <v>43471.840931999999</v>
      </c>
    </row>
    <row r="2476" spans="2:13" x14ac:dyDescent="0.35">
      <c r="B2476" s="1" t="s">
        <v>751</v>
      </c>
      <c r="C2476" s="5">
        <v>4</v>
      </c>
      <c r="D2476" s="5">
        <v>3.1097519999999998</v>
      </c>
      <c r="E2476" s="5"/>
      <c r="F2476" s="5"/>
      <c r="G2476" s="5"/>
      <c r="H2476" s="5"/>
      <c r="I2476" s="5"/>
      <c r="J2476" s="1">
        <f>SUMIFS(PUMA_2022_to_County_2020!$K$2:$K$4701,PUMA_2022_to_County_2020!$E$2:$E$4701,B2476)</f>
        <v>201193</v>
      </c>
      <c r="K2476" s="1">
        <f>SUMIFS(PUMA_2022_to_County_2020!$L$2:$L$4701,PUMA_2022_to_County_2020!$E$2:$E$4701,$B2476)</f>
        <v>200022</v>
      </c>
      <c r="L2476" s="7">
        <f>+J2476*C2476</f>
        <v>804772</v>
      </c>
      <c r="M2476" s="7">
        <f t="shared" si="38"/>
        <v>800088</v>
      </c>
    </row>
    <row r="2477" spans="2:13" x14ac:dyDescent="0.35">
      <c r="B2477" s="1" t="s">
        <v>750</v>
      </c>
      <c r="C2477" s="5">
        <v>1</v>
      </c>
      <c r="D2477" s="5">
        <v>0.99698500000000001</v>
      </c>
      <c r="E2477" s="5"/>
      <c r="F2477" s="5"/>
      <c r="G2477" s="5"/>
      <c r="H2477" s="5"/>
      <c r="I2477" s="5"/>
      <c r="J2477" s="1">
        <f>SUMIFS(PUMA_2022_to_County_2020!$K$2:$K$4701,PUMA_2022_to_County_2020!$E$2:$E$4701,B2477)</f>
        <v>56211</v>
      </c>
      <c r="K2477" s="1">
        <f>SUMIFS(PUMA_2022_to_County_2020!$L$2:$L$4701,PUMA_2022_to_County_2020!$E$2:$E$4701,$B2477)</f>
        <v>56548</v>
      </c>
      <c r="L2477" s="7">
        <f>+J2477*C2477</f>
        <v>56211</v>
      </c>
      <c r="M2477" s="7">
        <f t="shared" si="38"/>
        <v>56548</v>
      </c>
    </row>
    <row r="2478" spans="2:13" x14ac:dyDescent="0.35">
      <c r="B2478" s="1" t="s">
        <v>749</v>
      </c>
      <c r="C2478" s="5">
        <v>0.50885400000000003</v>
      </c>
      <c r="D2478" s="5">
        <v>0.71172999999999986</v>
      </c>
      <c r="E2478" s="5"/>
      <c r="F2478" s="5"/>
      <c r="G2478" s="5"/>
      <c r="H2478" s="5"/>
      <c r="I2478" s="5"/>
      <c r="J2478" s="1">
        <f>SUMIFS(PUMA_2022_to_County_2020!$K$2:$K$4701,PUMA_2022_to_County_2020!$E$2:$E$4701,B2478)</f>
        <v>61843</v>
      </c>
      <c r="K2478" s="1">
        <f>SUMIFS(PUMA_2022_to_County_2020!$L$2:$L$4701,PUMA_2022_to_County_2020!$E$2:$E$4701,$B2478)</f>
        <v>63692</v>
      </c>
      <c r="L2478" s="7">
        <f>+J2478*C2478</f>
        <v>31469.057922</v>
      </c>
      <c r="M2478" s="7">
        <f t="shared" si="38"/>
        <v>32409.928968</v>
      </c>
    </row>
    <row r="2479" spans="2:13" x14ac:dyDescent="0.35">
      <c r="B2479" s="1" t="s">
        <v>748</v>
      </c>
      <c r="C2479" s="5">
        <v>0.13878799999999999</v>
      </c>
      <c r="D2479" s="5">
        <v>0.17385199999999998</v>
      </c>
      <c r="E2479" s="5"/>
      <c r="F2479" s="5"/>
      <c r="G2479" s="5"/>
      <c r="H2479" s="5"/>
      <c r="I2479" s="5"/>
      <c r="J2479" s="1">
        <f>SUMIFS(PUMA_2022_to_County_2020!$K$2:$K$4701,PUMA_2022_to_County_2020!$E$2:$E$4701,B2479)</f>
        <v>61843</v>
      </c>
      <c r="K2479" s="1">
        <f>SUMIFS(PUMA_2022_to_County_2020!$L$2:$L$4701,PUMA_2022_to_County_2020!$E$2:$E$4701,$B2479)</f>
        <v>63692</v>
      </c>
      <c r="L2479" s="7">
        <f>+J2479*C2479</f>
        <v>8583.0662840000005</v>
      </c>
      <c r="M2479" s="7">
        <f t="shared" si="38"/>
        <v>8839.6852959999997</v>
      </c>
    </row>
    <row r="2480" spans="2:13" x14ac:dyDescent="0.35">
      <c r="B2480" s="1" t="s">
        <v>747</v>
      </c>
      <c r="C2480" s="5">
        <v>0.35235699999999998</v>
      </c>
      <c r="D2480" s="5">
        <v>0.34518100000000002</v>
      </c>
      <c r="E2480" s="5"/>
      <c r="F2480" s="5"/>
      <c r="G2480" s="5"/>
      <c r="H2480" s="5"/>
      <c r="I2480" s="5"/>
      <c r="J2480" s="1">
        <f>SUMIFS(PUMA_2022_to_County_2020!$K$2:$K$4701,PUMA_2022_to_County_2020!$E$2:$E$4701,B2480)</f>
        <v>61843</v>
      </c>
      <c r="K2480" s="1">
        <f>SUMIFS(PUMA_2022_to_County_2020!$L$2:$L$4701,PUMA_2022_to_County_2020!$E$2:$E$4701,$B2480)</f>
        <v>63692</v>
      </c>
      <c r="L2480" s="7">
        <f>+J2480*C2480</f>
        <v>21790.813951</v>
      </c>
      <c r="M2480" s="7">
        <f t="shared" si="38"/>
        <v>22442.322043999997</v>
      </c>
    </row>
    <row r="2481" spans="2:13" x14ac:dyDescent="0.35">
      <c r="B2481" s="1" t="s">
        <v>746</v>
      </c>
      <c r="C2481" s="5">
        <v>0.57152800000000004</v>
      </c>
      <c r="D2481" s="5">
        <v>0.53997400000000007</v>
      </c>
      <c r="E2481" s="5"/>
      <c r="F2481" s="5"/>
      <c r="G2481" s="5"/>
      <c r="H2481" s="5"/>
      <c r="I2481" s="5"/>
      <c r="J2481" s="1">
        <f>SUMIFS(PUMA_2022_to_County_2020!$K$2:$K$4701,PUMA_2022_to_County_2020!$E$2:$E$4701,B2481)</f>
        <v>47203</v>
      </c>
      <c r="K2481" s="1">
        <f>SUMIFS(PUMA_2022_to_County_2020!$L$2:$L$4701,PUMA_2022_to_County_2020!$E$2:$E$4701,$B2481)</f>
        <v>47075</v>
      </c>
      <c r="L2481" s="7">
        <f>+J2481*C2481</f>
        <v>26977.836184000003</v>
      </c>
      <c r="M2481" s="7">
        <f t="shared" si="38"/>
        <v>26904.680600000003</v>
      </c>
    </row>
    <row r="2482" spans="2:13" x14ac:dyDescent="0.35">
      <c r="B2482" s="1" t="s">
        <v>745</v>
      </c>
      <c r="C2482" s="5">
        <v>0.172819</v>
      </c>
      <c r="D2482" s="5">
        <v>0.16327800000000001</v>
      </c>
      <c r="E2482" s="5"/>
      <c r="F2482" s="5"/>
      <c r="G2482" s="5"/>
      <c r="H2482" s="5"/>
      <c r="I2482" s="5"/>
      <c r="J2482" s="1">
        <f>SUMIFS(PUMA_2022_to_County_2020!$K$2:$K$4701,PUMA_2022_to_County_2020!$E$2:$E$4701,B2482)</f>
        <v>47203</v>
      </c>
      <c r="K2482" s="1">
        <f>SUMIFS(PUMA_2022_to_County_2020!$L$2:$L$4701,PUMA_2022_to_County_2020!$E$2:$E$4701,$B2482)</f>
        <v>47075</v>
      </c>
      <c r="L2482" s="7">
        <f>+J2482*C2482</f>
        <v>8157.5752570000004</v>
      </c>
      <c r="M2482" s="7">
        <f t="shared" si="38"/>
        <v>8135.4544249999999</v>
      </c>
    </row>
    <row r="2483" spans="2:13" x14ac:dyDescent="0.35">
      <c r="B2483" s="1" t="s">
        <v>744</v>
      </c>
      <c r="C2483" s="5">
        <v>0.25565199999999999</v>
      </c>
      <c r="D2483" s="5">
        <v>0.24154</v>
      </c>
      <c r="E2483" s="5"/>
      <c r="F2483" s="5"/>
      <c r="G2483" s="5"/>
      <c r="H2483" s="5"/>
      <c r="I2483" s="5"/>
      <c r="J2483" s="1">
        <f>SUMIFS(PUMA_2022_to_County_2020!$K$2:$K$4701,PUMA_2022_to_County_2020!$E$2:$E$4701,B2483)</f>
        <v>47203</v>
      </c>
      <c r="K2483" s="1">
        <f>SUMIFS(PUMA_2022_to_County_2020!$L$2:$L$4701,PUMA_2022_to_County_2020!$E$2:$E$4701,$B2483)</f>
        <v>47075</v>
      </c>
      <c r="L2483" s="7">
        <f>+J2483*C2483</f>
        <v>12067.541356</v>
      </c>
      <c r="M2483" s="7">
        <f t="shared" si="38"/>
        <v>12034.8179</v>
      </c>
    </row>
    <row r="2484" spans="2:13" x14ac:dyDescent="0.35">
      <c r="B2484" s="1" t="s">
        <v>743</v>
      </c>
      <c r="C2484" s="5">
        <v>1</v>
      </c>
      <c r="D2484" s="5">
        <v>0.98962299999999992</v>
      </c>
      <c r="E2484" s="5"/>
      <c r="F2484" s="5"/>
      <c r="G2484" s="5"/>
      <c r="H2484" s="5"/>
      <c r="I2484" s="5"/>
      <c r="J2484" s="1">
        <f>SUMIFS(PUMA_2022_to_County_2020!$K$2:$K$4701,PUMA_2022_to_County_2020!$E$2:$E$4701,B2484)</f>
        <v>60788</v>
      </c>
      <c r="K2484" s="1">
        <f>SUMIFS(PUMA_2022_to_County_2020!$L$2:$L$4701,PUMA_2022_to_County_2020!$E$2:$E$4701,$B2484)</f>
        <v>60911</v>
      </c>
      <c r="L2484" s="7">
        <f>+J2484*C2484</f>
        <v>60788</v>
      </c>
      <c r="M2484" s="7">
        <f t="shared" si="38"/>
        <v>60911</v>
      </c>
    </row>
    <row r="2485" spans="2:13" x14ac:dyDescent="0.35">
      <c r="B2485" s="1" t="s">
        <v>742</v>
      </c>
      <c r="C2485" s="5">
        <v>3</v>
      </c>
      <c r="D2485" s="5">
        <v>1.9972810000000001</v>
      </c>
      <c r="E2485" s="5"/>
      <c r="F2485" s="5"/>
      <c r="G2485" s="5"/>
      <c r="H2485" s="5"/>
      <c r="I2485" s="5"/>
      <c r="J2485" s="1">
        <f>SUMIFS(PUMA_2022_to_County_2020!$K$2:$K$4701,PUMA_2022_to_County_2020!$E$2:$E$4701,B2485)</f>
        <v>132945</v>
      </c>
      <c r="K2485" s="1">
        <f>SUMIFS(PUMA_2022_to_County_2020!$L$2:$L$4701,PUMA_2022_to_County_2020!$E$2:$E$4701,$B2485)</f>
        <v>134245</v>
      </c>
      <c r="L2485" s="7">
        <f>+J2485*C2485</f>
        <v>398835</v>
      </c>
      <c r="M2485" s="7">
        <f t="shared" si="38"/>
        <v>402735</v>
      </c>
    </row>
    <row r="2486" spans="2:13" x14ac:dyDescent="0.35">
      <c r="B2486" s="1" t="s">
        <v>741</v>
      </c>
      <c r="C2486" s="5">
        <v>2</v>
      </c>
      <c r="D2486" s="5">
        <v>1.005045</v>
      </c>
      <c r="E2486" s="5"/>
      <c r="F2486" s="5"/>
      <c r="G2486" s="5"/>
      <c r="H2486" s="5"/>
      <c r="I2486" s="5"/>
      <c r="J2486" s="1">
        <f>SUMIFS(PUMA_2022_to_County_2020!$K$2:$K$4701,PUMA_2022_to_County_2020!$E$2:$E$4701,B2486)</f>
        <v>93752</v>
      </c>
      <c r="K2486" s="1">
        <f>SUMIFS(PUMA_2022_to_County_2020!$L$2:$L$4701,PUMA_2022_to_County_2020!$E$2:$E$4701,$B2486)</f>
        <v>95439</v>
      </c>
      <c r="L2486" s="7">
        <f>+J2486*C2486</f>
        <v>187504</v>
      </c>
      <c r="M2486" s="7">
        <f t="shared" si="38"/>
        <v>190878</v>
      </c>
    </row>
    <row r="2487" spans="2:13" x14ac:dyDescent="0.35">
      <c r="B2487" s="1" t="s">
        <v>740</v>
      </c>
      <c r="C2487" s="5">
        <v>1</v>
      </c>
      <c r="D2487" s="5">
        <v>0.54485399999999995</v>
      </c>
      <c r="E2487" s="5"/>
      <c r="F2487" s="5"/>
      <c r="G2487" s="5"/>
      <c r="H2487" s="5"/>
      <c r="I2487" s="5"/>
      <c r="J2487" s="1">
        <f>SUMIFS(PUMA_2022_to_County_2020!$K$2:$K$4701,PUMA_2022_to_County_2020!$E$2:$E$4701,B2487)</f>
        <v>42343</v>
      </c>
      <c r="K2487" s="1">
        <f>SUMIFS(PUMA_2022_to_County_2020!$L$2:$L$4701,PUMA_2022_to_County_2020!$E$2:$E$4701,$B2487)</f>
        <v>45571</v>
      </c>
      <c r="L2487" s="7">
        <f>+J2487*C2487</f>
        <v>42343</v>
      </c>
      <c r="M2487" s="7">
        <f t="shared" si="38"/>
        <v>45571</v>
      </c>
    </row>
    <row r="2488" spans="2:13" x14ac:dyDescent="0.35">
      <c r="B2488" s="1" t="s">
        <v>739</v>
      </c>
      <c r="C2488" s="5">
        <v>0.34137899999999999</v>
      </c>
      <c r="D2488" s="5">
        <v>0.21305199999999999</v>
      </c>
      <c r="E2488" s="5"/>
      <c r="F2488" s="5"/>
      <c r="G2488" s="5"/>
      <c r="H2488" s="5"/>
      <c r="I2488" s="5"/>
      <c r="J2488" s="1">
        <f>SUMIFS(PUMA_2022_to_County_2020!$K$2:$K$4701,PUMA_2022_to_County_2020!$E$2:$E$4701,B2488)</f>
        <v>47977</v>
      </c>
      <c r="K2488" s="1">
        <f>SUMIFS(PUMA_2022_to_County_2020!$L$2:$L$4701,PUMA_2022_to_County_2020!$E$2:$E$4701,$B2488)</f>
        <v>48448</v>
      </c>
      <c r="L2488" s="7">
        <f>+J2488*C2488</f>
        <v>16378.340283</v>
      </c>
      <c r="M2488" s="7">
        <f t="shared" si="38"/>
        <v>16539.129792</v>
      </c>
    </row>
    <row r="2489" spans="2:13" x14ac:dyDescent="0.35">
      <c r="B2489" s="1" t="s">
        <v>738</v>
      </c>
      <c r="C2489" s="5">
        <v>0.45145099999999999</v>
      </c>
      <c r="D2489" s="5">
        <v>0.28151399999999999</v>
      </c>
      <c r="E2489" s="5"/>
      <c r="F2489" s="5"/>
      <c r="G2489" s="5"/>
      <c r="H2489" s="5"/>
      <c r="I2489" s="5"/>
      <c r="J2489" s="1">
        <f>SUMIFS(PUMA_2022_to_County_2020!$K$2:$K$4701,PUMA_2022_to_County_2020!$E$2:$E$4701,B2489)</f>
        <v>47977</v>
      </c>
      <c r="K2489" s="1">
        <f>SUMIFS(PUMA_2022_to_County_2020!$L$2:$L$4701,PUMA_2022_to_County_2020!$E$2:$E$4701,$B2489)</f>
        <v>48448</v>
      </c>
      <c r="L2489" s="7">
        <f>+J2489*C2489</f>
        <v>21659.264627</v>
      </c>
      <c r="M2489" s="7">
        <f t="shared" si="38"/>
        <v>21871.898047999999</v>
      </c>
    </row>
    <row r="2490" spans="2:13" x14ac:dyDescent="0.35">
      <c r="B2490" s="1" t="s">
        <v>737</v>
      </c>
      <c r="C2490" s="5">
        <v>0.20716999999999999</v>
      </c>
      <c r="D2490" s="5">
        <v>0.129194</v>
      </c>
      <c r="E2490" s="5"/>
      <c r="F2490" s="5"/>
      <c r="G2490" s="5"/>
      <c r="H2490" s="5"/>
      <c r="I2490" s="5"/>
      <c r="J2490" s="1">
        <f>SUMIFS(PUMA_2022_to_County_2020!$K$2:$K$4701,PUMA_2022_to_County_2020!$E$2:$E$4701,B2490)</f>
        <v>47977</v>
      </c>
      <c r="K2490" s="1">
        <f>SUMIFS(PUMA_2022_to_County_2020!$L$2:$L$4701,PUMA_2022_to_County_2020!$E$2:$E$4701,$B2490)</f>
        <v>48448</v>
      </c>
      <c r="L2490" s="7">
        <f>+J2490*C2490</f>
        <v>9939.39509</v>
      </c>
      <c r="M2490" s="7">
        <f t="shared" si="38"/>
        <v>10036.972159999999</v>
      </c>
    </row>
    <row r="2491" spans="2:13" x14ac:dyDescent="0.35">
      <c r="B2491" s="1" t="s">
        <v>736</v>
      </c>
      <c r="C2491" s="5">
        <v>6</v>
      </c>
      <c r="D2491" s="5">
        <v>5.0045780000000004</v>
      </c>
      <c r="E2491" s="5"/>
      <c r="F2491" s="5"/>
      <c r="G2491" s="5"/>
      <c r="H2491" s="5"/>
      <c r="I2491" s="5"/>
      <c r="J2491" s="1">
        <f>SUMIFS(PUMA_2022_to_County_2020!$K$2:$K$4701,PUMA_2022_to_County_2020!$E$2:$E$4701,B2491)</f>
        <v>327791</v>
      </c>
      <c r="K2491" s="1">
        <f>SUMIFS(PUMA_2022_to_County_2020!$L$2:$L$4701,PUMA_2022_to_County_2020!$E$2:$E$4701,$B2491)</f>
        <v>341597</v>
      </c>
      <c r="L2491" s="7">
        <f>+J2491*C2491</f>
        <v>1966746</v>
      </c>
      <c r="M2491" s="7">
        <f t="shared" si="38"/>
        <v>2049582</v>
      </c>
    </row>
    <row r="2492" spans="2:13" x14ac:dyDescent="0.35">
      <c r="B2492" s="1" t="s">
        <v>735</v>
      </c>
      <c r="C2492" s="5">
        <v>8</v>
      </c>
      <c r="D2492" s="5">
        <v>8.0002500000000012</v>
      </c>
      <c r="E2492" s="5"/>
      <c r="F2492" s="5"/>
      <c r="G2492" s="5"/>
      <c r="H2492" s="5"/>
      <c r="I2492" s="5"/>
      <c r="J2492" s="1">
        <f>SUMIFS(PUMA_2022_to_County_2020!$K$2:$K$4701,PUMA_2022_to_County_2020!$E$2:$E$4701,B2492)</f>
        <v>362643</v>
      </c>
      <c r="K2492" s="1">
        <f>SUMIFS(PUMA_2022_to_County_2020!$L$2:$L$4701,PUMA_2022_to_County_2020!$E$2:$E$4701,$B2492)</f>
        <v>362776</v>
      </c>
      <c r="L2492" s="7">
        <f>+J2492*C2492</f>
        <v>2901144</v>
      </c>
      <c r="M2492" s="7">
        <f t="shared" si="38"/>
        <v>2902208</v>
      </c>
    </row>
    <row r="2493" spans="2:13" x14ac:dyDescent="0.35">
      <c r="B2493" s="1" t="s">
        <v>734</v>
      </c>
      <c r="C2493" s="5">
        <v>0.40782800000000002</v>
      </c>
      <c r="D2493" s="5">
        <v>0.32777499999999998</v>
      </c>
      <c r="E2493" s="5"/>
      <c r="F2493" s="5"/>
      <c r="G2493" s="5"/>
      <c r="H2493" s="5"/>
      <c r="I2493" s="5"/>
      <c r="J2493" s="1">
        <f>SUMIFS(PUMA_2022_to_County_2020!$K$2:$K$4701,PUMA_2022_to_County_2020!$E$2:$E$4701,B2493)</f>
        <v>40690</v>
      </c>
      <c r="K2493" s="1">
        <f>SUMIFS(PUMA_2022_to_County_2020!$L$2:$L$4701,PUMA_2022_to_County_2020!$E$2:$E$4701,$B2493)</f>
        <v>40519</v>
      </c>
      <c r="L2493" s="7">
        <f>+J2493*C2493</f>
        <v>16594.52132</v>
      </c>
      <c r="M2493" s="7">
        <f t="shared" si="38"/>
        <v>16524.782732</v>
      </c>
    </row>
    <row r="2494" spans="2:13" x14ac:dyDescent="0.35">
      <c r="B2494" s="1" t="s">
        <v>733</v>
      </c>
      <c r="C2494" s="5">
        <v>0.59217200000000003</v>
      </c>
      <c r="D2494" s="5">
        <v>0.47593400000000002</v>
      </c>
      <c r="E2494" s="5"/>
      <c r="F2494" s="5"/>
      <c r="G2494" s="5"/>
      <c r="H2494" s="5"/>
      <c r="I2494" s="5"/>
      <c r="J2494" s="1">
        <f>SUMIFS(PUMA_2022_to_County_2020!$K$2:$K$4701,PUMA_2022_to_County_2020!$E$2:$E$4701,B2494)</f>
        <v>40690</v>
      </c>
      <c r="K2494" s="1">
        <f>SUMIFS(PUMA_2022_to_County_2020!$L$2:$L$4701,PUMA_2022_to_County_2020!$E$2:$E$4701,$B2494)</f>
        <v>40519</v>
      </c>
      <c r="L2494" s="7">
        <f>+J2494*C2494</f>
        <v>24095.47868</v>
      </c>
      <c r="M2494" s="7">
        <f t="shared" si="38"/>
        <v>23994.217268</v>
      </c>
    </row>
    <row r="2495" spans="2:13" x14ac:dyDescent="0.35">
      <c r="B2495" s="1" t="s">
        <v>732</v>
      </c>
      <c r="C2495" s="5">
        <v>0.12958900000000001</v>
      </c>
      <c r="D2495" s="5">
        <v>0.100193</v>
      </c>
      <c r="E2495" s="5"/>
      <c r="F2495" s="5"/>
      <c r="G2495" s="5"/>
      <c r="H2495" s="5"/>
      <c r="I2495" s="5"/>
      <c r="J2495" s="1">
        <f>SUMIFS(PUMA_2022_to_County_2020!$K$2:$K$4701,PUMA_2022_to_County_2020!$E$2:$E$4701,B2495)</f>
        <v>42162</v>
      </c>
      <c r="K2495" s="1">
        <f>SUMIFS(PUMA_2022_to_County_2020!$L$2:$L$4701,PUMA_2022_to_County_2020!$E$2:$E$4701,$B2495)</f>
        <v>43677</v>
      </c>
      <c r="L2495" s="7">
        <f>+J2495*C2495</f>
        <v>5463.7314180000003</v>
      </c>
      <c r="M2495" s="7">
        <f t="shared" si="38"/>
        <v>5660.0587530000003</v>
      </c>
    </row>
    <row r="2496" spans="2:13" x14ac:dyDescent="0.35">
      <c r="B2496" s="1" t="s">
        <v>731</v>
      </c>
      <c r="C2496" s="5">
        <v>0.469775</v>
      </c>
      <c r="D2496" s="5">
        <v>0.36316399999999999</v>
      </c>
      <c r="E2496" s="5"/>
      <c r="F2496" s="5"/>
      <c r="G2496" s="5"/>
      <c r="H2496" s="5"/>
      <c r="I2496" s="5"/>
      <c r="J2496" s="1">
        <f>SUMIFS(PUMA_2022_to_County_2020!$K$2:$K$4701,PUMA_2022_to_County_2020!$E$2:$E$4701,B2496)</f>
        <v>42162</v>
      </c>
      <c r="K2496" s="1">
        <f>SUMIFS(PUMA_2022_to_County_2020!$L$2:$L$4701,PUMA_2022_to_County_2020!$E$2:$E$4701,$B2496)</f>
        <v>43677</v>
      </c>
      <c r="L2496" s="7">
        <f>+J2496*C2496</f>
        <v>19806.653549999999</v>
      </c>
      <c r="M2496" s="7">
        <f t="shared" si="38"/>
        <v>20518.362675</v>
      </c>
    </row>
    <row r="2497" spans="2:13" x14ac:dyDescent="0.35">
      <c r="B2497" s="1" t="s">
        <v>730</v>
      </c>
      <c r="C2497" s="5">
        <v>0.16641400000000001</v>
      </c>
      <c r="D2497" s="5">
        <v>0.131908</v>
      </c>
      <c r="E2497" s="5"/>
      <c r="F2497" s="5"/>
      <c r="G2497" s="5"/>
      <c r="H2497" s="5"/>
      <c r="I2497" s="5"/>
      <c r="J2497" s="1">
        <f>SUMIFS(PUMA_2022_to_County_2020!$K$2:$K$4701,PUMA_2022_to_County_2020!$E$2:$E$4701,B2497)</f>
        <v>42162</v>
      </c>
      <c r="K2497" s="1">
        <f>SUMIFS(PUMA_2022_to_County_2020!$L$2:$L$4701,PUMA_2022_to_County_2020!$E$2:$E$4701,$B2497)</f>
        <v>43677</v>
      </c>
      <c r="L2497" s="7">
        <f>+J2497*C2497</f>
        <v>7016.347068</v>
      </c>
      <c r="M2497" s="7">
        <f t="shared" si="38"/>
        <v>7268.4642780000004</v>
      </c>
    </row>
    <row r="2498" spans="2:13" x14ac:dyDescent="0.35">
      <c r="B2498" s="1" t="s">
        <v>729</v>
      </c>
      <c r="C2498" s="5">
        <v>0.23422200000000001</v>
      </c>
      <c r="D2498" s="5">
        <v>0.19625499999999999</v>
      </c>
      <c r="E2498" s="5"/>
      <c r="F2498" s="5"/>
      <c r="G2498" s="5"/>
      <c r="H2498" s="5"/>
      <c r="I2498" s="5"/>
      <c r="J2498" s="1">
        <f>SUMIFS(PUMA_2022_to_County_2020!$K$2:$K$4701,PUMA_2022_to_County_2020!$E$2:$E$4701,B2498)</f>
        <v>42162</v>
      </c>
      <c r="K2498" s="1">
        <f>SUMIFS(PUMA_2022_to_County_2020!$L$2:$L$4701,PUMA_2022_to_County_2020!$E$2:$E$4701,$B2498)</f>
        <v>43677</v>
      </c>
      <c r="L2498" s="7">
        <f>+J2498*C2498</f>
        <v>9875.2679640000006</v>
      </c>
      <c r="M2498" s="7">
        <f t="shared" si="38"/>
        <v>10230.114294000001</v>
      </c>
    </row>
    <row r="2499" spans="2:13" x14ac:dyDescent="0.35">
      <c r="B2499" s="1" t="s">
        <v>728</v>
      </c>
      <c r="C2499" s="5">
        <v>0.14928</v>
      </c>
      <c r="D2499" s="5">
        <v>0.149282</v>
      </c>
      <c r="E2499" s="5"/>
      <c r="F2499" s="5"/>
      <c r="G2499" s="5"/>
      <c r="H2499" s="5"/>
      <c r="I2499" s="5"/>
      <c r="J2499" s="1">
        <f>SUMIFS(PUMA_2022_to_County_2020!$K$2:$K$4701,PUMA_2022_to_County_2020!$E$2:$E$4701,B2499)</f>
        <v>44446</v>
      </c>
      <c r="K2499" s="1">
        <f>SUMIFS(PUMA_2022_to_County_2020!$L$2:$L$4701,PUMA_2022_to_County_2020!$E$2:$E$4701,$B2499)</f>
        <v>47198</v>
      </c>
      <c r="L2499" s="7">
        <f>+J2499*C2499</f>
        <v>6634.8988799999997</v>
      </c>
      <c r="M2499" s="7">
        <f t="shared" si="38"/>
        <v>7045.7174399999994</v>
      </c>
    </row>
    <row r="2500" spans="2:13" x14ac:dyDescent="0.35">
      <c r="B2500" s="1" t="s">
        <v>727</v>
      </c>
      <c r="C2500" s="5">
        <v>0.850719</v>
      </c>
      <c r="D2500" s="5">
        <v>0.85091000000000006</v>
      </c>
      <c r="E2500" s="5"/>
      <c r="F2500" s="5"/>
      <c r="G2500" s="5"/>
      <c r="H2500" s="5"/>
      <c r="I2500" s="5"/>
      <c r="J2500" s="1">
        <f>SUMIFS(PUMA_2022_to_County_2020!$K$2:$K$4701,PUMA_2022_to_County_2020!$E$2:$E$4701,B2500)</f>
        <v>44446</v>
      </c>
      <c r="K2500" s="1">
        <f>SUMIFS(PUMA_2022_to_County_2020!$L$2:$L$4701,PUMA_2022_to_County_2020!$E$2:$E$4701,$B2500)</f>
        <v>47198</v>
      </c>
      <c r="L2500" s="7">
        <f>+J2500*C2500</f>
        <v>37811.056673999999</v>
      </c>
      <c r="M2500" s="7">
        <f t="shared" si="38"/>
        <v>40152.235361999999</v>
      </c>
    </row>
    <row r="2501" spans="2:13" x14ac:dyDescent="0.35">
      <c r="B2501" s="1" t="s">
        <v>726</v>
      </c>
      <c r="C2501" s="5">
        <v>9.7372E-2</v>
      </c>
      <c r="D2501" s="5">
        <v>8.4435999999999997E-2</v>
      </c>
      <c r="E2501" s="5"/>
      <c r="F2501" s="5"/>
      <c r="G2501" s="5"/>
      <c r="H2501" s="5"/>
      <c r="I2501" s="5"/>
      <c r="J2501" s="1">
        <f>SUMIFS(PUMA_2022_to_County_2020!$K$2:$K$4701,PUMA_2022_to_County_2020!$E$2:$E$4701,B2501)</f>
        <v>43787</v>
      </c>
      <c r="K2501" s="1">
        <f>SUMIFS(PUMA_2022_to_County_2020!$L$2:$L$4701,PUMA_2022_to_County_2020!$E$2:$E$4701,$B2501)</f>
        <v>46866</v>
      </c>
      <c r="L2501" s="7">
        <f>+J2501*C2501</f>
        <v>4263.6277639999998</v>
      </c>
      <c r="M2501" s="7">
        <f t="shared" si="38"/>
        <v>4563.4361520000002</v>
      </c>
    </row>
    <row r="2502" spans="2:13" x14ac:dyDescent="0.35">
      <c r="B2502" s="1" t="s">
        <v>725</v>
      </c>
      <c r="C2502" s="5">
        <v>0.21681600000000001</v>
      </c>
      <c r="D2502" s="5">
        <v>0.18801100000000001</v>
      </c>
      <c r="E2502" s="5"/>
      <c r="F2502" s="5"/>
      <c r="G2502" s="5"/>
      <c r="H2502" s="5"/>
      <c r="I2502" s="5"/>
      <c r="J2502" s="1">
        <f>SUMIFS(PUMA_2022_to_County_2020!$K$2:$K$4701,PUMA_2022_to_County_2020!$E$2:$E$4701,B2502)</f>
        <v>43787</v>
      </c>
      <c r="K2502" s="1">
        <f>SUMIFS(PUMA_2022_to_County_2020!$L$2:$L$4701,PUMA_2022_to_County_2020!$E$2:$E$4701,$B2502)</f>
        <v>46866</v>
      </c>
      <c r="L2502" s="7">
        <f>+J2502*C2502</f>
        <v>9493.7221920000011</v>
      </c>
      <c r="M2502" s="7">
        <f t="shared" si="38"/>
        <v>10161.298656000001</v>
      </c>
    </row>
    <row r="2503" spans="2:13" x14ac:dyDescent="0.35">
      <c r="B2503" s="1" t="s">
        <v>724</v>
      </c>
      <c r="C2503" s="5">
        <v>0.22847300000000001</v>
      </c>
      <c r="D2503" s="5">
        <v>0.19811999999999999</v>
      </c>
      <c r="E2503" s="5"/>
      <c r="F2503" s="5"/>
      <c r="G2503" s="5"/>
      <c r="H2503" s="5"/>
      <c r="I2503" s="5"/>
      <c r="J2503" s="1">
        <f>SUMIFS(PUMA_2022_to_County_2020!$K$2:$K$4701,PUMA_2022_to_County_2020!$E$2:$E$4701,B2503)</f>
        <v>43787</v>
      </c>
      <c r="K2503" s="1">
        <f>SUMIFS(PUMA_2022_to_County_2020!$L$2:$L$4701,PUMA_2022_to_County_2020!$E$2:$E$4701,$B2503)</f>
        <v>46866</v>
      </c>
      <c r="L2503" s="7">
        <f>+J2503*C2503</f>
        <v>10004.147251</v>
      </c>
      <c r="M2503" s="7">
        <f t="shared" ref="M2503:M2566" si="39">+K2503*$C2503</f>
        <v>10707.615618</v>
      </c>
    </row>
    <row r="2504" spans="2:13" x14ac:dyDescent="0.35">
      <c r="B2504" s="1" t="s">
        <v>723</v>
      </c>
      <c r="C2504" s="5">
        <v>0.23708199999999999</v>
      </c>
      <c r="D2504" s="5">
        <v>0.20558499999999999</v>
      </c>
      <c r="E2504" s="5"/>
      <c r="F2504" s="5"/>
      <c r="G2504" s="5"/>
      <c r="H2504" s="5"/>
      <c r="I2504" s="5"/>
      <c r="J2504" s="1">
        <f>SUMIFS(PUMA_2022_to_County_2020!$K$2:$K$4701,PUMA_2022_to_County_2020!$E$2:$E$4701,B2504)</f>
        <v>43787</v>
      </c>
      <c r="K2504" s="1">
        <f>SUMIFS(PUMA_2022_to_County_2020!$L$2:$L$4701,PUMA_2022_to_County_2020!$E$2:$E$4701,$B2504)</f>
        <v>46866</v>
      </c>
      <c r="L2504" s="7">
        <f>+J2504*C2504</f>
        <v>10381.109533999999</v>
      </c>
      <c r="M2504" s="7">
        <f t="shared" si="39"/>
        <v>11111.085012</v>
      </c>
    </row>
    <row r="2505" spans="2:13" x14ac:dyDescent="0.35">
      <c r="B2505" s="1" t="s">
        <v>722</v>
      </c>
      <c r="C2505" s="5">
        <v>0.22025600000000001</v>
      </c>
      <c r="D2505" s="5">
        <v>0.190994</v>
      </c>
      <c r="E2505" s="5"/>
      <c r="F2505" s="5"/>
      <c r="G2505" s="5"/>
      <c r="H2505" s="5"/>
      <c r="I2505" s="5"/>
      <c r="J2505" s="1">
        <f>SUMIFS(PUMA_2022_to_County_2020!$K$2:$K$4701,PUMA_2022_to_County_2020!$E$2:$E$4701,B2505)</f>
        <v>43787</v>
      </c>
      <c r="K2505" s="1">
        <f>SUMIFS(PUMA_2022_to_County_2020!$L$2:$L$4701,PUMA_2022_to_County_2020!$E$2:$E$4701,$B2505)</f>
        <v>46866</v>
      </c>
      <c r="L2505" s="7">
        <f>+J2505*C2505</f>
        <v>9644.3494719999999</v>
      </c>
      <c r="M2505" s="7">
        <f t="shared" si="39"/>
        <v>10322.517696000001</v>
      </c>
    </row>
    <row r="2506" spans="2:13" x14ac:dyDescent="0.35">
      <c r="B2506" s="1" t="s">
        <v>721</v>
      </c>
      <c r="C2506" s="5">
        <v>0.27171000000000001</v>
      </c>
      <c r="D2506" s="5">
        <v>0.27171000000000001</v>
      </c>
      <c r="E2506" s="5"/>
      <c r="F2506" s="5"/>
      <c r="G2506" s="5"/>
      <c r="H2506" s="5"/>
      <c r="I2506" s="5"/>
      <c r="J2506" s="1">
        <f>SUMIFS(PUMA_2022_to_County_2020!$K$2:$K$4701,PUMA_2022_to_County_2020!$E$2:$E$4701,B2506)</f>
        <v>43739</v>
      </c>
      <c r="K2506" s="1">
        <f>SUMIFS(PUMA_2022_to_County_2020!$L$2:$L$4701,PUMA_2022_to_County_2020!$E$2:$E$4701,$B2506)</f>
        <v>45149</v>
      </c>
      <c r="L2506" s="7">
        <f>+J2506*C2506</f>
        <v>11884.323690000001</v>
      </c>
      <c r="M2506" s="7">
        <f t="shared" si="39"/>
        <v>12267.434790000001</v>
      </c>
    </row>
    <row r="2507" spans="2:13" x14ac:dyDescent="0.35">
      <c r="B2507" s="1" t="s">
        <v>720</v>
      </c>
      <c r="C2507" s="5">
        <v>0.39538899999999999</v>
      </c>
      <c r="D2507" s="5">
        <v>0.39538899999999999</v>
      </c>
      <c r="E2507" s="5"/>
      <c r="F2507" s="5"/>
      <c r="G2507" s="5"/>
      <c r="H2507" s="5"/>
      <c r="I2507" s="5"/>
      <c r="J2507" s="1">
        <f>SUMIFS(PUMA_2022_to_County_2020!$K$2:$K$4701,PUMA_2022_to_County_2020!$E$2:$E$4701,B2507)</f>
        <v>43739</v>
      </c>
      <c r="K2507" s="1">
        <f>SUMIFS(PUMA_2022_to_County_2020!$L$2:$L$4701,PUMA_2022_to_County_2020!$E$2:$E$4701,$B2507)</f>
        <v>45149</v>
      </c>
      <c r="L2507" s="7">
        <f>+J2507*C2507</f>
        <v>17293.919471000001</v>
      </c>
      <c r="M2507" s="7">
        <f t="shared" si="39"/>
        <v>17851.417960999999</v>
      </c>
    </row>
    <row r="2508" spans="2:13" x14ac:dyDescent="0.35">
      <c r="B2508" s="1" t="s">
        <v>719</v>
      </c>
      <c r="C2508" s="5">
        <v>0.11265600000000001</v>
      </c>
      <c r="D2508" s="5">
        <v>0.11265600000000001</v>
      </c>
      <c r="E2508" s="5"/>
      <c r="F2508" s="5"/>
      <c r="G2508" s="5"/>
      <c r="H2508" s="5"/>
      <c r="I2508" s="5"/>
      <c r="J2508" s="1">
        <f>SUMIFS(PUMA_2022_to_County_2020!$K$2:$K$4701,PUMA_2022_to_County_2020!$E$2:$E$4701,B2508)</f>
        <v>43739</v>
      </c>
      <c r="K2508" s="1">
        <f>SUMIFS(PUMA_2022_to_County_2020!$L$2:$L$4701,PUMA_2022_to_County_2020!$E$2:$E$4701,$B2508)</f>
        <v>45149</v>
      </c>
      <c r="L2508" s="7">
        <f>+J2508*C2508</f>
        <v>4927.4607839999999</v>
      </c>
      <c r="M2508" s="7">
        <f t="shared" si="39"/>
        <v>5086.3057440000002</v>
      </c>
    </row>
    <row r="2509" spans="2:13" x14ac:dyDescent="0.35">
      <c r="B2509" s="1" t="s">
        <v>718</v>
      </c>
      <c r="C2509" s="5">
        <v>7.4907000000000001E-2</v>
      </c>
      <c r="D2509" s="5">
        <v>7.4907000000000001E-2</v>
      </c>
      <c r="E2509" s="5"/>
      <c r="F2509" s="5"/>
      <c r="G2509" s="5"/>
      <c r="H2509" s="5"/>
      <c r="I2509" s="5"/>
      <c r="J2509" s="1">
        <f>SUMIFS(PUMA_2022_to_County_2020!$K$2:$K$4701,PUMA_2022_to_County_2020!$E$2:$E$4701,B2509)</f>
        <v>43739</v>
      </c>
      <c r="K2509" s="1">
        <f>SUMIFS(PUMA_2022_to_County_2020!$L$2:$L$4701,PUMA_2022_to_County_2020!$E$2:$E$4701,$B2509)</f>
        <v>45149</v>
      </c>
      <c r="L2509" s="7">
        <f>+J2509*C2509</f>
        <v>3276.3572730000001</v>
      </c>
      <c r="M2509" s="7">
        <f t="shared" si="39"/>
        <v>3381.9761429999999</v>
      </c>
    </row>
    <row r="2510" spans="2:13" x14ac:dyDescent="0.35">
      <c r="B2510" s="1" t="s">
        <v>717</v>
      </c>
      <c r="C2510" s="5">
        <v>0.14533699999999999</v>
      </c>
      <c r="D2510" s="5">
        <v>0.14533699999999999</v>
      </c>
      <c r="E2510" s="5"/>
      <c r="F2510" s="5"/>
      <c r="G2510" s="5"/>
      <c r="H2510" s="5"/>
      <c r="I2510" s="5"/>
      <c r="J2510" s="1">
        <f>SUMIFS(PUMA_2022_to_County_2020!$K$2:$K$4701,PUMA_2022_to_County_2020!$E$2:$E$4701,B2510)</f>
        <v>43739</v>
      </c>
      <c r="K2510" s="1">
        <f>SUMIFS(PUMA_2022_to_County_2020!$L$2:$L$4701,PUMA_2022_to_County_2020!$E$2:$E$4701,$B2510)</f>
        <v>45149</v>
      </c>
      <c r="L2510" s="7">
        <f>+J2510*C2510</f>
        <v>6356.8950429999995</v>
      </c>
      <c r="M2510" s="7">
        <f t="shared" si="39"/>
        <v>6561.820213</v>
      </c>
    </row>
    <row r="2511" spans="2:13" x14ac:dyDescent="0.35">
      <c r="B2511" s="1" t="s">
        <v>716</v>
      </c>
      <c r="C2511" s="5">
        <v>0.41908200000000001</v>
      </c>
      <c r="D2511" s="5">
        <v>0.27158399999999999</v>
      </c>
      <c r="E2511" s="5"/>
      <c r="F2511" s="5"/>
      <c r="G2511" s="5"/>
      <c r="H2511" s="5"/>
      <c r="I2511" s="5"/>
      <c r="J2511" s="1">
        <f>SUMIFS(PUMA_2022_to_County_2020!$K$2:$K$4701,PUMA_2022_to_County_2020!$E$2:$E$4701,B2511)</f>
        <v>48496</v>
      </c>
      <c r="K2511" s="1">
        <f>SUMIFS(PUMA_2022_to_County_2020!$L$2:$L$4701,PUMA_2022_to_County_2020!$E$2:$E$4701,$B2511)</f>
        <v>48685</v>
      </c>
      <c r="L2511" s="7">
        <f>+J2511*C2511</f>
        <v>20323.800672000001</v>
      </c>
      <c r="M2511" s="7">
        <f t="shared" si="39"/>
        <v>20403.007170000001</v>
      </c>
    </row>
    <row r="2512" spans="2:13" x14ac:dyDescent="0.35">
      <c r="B2512" s="1" t="s">
        <v>715</v>
      </c>
      <c r="C2512" s="5">
        <v>0.29463400000000001</v>
      </c>
      <c r="D2512" s="5">
        <v>0.24796599999999999</v>
      </c>
      <c r="E2512" s="5"/>
      <c r="F2512" s="5"/>
      <c r="G2512" s="5"/>
      <c r="H2512" s="5"/>
      <c r="I2512" s="5"/>
      <c r="J2512" s="1">
        <f>SUMIFS(PUMA_2022_to_County_2020!$K$2:$K$4701,PUMA_2022_to_County_2020!$E$2:$E$4701,B2512)</f>
        <v>48496</v>
      </c>
      <c r="K2512" s="1">
        <f>SUMIFS(PUMA_2022_to_County_2020!$L$2:$L$4701,PUMA_2022_to_County_2020!$E$2:$E$4701,$B2512)</f>
        <v>48685</v>
      </c>
      <c r="L2512" s="7">
        <f>+J2512*C2512</f>
        <v>14288.570464</v>
      </c>
      <c r="M2512" s="7">
        <f t="shared" si="39"/>
        <v>14344.256290000001</v>
      </c>
    </row>
    <row r="2513" spans="2:13" x14ac:dyDescent="0.35">
      <c r="B2513" s="1" t="s">
        <v>714</v>
      </c>
      <c r="C2513" s="5">
        <v>0.28628399999999998</v>
      </c>
      <c r="D2513" s="5">
        <v>0.185525</v>
      </c>
      <c r="E2513" s="5"/>
      <c r="F2513" s="5"/>
      <c r="G2513" s="5"/>
      <c r="H2513" s="5"/>
      <c r="I2513" s="5"/>
      <c r="J2513" s="1">
        <f>SUMIFS(PUMA_2022_to_County_2020!$K$2:$K$4701,PUMA_2022_to_County_2020!$E$2:$E$4701,B2513)</f>
        <v>48496</v>
      </c>
      <c r="K2513" s="1">
        <f>SUMIFS(PUMA_2022_to_County_2020!$L$2:$L$4701,PUMA_2022_to_County_2020!$E$2:$E$4701,$B2513)</f>
        <v>48685</v>
      </c>
      <c r="L2513" s="7">
        <f>+J2513*C2513</f>
        <v>13883.628863999998</v>
      </c>
      <c r="M2513" s="7">
        <f t="shared" si="39"/>
        <v>13937.73654</v>
      </c>
    </row>
    <row r="2514" spans="2:13" x14ac:dyDescent="0.35">
      <c r="B2514" s="1" t="s">
        <v>713</v>
      </c>
      <c r="C2514" s="5">
        <v>0.54039199999999998</v>
      </c>
      <c r="D2514" s="5">
        <v>0.40646400000000005</v>
      </c>
      <c r="E2514" s="5"/>
      <c r="F2514" s="5"/>
      <c r="G2514" s="5"/>
      <c r="H2514" s="5"/>
      <c r="I2514" s="5"/>
      <c r="J2514" s="1">
        <f>SUMIFS(PUMA_2022_to_County_2020!$K$2:$K$4701,PUMA_2022_to_County_2020!$E$2:$E$4701,B2514)</f>
        <v>44645</v>
      </c>
      <c r="K2514" s="1">
        <f>SUMIFS(PUMA_2022_to_County_2020!$L$2:$L$4701,PUMA_2022_to_County_2020!$E$2:$E$4701,$B2514)</f>
        <v>42858</v>
      </c>
      <c r="L2514" s="7">
        <f>+J2514*C2514</f>
        <v>24125.80084</v>
      </c>
      <c r="M2514" s="7">
        <f t="shared" si="39"/>
        <v>23160.120336</v>
      </c>
    </row>
    <row r="2515" spans="2:13" x14ac:dyDescent="0.35">
      <c r="B2515" s="1" t="s">
        <v>712</v>
      </c>
      <c r="C2515" s="5">
        <v>0.39929399999999998</v>
      </c>
      <c r="D2515" s="5">
        <v>0.30031800000000003</v>
      </c>
      <c r="E2515" s="5"/>
      <c r="F2515" s="5"/>
      <c r="G2515" s="5"/>
      <c r="H2515" s="5"/>
      <c r="I2515" s="5"/>
      <c r="J2515" s="1">
        <f>SUMIFS(PUMA_2022_to_County_2020!$K$2:$K$4701,PUMA_2022_to_County_2020!$E$2:$E$4701,B2515)</f>
        <v>44645</v>
      </c>
      <c r="K2515" s="1">
        <f>SUMIFS(PUMA_2022_to_County_2020!$L$2:$L$4701,PUMA_2022_to_County_2020!$E$2:$E$4701,$B2515)</f>
        <v>42858</v>
      </c>
      <c r="L2515" s="7">
        <f>+J2515*C2515</f>
        <v>17826.480629999998</v>
      </c>
      <c r="M2515" s="7">
        <f t="shared" si="39"/>
        <v>17112.942252000001</v>
      </c>
    </row>
    <row r="2516" spans="2:13" x14ac:dyDescent="0.35">
      <c r="B2516" s="1" t="s">
        <v>711</v>
      </c>
      <c r="C2516" s="5">
        <v>6.0312999999999999E-2</v>
      </c>
      <c r="D2516" s="5">
        <v>4.5360999999999999E-2</v>
      </c>
      <c r="E2516" s="5"/>
      <c r="F2516" s="5"/>
      <c r="G2516" s="5"/>
      <c r="H2516" s="5"/>
      <c r="I2516" s="5"/>
      <c r="J2516" s="1">
        <f>SUMIFS(PUMA_2022_to_County_2020!$K$2:$K$4701,PUMA_2022_to_County_2020!$E$2:$E$4701,B2516)</f>
        <v>44645</v>
      </c>
      <c r="K2516" s="1">
        <f>SUMIFS(PUMA_2022_to_County_2020!$L$2:$L$4701,PUMA_2022_to_County_2020!$E$2:$E$4701,$B2516)</f>
        <v>42858</v>
      </c>
      <c r="L2516" s="7">
        <f>+J2516*C2516</f>
        <v>2692.6738850000002</v>
      </c>
      <c r="M2516" s="7">
        <f t="shared" si="39"/>
        <v>2584.894554</v>
      </c>
    </row>
    <row r="2517" spans="2:13" x14ac:dyDescent="0.35">
      <c r="B2517" s="1" t="s">
        <v>710</v>
      </c>
      <c r="C2517" s="5">
        <v>0.128465</v>
      </c>
      <c r="D2517" s="5">
        <v>0.113844</v>
      </c>
      <c r="E2517" s="5"/>
      <c r="F2517" s="5"/>
      <c r="G2517" s="5"/>
      <c r="H2517" s="5"/>
      <c r="I2517" s="5"/>
      <c r="J2517" s="1">
        <f>SUMIFS(PUMA_2022_to_County_2020!$K$2:$K$4701,PUMA_2022_to_County_2020!$E$2:$E$4701,B2517)</f>
        <v>43263</v>
      </c>
      <c r="K2517" s="1">
        <f>SUMIFS(PUMA_2022_to_County_2020!$L$2:$L$4701,PUMA_2022_to_County_2020!$E$2:$E$4701,$B2517)</f>
        <v>42601</v>
      </c>
      <c r="L2517" s="7">
        <f>+J2517*C2517</f>
        <v>5557.7812949999998</v>
      </c>
      <c r="M2517" s="7">
        <f t="shared" si="39"/>
        <v>5472.7374650000002</v>
      </c>
    </row>
    <row r="2518" spans="2:13" x14ac:dyDescent="0.35">
      <c r="B2518" s="1" t="s">
        <v>709</v>
      </c>
      <c r="C2518" s="5">
        <v>0.27382200000000001</v>
      </c>
      <c r="D2518" s="5">
        <v>0.24266499999999999</v>
      </c>
      <c r="E2518" s="5"/>
      <c r="F2518" s="5"/>
      <c r="G2518" s="5"/>
      <c r="H2518" s="5"/>
      <c r="I2518" s="5"/>
      <c r="J2518" s="1">
        <f>SUMIFS(PUMA_2022_to_County_2020!$K$2:$K$4701,PUMA_2022_to_County_2020!$E$2:$E$4701,B2518)</f>
        <v>43263</v>
      </c>
      <c r="K2518" s="1">
        <f>SUMIFS(PUMA_2022_to_County_2020!$L$2:$L$4701,PUMA_2022_to_County_2020!$E$2:$E$4701,$B2518)</f>
        <v>42601</v>
      </c>
      <c r="L2518" s="7">
        <f>+J2518*C2518</f>
        <v>11846.361186</v>
      </c>
      <c r="M2518" s="7">
        <f t="shared" si="39"/>
        <v>11665.091022000001</v>
      </c>
    </row>
    <row r="2519" spans="2:13" x14ac:dyDescent="0.35">
      <c r="B2519" s="1" t="s">
        <v>708</v>
      </c>
      <c r="C2519" s="5">
        <v>0.15027599999999999</v>
      </c>
      <c r="D2519" s="5">
        <v>0.13317300000000001</v>
      </c>
      <c r="E2519" s="5"/>
      <c r="F2519" s="5"/>
      <c r="G2519" s="5"/>
      <c r="H2519" s="5"/>
      <c r="I2519" s="5"/>
      <c r="J2519" s="1">
        <f>SUMIFS(PUMA_2022_to_County_2020!$K$2:$K$4701,PUMA_2022_to_County_2020!$E$2:$E$4701,B2519)</f>
        <v>43263</v>
      </c>
      <c r="K2519" s="1">
        <f>SUMIFS(PUMA_2022_to_County_2020!$L$2:$L$4701,PUMA_2022_to_County_2020!$E$2:$E$4701,$B2519)</f>
        <v>42601</v>
      </c>
      <c r="L2519" s="7">
        <f>+J2519*C2519</f>
        <v>6501.3905879999993</v>
      </c>
      <c r="M2519" s="7">
        <f t="shared" si="39"/>
        <v>6401.9078759999993</v>
      </c>
    </row>
    <row r="2520" spans="2:13" x14ac:dyDescent="0.35">
      <c r="B2520" s="1" t="s">
        <v>707</v>
      </c>
      <c r="C2520" s="5">
        <v>5.8568000000000002E-2</v>
      </c>
      <c r="D2520" s="5">
        <v>5.4469999999999998E-2</v>
      </c>
      <c r="E2520" s="5"/>
      <c r="F2520" s="5"/>
      <c r="G2520" s="5"/>
      <c r="H2520" s="5"/>
      <c r="I2520" s="5"/>
      <c r="J2520" s="1">
        <f>SUMIFS(PUMA_2022_to_County_2020!$K$2:$K$4701,PUMA_2022_to_County_2020!$E$2:$E$4701,B2520)</f>
        <v>43263</v>
      </c>
      <c r="K2520" s="1">
        <f>SUMIFS(PUMA_2022_to_County_2020!$L$2:$L$4701,PUMA_2022_to_County_2020!$E$2:$E$4701,$B2520)</f>
        <v>42601</v>
      </c>
      <c r="L2520" s="7">
        <f>+J2520*C2520</f>
        <v>2533.8273840000002</v>
      </c>
      <c r="M2520" s="7">
        <f t="shared" si="39"/>
        <v>2495.0553680000003</v>
      </c>
    </row>
    <row r="2521" spans="2:13" x14ac:dyDescent="0.35">
      <c r="B2521" s="1" t="s">
        <v>706</v>
      </c>
      <c r="C2521" s="5">
        <v>0.38886900000000002</v>
      </c>
      <c r="D2521" s="5">
        <v>0.30962500000000004</v>
      </c>
      <c r="E2521" s="5"/>
      <c r="F2521" s="5"/>
      <c r="G2521" s="5"/>
      <c r="H2521" s="5"/>
      <c r="I2521" s="5"/>
      <c r="J2521" s="1">
        <f>SUMIFS(PUMA_2022_to_County_2020!$K$2:$K$4701,PUMA_2022_to_County_2020!$E$2:$E$4701,B2521)</f>
        <v>43263</v>
      </c>
      <c r="K2521" s="1">
        <f>SUMIFS(PUMA_2022_to_County_2020!$L$2:$L$4701,PUMA_2022_to_County_2020!$E$2:$E$4701,$B2521)</f>
        <v>42601</v>
      </c>
      <c r="L2521" s="7">
        <f>+J2521*C2521</f>
        <v>16823.639547000002</v>
      </c>
      <c r="M2521" s="7">
        <f t="shared" si="39"/>
        <v>16566.208269000002</v>
      </c>
    </row>
    <row r="2522" spans="2:13" x14ac:dyDescent="0.35">
      <c r="B2522" s="1" t="s">
        <v>705</v>
      </c>
      <c r="C2522" s="5">
        <v>3</v>
      </c>
      <c r="D2522" s="5">
        <v>3.0016759999999998</v>
      </c>
      <c r="E2522" s="5"/>
      <c r="F2522" s="5"/>
      <c r="G2522" s="5"/>
      <c r="H2522" s="5"/>
      <c r="I2522" s="5"/>
      <c r="J2522" s="1">
        <f>SUMIFS(PUMA_2022_to_County_2020!$K$2:$K$4701,PUMA_2022_to_County_2020!$E$2:$E$4701,B2522)</f>
        <v>152851</v>
      </c>
      <c r="K2522" s="1">
        <f>SUMIFS(PUMA_2022_to_County_2020!$L$2:$L$4701,PUMA_2022_to_County_2020!$E$2:$E$4701,$B2522)</f>
        <v>157992</v>
      </c>
      <c r="L2522" s="7">
        <f>+J2522*C2522</f>
        <v>458553</v>
      </c>
      <c r="M2522" s="7">
        <f t="shared" si="39"/>
        <v>473976</v>
      </c>
    </row>
    <row r="2523" spans="2:13" x14ac:dyDescent="0.35">
      <c r="B2523" s="1" t="s">
        <v>704</v>
      </c>
      <c r="C2523" s="5">
        <v>0.131026</v>
      </c>
      <c r="D2523" s="5">
        <v>0.12545400000000001</v>
      </c>
      <c r="E2523" s="5"/>
      <c r="F2523" s="5"/>
      <c r="G2523" s="5"/>
      <c r="H2523" s="5"/>
      <c r="I2523" s="5"/>
      <c r="J2523" s="1">
        <f>SUMIFS(PUMA_2022_to_County_2020!$K$2:$K$4701,PUMA_2022_to_County_2020!$E$2:$E$4701,B2523)</f>
        <v>44718</v>
      </c>
      <c r="K2523" s="1">
        <f>SUMIFS(PUMA_2022_to_County_2020!$L$2:$L$4701,PUMA_2022_to_County_2020!$E$2:$E$4701,$B2523)</f>
        <v>45451</v>
      </c>
      <c r="L2523" s="7">
        <f>+J2523*C2523</f>
        <v>5859.2206679999999</v>
      </c>
      <c r="M2523" s="7">
        <f t="shared" si="39"/>
        <v>5955.2627259999999</v>
      </c>
    </row>
    <row r="2524" spans="2:13" x14ac:dyDescent="0.35">
      <c r="B2524" s="1" t="s">
        <v>703</v>
      </c>
      <c r="C2524" s="5">
        <v>0.46808499999999997</v>
      </c>
      <c r="D2524" s="5">
        <v>0.296574</v>
      </c>
      <c r="E2524" s="5"/>
      <c r="F2524" s="5"/>
      <c r="G2524" s="5"/>
      <c r="H2524" s="5"/>
      <c r="I2524" s="5"/>
      <c r="J2524" s="1">
        <f>SUMIFS(PUMA_2022_to_County_2020!$K$2:$K$4701,PUMA_2022_to_County_2020!$E$2:$E$4701,B2524)</f>
        <v>44718</v>
      </c>
      <c r="K2524" s="1">
        <f>SUMIFS(PUMA_2022_to_County_2020!$L$2:$L$4701,PUMA_2022_to_County_2020!$E$2:$E$4701,$B2524)</f>
        <v>45451</v>
      </c>
      <c r="L2524" s="7">
        <f>+J2524*C2524</f>
        <v>20931.82503</v>
      </c>
      <c r="M2524" s="7">
        <f t="shared" si="39"/>
        <v>21274.931334999997</v>
      </c>
    </row>
    <row r="2525" spans="2:13" x14ac:dyDescent="0.35">
      <c r="B2525" s="1" t="s">
        <v>702</v>
      </c>
      <c r="C2525" s="5">
        <v>0.112092</v>
      </c>
      <c r="D2525" s="5">
        <v>0.107277</v>
      </c>
      <c r="E2525" s="5"/>
      <c r="F2525" s="5"/>
      <c r="G2525" s="5"/>
      <c r="H2525" s="5"/>
      <c r="I2525" s="5"/>
      <c r="J2525" s="1">
        <f>SUMIFS(PUMA_2022_to_County_2020!$K$2:$K$4701,PUMA_2022_to_County_2020!$E$2:$E$4701,B2525)</f>
        <v>44718</v>
      </c>
      <c r="K2525" s="1">
        <f>SUMIFS(PUMA_2022_to_County_2020!$L$2:$L$4701,PUMA_2022_to_County_2020!$E$2:$E$4701,$B2525)</f>
        <v>45451</v>
      </c>
      <c r="L2525" s="7">
        <f>+J2525*C2525</f>
        <v>5012.5300559999996</v>
      </c>
      <c r="M2525" s="7">
        <f t="shared" si="39"/>
        <v>5094.6934919999994</v>
      </c>
    </row>
    <row r="2526" spans="2:13" x14ac:dyDescent="0.35">
      <c r="B2526" s="1" t="s">
        <v>701</v>
      </c>
      <c r="C2526" s="5">
        <v>0.28879700000000003</v>
      </c>
      <c r="D2526" s="5">
        <v>0.27644100000000005</v>
      </c>
      <c r="E2526" s="5"/>
      <c r="F2526" s="5"/>
      <c r="G2526" s="5"/>
      <c r="H2526" s="5"/>
      <c r="I2526" s="5"/>
      <c r="J2526" s="1">
        <f>SUMIFS(PUMA_2022_to_County_2020!$K$2:$K$4701,PUMA_2022_to_County_2020!$E$2:$E$4701,B2526)</f>
        <v>44718</v>
      </c>
      <c r="K2526" s="1">
        <f>SUMIFS(PUMA_2022_to_County_2020!$L$2:$L$4701,PUMA_2022_to_County_2020!$E$2:$E$4701,$B2526)</f>
        <v>45451</v>
      </c>
      <c r="L2526" s="7">
        <f>+J2526*C2526</f>
        <v>12914.424246</v>
      </c>
      <c r="M2526" s="7">
        <f t="shared" si="39"/>
        <v>13126.112447000001</v>
      </c>
    </row>
    <row r="2527" spans="2:13" x14ac:dyDescent="0.35">
      <c r="B2527" s="1" t="s">
        <v>700</v>
      </c>
      <c r="C2527" s="5">
        <v>0.86094300000000001</v>
      </c>
      <c r="D2527" s="5">
        <v>0.60460999999999998</v>
      </c>
      <c r="E2527" s="5"/>
      <c r="F2527" s="5"/>
      <c r="G2527" s="5"/>
      <c r="H2527" s="5"/>
      <c r="I2527" s="5"/>
      <c r="J2527" s="1">
        <f>SUMIFS(PUMA_2022_to_County_2020!$K$2:$K$4701,PUMA_2022_to_County_2020!$E$2:$E$4701,B2527)</f>
        <v>49379</v>
      </c>
      <c r="K2527" s="1">
        <f>SUMIFS(PUMA_2022_to_County_2020!$L$2:$L$4701,PUMA_2022_to_County_2020!$E$2:$E$4701,$B2527)</f>
        <v>50001</v>
      </c>
      <c r="L2527" s="7">
        <f>+J2527*C2527</f>
        <v>42512.504397000004</v>
      </c>
      <c r="M2527" s="7">
        <f t="shared" si="39"/>
        <v>43048.010943000001</v>
      </c>
    </row>
    <row r="2528" spans="2:13" x14ac:dyDescent="0.35">
      <c r="B2528" s="1" t="s">
        <v>699</v>
      </c>
      <c r="C2528" s="5">
        <v>0.13905699999999999</v>
      </c>
      <c r="D2528" s="5">
        <v>9.7655000000000006E-2</v>
      </c>
      <c r="E2528" s="5"/>
      <c r="F2528" s="5"/>
      <c r="G2528" s="5"/>
      <c r="H2528" s="5"/>
      <c r="I2528" s="5"/>
      <c r="J2528" s="1">
        <f>SUMIFS(PUMA_2022_to_County_2020!$K$2:$K$4701,PUMA_2022_to_County_2020!$E$2:$E$4701,B2528)</f>
        <v>49379</v>
      </c>
      <c r="K2528" s="1">
        <f>SUMIFS(PUMA_2022_to_County_2020!$L$2:$L$4701,PUMA_2022_to_County_2020!$E$2:$E$4701,$B2528)</f>
        <v>50001</v>
      </c>
      <c r="L2528" s="7">
        <f>+J2528*C2528</f>
        <v>6866.4956029999994</v>
      </c>
      <c r="M2528" s="7">
        <f t="shared" si="39"/>
        <v>6952.9890569999989</v>
      </c>
    </row>
    <row r="2529" spans="2:13" x14ac:dyDescent="0.35">
      <c r="B2529" s="1" t="s">
        <v>698</v>
      </c>
      <c r="C2529" s="5">
        <v>0.54269500000000004</v>
      </c>
      <c r="D2529" s="5">
        <v>0.35469600000000001</v>
      </c>
      <c r="E2529" s="5"/>
      <c r="F2529" s="5"/>
      <c r="G2529" s="5"/>
      <c r="H2529" s="5"/>
      <c r="I2529" s="5"/>
      <c r="J2529" s="1">
        <f>SUMIFS(PUMA_2022_to_County_2020!$K$2:$K$4701,PUMA_2022_to_County_2020!$E$2:$E$4701,B2529)</f>
        <v>44725</v>
      </c>
      <c r="K2529" s="1">
        <f>SUMIFS(PUMA_2022_to_County_2020!$L$2:$L$4701,PUMA_2022_to_County_2020!$E$2:$E$4701,$B2529)</f>
        <v>44941</v>
      </c>
      <c r="L2529" s="7">
        <f>+J2529*C2529</f>
        <v>24272.033875000001</v>
      </c>
      <c r="M2529" s="7">
        <f t="shared" si="39"/>
        <v>24389.255995000003</v>
      </c>
    </row>
    <row r="2530" spans="2:13" x14ac:dyDescent="0.35">
      <c r="B2530" s="1" t="s">
        <v>697</v>
      </c>
      <c r="C2530" s="5">
        <v>0.45730500000000002</v>
      </c>
      <c r="D2530" s="5">
        <v>0.29893999999999998</v>
      </c>
      <c r="E2530" s="5"/>
      <c r="F2530" s="5"/>
      <c r="G2530" s="5"/>
      <c r="H2530" s="5"/>
      <c r="I2530" s="5"/>
      <c r="J2530" s="1">
        <f>SUMIFS(PUMA_2022_to_County_2020!$K$2:$K$4701,PUMA_2022_to_County_2020!$E$2:$E$4701,B2530)</f>
        <v>44725</v>
      </c>
      <c r="K2530" s="1">
        <f>SUMIFS(PUMA_2022_to_County_2020!$L$2:$L$4701,PUMA_2022_to_County_2020!$E$2:$E$4701,$B2530)</f>
        <v>44941</v>
      </c>
      <c r="L2530" s="7">
        <f>+J2530*C2530</f>
        <v>20452.966124999999</v>
      </c>
      <c r="M2530" s="7">
        <f t="shared" si="39"/>
        <v>20551.744005</v>
      </c>
    </row>
    <row r="2531" spans="2:13" x14ac:dyDescent="0.35">
      <c r="B2531" s="1" t="s">
        <v>696</v>
      </c>
      <c r="C2531" s="5">
        <v>1.0555E-2</v>
      </c>
      <c r="D2531" s="5">
        <v>1.0555E-2</v>
      </c>
      <c r="E2531" s="5"/>
      <c r="F2531" s="5"/>
      <c r="G2531" s="5"/>
      <c r="H2531" s="5"/>
      <c r="I2531" s="5"/>
      <c r="J2531" s="1">
        <f>SUMIFS(PUMA_2022_to_County_2020!$K$2:$K$4701,PUMA_2022_to_County_2020!$E$2:$E$4701,B2531)</f>
        <v>60328</v>
      </c>
      <c r="K2531" s="1">
        <f>SUMIFS(PUMA_2022_to_County_2020!$L$2:$L$4701,PUMA_2022_to_County_2020!$E$2:$E$4701,$B2531)</f>
        <v>65539</v>
      </c>
      <c r="L2531" s="7">
        <f>+J2531*C2531</f>
        <v>636.76203999999996</v>
      </c>
      <c r="M2531" s="7">
        <f t="shared" si="39"/>
        <v>691.76414499999998</v>
      </c>
    </row>
    <row r="2532" spans="2:13" x14ac:dyDescent="0.35">
      <c r="B2532" s="1" t="s">
        <v>695</v>
      </c>
      <c r="C2532" s="5">
        <v>8.1960000000000002E-3</v>
      </c>
      <c r="D2532" s="5">
        <v>8.1960000000000002E-3</v>
      </c>
      <c r="E2532" s="5"/>
      <c r="F2532" s="5"/>
      <c r="G2532" s="5"/>
      <c r="H2532" s="5"/>
      <c r="I2532" s="5"/>
      <c r="J2532" s="1">
        <f>SUMIFS(PUMA_2022_to_County_2020!$K$2:$K$4701,PUMA_2022_to_County_2020!$E$2:$E$4701,B2532)</f>
        <v>60328</v>
      </c>
      <c r="K2532" s="1">
        <f>SUMIFS(PUMA_2022_to_County_2020!$L$2:$L$4701,PUMA_2022_to_County_2020!$E$2:$E$4701,$B2532)</f>
        <v>65539</v>
      </c>
      <c r="L2532" s="7">
        <f>+J2532*C2532</f>
        <v>494.44828799999999</v>
      </c>
      <c r="M2532" s="7">
        <f t="shared" si="39"/>
        <v>537.157644</v>
      </c>
    </row>
    <row r="2533" spans="2:13" x14ac:dyDescent="0.35">
      <c r="B2533" s="1" t="s">
        <v>694</v>
      </c>
      <c r="C2533" s="5">
        <v>3.3168000000000003E-2</v>
      </c>
      <c r="D2533" s="5">
        <v>3.3168000000000003E-2</v>
      </c>
      <c r="E2533" s="5"/>
      <c r="F2533" s="5"/>
      <c r="G2533" s="5"/>
      <c r="H2533" s="5"/>
      <c r="I2533" s="5"/>
      <c r="J2533" s="1">
        <f>SUMIFS(PUMA_2022_to_County_2020!$K$2:$K$4701,PUMA_2022_to_County_2020!$E$2:$E$4701,B2533)</f>
        <v>60328</v>
      </c>
      <c r="K2533" s="1">
        <f>SUMIFS(PUMA_2022_to_County_2020!$L$2:$L$4701,PUMA_2022_to_County_2020!$E$2:$E$4701,$B2533)</f>
        <v>65539</v>
      </c>
      <c r="L2533" s="7">
        <f>+J2533*C2533</f>
        <v>2000.9591040000003</v>
      </c>
      <c r="M2533" s="7">
        <f t="shared" si="39"/>
        <v>2173.797552</v>
      </c>
    </row>
    <row r="2534" spans="2:13" x14ac:dyDescent="0.35">
      <c r="B2534" s="1" t="s">
        <v>693</v>
      </c>
      <c r="C2534" s="5">
        <v>4.2101E-2</v>
      </c>
      <c r="D2534" s="5">
        <v>4.2101E-2</v>
      </c>
      <c r="E2534" s="5"/>
      <c r="F2534" s="5"/>
      <c r="G2534" s="5"/>
      <c r="H2534" s="5"/>
      <c r="I2534" s="5"/>
      <c r="J2534" s="1">
        <f>SUMIFS(PUMA_2022_to_County_2020!$K$2:$K$4701,PUMA_2022_to_County_2020!$E$2:$E$4701,B2534)</f>
        <v>60328</v>
      </c>
      <c r="K2534" s="1">
        <f>SUMIFS(PUMA_2022_to_County_2020!$L$2:$L$4701,PUMA_2022_to_County_2020!$E$2:$E$4701,$B2534)</f>
        <v>65539</v>
      </c>
      <c r="L2534" s="7">
        <f>+J2534*C2534</f>
        <v>2539.8691279999998</v>
      </c>
      <c r="M2534" s="7">
        <f t="shared" si="39"/>
        <v>2759.257439</v>
      </c>
    </row>
    <row r="2535" spans="2:13" x14ac:dyDescent="0.35">
      <c r="B2535" s="1" t="s">
        <v>692</v>
      </c>
      <c r="C2535" s="5">
        <v>3.8063E-2</v>
      </c>
      <c r="D2535" s="5">
        <v>3.8063E-2</v>
      </c>
      <c r="E2535" s="5"/>
      <c r="F2535" s="5"/>
      <c r="G2535" s="5"/>
      <c r="H2535" s="5"/>
      <c r="I2535" s="5"/>
      <c r="J2535" s="1">
        <f>SUMIFS(PUMA_2022_to_County_2020!$K$2:$K$4701,PUMA_2022_to_County_2020!$E$2:$E$4701,B2535)</f>
        <v>60328</v>
      </c>
      <c r="K2535" s="1">
        <f>SUMIFS(PUMA_2022_to_County_2020!$L$2:$L$4701,PUMA_2022_to_County_2020!$E$2:$E$4701,$B2535)</f>
        <v>65539</v>
      </c>
      <c r="L2535" s="7">
        <f>+J2535*C2535</f>
        <v>2296.2646639999998</v>
      </c>
      <c r="M2535" s="7">
        <f t="shared" si="39"/>
        <v>2494.6109569999999</v>
      </c>
    </row>
    <row r="2536" spans="2:13" x14ac:dyDescent="0.35">
      <c r="B2536" s="1" t="s">
        <v>691</v>
      </c>
      <c r="C2536" s="5">
        <v>1.5147000000000001E-2</v>
      </c>
      <c r="D2536" s="5">
        <v>1.5147000000000001E-2</v>
      </c>
      <c r="E2536" s="5"/>
      <c r="F2536" s="5"/>
      <c r="G2536" s="5"/>
      <c r="H2536" s="5"/>
      <c r="I2536" s="5"/>
      <c r="J2536" s="1">
        <f>SUMIFS(PUMA_2022_to_County_2020!$K$2:$K$4701,PUMA_2022_to_County_2020!$E$2:$E$4701,B2536)</f>
        <v>60328</v>
      </c>
      <c r="K2536" s="1">
        <f>SUMIFS(PUMA_2022_to_County_2020!$L$2:$L$4701,PUMA_2022_to_County_2020!$E$2:$E$4701,$B2536)</f>
        <v>65539</v>
      </c>
      <c r="L2536" s="7">
        <f>+J2536*C2536</f>
        <v>913.78821600000003</v>
      </c>
      <c r="M2536" s="7">
        <f t="shared" si="39"/>
        <v>992.71923300000003</v>
      </c>
    </row>
    <row r="2537" spans="2:13" x14ac:dyDescent="0.35">
      <c r="B2537" s="1" t="s">
        <v>690</v>
      </c>
      <c r="C2537" s="5">
        <v>4.0639000000000002E-2</v>
      </c>
      <c r="D2537" s="5">
        <v>4.0639000000000002E-2</v>
      </c>
      <c r="E2537" s="5"/>
      <c r="F2537" s="5"/>
      <c r="G2537" s="5"/>
      <c r="H2537" s="5"/>
      <c r="I2537" s="5"/>
      <c r="J2537" s="1">
        <f>SUMIFS(PUMA_2022_to_County_2020!$K$2:$K$4701,PUMA_2022_to_County_2020!$E$2:$E$4701,B2537)</f>
        <v>60328</v>
      </c>
      <c r="K2537" s="1">
        <f>SUMIFS(PUMA_2022_to_County_2020!$L$2:$L$4701,PUMA_2022_to_County_2020!$E$2:$E$4701,$B2537)</f>
        <v>65539</v>
      </c>
      <c r="L2537" s="7">
        <f>+J2537*C2537</f>
        <v>2451.6695920000002</v>
      </c>
      <c r="M2537" s="7">
        <f t="shared" si="39"/>
        <v>2663.439421</v>
      </c>
    </row>
    <row r="2538" spans="2:13" x14ac:dyDescent="0.35">
      <c r="B2538" s="1" t="s">
        <v>689</v>
      </c>
      <c r="C2538" s="5">
        <v>0.10614</v>
      </c>
      <c r="D2538" s="5">
        <v>0.10614</v>
      </c>
      <c r="E2538" s="5"/>
      <c r="F2538" s="5"/>
      <c r="G2538" s="5"/>
      <c r="H2538" s="5"/>
      <c r="I2538" s="5"/>
      <c r="J2538" s="1">
        <f>SUMIFS(PUMA_2022_to_County_2020!$K$2:$K$4701,PUMA_2022_to_County_2020!$E$2:$E$4701,B2538)</f>
        <v>60328</v>
      </c>
      <c r="K2538" s="1">
        <f>SUMIFS(PUMA_2022_to_County_2020!$L$2:$L$4701,PUMA_2022_to_County_2020!$E$2:$E$4701,$B2538)</f>
        <v>65539</v>
      </c>
      <c r="L2538" s="7">
        <f>+J2538*C2538</f>
        <v>6403.2139200000001</v>
      </c>
      <c r="M2538" s="7">
        <f t="shared" si="39"/>
        <v>6956.3094599999995</v>
      </c>
    </row>
    <row r="2539" spans="2:13" x14ac:dyDescent="0.35">
      <c r="B2539" s="1" t="s">
        <v>688</v>
      </c>
      <c r="C2539" s="5">
        <v>1.8609000000000001E-2</v>
      </c>
      <c r="D2539" s="5">
        <v>1.8609000000000001E-2</v>
      </c>
      <c r="E2539" s="5"/>
      <c r="F2539" s="5"/>
      <c r="G2539" s="5"/>
      <c r="H2539" s="5"/>
      <c r="I2539" s="5"/>
      <c r="J2539" s="1">
        <f>SUMIFS(PUMA_2022_to_County_2020!$K$2:$K$4701,PUMA_2022_to_County_2020!$E$2:$E$4701,B2539)</f>
        <v>60328</v>
      </c>
      <c r="K2539" s="1">
        <f>SUMIFS(PUMA_2022_to_County_2020!$L$2:$L$4701,PUMA_2022_to_County_2020!$E$2:$E$4701,$B2539)</f>
        <v>65539</v>
      </c>
      <c r="L2539" s="7">
        <f>+J2539*C2539</f>
        <v>1122.6437519999999</v>
      </c>
      <c r="M2539" s="7">
        <f t="shared" si="39"/>
        <v>1219.6152509999999</v>
      </c>
    </row>
    <row r="2540" spans="2:13" x14ac:dyDescent="0.35">
      <c r="B2540" s="1" t="s">
        <v>687</v>
      </c>
      <c r="C2540" s="5">
        <v>0.121242</v>
      </c>
      <c r="D2540" s="5">
        <v>0.121242</v>
      </c>
      <c r="E2540" s="5"/>
      <c r="F2540" s="5"/>
      <c r="G2540" s="5"/>
      <c r="H2540" s="5"/>
      <c r="I2540" s="5"/>
      <c r="J2540" s="1">
        <f>SUMIFS(PUMA_2022_to_County_2020!$K$2:$K$4701,PUMA_2022_to_County_2020!$E$2:$E$4701,B2540)</f>
        <v>60328</v>
      </c>
      <c r="K2540" s="1">
        <f>SUMIFS(PUMA_2022_to_County_2020!$L$2:$L$4701,PUMA_2022_to_County_2020!$E$2:$E$4701,$B2540)</f>
        <v>65539</v>
      </c>
      <c r="L2540" s="7">
        <f>+J2540*C2540</f>
        <v>7314.2873760000002</v>
      </c>
      <c r="M2540" s="7">
        <f t="shared" si="39"/>
        <v>7946.0794379999998</v>
      </c>
    </row>
    <row r="2541" spans="2:13" x14ac:dyDescent="0.35">
      <c r="B2541" s="1" t="s">
        <v>686</v>
      </c>
      <c r="C2541" s="5">
        <v>1.6135E-2</v>
      </c>
      <c r="D2541" s="5">
        <v>1.6135E-2</v>
      </c>
      <c r="E2541" s="5"/>
      <c r="F2541" s="5"/>
      <c r="G2541" s="5"/>
      <c r="H2541" s="5"/>
      <c r="I2541" s="5"/>
      <c r="J2541" s="1">
        <f>SUMIFS(PUMA_2022_to_County_2020!$K$2:$K$4701,PUMA_2022_to_County_2020!$E$2:$E$4701,B2541)</f>
        <v>60328</v>
      </c>
      <c r="K2541" s="1">
        <f>SUMIFS(PUMA_2022_to_County_2020!$L$2:$L$4701,PUMA_2022_to_County_2020!$E$2:$E$4701,$B2541)</f>
        <v>65539</v>
      </c>
      <c r="L2541" s="7">
        <f>+J2541*C2541</f>
        <v>973.39228000000003</v>
      </c>
      <c r="M2541" s="7">
        <f t="shared" si="39"/>
        <v>1057.471765</v>
      </c>
    </row>
    <row r="2542" spans="2:13" x14ac:dyDescent="0.35">
      <c r="B2542" s="1" t="s">
        <v>685</v>
      </c>
      <c r="C2542" s="5">
        <v>3.0186000000000001E-2</v>
      </c>
      <c r="D2542" s="5">
        <v>3.0186000000000001E-2</v>
      </c>
      <c r="E2542" s="5"/>
      <c r="F2542" s="5"/>
      <c r="G2542" s="5"/>
      <c r="H2542" s="5"/>
      <c r="I2542" s="5"/>
      <c r="J2542" s="1">
        <f>SUMIFS(PUMA_2022_to_County_2020!$K$2:$K$4701,PUMA_2022_to_County_2020!$E$2:$E$4701,B2542)</f>
        <v>60328</v>
      </c>
      <c r="K2542" s="1">
        <f>SUMIFS(PUMA_2022_to_County_2020!$L$2:$L$4701,PUMA_2022_to_County_2020!$E$2:$E$4701,$B2542)</f>
        <v>65539</v>
      </c>
      <c r="L2542" s="7">
        <f>+J2542*C2542</f>
        <v>1821.0610080000001</v>
      </c>
      <c r="M2542" s="7">
        <f t="shared" si="39"/>
        <v>1978.3602540000002</v>
      </c>
    </row>
    <row r="2543" spans="2:13" x14ac:dyDescent="0.35">
      <c r="B2543" s="1" t="s">
        <v>684</v>
      </c>
      <c r="C2543" s="5">
        <v>3.074E-2</v>
      </c>
      <c r="D2543" s="5">
        <v>3.074E-2</v>
      </c>
      <c r="E2543" s="5"/>
      <c r="F2543" s="5"/>
      <c r="G2543" s="5"/>
      <c r="H2543" s="5"/>
      <c r="I2543" s="5"/>
      <c r="J2543" s="1">
        <f>SUMIFS(PUMA_2022_to_County_2020!$K$2:$K$4701,PUMA_2022_to_County_2020!$E$2:$E$4701,B2543)</f>
        <v>60328</v>
      </c>
      <c r="K2543" s="1">
        <f>SUMIFS(PUMA_2022_to_County_2020!$L$2:$L$4701,PUMA_2022_to_County_2020!$E$2:$E$4701,$B2543)</f>
        <v>65539</v>
      </c>
      <c r="L2543" s="7">
        <f>+J2543*C2543</f>
        <v>1854.48272</v>
      </c>
      <c r="M2543" s="7">
        <f t="shared" si="39"/>
        <v>2014.66886</v>
      </c>
    </row>
    <row r="2544" spans="2:13" x14ac:dyDescent="0.35">
      <c r="B2544" s="1" t="s">
        <v>683</v>
      </c>
      <c r="C2544" s="5">
        <v>1.9317000000000001E-2</v>
      </c>
      <c r="D2544" s="5">
        <v>1.9317000000000001E-2</v>
      </c>
      <c r="E2544" s="5"/>
      <c r="F2544" s="5"/>
      <c r="G2544" s="5"/>
      <c r="H2544" s="5"/>
      <c r="I2544" s="5"/>
      <c r="J2544" s="1">
        <f>SUMIFS(PUMA_2022_to_County_2020!$K$2:$K$4701,PUMA_2022_to_County_2020!$E$2:$E$4701,B2544)</f>
        <v>60328</v>
      </c>
      <c r="K2544" s="1">
        <f>SUMIFS(PUMA_2022_to_County_2020!$L$2:$L$4701,PUMA_2022_to_County_2020!$E$2:$E$4701,$B2544)</f>
        <v>65539</v>
      </c>
      <c r="L2544" s="7">
        <f>+J2544*C2544</f>
        <v>1165.3559760000001</v>
      </c>
      <c r="M2544" s="7">
        <f t="shared" si="39"/>
        <v>1266.0168630000001</v>
      </c>
    </row>
    <row r="2545" spans="2:13" x14ac:dyDescent="0.35">
      <c r="B2545" s="1" t="s">
        <v>682</v>
      </c>
      <c r="C2545" s="5">
        <v>0.117758</v>
      </c>
      <c r="D2545" s="5">
        <v>0.117758</v>
      </c>
      <c r="E2545" s="5"/>
      <c r="F2545" s="5"/>
      <c r="G2545" s="5"/>
      <c r="H2545" s="5"/>
      <c r="I2545" s="5"/>
      <c r="J2545" s="1">
        <f>SUMIFS(PUMA_2022_to_County_2020!$K$2:$K$4701,PUMA_2022_to_County_2020!$E$2:$E$4701,B2545)</f>
        <v>60328</v>
      </c>
      <c r="K2545" s="1">
        <f>SUMIFS(PUMA_2022_to_County_2020!$L$2:$L$4701,PUMA_2022_to_County_2020!$E$2:$E$4701,$B2545)</f>
        <v>65539</v>
      </c>
      <c r="L2545" s="7">
        <f>+J2545*C2545</f>
        <v>7104.1046240000005</v>
      </c>
      <c r="M2545" s="7">
        <f t="shared" si="39"/>
        <v>7717.7415620000002</v>
      </c>
    </row>
    <row r="2546" spans="2:13" x14ac:dyDescent="0.35">
      <c r="B2546" s="1" t="s">
        <v>681</v>
      </c>
      <c r="C2546" s="5">
        <v>1.7472000000000001E-2</v>
      </c>
      <c r="D2546" s="5">
        <v>1.7472000000000001E-2</v>
      </c>
      <c r="E2546" s="5"/>
      <c r="F2546" s="5"/>
      <c r="G2546" s="5"/>
      <c r="H2546" s="5"/>
      <c r="I2546" s="5"/>
      <c r="J2546" s="1">
        <f>SUMIFS(PUMA_2022_to_County_2020!$K$2:$K$4701,PUMA_2022_to_County_2020!$E$2:$E$4701,B2546)</f>
        <v>60328</v>
      </c>
      <c r="K2546" s="1">
        <f>SUMIFS(PUMA_2022_to_County_2020!$L$2:$L$4701,PUMA_2022_to_County_2020!$E$2:$E$4701,$B2546)</f>
        <v>65539</v>
      </c>
      <c r="L2546" s="7">
        <f>+J2546*C2546</f>
        <v>1054.0508160000002</v>
      </c>
      <c r="M2546" s="7">
        <f t="shared" si="39"/>
        <v>1145.0974080000001</v>
      </c>
    </row>
    <row r="2547" spans="2:13" x14ac:dyDescent="0.35">
      <c r="B2547" s="1" t="s">
        <v>680</v>
      </c>
      <c r="C2547" s="5">
        <v>0.12199</v>
      </c>
      <c r="D2547" s="5">
        <v>0.12199</v>
      </c>
      <c r="E2547" s="5"/>
      <c r="F2547" s="5"/>
      <c r="G2547" s="5"/>
      <c r="H2547" s="5"/>
      <c r="I2547" s="5"/>
      <c r="J2547" s="1">
        <f>SUMIFS(PUMA_2022_to_County_2020!$K$2:$K$4701,PUMA_2022_to_County_2020!$E$2:$E$4701,B2547)</f>
        <v>60328</v>
      </c>
      <c r="K2547" s="1">
        <f>SUMIFS(PUMA_2022_to_County_2020!$L$2:$L$4701,PUMA_2022_to_County_2020!$E$2:$E$4701,$B2547)</f>
        <v>65539</v>
      </c>
      <c r="L2547" s="7">
        <f>+J2547*C2547</f>
        <v>7359.4127200000003</v>
      </c>
      <c r="M2547" s="7">
        <f t="shared" si="39"/>
        <v>7995.1026099999999</v>
      </c>
    </row>
    <row r="2548" spans="2:13" x14ac:dyDescent="0.35">
      <c r="B2548" s="1" t="s">
        <v>679</v>
      </c>
      <c r="C2548" s="5">
        <v>5.7202000000000003E-2</v>
      </c>
      <c r="D2548" s="5">
        <v>5.7202000000000003E-2</v>
      </c>
      <c r="E2548" s="5"/>
      <c r="F2548" s="5"/>
      <c r="G2548" s="5"/>
      <c r="H2548" s="5"/>
      <c r="I2548" s="5"/>
      <c r="J2548" s="1">
        <f>SUMIFS(PUMA_2022_to_County_2020!$K$2:$K$4701,PUMA_2022_to_County_2020!$E$2:$E$4701,B2548)</f>
        <v>60328</v>
      </c>
      <c r="K2548" s="1">
        <f>SUMIFS(PUMA_2022_to_County_2020!$L$2:$L$4701,PUMA_2022_to_County_2020!$E$2:$E$4701,$B2548)</f>
        <v>65539</v>
      </c>
      <c r="L2548" s="7">
        <f>+J2548*C2548</f>
        <v>3450.8822560000003</v>
      </c>
      <c r="M2548" s="7">
        <f t="shared" si="39"/>
        <v>3748.9618780000001</v>
      </c>
    </row>
    <row r="2549" spans="2:13" x14ac:dyDescent="0.35">
      <c r="B2549" s="1" t="s">
        <v>678</v>
      </c>
      <c r="C2549" s="5">
        <v>1.0041E-2</v>
      </c>
      <c r="D2549" s="5">
        <v>1.0041E-2</v>
      </c>
      <c r="E2549" s="5"/>
      <c r="F2549" s="5"/>
      <c r="G2549" s="5"/>
      <c r="H2549" s="5"/>
      <c r="I2549" s="5"/>
      <c r="J2549" s="1">
        <f>SUMIFS(PUMA_2022_to_County_2020!$K$2:$K$4701,PUMA_2022_to_County_2020!$E$2:$E$4701,B2549)</f>
        <v>60328</v>
      </c>
      <c r="K2549" s="1">
        <f>SUMIFS(PUMA_2022_to_County_2020!$L$2:$L$4701,PUMA_2022_to_County_2020!$E$2:$E$4701,$B2549)</f>
        <v>65539</v>
      </c>
      <c r="L2549" s="7">
        <f>+J2549*C2549</f>
        <v>605.75344799999993</v>
      </c>
      <c r="M2549" s="7">
        <f t="shared" si="39"/>
        <v>658.07709899999998</v>
      </c>
    </row>
    <row r="2550" spans="2:13" x14ac:dyDescent="0.35">
      <c r="B2550" s="1" t="s">
        <v>677</v>
      </c>
      <c r="C2550" s="5">
        <v>5.6368000000000001E-2</v>
      </c>
      <c r="D2550" s="5">
        <v>5.6368000000000001E-2</v>
      </c>
      <c r="E2550" s="5"/>
      <c r="F2550" s="5"/>
      <c r="G2550" s="5"/>
      <c r="H2550" s="5"/>
      <c r="I2550" s="5"/>
      <c r="J2550" s="1">
        <f>SUMIFS(PUMA_2022_to_County_2020!$K$2:$K$4701,PUMA_2022_to_County_2020!$E$2:$E$4701,B2550)</f>
        <v>60328</v>
      </c>
      <c r="K2550" s="1">
        <f>SUMIFS(PUMA_2022_to_County_2020!$L$2:$L$4701,PUMA_2022_to_County_2020!$E$2:$E$4701,$B2550)</f>
        <v>65539</v>
      </c>
      <c r="L2550" s="7">
        <f>+J2550*C2550</f>
        <v>3400.5687040000003</v>
      </c>
      <c r="M2550" s="7">
        <f t="shared" si="39"/>
        <v>3694.3023520000002</v>
      </c>
    </row>
    <row r="2551" spans="2:13" x14ac:dyDescent="0.35">
      <c r="B2551" s="1" t="s">
        <v>676</v>
      </c>
      <c r="C2551" s="5">
        <v>4.7239999999999999E-3</v>
      </c>
      <c r="D2551" s="5">
        <v>4.7239999999999999E-3</v>
      </c>
      <c r="E2551" s="5"/>
      <c r="F2551" s="5"/>
      <c r="G2551" s="5"/>
      <c r="H2551" s="5"/>
      <c r="I2551" s="5"/>
      <c r="J2551" s="1">
        <f>SUMIFS(PUMA_2022_to_County_2020!$K$2:$K$4701,PUMA_2022_to_County_2020!$E$2:$E$4701,B2551)</f>
        <v>60328</v>
      </c>
      <c r="K2551" s="1">
        <f>SUMIFS(PUMA_2022_to_County_2020!$L$2:$L$4701,PUMA_2022_to_County_2020!$E$2:$E$4701,$B2551)</f>
        <v>65539</v>
      </c>
      <c r="L2551" s="7">
        <f>+J2551*C2551</f>
        <v>284.98947199999998</v>
      </c>
      <c r="M2551" s="7">
        <f t="shared" si="39"/>
        <v>309.60623599999997</v>
      </c>
    </row>
    <row r="2552" spans="2:13" x14ac:dyDescent="0.35">
      <c r="B2552" s="1" t="s">
        <v>675</v>
      </c>
      <c r="C2552" s="5">
        <v>1.5890000000000001E-2</v>
      </c>
      <c r="D2552" s="5">
        <v>1.5890000000000001E-2</v>
      </c>
      <c r="E2552" s="5"/>
      <c r="F2552" s="5"/>
      <c r="G2552" s="5"/>
      <c r="H2552" s="5"/>
      <c r="I2552" s="5"/>
      <c r="J2552" s="1">
        <f>SUMIFS(PUMA_2022_to_County_2020!$K$2:$K$4701,PUMA_2022_to_County_2020!$E$2:$E$4701,B2552)</f>
        <v>60328</v>
      </c>
      <c r="K2552" s="1">
        <f>SUMIFS(PUMA_2022_to_County_2020!$L$2:$L$4701,PUMA_2022_to_County_2020!$E$2:$E$4701,$B2552)</f>
        <v>65539</v>
      </c>
      <c r="L2552" s="7">
        <f>+J2552*C2552</f>
        <v>958.61192000000005</v>
      </c>
      <c r="M2552" s="7">
        <f t="shared" si="39"/>
        <v>1041.41471</v>
      </c>
    </row>
    <row r="2553" spans="2:13" x14ac:dyDescent="0.35">
      <c r="B2553" s="1" t="s">
        <v>674</v>
      </c>
      <c r="C2553" s="5">
        <v>3.9815999999999997E-2</v>
      </c>
      <c r="D2553" s="5">
        <v>3.9815999999999997E-2</v>
      </c>
      <c r="E2553" s="5"/>
      <c r="F2553" s="5"/>
      <c r="G2553" s="5"/>
      <c r="H2553" s="5"/>
      <c r="I2553" s="5"/>
      <c r="J2553" s="1">
        <f>SUMIFS(PUMA_2022_to_County_2020!$K$2:$K$4701,PUMA_2022_to_County_2020!$E$2:$E$4701,B2553)</f>
        <v>60328</v>
      </c>
      <c r="K2553" s="1">
        <f>SUMIFS(PUMA_2022_to_County_2020!$L$2:$L$4701,PUMA_2022_to_County_2020!$E$2:$E$4701,$B2553)</f>
        <v>65539</v>
      </c>
      <c r="L2553" s="7">
        <f>+J2553*C2553</f>
        <v>2402.019648</v>
      </c>
      <c r="M2553" s="7">
        <f t="shared" si="39"/>
        <v>2609.5008239999997</v>
      </c>
    </row>
    <row r="2554" spans="2:13" x14ac:dyDescent="0.35">
      <c r="B2554" s="1" t="s">
        <v>673</v>
      </c>
      <c r="C2554" s="5">
        <v>2.8500999999999999E-2</v>
      </c>
      <c r="D2554" s="5">
        <v>2.8500999999999999E-2</v>
      </c>
      <c r="E2554" s="5"/>
      <c r="F2554" s="5"/>
      <c r="G2554" s="5"/>
      <c r="H2554" s="5"/>
      <c r="I2554" s="5"/>
      <c r="J2554" s="1">
        <f>SUMIFS(PUMA_2022_to_County_2020!$K$2:$K$4701,PUMA_2022_to_County_2020!$E$2:$E$4701,B2554)</f>
        <v>60328</v>
      </c>
      <c r="K2554" s="1">
        <f>SUMIFS(PUMA_2022_to_County_2020!$L$2:$L$4701,PUMA_2022_to_County_2020!$E$2:$E$4701,$B2554)</f>
        <v>65539</v>
      </c>
      <c r="L2554" s="7">
        <f>+J2554*C2554</f>
        <v>1719.408328</v>
      </c>
      <c r="M2554" s="7">
        <f t="shared" si="39"/>
        <v>1867.9270389999999</v>
      </c>
    </row>
    <row r="2555" spans="2:13" x14ac:dyDescent="0.35">
      <c r="B2555" s="1" t="s">
        <v>672</v>
      </c>
      <c r="C2555" s="5">
        <v>1</v>
      </c>
      <c r="D2555" s="5">
        <v>1</v>
      </c>
      <c r="E2555" s="5"/>
      <c r="F2555" s="5"/>
      <c r="G2555" s="5"/>
      <c r="H2555" s="5"/>
      <c r="I2555" s="5"/>
      <c r="J2555" s="1">
        <f>SUMIFS(PUMA_2022_to_County_2020!$K$2:$K$4701,PUMA_2022_to_County_2020!$E$2:$E$4701,B2555)</f>
        <v>42366</v>
      </c>
      <c r="K2555" s="1">
        <f>SUMIFS(PUMA_2022_to_County_2020!$L$2:$L$4701,PUMA_2022_to_County_2020!$E$2:$E$4701,$B2555)</f>
        <v>42674</v>
      </c>
      <c r="L2555" s="7">
        <f>+J2555*C2555</f>
        <v>42366</v>
      </c>
      <c r="M2555" s="7">
        <f t="shared" si="39"/>
        <v>42674</v>
      </c>
    </row>
    <row r="2556" spans="2:13" x14ac:dyDescent="0.35">
      <c r="B2556" s="1" t="s">
        <v>671</v>
      </c>
      <c r="C2556" s="5">
        <v>1</v>
      </c>
      <c r="D2556" s="5">
        <v>1</v>
      </c>
      <c r="E2556" s="5"/>
      <c r="F2556" s="5"/>
      <c r="G2556" s="5"/>
      <c r="H2556" s="5"/>
      <c r="I2556" s="5"/>
      <c r="J2556" s="1">
        <f>SUMIFS(PUMA_2022_to_County_2020!$K$2:$K$4701,PUMA_2022_to_County_2020!$E$2:$E$4701,B2556)</f>
        <v>55187</v>
      </c>
      <c r="K2556" s="1">
        <f>SUMIFS(PUMA_2022_to_County_2020!$L$2:$L$4701,PUMA_2022_to_County_2020!$E$2:$E$4701,$B2556)</f>
        <v>56279</v>
      </c>
      <c r="L2556" s="7">
        <f>+J2556*C2556</f>
        <v>55187</v>
      </c>
      <c r="M2556" s="7">
        <f t="shared" si="39"/>
        <v>56279</v>
      </c>
    </row>
    <row r="2557" spans="2:13" x14ac:dyDescent="0.35">
      <c r="B2557" s="1" t="s">
        <v>670</v>
      </c>
      <c r="C2557" s="5">
        <v>5.6999000000000001E-2</v>
      </c>
      <c r="D2557" s="5">
        <v>5.7022000000000003E-2</v>
      </c>
      <c r="E2557" s="5"/>
      <c r="F2557" s="5"/>
      <c r="G2557" s="5"/>
      <c r="H2557" s="5"/>
      <c r="I2557" s="5"/>
      <c r="J2557" s="1">
        <f>SUMIFS(PUMA_2022_to_County_2020!$K$2:$K$4701,PUMA_2022_to_County_2020!$E$2:$E$4701,B2557)</f>
        <v>41739</v>
      </c>
      <c r="K2557" s="1">
        <f>SUMIFS(PUMA_2022_to_County_2020!$L$2:$L$4701,PUMA_2022_to_County_2020!$E$2:$E$4701,$B2557)</f>
        <v>43380</v>
      </c>
      <c r="L2557" s="7">
        <f>+J2557*C2557</f>
        <v>2379.0812610000003</v>
      </c>
      <c r="M2557" s="7">
        <f t="shared" si="39"/>
        <v>2472.6166200000002</v>
      </c>
    </row>
    <row r="2558" spans="2:13" x14ac:dyDescent="0.35">
      <c r="B2558" s="1" t="s">
        <v>669</v>
      </c>
      <c r="C2558" s="5">
        <v>2.1028000000000002E-2</v>
      </c>
      <c r="D2558" s="5">
        <v>2.1035999999999999E-2</v>
      </c>
      <c r="E2558" s="5"/>
      <c r="F2558" s="5"/>
      <c r="G2558" s="5"/>
      <c r="H2558" s="5"/>
      <c r="I2558" s="5"/>
      <c r="J2558" s="1">
        <f>SUMIFS(PUMA_2022_to_County_2020!$K$2:$K$4701,PUMA_2022_to_County_2020!$E$2:$E$4701,B2558)</f>
        <v>41739</v>
      </c>
      <c r="K2558" s="1">
        <f>SUMIFS(PUMA_2022_to_County_2020!$L$2:$L$4701,PUMA_2022_to_County_2020!$E$2:$E$4701,$B2558)</f>
        <v>43380</v>
      </c>
      <c r="L2558" s="7">
        <f>+J2558*C2558</f>
        <v>877.68769200000008</v>
      </c>
      <c r="M2558" s="7">
        <f t="shared" si="39"/>
        <v>912.19464000000005</v>
      </c>
    </row>
    <row r="2559" spans="2:13" x14ac:dyDescent="0.35">
      <c r="B2559" s="1" t="s">
        <v>668</v>
      </c>
      <c r="C2559" s="5">
        <v>4.2377999999999999E-2</v>
      </c>
      <c r="D2559" s="5">
        <v>4.2394000000000001E-2</v>
      </c>
      <c r="E2559" s="5"/>
      <c r="F2559" s="5"/>
      <c r="G2559" s="5"/>
      <c r="H2559" s="5"/>
      <c r="I2559" s="5"/>
      <c r="J2559" s="1">
        <f>SUMIFS(PUMA_2022_to_County_2020!$K$2:$K$4701,PUMA_2022_to_County_2020!$E$2:$E$4701,B2559)</f>
        <v>41739</v>
      </c>
      <c r="K2559" s="1">
        <f>SUMIFS(PUMA_2022_to_County_2020!$L$2:$L$4701,PUMA_2022_to_County_2020!$E$2:$E$4701,$B2559)</f>
        <v>43380</v>
      </c>
      <c r="L2559" s="7">
        <f>+J2559*C2559</f>
        <v>1768.8153419999999</v>
      </c>
      <c r="M2559" s="7">
        <f t="shared" si="39"/>
        <v>1838.3576399999999</v>
      </c>
    </row>
    <row r="2560" spans="2:13" x14ac:dyDescent="0.35">
      <c r="B2560" s="1" t="s">
        <v>667</v>
      </c>
      <c r="C2560" s="5">
        <v>1.4612999999999999E-2</v>
      </c>
      <c r="D2560" s="5">
        <v>1.4619E-2</v>
      </c>
      <c r="E2560" s="5"/>
      <c r="F2560" s="5"/>
      <c r="G2560" s="5"/>
      <c r="H2560" s="5"/>
      <c r="I2560" s="5"/>
      <c r="J2560" s="1">
        <f>SUMIFS(PUMA_2022_to_County_2020!$K$2:$K$4701,PUMA_2022_to_County_2020!$E$2:$E$4701,B2560)</f>
        <v>41739</v>
      </c>
      <c r="K2560" s="1">
        <f>SUMIFS(PUMA_2022_to_County_2020!$L$2:$L$4701,PUMA_2022_to_County_2020!$E$2:$E$4701,$B2560)</f>
        <v>43380</v>
      </c>
      <c r="L2560" s="7">
        <f>+J2560*C2560</f>
        <v>609.932007</v>
      </c>
      <c r="M2560" s="7">
        <f t="shared" si="39"/>
        <v>633.91193999999996</v>
      </c>
    </row>
    <row r="2561" spans="2:13" x14ac:dyDescent="0.35">
      <c r="B2561" s="1" t="s">
        <v>666</v>
      </c>
      <c r="C2561" s="5">
        <v>4.4599E-2</v>
      </c>
      <c r="D2561" s="5">
        <v>4.4616000000000003E-2</v>
      </c>
      <c r="E2561" s="5"/>
      <c r="F2561" s="5"/>
      <c r="G2561" s="5"/>
      <c r="H2561" s="5"/>
      <c r="I2561" s="5"/>
      <c r="J2561" s="1">
        <f>SUMIFS(PUMA_2022_to_County_2020!$K$2:$K$4701,PUMA_2022_to_County_2020!$E$2:$E$4701,B2561)</f>
        <v>41739</v>
      </c>
      <c r="K2561" s="1">
        <f>SUMIFS(PUMA_2022_to_County_2020!$L$2:$L$4701,PUMA_2022_to_County_2020!$E$2:$E$4701,$B2561)</f>
        <v>43380</v>
      </c>
      <c r="L2561" s="7">
        <f>+J2561*C2561</f>
        <v>1861.5176610000001</v>
      </c>
      <c r="M2561" s="7">
        <f t="shared" si="39"/>
        <v>1934.70462</v>
      </c>
    </row>
    <row r="2562" spans="2:13" x14ac:dyDescent="0.35">
      <c r="B2562" s="1" t="s">
        <v>665</v>
      </c>
      <c r="C2562" s="5">
        <v>4.8016000000000003E-2</v>
      </c>
      <c r="D2562" s="5">
        <v>4.8031999999999998E-2</v>
      </c>
      <c r="E2562" s="5"/>
      <c r="F2562" s="5"/>
      <c r="G2562" s="5"/>
      <c r="H2562" s="5"/>
      <c r="I2562" s="5"/>
      <c r="J2562" s="1">
        <f>SUMIFS(PUMA_2022_to_County_2020!$K$2:$K$4701,PUMA_2022_to_County_2020!$E$2:$E$4701,B2562)</f>
        <v>41739</v>
      </c>
      <c r="K2562" s="1">
        <f>SUMIFS(PUMA_2022_to_County_2020!$L$2:$L$4701,PUMA_2022_to_County_2020!$E$2:$E$4701,$B2562)</f>
        <v>43380</v>
      </c>
      <c r="L2562" s="7">
        <f>+J2562*C2562</f>
        <v>2004.1398240000001</v>
      </c>
      <c r="M2562" s="7">
        <f t="shared" si="39"/>
        <v>2082.93408</v>
      </c>
    </row>
    <row r="2563" spans="2:13" x14ac:dyDescent="0.35">
      <c r="B2563" s="1" t="s">
        <v>664</v>
      </c>
      <c r="C2563" s="5">
        <v>0.26849899999999999</v>
      </c>
      <c r="D2563" s="5">
        <v>0.26859300000000003</v>
      </c>
      <c r="E2563" s="5"/>
      <c r="F2563" s="5"/>
      <c r="G2563" s="5"/>
      <c r="H2563" s="5"/>
      <c r="I2563" s="5"/>
      <c r="J2563" s="1">
        <f>SUMIFS(PUMA_2022_to_County_2020!$K$2:$K$4701,PUMA_2022_to_County_2020!$E$2:$E$4701,B2563)</f>
        <v>41739</v>
      </c>
      <c r="K2563" s="1">
        <f>SUMIFS(PUMA_2022_to_County_2020!$L$2:$L$4701,PUMA_2022_to_County_2020!$E$2:$E$4701,$B2563)</f>
        <v>43380</v>
      </c>
      <c r="L2563" s="7">
        <f>+J2563*C2563</f>
        <v>11206.879761</v>
      </c>
      <c r="M2563" s="7">
        <f t="shared" si="39"/>
        <v>11647.48662</v>
      </c>
    </row>
    <row r="2564" spans="2:13" x14ac:dyDescent="0.35">
      <c r="B2564" s="1" t="s">
        <v>663</v>
      </c>
      <c r="C2564" s="5">
        <v>0.17780799999999999</v>
      </c>
      <c r="D2564" s="5">
        <v>0.17779299999999998</v>
      </c>
      <c r="E2564" s="5"/>
      <c r="F2564" s="5"/>
      <c r="G2564" s="5"/>
      <c r="H2564" s="5"/>
      <c r="I2564" s="5"/>
      <c r="J2564" s="1">
        <f>SUMIFS(PUMA_2022_to_County_2020!$K$2:$K$4701,PUMA_2022_to_County_2020!$E$2:$E$4701,B2564)</f>
        <v>41739</v>
      </c>
      <c r="K2564" s="1">
        <f>SUMIFS(PUMA_2022_to_County_2020!$L$2:$L$4701,PUMA_2022_to_County_2020!$E$2:$E$4701,$B2564)</f>
        <v>43380</v>
      </c>
      <c r="L2564" s="7">
        <f>+J2564*C2564</f>
        <v>7421.528112</v>
      </c>
      <c r="M2564" s="7">
        <f t="shared" si="39"/>
        <v>7713.3110399999996</v>
      </c>
    </row>
    <row r="2565" spans="2:13" x14ac:dyDescent="0.35">
      <c r="B2565" s="1" t="s">
        <v>662</v>
      </c>
      <c r="C2565" s="5">
        <v>2.1879999999999998E-3</v>
      </c>
      <c r="D2565" s="5">
        <v>2.189E-3</v>
      </c>
      <c r="E2565" s="5"/>
      <c r="F2565" s="5"/>
      <c r="G2565" s="5"/>
      <c r="H2565" s="5"/>
      <c r="I2565" s="5"/>
      <c r="J2565" s="1">
        <f>SUMIFS(PUMA_2022_to_County_2020!$K$2:$K$4701,PUMA_2022_to_County_2020!$E$2:$E$4701,B2565)</f>
        <v>41739</v>
      </c>
      <c r="K2565" s="1">
        <f>SUMIFS(PUMA_2022_to_County_2020!$L$2:$L$4701,PUMA_2022_to_County_2020!$E$2:$E$4701,$B2565)</f>
        <v>43380</v>
      </c>
      <c r="L2565" s="7">
        <f>+J2565*C2565</f>
        <v>91.32493199999999</v>
      </c>
      <c r="M2565" s="7">
        <f t="shared" si="39"/>
        <v>94.91543999999999</v>
      </c>
    </row>
    <row r="2566" spans="2:13" x14ac:dyDescent="0.35">
      <c r="B2566" s="1" t="s">
        <v>661</v>
      </c>
      <c r="C2566" s="5">
        <v>0.107699</v>
      </c>
      <c r="D2566" s="5">
        <v>0.107741</v>
      </c>
      <c r="E2566" s="5"/>
      <c r="F2566" s="5"/>
      <c r="G2566" s="5"/>
      <c r="H2566" s="5"/>
      <c r="I2566" s="5"/>
      <c r="J2566" s="1">
        <f>SUMIFS(PUMA_2022_to_County_2020!$K$2:$K$4701,PUMA_2022_to_County_2020!$E$2:$E$4701,B2566)</f>
        <v>41739</v>
      </c>
      <c r="K2566" s="1">
        <f>SUMIFS(PUMA_2022_to_County_2020!$L$2:$L$4701,PUMA_2022_to_County_2020!$E$2:$E$4701,$B2566)</f>
        <v>43380</v>
      </c>
      <c r="L2566" s="7">
        <f>+J2566*C2566</f>
        <v>4495.2485610000003</v>
      </c>
      <c r="M2566" s="7">
        <f t="shared" si="39"/>
        <v>4671.9826199999998</v>
      </c>
    </row>
    <row r="2567" spans="2:13" x14ac:dyDescent="0.35">
      <c r="B2567" s="1" t="s">
        <v>660</v>
      </c>
      <c r="C2567" s="5">
        <v>4.6199999999999998E-2</v>
      </c>
      <c r="D2567" s="5">
        <v>4.6219000000000003E-2</v>
      </c>
      <c r="E2567" s="5"/>
      <c r="F2567" s="5"/>
      <c r="G2567" s="5"/>
      <c r="H2567" s="5"/>
      <c r="I2567" s="5"/>
      <c r="J2567" s="1">
        <f>SUMIFS(PUMA_2022_to_County_2020!$K$2:$K$4701,PUMA_2022_to_County_2020!$E$2:$E$4701,B2567)</f>
        <v>41739</v>
      </c>
      <c r="K2567" s="1">
        <f>SUMIFS(PUMA_2022_to_County_2020!$L$2:$L$4701,PUMA_2022_to_County_2020!$E$2:$E$4701,$B2567)</f>
        <v>43380</v>
      </c>
      <c r="L2567" s="7">
        <f>+J2567*C2567</f>
        <v>1928.3417999999999</v>
      </c>
      <c r="M2567" s="7">
        <f t="shared" ref="M2567:M2630" si="40">+K2567*$C2567</f>
        <v>2004.1559999999999</v>
      </c>
    </row>
    <row r="2568" spans="2:13" x14ac:dyDescent="0.35">
      <c r="B2568" s="1" t="s">
        <v>659</v>
      </c>
      <c r="C2568" s="5">
        <v>8.7760000000000008E-3</v>
      </c>
      <c r="D2568" s="5">
        <v>8.7799999999999996E-3</v>
      </c>
      <c r="E2568" s="5"/>
      <c r="F2568" s="5"/>
      <c r="G2568" s="5"/>
      <c r="H2568" s="5"/>
      <c r="I2568" s="5"/>
      <c r="J2568" s="1">
        <f>SUMIFS(PUMA_2022_to_County_2020!$K$2:$K$4701,PUMA_2022_to_County_2020!$E$2:$E$4701,B2568)</f>
        <v>41739</v>
      </c>
      <c r="K2568" s="1">
        <f>SUMIFS(PUMA_2022_to_County_2020!$L$2:$L$4701,PUMA_2022_to_County_2020!$E$2:$E$4701,$B2568)</f>
        <v>43380</v>
      </c>
      <c r="L2568" s="7">
        <f>+J2568*C2568</f>
        <v>366.30146400000001</v>
      </c>
      <c r="M2568" s="7">
        <f t="shared" si="40"/>
        <v>380.70288000000005</v>
      </c>
    </row>
    <row r="2569" spans="2:13" x14ac:dyDescent="0.35">
      <c r="B2569" s="1" t="s">
        <v>658</v>
      </c>
      <c r="C2569" s="5">
        <v>9.7675999999999999E-2</v>
      </c>
      <c r="D2569" s="5">
        <v>9.7714999999999996E-2</v>
      </c>
      <c r="E2569" s="5"/>
      <c r="F2569" s="5"/>
      <c r="G2569" s="5"/>
      <c r="H2569" s="5"/>
      <c r="I2569" s="5"/>
      <c r="J2569" s="1">
        <f>SUMIFS(PUMA_2022_to_County_2020!$K$2:$K$4701,PUMA_2022_to_County_2020!$E$2:$E$4701,B2569)</f>
        <v>41739</v>
      </c>
      <c r="K2569" s="1">
        <f>SUMIFS(PUMA_2022_to_County_2020!$L$2:$L$4701,PUMA_2022_to_County_2020!$E$2:$E$4701,$B2569)</f>
        <v>43380</v>
      </c>
      <c r="L2569" s="7">
        <f>+J2569*C2569</f>
        <v>4076.8985640000001</v>
      </c>
      <c r="M2569" s="7">
        <f t="shared" si="40"/>
        <v>4237.1848799999998</v>
      </c>
    </row>
    <row r="2570" spans="2:13" x14ac:dyDescent="0.35">
      <c r="B2570" s="1" t="s">
        <v>657</v>
      </c>
      <c r="C2570" s="5">
        <v>6.3520999999999994E-2</v>
      </c>
      <c r="D2570" s="5">
        <v>6.355100000000001E-2</v>
      </c>
      <c r="E2570" s="5"/>
      <c r="F2570" s="5"/>
      <c r="G2570" s="5"/>
      <c r="H2570" s="5"/>
      <c r="I2570" s="5"/>
      <c r="J2570" s="1">
        <f>SUMIFS(PUMA_2022_to_County_2020!$K$2:$K$4701,PUMA_2022_to_County_2020!$E$2:$E$4701,B2570)</f>
        <v>41739</v>
      </c>
      <c r="K2570" s="1">
        <f>SUMIFS(PUMA_2022_to_County_2020!$L$2:$L$4701,PUMA_2022_to_County_2020!$E$2:$E$4701,$B2570)</f>
        <v>43380</v>
      </c>
      <c r="L2570" s="7">
        <f>+J2570*C2570</f>
        <v>2651.3030189999999</v>
      </c>
      <c r="M2570" s="7">
        <f t="shared" si="40"/>
        <v>2755.5409799999998</v>
      </c>
    </row>
    <row r="2571" spans="2:13" x14ac:dyDescent="0.35">
      <c r="B2571" s="1" t="s">
        <v>656</v>
      </c>
      <c r="C2571" s="5">
        <v>2</v>
      </c>
      <c r="D2571" s="5">
        <v>1.9998499999999999</v>
      </c>
      <c r="E2571" s="5"/>
      <c r="F2571" s="5"/>
      <c r="G2571" s="5"/>
      <c r="H2571" s="5"/>
      <c r="I2571" s="5"/>
      <c r="J2571" s="1">
        <f>SUMIFS(PUMA_2022_to_County_2020!$K$2:$K$4701,PUMA_2022_to_County_2020!$E$2:$E$4701,B2571)</f>
        <v>127879</v>
      </c>
      <c r="K2571" s="1">
        <f>SUMIFS(PUMA_2022_to_County_2020!$L$2:$L$4701,PUMA_2022_to_County_2020!$E$2:$E$4701,$B2571)</f>
        <v>128053</v>
      </c>
      <c r="L2571" s="7">
        <f>+J2571*C2571</f>
        <v>255758</v>
      </c>
      <c r="M2571" s="7">
        <f t="shared" si="40"/>
        <v>256106</v>
      </c>
    </row>
    <row r="2572" spans="2:13" x14ac:dyDescent="0.35">
      <c r="B2572" s="1" t="s">
        <v>655</v>
      </c>
      <c r="C2572" s="5">
        <v>5.484E-2</v>
      </c>
      <c r="D2572" s="5">
        <v>5.5190000000000003E-2</v>
      </c>
      <c r="E2572" s="5"/>
      <c r="F2572" s="5"/>
      <c r="G2572" s="5"/>
      <c r="H2572" s="5"/>
      <c r="I2572" s="5"/>
      <c r="J2572" s="1">
        <f>SUMIFS(PUMA_2022_to_County_2020!$K$2:$K$4701,PUMA_2022_to_County_2020!$E$2:$E$4701,B2572)</f>
        <v>61407</v>
      </c>
      <c r="K2572" s="1">
        <f>SUMIFS(PUMA_2022_to_County_2020!$L$2:$L$4701,PUMA_2022_to_County_2020!$E$2:$E$4701,$B2572)</f>
        <v>62882</v>
      </c>
      <c r="L2572" s="7">
        <f>+J2572*C2572</f>
        <v>3367.5598799999998</v>
      </c>
      <c r="M2572" s="7">
        <f t="shared" si="40"/>
        <v>3448.4488799999999</v>
      </c>
    </row>
    <row r="2573" spans="2:13" x14ac:dyDescent="0.35">
      <c r="B2573" s="1" t="s">
        <v>654</v>
      </c>
      <c r="C2573" s="5">
        <v>2.2199E-2</v>
      </c>
      <c r="D2573" s="5">
        <v>2.2336000000000002E-2</v>
      </c>
      <c r="E2573" s="5"/>
      <c r="F2573" s="5"/>
      <c r="G2573" s="5"/>
      <c r="H2573" s="5"/>
      <c r="I2573" s="5"/>
      <c r="J2573" s="1">
        <f>SUMIFS(PUMA_2022_to_County_2020!$K$2:$K$4701,PUMA_2022_to_County_2020!$E$2:$E$4701,B2573)</f>
        <v>61407</v>
      </c>
      <c r="K2573" s="1">
        <f>SUMIFS(PUMA_2022_to_County_2020!$L$2:$L$4701,PUMA_2022_to_County_2020!$E$2:$E$4701,$B2573)</f>
        <v>62882</v>
      </c>
      <c r="L2573" s="7">
        <f>+J2573*C2573</f>
        <v>1363.1739930000001</v>
      </c>
      <c r="M2573" s="7">
        <f t="shared" si="40"/>
        <v>1395.917518</v>
      </c>
    </row>
    <row r="2574" spans="2:13" x14ac:dyDescent="0.35">
      <c r="B2574" s="1" t="s">
        <v>653</v>
      </c>
      <c r="C2574" s="5">
        <v>6.5462000000000006E-2</v>
      </c>
      <c r="D2574" s="5">
        <v>6.5866999999999995E-2</v>
      </c>
      <c r="E2574" s="5"/>
      <c r="F2574" s="5"/>
      <c r="G2574" s="5"/>
      <c r="H2574" s="5"/>
      <c r="I2574" s="5"/>
      <c r="J2574" s="1">
        <f>SUMIFS(PUMA_2022_to_County_2020!$K$2:$K$4701,PUMA_2022_to_County_2020!$E$2:$E$4701,B2574)</f>
        <v>61407</v>
      </c>
      <c r="K2574" s="1">
        <f>SUMIFS(PUMA_2022_to_County_2020!$L$2:$L$4701,PUMA_2022_to_County_2020!$E$2:$E$4701,$B2574)</f>
        <v>62882</v>
      </c>
      <c r="L2574" s="7">
        <f>+J2574*C2574</f>
        <v>4019.8250340000004</v>
      </c>
      <c r="M2574" s="7">
        <f t="shared" si="40"/>
        <v>4116.3814840000005</v>
      </c>
    </row>
    <row r="2575" spans="2:13" x14ac:dyDescent="0.35">
      <c r="B2575" s="1" t="s">
        <v>652</v>
      </c>
      <c r="C2575" s="5">
        <v>8.8409999999999999E-3</v>
      </c>
      <c r="D2575" s="5">
        <v>8.8959999999999994E-3</v>
      </c>
      <c r="E2575" s="5"/>
      <c r="F2575" s="5"/>
      <c r="G2575" s="5"/>
      <c r="H2575" s="5"/>
      <c r="I2575" s="5"/>
      <c r="J2575" s="1">
        <f>SUMIFS(PUMA_2022_to_County_2020!$K$2:$K$4701,PUMA_2022_to_County_2020!$E$2:$E$4701,B2575)</f>
        <v>61407</v>
      </c>
      <c r="K2575" s="1">
        <f>SUMIFS(PUMA_2022_to_County_2020!$L$2:$L$4701,PUMA_2022_to_County_2020!$E$2:$E$4701,$B2575)</f>
        <v>62882</v>
      </c>
      <c r="L2575" s="7">
        <f>+J2575*C2575</f>
        <v>542.89928699999996</v>
      </c>
      <c r="M2575" s="7">
        <f t="shared" si="40"/>
        <v>555.93976199999997</v>
      </c>
    </row>
    <row r="2576" spans="2:13" x14ac:dyDescent="0.35">
      <c r="B2576" s="1" t="s">
        <v>651</v>
      </c>
      <c r="C2576" s="5">
        <v>7.0150000000000004E-3</v>
      </c>
      <c r="D2576" s="5">
        <v>7.0590000000000002E-3</v>
      </c>
      <c r="E2576" s="5"/>
      <c r="F2576" s="5"/>
      <c r="G2576" s="5"/>
      <c r="H2576" s="5"/>
      <c r="I2576" s="5"/>
      <c r="J2576" s="1">
        <f>SUMIFS(PUMA_2022_to_County_2020!$K$2:$K$4701,PUMA_2022_to_County_2020!$E$2:$E$4701,B2576)</f>
        <v>61407</v>
      </c>
      <c r="K2576" s="1">
        <f>SUMIFS(PUMA_2022_to_County_2020!$L$2:$L$4701,PUMA_2022_to_County_2020!$E$2:$E$4701,$B2576)</f>
        <v>62882</v>
      </c>
      <c r="L2576" s="7">
        <f>+J2576*C2576</f>
        <v>430.770105</v>
      </c>
      <c r="M2576" s="7">
        <f t="shared" si="40"/>
        <v>441.11723000000001</v>
      </c>
    </row>
    <row r="2577" spans="2:13" x14ac:dyDescent="0.35">
      <c r="B2577" s="1" t="s">
        <v>650</v>
      </c>
      <c r="C2577" s="5">
        <v>2.2737E-2</v>
      </c>
      <c r="D2577" s="5">
        <v>2.2877999999999999E-2</v>
      </c>
      <c r="E2577" s="5"/>
      <c r="F2577" s="5"/>
      <c r="G2577" s="5"/>
      <c r="H2577" s="5"/>
      <c r="I2577" s="5"/>
      <c r="J2577" s="1">
        <f>SUMIFS(PUMA_2022_to_County_2020!$K$2:$K$4701,PUMA_2022_to_County_2020!$E$2:$E$4701,B2577)</f>
        <v>61407</v>
      </c>
      <c r="K2577" s="1">
        <f>SUMIFS(PUMA_2022_to_County_2020!$L$2:$L$4701,PUMA_2022_to_County_2020!$E$2:$E$4701,$B2577)</f>
        <v>62882</v>
      </c>
      <c r="L2577" s="7">
        <f>+J2577*C2577</f>
        <v>1396.210959</v>
      </c>
      <c r="M2577" s="7">
        <f t="shared" si="40"/>
        <v>1429.748034</v>
      </c>
    </row>
    <row r="2578" spans="2:13" x14ac:dyDescent="0.35">
      <c r="B2578" s="1" t="s">
        <v>649</v>
      </c>
      <c r="C2578" s="5">
        <v>5.4275999999999998E-2</v>
      </c>
      <c r="D2578" s="5">
        <v>5.4612000000000001E-2</v>
      </c>
      <c r="E2578" s="5"/>
      <c r="F2578" s="5"/>
      <c r="G2578" s="5"/>
      <c r="H2578" s="5"/>
      <c r="I2578" s="5"/>
      <c r="J2578" s="1">
        <f>SUMIFS(PUMA_2022_to_County_2020!$K$2:$K$4701,PUMA_2022_to_County_2020!$E$2:$E$4701,B2578)</f>
        <v>61407</v>
      </c>
      <c r="K2578" s="1">
        <f>SUMIFS(PUMA_2022_to_County_2020!$L$2:$L$4701,PUMA_2022_to_County_2020!$E$2:$E$4701,$B2578)</f>
        <v>62882</v>
      </c>
      <c r="L2578" s="7">
        <f>+J2578*C2578</f>
        <v>3332.926332</v>
      </c>
      <c r="M2578" s="7">
        <f t="shared" si="40"/>
        <v>3412.983432</v>
      </c>
    </row>
    <row r="2579" spans="2:13" x14ac:dyDescent="0.35">
      <c r="B2579" s="1" t="s">
        <v>648</v>
      </c>
      <c r="C2579" s="5">
        <v>0.12790699999999999</v>
      </c>
      <c r="D2579" s="5">
        <v>0.12869800000000001</v>
      </c>
      <c r="E2579" s="5"/>
      <c r="F2579" s="5"/>
      <c r="G2579" s="5"/>
      <c r="H2579" s="5"/>
      <c r="I2579" s="5"/>
      <c r="J2579" s="1">
        <f>SUMIFS(PUMA_2022_to_County_2020!$K$2:$K$4701,PUMA_2022_to_County_2020!$E$2:$E$4701,B2579)</f>
        <v>61407</v>
      </c>
      <c r="K2579" s="1">
        <f>SUMIFS(PUMA_2022_to_County_2020!$L$2:$L$4701,PUMA_2022_to_County_2020!$E$2:$E$4701,$B2579)</f>
        <v>62882</v>
      </c>
      <c r="L2579" s="7">
        <f>+J2579*C2579</f>
        <v>7854.3851489999997</v>
      </c>
      <c r="M2579" s="7">
        <f t="shared" si="40"/>
        <v>8043.0479739999992</v>
      </c>
    </row>
    <row r="2580" spans="2:13" x14ac:dyDescent="0.35">
      <c r="B2580" s="1" t="s">
        <v>647</v>
      </c>
      <c r="C2580" s="5">
        <v>8.2560999999999996E-2</v>
      </c>
      <c r="D2580" s="5">
        <v>8.3071999999999993E-2</v>
      </c>
      <c r="E2580" s="5"/>
      <c r="F2580" s="5"/>
      <c r="G2580" s="5"/>
      <c r="H2580" s="5"/>
      <c r="I2580" s="5"/>
      <c r="J2580" s="1">
        <f>SUMIFS(PUMA_2022_to_County_2020!$K$2:$K$4701,PUMA_2022_to_County_2020!$E$2:$E$4701,B2580)</f>
        <v>61407</v>
      </c>
      <c r="K2580" s="1">
        <f>SUMIFS(PUMA_2022_to_County_2020!$L$2:$L$4701,PUMA_2022_to_County_2020!$E$2:$E$4701,$B2580)</f>
        <v>62882</v>
      </c>
      <c r="L2580" s="7">
        <f>+J2580*C2580</f>
        <v>5069.8233270000001</v>
      </c>
      <c r="M2580" s="7">
        <f t="shared" si="40"/>
        <v>5191.6008019999999</v>
      </c>
    </row>
    <row r="2581" spans="2:13" x14ac:dyDescent="0.35">
      <c r="B2581" s="1" t="s">
        <v>646</v>
      </c>
      <c r="C2581" s="5">
        <v>0.439695</v>
      </c>
      <c r="D2581" s="5">
        <v>0.44160699999999997</v>
      </c>
      <c r="E2581" s="5"/>
      <c r="F2581" s="5"/>
      <c r="G2581" s="5"/>
      <c r="H2581" s="5"/>
      <c r="I2581" s="5"/>
      <c r="J2581" s="1">
        <f>SUMIFS(PUMA_2022_to_County_2020!$K$2:$K$4701,PUMA_2022_to_County_2020!$E$2:$E$4701,B2581)</f>
        <v>61407</v>
      </c>
      <c r="K2581" s="1">
        <f>SUMIFS(PUMA_2022_to_County_2020!$L$2:$L$4701,PUMA_2022_to_County_2020!$E$2:$E$4701,$B2581)</f>
        <v>62882</v>
      </c>
      <c r="L2581" s="7">
        <f>+J2581*C2581</f>
        <v>27000.350865</v>
      </c>
      <c r="M2581" s="7">
        <f t="shared" si="40"/>
        <v>27648.900990000002</v>
      </c>
    </row>
    <row r="2582" spans="2:13" x14ac:dyDescent="0.35">
      <c r="B2582" s="1" t="s">
        <v>645</v>
      </c>
      <c r="C2582" s="5">
        <v>0.114466</v>
      </c>
      <c r="D2582" s="5">
        <v>0.115174</v>
      </c>
      <c r="E2582" s="5"/>
      <c r="F2582" s="5"/>
      <c r="G2582" s="5"/>
      <c r="H2582" s="5"/>
      <c r="I2582" s="5"/>
      <c r="J2582" s="1">
        <f>SUMIFS(PUMA_2022_to_County_2020!$K$2:$K$4701,PUMA_2022_to_County_2020!$E$2:$E$4701,B2582)</f>
        <v>61407</v>
      </c>
      <c r="K2582" s="1">
        <f>SUMIFS(PUMA_2022_to_County_2020!$L$2:$L$4701,PUMA_2022_to_County_2020!$E$2:$E$4701,$B2582)</f>
        <v>62882</v>
      </c>
      <c r="L2582" s="7">
        <f>+J2582*C2582</f>
        <v>7029.0136620000003</v>
      </c>
      <c r="M2582" s="7">
        <f t="shared" si="40"/>
        <v>7197.8510120000001</v>
      </c>
    </row>
    <row r="2583" spans="2:13" x14ac:dyDescent="0.35">
      <c r="B2583" s="1" t="s">
        <v>644</v>
      </c>
      <c r="C2583" s="5">
        <v>1</v>
      </c>
      <c r="D2583" s="5">
        <v>0.999996</v>
      </c>
      <c r="E2583" s="5"/>
      <c r="F2583" s="5"/>
      <c r="G2583" s="5"/>
      <c r="H2583" s="5"/>
      <c r="I2583" s="5"/>
      <c r="J2583" s="1">
        <f>SUMIFS(PUMA_2022_to_County_2020!$K$2:$K$4701,PUMA_2022_to_County_2020!$E$2:$E$4701,B2583)</f>
        <v>50211</v>
      </c>
      <c r="K2583" s="1">
        <f>SUMIFS(PUMA_2022_to_County_2020!$L$2:$L$4701,PUMA_2022_to_County_2020!$E$2:$E$4701,$B2583)</f>
        <v>49403</v>
      </c>
      <c r="L2583" s="7">
        <f>+J2583*C2583</f>
        <v>50211</v>
      </c>
      <c r="M2583" s="7">
        <f t="shared" si="40"/>
        <v>49403</v>
      </c>
    </row>
    <row r="2584" spans="2:13" x14ac:dyDescent="0.35">
      <c r="B2584" s="1" t="s">
        <v>643</v>
      </c>
      <c r="C2584" s="5">
        <v>0.195741</v>
      </c>
      <c r="D2584" s="5">
        <v>0.195742</v>
      </c>
      <c r="E2584" s="5"/>
      <c r="F2584" s="5"/>
      <c r="G2584" s="5"/>
      <c r="H2584" s="5"/>
      <c r="I2584" s="5"/>
      <c r="J2584" s="1">
        <f>SUMIFS(PUMA_2022_to_County_2020!$K$2:$K$4701,PUMA_2022_to_County_2020!$E$2:$E$4701,B2584)</f>
        <v>83611</v>
      </c>
      <c r="K2584" s="1">
        <f>SUMIFS(PUMA_2022_to_County_2020!$L$2:$L$4701,PUMA_2022_to_County_2020!$E$2:$E$4701,$B2584)</f>
        <v>86452</v>
      </c>
      <c r="L2584" s="7">
        <f>+J2584*C2584</f>
        <v>16366.100751</v>
      </c>
      <c r="M2584" s="7">
        <f t="shared" si="40"/>
        <v>16922.200932</v>
      </c>
    </row>
    <row r="2585" spans="2:13" x14ac:dyDescent="0.35">
      <c r="B2585" s="1" t="s">
        <v>642</v>
      </c>
      <c r="C2585" s="5">
        <v>0.16752700000000001</v>
      </c>
      <c r="D2585" s="5">
        <v>0.16753300000000002</v>
      </c>
      <c r="E2585" s="5"/>
      <c r="F2585" s="5"/>
      <c r="G2585" s="5"/>
      <c r="H2585" s="5"/>
      <c r="I2585" s="5"/>
      <c r="J2585" s="1">
        <f>SUMIFS(PUMA_2022_to_County_2020!$K$2:$K$4701,PUMA_2022_to_County_2020!$E$2:$E$4701,B2585)</f>
        <v>83611</v>
      </c>
      <c r="K2585" s="1">
        <f>SUMIFS(PUMA_2022_to_County_2020!$L$2:$L$4701,PUMA_2022_to_County_2020!$E$2:$E$4701,$B2585)</f>
        <v>86452</v>
      </c>
      <c r="L2585" s="7">
        <f>+J2585*C2585</f>
        <v>14007.099997000001</v>
      </c>
      <c r="M2585" s="7">
        <f t="shared" si="40"/>
        <v>14483.044204000002</v>
      </c>
    </row>
    <row r="2586" spans="2:13" x14ac:dyDescent="0.35">
      <c r="B2586" s="1" t="s">
        <v>641</v>
      </c>
      <c r="C2586" s="5">
        <v>0.63673199999999996</v>
      </c>
      <c r="D2586" s="5">
        <v>0.63674100000000011</v>
      </c>
      <c r="E2586" s="5"/>
      <c r="F2586" s="5"/>
      <c r="G2586" s="5"/>
      <c r="H2586" s="5"/>
      <c r="I2586" s="5"/>
      <c r="J2586" s="1">
        <f>SUMIFS(PUMA_2022_to_County_2020!$K$2:$K$4701,PUMA_2022_to_County_2020!$E$2:$E$4701,B2586)</f>
        <v>83611</v>
      </c>
      <c r="K2586" s="1">
        <f>SUMIFS(PUMA_2022_to_County_2020!$L$2:$L$4701,PUMA_2022_to_County_2020!$E$2:$E$4701,$B2586)</f>
        <v>86452</v>
      </c>
      <c r="L2586" s="7">
        <f>+J2586*C2586</f>
        <v>53237.799251999997</v>
      </c>
      <c r="M2586" s="7">
        <f t="shared" si="40"/>
        <v>55046.754863999995</v>
      </c>
    </row>
    <row r="2587" spans="2:13" x14ac:dyDescent="0.35">
      <c r="B2587" s="1" t="s">
        <v>640</v>
      </c>
      <c r="C2587" s="5">
        <v>0.48107800000000001</v>
      </c>
      <c r="D2587" s="5">
        <v>0.48834900000000003</v>
      </c>
      <c r="E2587" s="5"/>
      <c r="F2587" s="5"/>
      <c r="G2587" s="5"/>
      <c r="H2587" s="5"/>
      <c r="I2587" s="5"/>
      <c r="J2587" s="1">
        <f>SUMIFS(PUMA_2022_to_County_2020!$K$2:$K$4701,PUMA_2022_to_County_2020!$E$2:$E$4701,B2587)</f>
        <v>80028</v>
      </c>
      <c r="K2587" s="1">
        <f>SUMIFS(PUMA_2022_to_County_2020!$L$2:$L$4701,PUMA_2022_to_County_2020!$E$2:$E$4701,$B2587)</f>
        <v>83326</v>
      </c>
      <c r="L2587" s="7">
        <f>+J2587*C2587</f>
        <v>38499.710184000003</v>
      </c>
      <c r="M2587" s="7">
        <f t="shared" si="40"/>
        <v>40086.305428</v>
      </c>
    </row>
    <row r="2588" spans="2:13" x14ac:dyDescent="0.35">
      <c r="B2588" s="1" t="s">
        <v>639</v>
      </c>
      <c r="C2588" s="5">
        <v>0.51892199999999999</v>
      </c>
      <c r="D2588" s="5">
        <v>0.53112800000000004</v>
      </c>
      <c r="E2588" s="5"/>
      <c r="F2588" s="5"/>
      <c r="G2588" s="5"/>
      <c r="H2588" s="5"/>
      <c r="I2588" s="5"/>
      <c r="J2588" s="1">
        <f>SUMIFS(PUMA_2022_to_County_2020!$K$2:$K$4701,PUMA_2022_to_County_2020!$E$2:$E$4701,B2588)</f>
        <v>80028</v>
      </c>
      <c r="K2588" s="1">
        <f>SUMIFS(PUMA_2022_to_County_2020!$L$2:$L$4701,PUMA_2022_to_County_2020!$E$2:$E$4701,$B2588)</f>
        <v>83326</v>
      </c>
      <c r="L2588" s="7">
        <f>+J2588*C2588</f>
        <v>41528.289815999997</v>
      </c>
      <c r="M2588" s="7">
        <f t="shared" si="40"/>
        <v>43239.694572</v>
      </c>
    </row>
    <row r="2589" spans="2:13" x14ac:dyDescent="0.35">
      <c r="B2589" s="1" t="s">
        <v>638</v>
      </c>
      <c r="C2589" s="5">
        <v>3.3255E-2</v>
      </c>
      <c r="D2589" s="5">
        <v>3.3253999999999999E-2</v>
      </c>
      <c r="E2589" s="5"/>
      <c r="F2589" s="5"/>
      <c r="G2589" s="5"/>
      <c r="H2589" s="5"/>
      <c r="I2589" s="5"/>
      <c r="J2589" s="1">
        <f>SUMIFS(PUMA_2022_to_County_2020!$K$2:$K$4701,PUMA_2022_to_County_2020!$E$2:$E$4701,B2589)</f>
        <v>62103</v>
      </c>
      <c r="K2589" s="1">
        <f>SUMIFS(PUMA_2022_to_County_2020!$L$2:$L$4701,PUMA_2022_to_County_2020!$E$2:$E$4701,$B2589)</f>
        <v>61562</v>
      </c>
      <c r="L2589" s="7">
        <f>+J2589*C2589</f>
        <v>2065.2352649999998</v>
      </c>
      <c r="M2589" s="7">
        <f t="shared" si="40"/>
        <v>2047.24431</v>
      </c>
    </row>
    <row r="2590" spans="2:13" x14ac:dyDescent="0.35">
      <c r="B2590" s="1" t="s">
        <v>637</v>
      </c>
      <c r="C2590" s="5">
        <v>6.5866999999999995E-2</v>
      </c>
      <c r="D2590" s="5">
        <v>6.5877000000000005E-2</v>
      </c>
      <c r="E2590" s="5"/>
      <c r="F2590" s="5"/>
      <c r="G2590" s="5"/>
      <c r="H2590" s="5"/>
      <c r="I2590" s="5"/>
      <c r="J2590" s="1">
        <f>SUMIFS(PUMA_2022_to_County_2020!$K$2:$K$4701,PUMA_2022_to_County_2020!$E$2:$E$4701,B2590)</f>
        <v>62103</v>
      </c>
      <c r="K2590" s="1">
        <f>SUMIFS(PUMA_2022_to_County_2020!$L$2:$L$4701,PUMA_2022_to_County_2020!$E$2:$E$4701,$B2590)</f>
        <v>61562</v>
      </c>
      <c r="L2590" s="7">
        <f>+J2590*C2590</f>
        <v>4090.5383009999996</v>
      </c>
      <c r="M2590" s="7">
        <f t="shared" si="40"/>
        <v>4054.9042539999996</v>
      </c>
    </row>
    <row r="2591" spans="2:13" x14ac:dyDescent="0.35">
      <c r="B2591" s="1" t="s">
        <v>636</v>
      </c>
      <c r="C2591" s="5">
        <v>0.233908</v>
      </c>
      <c r="D2591" s="5">
        <v>0.233902</v>
      </c>
      <c r="E2591" s="5"/>
      <c r="F2591" s="5"/>
      <c r="G2591" s="5"/>
      <c r="H2591" s="5"/>
      <c r="I2591" s="5"/>
      <c r="J2591" s="1">
        <f>SUMIFS(PUMA_2022_to_County_2020!$K$2:$K$4701,PUMA_2022_to_County_2020!$E$2:$E$4701,B2591)</f>
        <v>62103</v>
      </c>
      <c r="K2591" s="1">
        <f>SUMIFS(PUMA_2022_to_County_2020!$L$2:$L$4701,PUMA_2022_to_County_2020!$E$2:$E$4701,$B2591)</f>
        <v>61562</v>
      </c>
      <c r="L2591" s="7">
        <f>+J2591*C2591</f>
        <v>14526.388524</v>
      </c>
      <c r="M2591" s="7">
        <f t="shared" si="40"/>
        <v>14399.844296000001</v>
      </c>
    </row>
    <row r="2592" spans="2:13" x14ac:dyDescent="0.35">
      <c r="B2592" s="1" t="s">
        <v>635</v>
      </c>
      <c r="C2592" s="5">
        <v>0.31848199999999999</v>
      </c>
      <c r="D2592" s="5">
        <v>0.31847399999999998</v>
      </c>
      <c r="E2592" s="5"/>
      <c r="F2592" s="5"/>
      <c r="G2592" s="5"/>
      <c r="H2592" s="5"/>
      <c r="I2592" s="5"/>
      <c r="J2592" s="1">
        <f>SUMIFS(PUMA_2022_to_County_2020!$K$2:$K$4701,PUMA_2022_to_County_2020!$E$2:$E$4701,B2592)</f>
        <v>62103</v>
      </c>
      <c r="K2592" s="1">
        <f>SUMIFS(PUMA_2022_to_County_2020!$L$2:$L$4701,PUMA_2022_to_County_2020!$E$2:$E$4701,$B2592)</f>
        <v>61562</v>
      </c>
      <c r="L2592" s="7">
        <f>+J2592*C2592</f>
        <v>19778.687645999998</v>
      </c>
      <c r="M2592" s="7">
        <f t="shared" si="40"/>
        <v>19606.388884</v>
      </c>
    </row>
    <row r="2593" spans="2:13" x14ac:dyDescent="0.35">
      <c r="B2593" s="1" t="s">
        <v>634</v>
      </c>
      <c r="C2593" s="5">
        <v>7.6130000000000003E-2</v>
      </c>
      <c r="D2593" s="5">
        <v>7.6128000000000001E-2</v>
      </c>
      <c r="E2593" s="5"/>
      <c r="F2593" s="5"/>
      <c r="G2593" s="5"/>
      <c r="H2593" s="5"/>
      <c r="I2593" s="5"/>
      <c r="J2593" s="1">
        <f>SUMIFS(PUMA_2022_to_County_2020!$K$2:$K$4701,PUMA_2022_to_County_2020!$E$2:$E$4701,B2593)</f>
        <v>62103</v>
      </c>
      <c r="K2593" s="1">
        <f>SUMIFS(PUMA_2022_to_County_2020!$L$2:$L$4701,PUMA_2022_to_County_2020!$E$2:$E$4701,$B2593)</f>
        <v>61562</v>
      </c>
      <c r="L2593" s="7">
        <f>+J2593*C2593</f>
        <v>4727.90139</v>
      </c>
      <c r="M2593" s="7">
        <f t="shared" si="40"/>
        <v>4686.7150600000004</v>
      </c>
    </row>
    <row r="2594" spans="2:13" x14ac:dyDescent="0.35">
      <c r="B2594" s="1" t="s">
        <v>633</v>
      </c>
      <c r="C2594" s="5">
        <v>7.3675000000000004E-2</v>
      </c>
      <c r="D2594" s="5">
        <v>7.3673000000000002E-2</v>
      </c>
      <c r="E2594" s="5"/>
      <c r="F2594" s="5"/>
      <c r="G2594" s="5"/>
      <c r="H2594" s="5"/>
      <c r="I2594" s="5"/>
      <c r="J2594" s="1">
        <f>SUMIFS(PUMA_2022_to_County_2020!$K$2:$K$4701,PUMA_2022_to_County_2020!$E$2:$E$4701,B2594)</f>
        <v>62103</v>
      </c>
      <c r="K2594" s="1">
        <f>SUMIFS(PUMA_2022_to_County_2020!$L$2:$L$4701,PUMA_2022_to_County_2020!$E$2:$E$4701,$B2594)</f>
        <v>61562</v>
      </c>
      <c r="L2594" s="7">
        <f>+J2594*C2594</f>
        <v>4575.4385250000005</v>
      </c>
      <c r="M2594" s="7">
        <f t="shared" si="40"/>
        <v>4535.5803500000002</v>
      </c>
    </row>
    <row r="2595" spans="2:13" x14ac:dyDescent="0.35">
      <c r="B2595" s="1" t="s">
        <v>632</v>
      </c>
      <c r="C2595" s="5">
        <v>0.198682</v>
      </c>
      <c r="D2595" s="5">
        <v>0.19867699999999999</v>
      </c>
      <c r="E2595" s="5"/>
      <c r="F2595" s="5"/>
      <c r="G2595" s="5"/>
      <c r="H2595" s="5"/>
      <c r="I2595" s="5"/>
      <c r="J2595" s="1">
        <f>SUMIFS(PUMA_2022_to_County_2020!$K$2:$K$4701,PUMA_2022_to_County_2020!$E$2:$E$4701,B2595)</f>
        <v>62103</v>
      </c>
      <c r="K2595" s="1">
        <f>SUMIFS(PUMA_2022_to_County_2020!$L$2:$L$4701,PUMA_2022_to_County_2020!$E$2:$E$4701,$B2595)</f>
        <v>61562</v>
      </c>
      <c r="L2595" s="7">
        <f>+J2595*C2595</f>
        <v>12338.748245999999</v>
      </c>
      <c r="M2595" s="7">
        <f t="shared" si="40"/>
        <v>12231.261284</v>
      </c>
    </row>
    <row r="2596" spans="2:13" x14ac:dyDescent="0.35">
      <c r="B2596" s="1" t="s">
        <v>631</v>
      </c>
      <c r="C2596" s="5">
        <v>0.76551499999999995</v>
      </c>
      <c r="D2596" s="5">
        <v>0.76551499999999995</v>
      </c>
      <c r="E2596" s="5"/>
      <c r="F2596" s="5"/>
      <c r="G2596" s="5"/>
      <c r="H2596" s="5"/>
      <c r="I2596" s="5"/>
      <c r="J2596" s="1">
        <f>SUMIFS(PUMA_2022_to_County_2020!$K$2:$K$4701,PUMA_2022_to_County_2020!$E$2:$E$4701,B2596)</f>
        <v>47297</v>
      </c>
      <c r="K2596" s="1">
        <f>SUMIFS(PUMA_2022_to_County_2020!$L$2:$L$4701,PUMA_2022_to_County_2020!$E$2:$E$4701,$B2596)</f>
        <v>48554</v>
      </c>
      <c r="L2596" s="7">
        <f>+J2596*C2596</f>
        <v>36206.562954999994</v>
      </c>
      <c r="M2596" s="7">
        <f t="shared" si="40"/>
        <v>37168.815309999998</v>
      </c>
    </row>
    <row r="2597" spans="2:13" x14ac:dyDescent="0.35">
      <c r="B2597" s="1" t="s">
        <v>630</v>
      </c>
      <c r="C2597" s="5">
        <v>0.234485</v>
      </c>
      <c r="D2597" s="5">
        <v>0.234485</v>
      </c>
      <c r="E2597" s="5"/>
      <c r="F2597" s="5"/>
      <c r="G2597" s="5"/>
      <c r="H2597" s="5"/>
      <c r="I2597" s="5"/>
      <c r="J2597" s="1">
        <f>SUMIFS(PUMA_2022_to_County_2020!$K$2:$K$4701,PUMA_2022_to_County_2020!$E$2:$E$4701,B2597)</f>
        <v>47297</v>
      </c>
      <c r="K2597" s="1">
        <f>SUMIFS(PUMA_2022_to_County_2020!$L$2:$L$4701,PUMA_2022_to_County_2020!$E$2:$E$4701,$B2597)</f>
        <v>48554</v>
      </c>
      <c r="L2597" s="7">
        <f>+J2597*C2597</f>
        <v>11090.437045000001</v>
      </c>
      <c r="M2597" s="7">
        <f t="shared" si="40"/>
        <v>11385.18469</v>
      </c>
    </row>
    <row r="2598" spans="2:13" x14ac:dyDescent="0.35">
      <c r="B2598" s="1" t="s">
        <v>629</v>
      </c>
      <c r="C2598" s="5">
        <v>0.57627099999999998</v>
      </c>
      <c r="D2598" s="5">
        <v>0.57601500000000005</v>
      </c>
      <c r="E2598" s="5"/>
      <c r="F2598" s="5"/>
      <c r="G2598" s="5"/>
      <c r="H2598" s="5"/>
      <c r="I2598" s="5"/>
      <c r="J2598" s="1">
        <f>SUMIFS(PUMA_2022_to_County_2020!$K$2:$K$4701,PUMA_2022_to_County_2020!$E$2:$E$4701,B2598)</f>
        <v>47062</v>
      </c>
      <c r="K2598" s="1">
        <f>SUMIFS(PUMA_2022_to_County_2020!$L$2:$L$4701,PUMA_2022_to_County_2020!$E$2:$E$4701,$B2598)</f>
        <v>48133</v>
      </c>
      <c r="L2598" s="7">
        <f>+J2598*C2598</f>
        <v>27120.465801999999</v>
      </c>
      <c r="M2598" s="7">
        <f t="shared" si="40"/>
        <v>27737.652042999998</v>
      </c>
    </row>
    <row r="2599" spans="2:13" x14ac:dyDescent="0.35">
      <c r="B2599" s="1" t="s">
        <v>628</v>
      </c>
      <c r="C2599" s="5">
        <v>8.1410999999999997E-2</v>
      </c>
      <c r="D2599" s="5">
        <v>8.1375000000000003E-2</v>
      </c>
      <c r="E2599" s="5"/>
      <c r="F2599" s="5"/>
      <c r="G2599" s="5"/>
      <c r="H2599" s="5"/>
      <c r="I2599" s="5"/>
      <c r="J2599" s="1">
        <f>SUMIFS(PUMA_2022_to_County_2020!$K$2:$K$4701,PUMA_2022_to_County_2020!$E$2:$E$4701,B2599)</f>
        <v>47062</v>
      </c>
      <c r="K2599" s="1">
        <f>SUMIFS(PUMA_2022_to_County_2020!$L$2:$L$4701,PUMA_2022_to_County_2020!$E$2:$E$4701,$B2599)</f>
        <v>48133</v>
      </c>
      <c r="L2599" s="7">
        <f>+J2599*C2599</f>
        <v>3831.364482</v>
      </c>
      <c r="M2599" s="7">
        <f t="shared" si="40"/>
        <v>3918.5556630000001</v>
      </c>
    </row>
    <row r="2600" spans="2:13" x14ac:dyDescent="0.35">
      <c r="B2600" s="1" t="s">
        <v>627</v>
      </c>
      <c r="C2600" s="5">
        <v>0.34231800000000001</v>
      </c>
      <c r="D2600" s="5">
        <v>0.342167</v>
      </c>
      <c r="E2600" s="5"/>
      <c r="F2600" s="5"/>
      <c r="G2600" s="5"/>
      <c r="H2600" s="5"/>
      <c r="I2600" s="5"/>
      <c r="J2600" s="1">
        <f>SUMIFS(PUMA_2022_to_County_2020!$K$2:$K$4701,PUMA_2022_to_County_2020!$E$2:$E$4701,B2600)</f>
        <v>47062</v>
      </c>
      <c r="K2600" s="1">
        <f>SUMIFS(PUMA_2022_to_County_2020!$L$2:$L$4701,PUMA_2022_to_County_2020!$E$2:$E$4701,$B2600)</f>
        <v>48133</v>
      </c>
      <c r="L2600" s="7">
        <f>+J2600*C2600</f>
        <v>16110.169716</v>
      </c>
      <c r="M2600" s="7">
        <f t="shared" si="40"/>
        <v>16476.792293999999</v>
      </c>
    </row>
    <row r="2601" spans="2:13" x14ac:dyDescent="0.35">
      <c r="B2601" s="1" t="s">
        <v>626</v>
      </c>
      <c r="C2601" s="5">
        <v>9.6611000000000002E-2</v>
      </c>
      <c r="D2601" s="5">
        <v>9.6329999999999999E-2</v>
      </c>
      <c r="E2601" s="5"/>
      <c r="F2601" s="5"/>
      <c r="G2601" s="5"/>
      <c r="H2601" s="5"/>
      <c r="I2601" s="5"/>
      <c r="J2601" s="1">
        <f>SUMIFS(PUMA_2022_to_County_2020!$K$2:$K$4701,PUMA_2022_to_County_2020!$E$2:$E$4701,B2601)</f>
        <v>50385</v>
      </c>
      <c r="K2601" s="1">
        <f>SUMIFS(PUMA_2022_to_County_2020!$L$2:$L$4701,PUMA_2022_to_County_2020!$E$2:$E$4701,$B2601)</f>
        <v>51497</v>
      </c>
      <c r="L2601" s="7">
        <f>+J2601*C2601</f>
        <v>4867.7452350000003</v>
      </c>
      <c r="M2601" s="7">
        <f t="shared" si="40"/>
        <v>4975.1766669999997</v>
      </c>
    </row>
    <row r="2602" spans="2:13" x14ac:dyDescent="0.35">
      <c r="B2602" s="1" t="s">
        <v>625</v>
      </c>
      <c r="C2602" s="5">
        <v>9.4285999999999995E-2</v>
      </c>
      <c r="D2602" s="5">
        <v>9.4011999999999998E-2</v>
      </c>
      <c r="E2602" s="5"/>
      <c r="F2602" s="5"/>
      <c r="G2602" s="5"/>
      <c r="H2602" s="5"/>
      <c r="I2602" s="5"/>
      <c r="J2602" s="1">
        <f>SUMIFS(PUMA_2022_to_County_2020!$K$2:$K$4701,PUMA_2022_to_County_2020!$E$2:$E$4701,B2602)</f>
        <v>50385</v>
      </c>
      <c r="K2602" s="1">
        <f>SUMIFS(PUMA_2022_to_County_2020!$L$2:$L$4701,PUMA_2022_to_County_2020!$E$2:$E$4701,$B2602)</f>
        <v>51497</v>
      </c>
      <c r="L2602" s="7">
        <f>+J2602*C2602</f>
        <v>4750.6001099999994</v>
      </c>
      <c r="M2602" s="7">
        <f t="shared" si="40"/>
        <v>4855.4461419999998</v>
      </c>
    </row>
    <row r="2603" spans="2:13" x14ac:dyDescent="0.35">
      <c r="B2603" s="1" t="s">
        <v>624</v>
      </c>
      <c r="C2603" s="5">
        <v>0.46151500000000001</v>
      </c>
      <c r="D2603" s="5">
        <v>0.46006899999999995</v>
      </c>
      <c r="E2603" s="5"/>
      <c r="F2603" s="5"/>
      <c r="G2603" s="5"/>
      <c r="H2603" s="5"/>
      <c r="I2603" s="5"/>
      <c r="J2603" s="1">
        <f>SUMIFS(PUMA_2022_to_County_2020!$K$2:$K$4701,PUMA_2022_to_County_2020!$E$2:$E$4701,B2603)</f>
        <v>50385</v>
      </c>
      <c r="K2603" s="1">
        <f>SUMIFS(PUMA_2022_to_County_2020!$L$2:$L$4701,PUMA_2022_to_County_2020!$E$2:$E$4701,$B2603)</f>
        <v>51497</v>
      </c>
      <c r="L2603" s="7">
        <f>+J2603*C2603</f>
        <v>23253.433274999999</v>
      </c>
      <c r="M2603" s="7">
        <f t="shared" si="40"/>
        <v>23766.637955000002</v>
      </c>
    </row>
    <row r="2604" spans="2:13" x14ac:dyDescent="0.35">
      <c r="B2604" s="1" t="s">
        <v>623</v>
      </c>
      <c r="C2604" s="5">
        <v>0.34758800000000001</v>
      </c>
      <c r="D2604" s="5">
        <v>0.346611</v>
      </c>
      <c r="E2604" s="5"/>
      <c r="F2604" s="5"/>
      <c r="G2604" s="5"/>
      <c r="H2604" s="5"/>
      <c r="I2604" s="5"/>
      <c r="J2604" s="1">
        <f>SUMIFS(PUMA_2022_to_County_2020!$K$2:$K$4701,PUMA_2022_to_County_2020!$E$2:$E$4701,B2604)</f>
        <v>50385</v>
      </c>
      <c r="K2604" s="1">
        <f>SUMIFS(PUMA_2022_to_County_2020!$L$2:$L$4701,PUMA_2022_to_County_2020!$E$2:$E$4701,$B2604)</f>
        <v>51497</v>
      </c>
      <c r="L2604" s="7">
        <f>+J2604*C2604</f>
        <v>17513.221379999999</v>
      </c>
      <c r="M2604" s="7">
        <f t="shared" si="40"/>
        <v>17899.739236000001</v>
      </c>
    </row>
    <row r="2605" spans="2:13" x14ac:dyDescent="0.35">
      <c r="B2605" s="1" t="s">
        <v>622</v>
      </c>
      <c r="C2605" s="5">
        <v>1</v>
      </c>
      <c r="D2605" s="5">
        <v>0.99931800000000004</v>
      </c>
      <c r="E2605" s="5"/>
      <c r="F2605" s="5"/>
      <c r="G2605" s="5"/>
      <c r="H2605" s="5"/>
      <c r="I2605" s="5"/>
      <c r="J2605" s="1">
        <f>SUMIFS(PUMA_2022_to_County_2020!$K$2:$K$4701,PUMA_2022_to_County_2020!$E$2:$E$4701,B2605)</f>
        <v>50855</v>
      </c>
      <c r="K2605" s="1">
        <f>SUMIFS(PUMA_2022_to_County_2020!$L$2:$L$4701,PUMA_2022_to_County_2020!$E$2:$E$4701,$B2605)</f>
        <v>52963</v>
      </c>
      <c r="L2605" s="7">
        <f>+J2605*C2605</f>
        <v>50855</v>
      </c>
      <c r="M2605" s="7">
        <f t="shared" si="40"/>
        <v>52963</v>
      </c>
    </row>
    <row r="2606" spans="2:13" x14ac:dyDescent="0.35">
      <c r="B2606" s="1" t="s">
        <v>621</v>
      </c>
      <c r="C2606" s="5">
        <v>2</v>
      </c>
      <c r="D2606" s="5">
        <v>1.9991420000000002</v>
      </c>
      <c r="E2606" s="5"/>
      <c r="F2606" s="5"/>
      <c r="G2606" s="5"/>
      <c r="H2606" s="5"/>
      <c r="I2606" s="5"/>
      <c r="J2606" s="1">
        <f>SUMIFS(PUMA_2022_to_County_2020!$K$2:$K$4701,PUMA_2022_to_County_2020!$E$2:$E$4701,B2606)</f>
        <v>80889</v>
      </c>
      <c r="K2606" s="1">
        <f>SUMIFS(PUMA_2022_to_County_2020!$L$2:$L$4701,PUMA_2022_to_County_2020!$E$2:$E$4701,$B2606)</f>
        <v>81987</v>
      </c>
      <c r="L2606" s="7">
        <f>+J2606*C2606</f>
        <v>161778</v>
      </c>
      <c r="M2606" s="7">
        <f t="shared" si="40"/>
        <v>163974</v>
      </c>
    </row>
    <row r="2607" spans="2:13" x14ac:dyDescent="0.35">
      <c r="B2607" s="1" t="s">
        <v>620</v>
      </c>
      <c r="C2607" s="5">
        <v>1</v>
      </c>
      <c r="D2607" s="5">
        <v>1.001304</v>
      </c>
      <c r="E2607" s="5"/>
      <c r="F2607" s="5"/>
      <c r="G2607" s="5"/>
      <c r="H2607" s="5"/>
      <c r="I2607" s="5"/>
      <c r="J2607" s="1">
        <f>SUMIFS(PUMA_2022_to_County_2020!$K$2:$K$4701,PUMA_2022_to_County_2020!$E$2:$E$4701,B2607)</f>
        <v>47877</v>
      </c>
      <c r="K2607" s="1">
        <f>SUMIFS(PUMA_2022_to_County_2020!$L$2:$L$4701,PUMA_2022_to_County_2020!$E$2:$E$4701,$B2607)</f>
        <v>47550</v>
      </c>
      <c r="L2607" s="7">
        <f>+J2607*C2607</f>
        <v>47877</v>
      </c>
      <c r="M2607" s="7">
        <f t="shared" si="40"/>
        <v>47550</v>
      </c>
    </row>
    <row r="2608" spans="2:13" x14ac:dyDescent="0.35">
      <c r="B2608" s="1" t="s">
        <v>619</v>
      </c>
      <c r="C2608" s="5">
        <v>0.40291900000000003</v>
      </c>
      <c r="D2608" s="5">
        <v>0.40351299999999996</v>
      </c>
      <c r="E2608" s="5"/>
      <c r="F2608" s="5"/>
      <c r="G2608" s="5"/>
      <c r="H2608" s="5"/>
      <c r="I2608" s="5"/>
      <c r="J2608" s="1">
        <f>SUMIFS(PUMA_2022_to_County_2020!$K$2:$K$4701,PUMA_2022_to_County_2020!$E$2:$E$4701,B2608)</f>
        <v>46845</v>
      </c>
      <c r="K2608" s="1">
        <f>SUMIFS(PUMA_2022_to_County_2020!$L$2:$L$4701,PUMA_2022_to_County_2020!$E$2:$E$4701,$B2608)</f>
        <v>45506</v>
      </c>
      <c r="L2608" s="7">
        <f>+J2608*C2608</f>
        <v>18874.740555</v>
      </c>
      <c r="M2608" s="7">
        <f t="shared" si="40"/>
        <v>18335.232014000001</v>
      </c>
    </row>
    <row r="2609" spans="2:13" x14ac:dyDescent="0.35">
      <c r="B2609" s="1" t="s">
        <v>618</v>
      </c>
      <c r="C2609" s="5">
        <v>0.17976</v>
      </c>
      <c r="D2609" s="5">
        <v>0.17997299999999999</v>
      </c>
      <c r="E2609" s="5"/>
      <c r="F2609" s="5"/>
      <c r="G2609" s="5"/>
      <c r="H2609" s="5"/>
      <c r="I2609" s="5"/>
      <c r="J2609" s="1">
        <f>SUMIFS(PUMA_2022_to_County_2020!$K$2:$K$4701,PUMA_2022_to_County_2020!$E$2:$E$4701,B2609)</f>
        <v>46845</v>
      </c>
      <c r="K2609" s="1">
        <f>SUMIFS(PUMA_2022_to_County_2020!$L$2:$L$4701,PUMA_2022_to_County_2020!$E$2:$E$4701,$B2609)</f>
        <v>45506</v>
      </c>
      <c r="L2609" s="7">
        <f>+J2609*C2609</f>
        <v>8420.8572000000004</v>
      </c>
      <c r="M2609" s="7">
        <f t="shared" si="40"/>
        <v>8180.1585599999999</v>
      </c>
    </row>
    <row r="2610" spans="2:13" x14ac:dyDescent="0.35">
      <c r="B2610" s="1" t="s">
        <v>617</v>
      </c>
      <c r="C2610" s="5">
        <v>0.417321</v>
      </c>
      <c r="D2610" s="5">
        <v>0.41758299999999998</v>
      </c>
      <c r="E2610" s="5"/>
      <c r="F2610" s="5"/>
      <c r="G2610" s="5"/>
      <c r="H2610" s="5"/>
      <c r="I2610" s="5"/>
      <c r="J2610" s="1">
        <f>SUMIFS(PUMA_2022_to_County_2020!$K$2:$K$4701,PUMA_2022_to_County_2020!$E$2:$E$4701,B2610)</f>
        <v>46845</v>
      </c>
      <c r="K2610" s="1">
        <f>SUMIFS(PUMA_2022_to_County_2020!$L$2:$L$4701,PUMA_2022_to_County_2020!$E$2:$E$4701,$B2610)</f>
        <v>45506</v>
      </c>
      <c r="L2610" s="7">
        <f>+J2610*C2610</f>
        <v>19549.402245000001</v>
      </c>
      <c r="M2610" s="7">
        <f t="shared" si="40"/>
        <v>18990.609425999999</v>
      </c>
    </row>
    <row r="2611" spans="2:13" x14ac:dyDescent="0.35">
      <c r="B2611" s="1" t="s">
        <v>616</v>
      </c>
      <c r="C2611" s="5">
        <v>0.41351599999999999</v>
      </c>
      <c r="D2611" s="5">
        <v>0.41325899999999999</v>
      </c>
      <c r="E2611" s="5"/>
      <c r="F2611" s="5"/>
      <c r="G2611" s="5"/>
      <c r="H2611" s="5"/>
      <c r="I2611" s="5"/>
      <c r="J2611" s="1">
        <f>SUMIFS(PUMA_2022_to_County_2020!$K$2:$K$4701,PUMA_2022_to_County_2020!$E$2:$E$4701,B2611)</f>
        <v>52373</v>
      </c>
      <c r="K2611" s="1">
        <f>SUMIFS(PUMA_2022_to_County_2020!$L$2:$L$4701,PUMA_2022_to_County_2020!$E$2:$E$4701,$B2611)</f>
        <v>51321</v>
      </c>
      <c r="L2611" s="7">
        <f>+J2611*C2611</f>
        <v>21657.073467999999</v>
      </c>
      <c r="M2611" s="7">
        <f t="shared" si="40"/>
        <v>21222.054636000001</v>
      </c>
    </row>
    <row r="2612" spans="2:13" x14ac:dyDescent="0.35">
      <c r="B2612" s="1" t="s">
        <v>615</v>
      </c>
      <c r="C2612" s="5">
        <v>0.58648400000000001</v>
      </c>
      <c r="D2612" s="5">
        <v>0.58614100000000002</v>
      </c>
      <c r="E2612" s="5"/>
      <c r="F2612" s="5"/>
      <c r="G2612" s="5"/>
      <c r="H2612" s="5"/>
      <c r="I2612" s="5"/>
      <c r="J2612" s="1">
        <f>SUMIFS(PUMA_2022_to_County_2020!$K$2:$K$4701,PUMA_2022_to_County_2020!$E$2:$E$4701,B2612)</f>
        <v>52373</v>
      </c>
      <c r="K2612" s="1">
        <f>SUMIFS(PUMA_2022_to_County_2020!$L$2:$L$4701,PUMA_2022_to_County_2020!$E$2:$E$4701,$B2612)</f>
        <v>51321</v>
      </c>
      <c r="L2612" s="7">
        <f>+J2612*C2612</f>
        <v>30715.926532000001</v>
      </c>
      <c r="M2612" s="7">
        <f t="shared" si="40"/>
        <v>30098.945363999999</v>
      </c>
    </row>
    <row r="2613" spans="2:13" x14ac:dyDescent="0.35">
      <c r="B2613" s="1" t="s">
        <v>614</v>
      </c>
      <c r="C2613" s="5">
        <v>8</v>
      </c>
      <c r="D2613" s="5">
        <v>7.0374210000000001</v>
      </c>
      <c r="E2613" s="5"/>
      <c r="F2613" s="5"/>
      <c r="G2613" s="5"/>
      <c r="H2613" s="5"/>
      <c r="I2613" s="5"/>
      <c r="J2613" s="1">
        <f>SUMIFS(PUMA_2022_to_County_2020!$K$2:$K$4701,PUMA_2022_to_County_2020!$E$2:$E$4701,B2613)</f>
        <v>355300</v>
      </c>
      <c r="K2613" s="1">
        <f>SUMIFS(PUMA_2022_to_County_2020!$L$2:$L$4701,PUMA_2022_to_County_2020!$E$2:$E$4701,$B2613)</f>
        <v>366979</v>
      </c>
      <c r="L2613" s="7">
        <f>+J2613*C2613</f>
        <v>2842400</v>
      </c>
      <c r="M2613" s="7">
        <f t="shared" si="40"/>
        <v>2935832</v>
      </c>
    </row>
    <row r="2614" spans="2:13" x14ac:dyDescent="0.35">
      <c r="B2614" s="1" t="s">
        <v>613</v>
      </c>
      <c r="C2614" s="5">
        <v>6</v>
      </c>
      <c r="D2614" s="5">
        <v>5.9837499999999997</v>
      </c>
      <c r="E2614" s="5"/>
      <c r="F2614" s="5"/>
      <c r="G2614" s="5"/>
      <c r="H2614" s="5"/>
      <c r="I2614" s="5"/>
      <c r="J2614" s="1">
        <f>SUMIFS(PUMA_2022_to_County_2020!$K$2:$K$4701,PUMA_2022_to_County_2020!$E$2:$E$4701,B2614)</f>
        <v>361770</v>
      </c>
      <c r="K2614" s="1">
        <f>SUMIFS(PUMA_2022_to_County_2020!$L$2:$L$4701,PUMA_2022_to_County_2020!$E$2:$E$4701,$B2614)</f>
        <v>370503</v>
      </c>
      <c r="L2614" s="7">
        <f>+J2614*C2614</f>
        <v>2170620</v>
      </c>
      <c r="M2614" s="7">
        <f t="shared" si="40"/>
        <v>2223018</v>
      </c>
    </row>
    <row r="2615" spans="2:13" x14ac:dyDescent="0.35">
      <c r="B2615" s="1" t="s">
        <v>612</v>
      </c>
      <c r="C2615" s="5">
        <v>1</v>
      </c>
      <c r="D2615" s="5">
        <v>0.99220900000000001</v>
      </c>
      <c r="E2615" s="5"/>
      <c r="F2615" s="5"/>
      <c r="G2615" s="5"/>
      <c r="H2615" s="5"/>
      <c r="I2615" s="5"/>
      <c r="J2615" s="1">
        <f>SUMIFS(PUMA_2022_to_County_2020!$K$2:$K$4701,PUMA_2022_to_County_2020!$E$2:$E$4701,B2615)</f>
        <v>73227</v>
      </c>
      <c r="K2615" s="1">
        <f>SUMIFS(PUMA_2022_to_County_2020!$L$2:$L$4701,PUMA_2022_to_County_2020!$E$2:$E$4701,$B2615)</f>
        <v>75570</v>
      </c>
      <c r="L2615" s="7">
        <f>+J2615*C2615</f>
        <v>73227</v>
      </c>
      <c r="M2615" s="7">
        <f t="shared" si="40"/>
        <v>75570</v>
      </c>
    </row>
    <row r="2616" spans="2:13" x14ac:dyDescent="0.35">
      <c r="B2616" s="1" t="s">
        <v>611</v>
      </c>
      <c r="C2616" s="5">
        <v>1</v>
      </c>
      <c r="D2616" s="5">
        <v>1.002883</v>
      </c>
      <c r="E2616" s="5"/>
      <c r="F2616" s="5"/>
      <c r="G2616" s="5"/>
      <c r="H2616" s="5"/>
      <c r="I2616" s="5"/>
      <c r="J2616" s="1">
        <f>SUMIFS(PUMA_2022_to_County_2020!$K$2:$K$4701,PUMA_2022_to_County_2020!$E$2:$E$4701,B2616)</f>
        <v>66686</v>
      </c>
      <c r="K2616" s="1">
        <f>SUMIFS(PUMA_2022_to_County_2020!$L$2:$L$4701,PUMA_2022_to_County_2020!$E$2:$E$4701,$B2616)</f>
        <v>65934</v>
      </c>
      <c r="L2616" s="7">
        <f>+J2616*C2616</f>
        <v>66686</v>
      </c>
      <c r="M2616" s="7">
        <f t="shared" si="40"/>
        <v>65934</v>
      </c>
    </row>
    <row r="2617" spans="2:13" x14ac:dyDescent="0.35">
      <c r="B2617" s="1" t="s">
        <v>610</v>
      </c>
      <c r="C2617" s="5">
        <v>0.300126</v>
      </c>
      <c r="D2617" s="5">
        <v>0.30327700000000002</v>
      </c>
      <c r="E2617" s="5"/>
      <c r="F2617" s="5"/>
      <c r="G2617" s="5"/>
      <c r="H2617" s="5"/>
      <c r="I2617" s="5"/>
      <c r="J2617" s="1">
        <f>SUMIFS(PUMA_2022_to_County_2020!$K$2:$K$4701,PUMA_2022_to_County_2020!$E$2:$E$4701,B2617)</f>
        <v>56890</v>
      </c>
      <c r="K2617" s="1">
        <f>SUMIFS(PUMA_2022_to_County_2020!$L$2:$L$4701,PUMA_2022_to_County_2020!$E$2:$E$4701,$B2617)</f>
        <v>58419</v>
      </c>
      <c r="L2617" s="7">
        <f>+J2617*C2617</f>
        <v>17074.168140000002</v>
      </c>
      <c r="M2617" s="7">
        <f t="shared" si="40"/>
        <v>17533.060794000001</v>
      </c>
    </row>
    <row r="2618" spans="2:13" x14ac:dyDescent="0.35">
      <c r="B2618" s="1" t="s">
        <v>609</v>
      </c>
      <c r="C2618" s="5">
        <v>0.43453199999999997</v>
      </c>
      <c r="D2618" s="5">
        <v>0.437108</v>
      </c>
      <c r="E2618" s="5"/>
      <c r="F2618" s="5"/>
      <c r="G2618" s="5"/>
      <c r="H2618" s="5"/>
      <c r="I2618" s="5"/>
      <c r="J2618" s="1">
        <f>SUMIFS(PUMA_2022_to_County_2020!$K$2:$K$4701,PUMA_2022_to_County_2020!$E$2:$E$4701,B2618)</f>
        <v>56890</v>
      </c>
      <c r="K2618" s="1">
        <f>SUMIFS(PUMA_2022_to_County_2020!$L$2:$L$4701,PUMA_2022_to_County_2020!$E$2:$E$4701,$B2618)</f>
        <v>58419</v>
      </c>
      <c r="L2618" s="7">
        <f>+J2618*C2618</f>
        <v>24720.52548</v>
      </c>
      <c r="M2618" s="7">
        <f t="shared" si="40"/>
        <v>25384.924907999997</v>
      </c>
    </row>
    <row r="2619" spans="2:13" x14ac:dyDescent="0.35">
      <c r="B2619" s="1" t="s">
        <v>608</v>
      </c>
      <c r="C2619" s="5">
        <v>0.200406</v>
      </c>
      <c r="D2619" s="5">
        <v>0.20247499999999999</v>
      </c>
      <c r="E2619" s="5"/>
      <c r="F2619" s="5"/>
      <c r="G2619" s="5"/>
      <c r="H2619" s="5"/>
      <c r="I2619" s="5"/>
      <c r="J2619" s="1">
        <f>SUMIFS(PUMA_2022_to_County_2020!$K$2:$K$4701,PUMA_2022_to_County_2020!$E$2:$E$4701,B2619)</f>
        <v>56890</v>
      </c>
      <c r="K2619" s="1">
        <f>SUMIFS(PUMA_2022_to_County_2020!$L$2:$L$4701,PUMA_2022_to_County_2020!$E$2:$E$4701,$B2619)</f>
        <v>58419</v>
      </c>
      <c r="L2619" s="7">
        <f>+J2619*C2619</f>
        <v>11401.09734</v>
      </c>
      <c r="M2619" s="7">
        <f t="shared" si="40"/>
        <v>11707.518114</v>
      </c>
    </row>
    <row r="2620" spans="2:13" x14ac:dyDescent="0.35">
      <c r="B2620" s="1" t="s">
        <v>607</v>
      </c>
      <c r="C2620" s="5">
        <v>6.4935000000000007E-2</v>
      </c>
      <c r="D2620" s="5">
        <v>6.5312999999999996E-2</v>
      </c>
      <c r="E2620" s="5"/>
      <c r="F2620" s="5"/>
      <c r="G2620" s="5"/>
      <c r="H2620" s="5"/>
      <c r="I2620" s="5"/>
      <c r="J2620" s="1">
        <f>SUMIFS(PUMA_2022_to_County_2020!$K$2:$K$4701,PUMA_2022_to_County_2020!$E$2:$E$4701,B2620)</f>
        <v>56890</v>
      </c>
      <c r="K2620" s="1">
        <f>SUMIFS(PUMA_2022_to_County_2020!$L$2:$L$4701,PUMA_2022_to_County_2020!$E$2:$E$4701,$B2620)</f>
        <v>58419</v>
      </c>
      <c r="L2620" s="7">
        <f>+J2620*C2620</f>
        <v>3694.1521500000003</v>
      </c>
      <c r="M2620" s="7">
        <f t="shared" si="40"/>
        <v>3793.4377650000006</v>
      </c>
    </row>
    <row r="2621" spans="2:13" x14ac:dyDescent="0.35">
      <c r="B2621" s="1" t="s">
        <v>606</v>
      </c>
      <c r="C2621" s="5">
        <v>22</v>
      </c>
      <c r="D2621" s="5">
        <v>21.907926</v>
      </c>
      <c r="E2621" s="5"/>
      <c r="F2621" s="5"/>
      <c r="G2621" s="5"/>
      <c r="H2621" s="5"/>
      <c r="I2621" s="5"/>
      <c r="J2621" s="1">
        <f>SUMIFS(PUMA_2022_to_County_2020!$K$2:$K$4701,PUMA_2022_to_County_2020!$E$2:$E$4701,B2621)</f>
        <v>992995</v>
      </c>
      <c r="K2621" s="1">
        <f>SUMIFS(PUMA_2022_to_County_2020!$L$2:$L$4701,PUMA_2022_to_County_2020!$E$2:$E$4701,$B2621)</f>
        <v>993312</v>
      </c>
      <c r="L2621" s="7">
        <f>+J2621*C2621</f>
        <v>21845890</v>
      </c>
      <c r="M2621" s="7">
        <f t="shared" si="40"/>
        <v>21852864</v>
      </c>
    </row>
    <row r="2622" spans="2:13" x14ac:dyDescent="0.35">
      <c r="B2622" s="1" t="s">
        <v>605</v>
      </c>
      <c r="C2622" s="5">
        <v>1</v>
      </c>
      <c r="D2622" s="5">
        <v>0.99850399999999995</v>
      </c>
      <c r="E2622" s="5"/>
      <c r="F2622" s="5"/>
      <c r="G2622" s="5"/>
      <c r="H2622" s="5"/>
      <c r="I2622" s="5"/>
      <c r="J2622" s="1">
        <f>SUMIFS(PUMA_2022_to_County_2020!$K$2:$K$4701,PUMA_2022_to_County_2020!$E$2:$E$4701,B2622)</f>
        <v>55761</v>
      </c>
      <c r="K2622" s="1">
        <f>SUMIFS(PUMA_2022_to_County_2020!$L$2:$L$4701,PUMA_2022_to_County_2020!$E$2:$E$4701,$B2622)</f>
        <v>57996</v>
      </c>
      <c r="L2622" s="7">
        <f>+J2622*C2622</f>
        <v>55761</v>
      </c>
      <c r="M2622" s="7">
        <f t="shared" si="40"/>
        <v>57996</v>
      </c>
    </row>
    <row r="2623" spans="2:13" x14ac:dyDescent="0.35">
      <c r="B2623" s="1" t="s">
        <v>604</v>
      </c>
      <c r="C2623" s="5">
        <v>16</v>
      </c>
      <c r="D2623" s="5">
        <v>16.047203</v>
      </c>
      <c r="E2623" s="5"/>
      <c r="F2623" s="5"/>
      <c r="G2623" s="5"/>
      <c r="H2623" s="5"/>
      <c r="I2623" s="5"/>
      <c r="J2623" s="1">
        <f>SUMIFS(PUMA_2022_to_County_2020!$K$2:$K$4701,PUMA_2022_to_County_2020!$E$2:$E$4701,B2623)</f>
        <v>751270</v>
      </c>
      <c r="K2623" s="1">
        <f>SUMIFS(PUMA_2022_to_County_2020!$L$2:$L$4701,PUMA_2022_to_County_2020!$E$2:$E$4701,$B2623)</f>
        <v>762714</v>
      </c>
      <c r="L2623" s="7">
        <f>+J2623*C2623</f>
        <v>12020320</v>
      </c>
      <c r="M2623" s="7">
        <f t="shared" si="40"/>
        <v>12203424</v>
      </c>
    </row>
    <row r="2624" spans="2:13" x14ac:dyDescent="0.35">
      <c r="B2624" s="1" t="s">
        <v>603</v>
      </c>
      <c r="C2624" s="5">
        <v>0.20143900000000001</v>
      </c>
      <c r="D2624" s="5">
        <v>0.20143800000000001</v>
      </c>
      <c r="E2624" s="5"/>
      <c r="F2624" s="5"/>
      <c r="G2624" s="5"/>
      <c r="H2624" s="5"/>
      <c r="I2624" s="5"/>
      <c r="J2624" s="1">
        <f>SUMIFS(PUMA_2022_to_County_2020!$K$2:$K$4701,PUMA_2022_to_County_2020!$E$2:$E$4701,B2624)</f>
        <v>74377</v>
      </c>
      <c r="K2624" s="1">
        <f>SUMIFS(PUMA_2022_to_County_2020!$L$2:$L$4701,PUMA_2022_to_County_2020!$E$2:$E$4701,$B2624)</f>
        <v>72929</v>
      </c>
      <c r="L2624" s="7">
        <f>+J2624*C2624</f>
        <v>14982.428503000001</v>
      </c>
      <c r="M2624" s="7">
        <f t="shared" si="40"/>
        <v>14690.744831</v>
      </c>
    </row>
    <row r="2625" spans="2:13" x14ac:dyDescent="0.35">
      <c r="B2625" s="1" t="s">
        <v>602</v>
      </c>
      <c r="C2625" s="5">
        <v>7.2484999999999994E-2</v>
      </c>
      <c r="D2625" s="5">
        <v>7.2484999999999994E-2</v>
      </c>
      <c r="E2625" s="5"/>
      <c r="F2625" s="5"/>
      <c r="G2625" s="5"/>
      <c r="H2625" s="5"/>
      <c r="I2625" s="5"/>
      <c r="J2625" s="1">
        <f>SUMIFS(PUMA_2022_to_County_2020!$K$2:$K$4701,PUMA_2022_to_County_2020!$E$2:$E$4701,B2625)</f>
        <v>74377</v>
      </c>
      <c r="K2625" s="1">
        <f>SUMIFS(PUMA_2022_to_County_2020!$L$2:$L$4701,PUMA_2022_to_County_2020!$E$2:$E$4701,$B2625)</f>
        <v>72929</v>
      </c>
      <c r="L2625" s="7">
        <f>+J2625*C2625</f>
        <v>5391.2168449999999</v>
      </c>
      <c r="M2625" s="7">
        <f t="shared" si="40"/>
        <v>5286.2585649999992</v>
      </c>
    </row>
    <row r="2626" spans="2:13" x14ac:dyDescent="0.35">
      <c r="B2626" s="1" t="s">
        <v>601</v>
      </c>
      <c r="C2626" s="5">
        <v>4.0632000000000001E-2</v>
      </c>
      <c r="D2626" s="5">
        <v>4.0631E-2</v>
      </c>
      <c r="E2626" s="5"/>
      <c r="F2626" s="5"/>
      <c r="G2626" s="5"/>
      <c r="H2626" s="5"/>
      <c r="I2626" s="5"/>
      <c r="J2626" s="1">
        <f>SUMIFS(PUMA_2022_to_County_2020!$K$2:$K$4701,PUMA_2022_to_County_2020!$E$2:$E$4701,B2626)</f>
        <v>74377</v>
      </c>
      <c r="K2626" s="1">
        <f>SUMIFS(PUMA_2022_to_County_2020!$L$2:$L$4701,PUMA_2022_to_County_2020!$E$2:$E$4701,$B2626)</f>
        <v>72929</v>
      </c>
      <c r="L2626" s="7">
        <f>+J2626*C2626</f>
        <v>3022.086264</v>
      </c>
      <c r="M2626" s="7">
        <f t="shared" si="40"/>
        <v>2963.2511279999999</v>
      </c>
    </row>
    <row r="2627" spans="2:13" x14ac:dyDescent="0.35">
      <c r="B2627" s="1" t="s">
        <v>600</v>
      </c>
      <c r="C2627" s="5">
        <v>7.1883000000000002E-2</v>
      </c>
      <c r="D2627" s="5">
        <v>7.1882000000000001E-2</v>
      </c>
      <c r="E2627" s="5"/>
      <c r="F2627" s="5"/>
      <c r="G2627" s="5"/>
      <c r="H2627" s="5"/>
      <c r="I2627" s="5"/>
      <c r="J2627" s="1">
        <f>SUMIFS(PUMA_2022_to_County_2020!$K$2:$K$4701,PUMA_2022_to_County_2020!$E$2:$E$4701,B2627)</f>
        <v>74377</v>
      </c>
      <c r="K2627" s="1">
        <f>SUMIFS(PUMA_2022_to_County_2020!$L$2:$L$4701,PUMA_2022_to_County_2020!$E$2:$E$4701,$B2627)</f>
        <v>72929</v>
      </c>
      <c r="L2627" s="7">
        <f>+J2627*C2627</f>
        <v>5346.4418910000004</v>
      </c>
      <c r="M2627" s="7">
        <f t="shared" si="40"/>
        <v>5242.3553069999998</v>
      </c>
    </row>
    <row r="2628" spans="2:13" x14ac:dyDescent="0.35">
      <c r="B2628" s="1" t="s">
        <v>599</v>
      </c>
      <c r="C2628" s="5">
        <v>9.3727000000000005E-2</v>
      </c>
      <c r="D2628" s="5">
        <v>9.3726000000000004E-2</v>
      </c>
      <c r="E2628" s="5"/>
      <c r="F2628" s="5"/>
      <c r="G2628" s="5"/>
      <c r="H2628" s="5"/>
      <c r="I2628" s="5"/>
      <c r="J2628" s="1">
        <f>SUMIFS(PUMA_2022_to_County_2020!$K$2:$K$4701,PUMA_2022_to_County_2020!$E$2:$E$4701,B2628)</f>
        <v>74377</v>
      </c>
      <c r="K2628" s="1">
        <f>SUMIFS(PUMA_2022_to_County_2020!$L$2:$L$4701,PUMA_2022_to_County_2020!$E$2:$E$4701,$B2628)</f>
        <v>72929</v>
      </c>
      <c r="L2628" s="7">
        <f>+J2628*C2628</f>
        <v>6971.1330790000002</v>
      </c>
      <c r="M2628" s="7">
        <f t="shared" si="40"/>
        <v>6835.4163830000007</v>
      </c>
    </row>
    <row r="2629" spans="2:13" x14ac:dyDescent="0.35">
      <c r="B2629" s="1" t="s">
        <v>598</v>
      </c>
      <c r="C2629" s="5">
        <v>1.9417E-2</v>
      </c>
      <c r="D2629" s="5">
        <v>1.9417E-2</v>
      </c>
      <c r="E2629" s="5"/>
      <c r="F2629" s="5"/>
      <c r="G2629" s="5"/>
      <c r="H2629" s="5"/>
      <c r="I2629" s="5"/>
      <c r="J2629" s="1">
        <f>SUMIFS(PUMA_2022_to_County_2020!$K$2:$K$4701,PUMA_2022_to_County_2020!$E$2:$E$4701,B2629)</f>
        <v>74377</v>
      </c>
      <c r="K2629" s="1">
        <f>SUMIFS(PUMA_2022_to_County_2020!$L$2:$L$4701,PUMA_2022_to_County_2020!$E$2:$E$4701,$B2629)</f>
        <v>72929</v>
      </c>
      <c r="L2629" s="7">
        <f>+J2629*C2629</f>
        <v>1444.1782089999999</v>
      </c>
      <c r="M2629" s="7">
        <f t="shared" si="40"/>
        <v>1416.0623929999999</v>
      </c>
    </row>
    <row r="2630" spans="2:13" x14ac:dyDescent="0.35">
      <c r="B2630" s="1" t="s">
        <v>597</v>
      </c>
      <c r="C2630" s="5">
        <v>2.8639000000000001E-2</v>
      </c>
      <c r="D2630" s="5">
        <v>2.8639000000000001E-2</v>
      </c>
      <c r="E2630" s="5"/>
      <c r="F2630" s="5"/>
      <c r="G2630" s="5"/>
      <c r="H2630" s="5"/>
      <c r="I2630" s="5"/>
      <c r="J2630" s="1">
        <f>SUMIFS(PUMA_2022_to_County_2020!$K$2:$K$4701,PUMA_2022_to_County_2020!$E$2:$E$4701,B2630)</f>
        <v>74377</v>
      </c>
      <c r="K2630" s="1">
        <f>SUMIFS(PUMA_2022_to_County_2020!$L$2:$L$4701,PUMA_2022_to_County_2020!$E$2:$E$4701,$B2630)</f>
        <v>72929</v>
      </c>
      <c r="L2630" s="7">
        <f>+J2630*C2630</f>
        <v>2130.082903</v>
      </c>
      <c r="M2630" s="7">
        <f t="shared" si="40"/>
        <v>2088.6136310000002</v>
      </c>
    </row>
    <row r="2631" spans="2:13" x14ac:dyDescent="0.35">
      <c r="B2631" s="1" t="s">
        <v>596</v>
      </c>
      <c r="C2631" s="5">
        <v>0.103974</v>
      </c>
      <c r="D2631" s="5">
        <v>0.103974</v>
      </c>
      <c r="E2631" s="5"/>
      <c r="F2631" s="5"/>
      <c r="G2631" s="5"/>
      <c r="H2631" s="5"/>
      <c r="I2631" s="5"/>
      <c r="J2631" s="1">
        <f>SUMIFS(PUMA_2022_to_County_2020!$K$2:$K$4701,PUMA_2022_to_County_2020!$E$2:$E$4701,B2631)</f>
        <v>74377</v>
      </c>
      <c r="K2631" s="1">
        <f>SUMIFS(PUMA_2022_to_County_2020!$L$2:$L$4701,PUMA_2022_to_County_2020!$E$2:$E$4701,$B2631)</f>
        <v>72929</v>
      </c>
      <c r="L2631" s="7">
        <f>+J2631*C2631</f>
        <v>7733.2741980000001</v>
      </c>
      <c r="M2631" s="7">
        <f t="shared" ref="M2631:M2694" si="41">+K2631*$C2631</f>
        <v>7582.719846</v>
      </c>
    </row>
    <row r="2632" spans="2:13" x14ac:dyDescent="0.35">
      <c r="B2632" s="1" t="s">
        <v>595</v>
      </c>
      <c r="C2632" s="5">
        <v>3.9820000000000003E-3</v>
      </c>
      <c r="D2632" s="5">
        <v>3.9820000000000003E-3</v>
      </c>
      <c r="E2632" s="5"/>
      <c r="F2632" s="5"/>
      <c r="G2632" s="5"/>
      <c r="H2632" s="5"/>
      <c r="I2632" s="5"/>
      <c r="J2632" s="1">
        <f>SUMIFS(PUMA_2022_to_County_2020!$K$2:$K$4701,PUMA_2022_to_County_2020!$E$2:$E$4701,B2632)</f>
        <v>74377</v>
      </c>
      <c r="K2632" s="1">
        <f>SUMIFS(PUMA_2022_to_County_2020!$L$2:$L$4701,PUMA_2022_to_County_2020!$E$2:$E$4701,$B2632)</f>
        <v>72929</v>
      </c>
      <c r="L2632" s="7">
        <f>+J2632*C2632</f>
        <v>296.16921400000001</v>
      </c>
      <c r="M2632" s="7">
        <f t="shared" si="41"/>
        <v>290.403278</v>
      </c>
    </row>
    <row r="2633" spans="2:13" x14ac:dyDescent="0.35">
      <c r="B2633" s="1" t="s">
        <v>594</v>
      </c>
      <c r="C2633" s="5">
        <v>1.7729999999999999E-2</v>
      </c>
      <c r="D2633" s="5">
        <v>1.7729999999999999E-2</v>
      </c>
      <c r="E2633" s="5"/>
      <c r="F2633" s="5"/>
      <c r="G2633" s="5"/>
      <c r="H2633" s="5"/>
      <c r="I2633" s="5"/>
      <c r="J2633" s="1">
        <f>SUMIFS(PUMA_2022_to_County_2020!$K$2:$K$4701,PUMA_2022_to_County_2020!$E$2:$E$4701,B2633)</f>
        <v>74377</v>
      </c>
      <c r="K2633" s="1">
        <f>SUMIFS(PUMA_2022_to_County_2020!$L$2:$L$4701,PUMA_2022_to_County_2020!$E$2:$E$4701,$B2633)</f>
        <v>72929</v>
      </c>
      <c r="L2633" s="7">
        <f>+J2633*C2633</f>
        <v>1318.7042099999999</v>
      </c>
      <c r="M2633" s="7">
        <f t="shared" si="41"/>
        <v>1293.03117</v>
      </c>
    </row>
    <row r="2634" spans="2:13" x14ac:dyDescent="0.35">
      <c r="B2634" s="1" t="s">
        <v>593</v>
      </c>
      <c r="C2634" s="5">
        <v>4.7537000000000003E-2</v>
      </c>
      <c r="D2634" s="5">
        <v>4.7537000000000003E-2</v>
      </c>
      <c r="E2634" s="5"/>
      <c r="F2634" s="5"/>
      <c r="G2634" s="5"/>
      <c r="H2634" s="5"/>
      <c r="I2634" s="5"/>
      <c r="J2634" s="1">
        <f>SUMIFS(PUMA_2022_to_County_2020!$K$2:$K$4701,PUMA_2022_to_County_2020!$E$2:$E$4701,B2634)</f>
        <v>74377</v>
      </c>
      <c r="K2634" s="1">
        <f>SUMIFS(PUMA_2022_to_County_2020!$L$2:$L$4701,PUMA_2022_to_County_2020!$E$2:$E$4701,$B2634)</f>
        <v>72929</v>
      </c>
      <c r="L2634" s="7">
        <f>+J2634*C2634</f>
        <v>3535.6594490000002</v>
      </c>
      <c r="M2634" s="7">
        <f t="shared" si="41"/>
        <v>3466.8258730000002</v>
      </c>
    </row>
    <row r="2635" spans="2:13" x14ac:dyDescent="0.35">
      <c r="B2635" s="1" t="s">
        <v>592</v>
      </c>
      <c r="C2635" s="5">
        <v>7.7932000000000001E-2</v>
      </c>
      <c r="D2635" s="5">
        <v>7.7931E-2</v>
      </c>
      <c r="E2635" s="5"/>
      <c r="F2635" s="5"/>
      <c r="G2635" s="5"/>
      <c r="H2635" s="5"/>
      <c r="I2635" s="5"/>
      <c r="J2635" s="1">
        <f>SUMIFS(PUMA_2022_to_County_2020!$K$2:$K$4701,PUMA_2022_to_County_2020!$E$2:$E$4701,B2635)</f>
        <v>74377</v>
      </c>
      <c r="K2635" s="1">
        <f>SUMIFS(PUMA_2022_to_County_2020!$L$2:$L$4701,PUMA_2022_to_County_2020!$E$2:$E$4701,$B2635)</f>
        <v>72929</v>
      </c>
      <c r="L2635" s="7">
        <f>+J2635*C2635</f>
        <v>5796.3483640000004</v>
      </c>
      <c r="M2635" s="7">
        <f t="shared" si="41"/>
        <v>5683.5028279999997</v>
      </c>
    </row>
    <row r="2636" spans="2:13" x14ac:dyDescent="0.35">
      <c r="B2636" s="1" t="s">
        <v>591</v>
      </c>
      <c r="C2636" s="5">
        <v>5.2349E-2</v>
      </c>
      <c r="D2636" s="5">
        <v>5.2349E-2</v>
      </c>
      <c r="E2636" s="5"/>
      <c r="F2636" s="5"/>
      <c r="G2636" s="5"/>
      <c r="H2636" s="5"/>
      <c r="I2636" s="5"/>
      <c r="J2636" s="1">
        <f>SUMIFS(PUMA_2022_to_County_2020!$K$2:$K$4701,PUMA_2022_to_County_2020!$E$2:$E$4701,B2636)</f>
        <v>74377</v>
      </c>
      <c r="K2636" s="1">
        <f>SUMIFS(PUMA_2022_to_County_2020!$L$2:$L$4701,PUMA_2022_to_County_2020!$E$2:$E$4701,$B2636)</f>
        <v>72929</v>
      </c>
      <c r="L2636" s="7">
        <f>+J2636*C2636</f>
        <v>3893.561573</v>
      </c>
      <c r="M2636" s="7">
        <f t="shared" si="41"/>
        <v>3817.760221</v>
      </c>
    </row>
    <row r="2637" spans="2:13" x14ac:dyDescent="0.35">
      <c r="B2637" s="1" t="s">
        <v>590</v>
      </c>
      <c r="C2637" s="5">
        <v>8.9533000000000001E-2</v>
      </c>
      <c r="D2637" s="5">
        <v>8.9533000000000001E-2</v>
      </c>
      <c r="E2637" s="5"/>
      <c r="F2637" s="5"/>
      <c r="G2637" s="5"/>
      <c r="H2637" s="5"/>
      <c r="I2637" s="5"/>
      <c r="J2637" s="1">
        <f>SUMIFS(PUMA_2022_to_County_2020!$K$2:$K$4701,PUMA_2022_to_County_2020!$E$2:$E$4701,B2637)</f>
        <v>74377</v>
      </c>
      <c r="K2637" s="1">
        <f>SUMIFS(PUMA_2022_to_County_2020!$L$2:$L$4701,PUMA_2022_to_County_2020!$E$2:$E$4701,$B2637)</f>
        <v>72929</v>
      </c>
      <c r="L2637" s="7">
        <f>+J2637*C2637</f>
        <v>6659.1959409999999</v>
      </c>
      <c r="M2637" s="7">
        <f t="shared" si="41"/>
        <v>6529.5521570000001</v>
      </c>
    </row>
    <row r="2638" spans="2:13" x14ac:dyDescent="0.35">
      <c r="B2638" s="1" t="s">
        <v>589</v>
      </c>
      <c r="C2638" s="5">
        <v>1.6419E-2</v>
      </c>
      <c r="D2638" s="5">
        <v>1.6419E-2</v>
      </c>
      <c r="E2638" s="5"/>
      <c r="F2638" s="5"/>
      <c r="G2638" s="5"/>
      <c r="H2638" s="5"/>
      <c r="I2638" s="5"/>
      <c r="J2638" s="1">
        <f>SUMIFS(PUMA_2022_to_County_2020!$K$2:$K$4701,PUMA_2022_to_County_2020!$E$2:$E$4701,B2638)</f>
        <v>74377</v>
      </c>
      <c r="K2638" s="1">
        <f>SUMIFS(PUMA_2022_to_County_2020!$L$2:$L$4701,PUMA_2022_to_County_2020!$E$2:$E$4701,$B2638)</f>
        <v>72929</v>
      </c>
      <c r="L2638" s="7">
        <f>+J2638*C2638</f>
        <v>1221.1959629999999</v>
      </c>
      <c r="M2638" s="7">
        <f t="shared" si="41"/>
        <v>1197.421251</v>
      </c>
    </row>
    <row r="2639" spans="2:13" x14ac:dyDescent="0.35">
      <c r="B2639" s="1" t="s">
        <v>588</v>
      </c>
      <c r="C2639" s="5">
        <v>4.8124E-2</v>
      </c>
      <c r="D2639" s="5">
        <v>4.8124E-2</v>
      </c>
      <c r="E2639" s="5"/>
      <c r="F2639" s="5"/>
      <c r="G2639" s="5"/>
      <c r="H2639" s="5"/>
      <c r="I2639" s="5"/>
      <c r="J2639" s="1">
        <f>SUMIFS(PUMA_2022_to_County_2020!$K$2:$K$4701,PUMA_2022_to_County_2020!$E$2:$E$4701,B2639)</f>
        <v>74377</v>
      </c>
      <c r="K2639" s="1">
        <f>SUMIFS(PUMA_2022_to_County_2020!$L$2:$L$4701,PUMA_2022_to_County_2020!$E$2:$E$4701,$B2639)</f>
        <v>72929</v>
      </c>
      <c r="L2639" s="7">
        <f>+J2639*C2639</f>
        <v>3579.3187480000001</v>
      </c>
      <c r="M2639" s="7">
        <f t="shared" si="41"/>
        <v>3509.6351960000002</v>
      </c>
    </row>
    <row r="2640" spans="2:13" x14ac:dyDescent="0.35">
      <c r="B2640" s="1" t="s">
        <v>587</v>
      </c>
      <c r="C2640" s="5">
        <v>6.5830000000000003E-3</v>
      </c>
      <c r="D2640" s="5">
        <v>6.5830000000000003E-3</v>
      </c>
      <c r="E2640" s="5"/>
      <c r="F2640" s="5"/>
      <c r="G2640" s="5"/>
      <c r="H2640" s="5"/>
      <c r="I2640" s="5"/>
      <c r="J2640" s="1">
        <f>SUMIFS(PUMA_2022_to_County_2020!$K$2:$K$4701,PUMA_2022_to_County_2020!$E$2:$E$4701,B2640)</f>
        <v>74377</v>
      </c>
      <c r="K2640" s="1">
        <f>SUMIFS(PUMA_2022_to_County_2020!$L$2:$L$4701,PUMA_2022_to_County_2020!$E$2:$E$4701,$B2640)</f>
        <v>72929</v>
      </c>
      <c r="L2640" s="7">
        <f>+J2640*C2640</f>
        <v>489.62379100000004</v>
      </c>
      <c r="M2640" s="7">
        <f t="shared" si="41"/>
        <v>480.09160700000001</v>
      </c>
    </row>
    <row r="2641" spans="2:13" x14ac:dyDescent="0.35">
      <c r="B2641" s="1" t="s">
        <v>586</v>
      </c>
      <c r="C2641" s="5">
        <v>7.6140000000000001E-3</v>
      </c>
      <c r="D2641" s="5">
        <v>7.6140000000000001E-3</v>
      </c>
      <c r="E2641" s="5"/>
      <c r="F2641" s="5"/>
      <c r="G2641" s="5"/>
      <c r="H2641" s="5"/>
      <c r="I2641" s="5"/>
      <c r="J2641" s="1">
        <f>SUMIFS(PUMA_2022_to_County_2020!$K$2:$K$4701,PUMA_2022_to_County_2020!$E$2:$E$4701,B2641)</f>
        <v>74377</v>
      </c>
      <c r="K2641" s="1">
        <f>SUMIFS(PUMA_2022_to_County_2020!$L$2:$L$4701,PUMA_2022_to_County_2020!$E$2:$E$4701,$B2641)</f>
        <v>72929</v>
      </c>
      <c r="L2641" s="7">
        <f>+J2641*C2641</f>
        <v>566.30647799999997</v>
      </c>
      <c r="M2641" s="7">
        <f t="shared" si="41"/>
        <v>555.28140600000006</v>
      </c>
    </row>
    <row r="2642" spans="2:13" x14ac:dyDescent="0.35">
      <c r="B2642" s="1" t="s">
        <v>585</v>
      </c>
      <c r="C2642" s="5">
        <v>1</v>
      </c>
      <c r="D2642" s="5">
        <v>1</v>
      </c>
      <c r="E2642" s="5"/>
      <c r="F2642" s="5"/>
      <c r="G2642" s="5"/>
      <c r="H2642" s="5"/>
      <c r="I2642" s="5"/>
      <c r="J2642" s="1">
        <f>SUMIFS(PUMA_2022_to_County_2020!$K$2:$K$4701,PUMA_2022_to_County_2020!$E$2:$E$4701,B2642)</f>
        <v>53907</v>
      </c>
      <c r="K2642" s="1">
        <f>SUMIFS(PUMA_2022_to_County_2020!$L$2:$L$4701,PUMA_2022_to_County_2020!$E$2:$E$4701,$B2642)</f>
        <v>54805</v>
      </c>
      <c r="L2642" s="7">
        <f>+J2642*C2642</f>
        <v>53907</v>
      </c>
      <c r="M2642" s="7">
        <f t="shared" si="41"/>
        <v>54805</v>
      </c>
    </row>
    <row r="2643" spans="2:13" x14ac:dyDescent="0.35">
      <c r="B2643" s="1" t="s">
        <v>584</v>
      </c>
      <c r="C2643" s="5">
        <v>1</v>
      </c>
      <c r="D2643" s="5">
        <v>1</v>
      </c>
      <c r="E2643" s="5"/>
      <c r="F2643" s="5"/>
      <c r="G2643" s="5"/>
      <c r="H2643" s="5"/>
      <c r="I2643" s="5"/>
      <c r="J2643" s="1">
        <f>SUMIFS(PUMA_2022_to_County_2020!$K$2:$K$4701,PUMA_2022_to_County_2020!$E$2:$E$4701,B2643)</f>
        <v>46843</v>
      </c>
      <c r="K2643" s="1">
        <f>SUMIFS(PUMA_2022_to_County_2020!$L$2:$L$4701,PUMA_2022_to_County_2020!$E$2:$E$4701,$B2643)</f>
        <v>47638</v>
      </c>
      <c r="L2643" s="7">
        <f>+J2643*C2643</f>
        <v>46843</v>
      </c>
      <c r="M2643" s="7">
        <f t="shared" si="41"/>
        <v>47638</v>
      </c>
    </row>
    <row r="2644" spans="2:13" x14ac:dyDescent="0.35">
      <c r="B2644" s="1" t="s">
        <v>583</v>
      </c>
      <c r="C2644" s="5">
        <v>1</v>
      </c>
      <c r="D2644" s="5">
        <v>1.0002089999999999</v>
      </c>
      <c r="E2644" s="5"/>
      <c r="F2644" s="5"/>
      <c r="G2644" s="5"/>
      <c r="H2644" s="5"/>
      <c r="I2644" s="5"/>
      <c r="J2644" s="1">
        <f>SUMIFS(PUMA_2022_to_County_2020!$K$2:$K$4701,PUMA_2022_to_County_2020!$E$2:$E$4701,B2644)</f>
        <v>69398</v>
      </c>
      <c r="K2644" s="1">
        <f>SUMIFS(PUMA_2022_to_County_2020!$L$2:$L$4701,PUMA_2022_to_County_2020!$E$2:$E$4701,$B2644)</f>
        <v>70890</v>
      </c>
      <c r="L2644" s="7">
        <f>+J2644*C2644</f>
        <v>69398</v>
      </c>
      <c r="M2644" s="7">
        <f t="shared" si="41"/>
        <v>70890</v>
      </c>
    </row>
    <row r="2645" spans="2:13" x14ac:dyDescent="0.35">
      <c r="B2645" s="1" t="s">
        <v>582</v>
      </c>
      <c r="C2645" s="5">
        <v>1</v>
      </c>
      <c r="D2645" s="5">
        <v>0.99932200000000004</v>
      </c>
      <c r="E2645" s="5"/>
      <c r="F2645" s="5"/>
      <c r="G2645" s="5"/>
      <c r="H2645" s="5"/>
      <c r="I2645" s="5"/>
      <c r="J2645" s="1">
        <f>SUMIFS(PUMA_2022_to_County_2020!$K$2:$K$4701,PUMA_2022_to_County_2020!$E$2:$E$4701,B2645)</f>
        <v>63738</v>
      </c>
      <c r="K2645" s="1">
        <f>SUMIFS(PUMA_2022_to_County_2020!$L$2:$L$4701,PUMA_2022_to_County_2020!$E$2:$E$4701,$B2645)</f>
        <v>66937</v>
      </c>
      <c r="L2645" s="7">
        <f>+J2645*C2645</f>
        <v>63738</v>
      </c>
      <c r="M2645" s="7">
        <f t="shared" si="41"/>
        <v>66937</v>
      </c>
    </row>
    <row r="2646" spans="2:13" x14ac:dyDescent="0.35">
      <c r="B2646" s="1" t="s">
        <v>581</v>
      </c>
      <c r="C2646" s="5">
        <v>6</v>
      </c>
      <c r="D2646" s="5">
        <v>6</v>
      </c>
      <c r="E2646" s="5"/>
      <c r="F2646" s="5"/>
      <c r="G2646" s="5"/>
      <c r="H2646" s="5"/>
      <c r="I2646" s="5"/>
      <c r="J2646" s="1">
        <f>SUMIFS(PUMA_2022_to_County_2020!$K$2:$K$4701,PUMA_2022_to_County_2020!$E$2:$E$4701,B2646)</f>
        <v>300636</v>
      </c>
      <c r="K2646" s="1">
        <f>SUMIFS(PUMA_2022_to_County_2020!$L$2:$L$4701,PUMA_2022_to_County_2020!$E$2:$E$4701,$B2646)</f>
        <v>301198</v>
      </c>
      <c r="L2646" s="7">
        <f>+J2646*C2646</f>
        <v>1803816</v>
      </c>
      <c r="M2646" s="7">
        <f t="shared" si="41"/>
        <v>1807188</v>
      </c>
    </row>
    <row r="2647" spans="2:13" x14ac:dyDescent="0.35">
      <c r="B2647" s="1" t="s">
        <v>580</v>
      </c>
      <c r="C2647" s="5">
        <v>0.25390000000000001</v>
      </c>
      <c r="D2647" s="5">
        <v>0.25490499999999999</v>
      </c>
      <c r="E2647" s="5"/>
      <c r="F2647" s="5"/>
      <c r="G2647" s="5"/>
      <c r="H2647" s="5"/>
      <c r="I2647" s="5"/>
      <c r="J2647" s="1">
        <f>SUMIFS(PUMA_2022_to_County_2020!$K$2:$K$4701,PUMA_2022_to_County_2020!$E$2:$E$4701,B2647)</f>
        <v>75597</v>
      </c>
      <c r="K2647" s="1">
        <f>SUMIFS(PUMA_2022_to_County_2020!$L$2:$L$4701,PUMA_2022_to_County_2020!$E$2:$E$4701,$B2647)</f>
        <v>78770</v>
      </c>
      <c r="L2647" s="7">
        <f>+J2647*C2647</f>
        <v>19194.078300000001</v>
      </c>
      <c r="M2647" s="7">
        <f t="shared" si="41"/>
        <v>19999.703000000001</v>
      </c>
    </row>
    <row r="2648" spans="2:13" x14ac:dyDescent="0.35">
      <c r="B2648" s="1" t="s">
        <v>579</v>
      </c>
      <c r="C2648" s="5">
        <v>0.429419</v>
      </c>
      <c r="D2648" s="5">
        <v>0.43011400000000005</v>
      </c>
      <c r="E2648" s="5"/>
      <c r="F2648" s="5"/>
      <c r="G2648" s="5"/>
      <c r="H2648" s="5"/>
      <c r="I2648" s="5"/>
      <c r="J2648" s="1">
        <f>SUMIFS(PUMA_2022_to_County_2020!$K$2:$K$4701,PUMA_2022_to_County_2020!$E$2:$E$4701,B2648)</f>
        <v>75597</v>
      </c>
      <c r="K2648" s="1">
        <f>SUMIFS(PUMA_2022_to_County_2020!$L$2:$L$4701,PUMA_2022_to_County_2020!$E$2:$E$4701,$B2648)</f>
        <v>78770</v>
      </c>
      <c r="L2648" s="7">
        <f>+J2648*C2648</f>
        <v>32462.788142999998</v>
      </c>
      <c r="M2648" s="7">
        <f t="shared" si="41"/>
        <v>33825.334629999998</v>
      </c>
    </row>
    <row r="2649" spans="2:13" x14ac:dyDescent="0.35">
      <c r="B2649" s="1" t="s">
        <v>578</v>
      </c>
      <c r="C2649" s="5">
        <v>4.2491000000000001E-2</v>
      </c>
      <c r="D2649" s="5">
        <v>4.2557999999999999E-2</v>
      </c>
      <c r="E2649" s="5"/>
      <c r="F2649" s="5"/>
      <c r="G2649" s="5"/>
      <c r="H2649" s="5"/>
      <c r="I2649" s="5"/>
      <c r="J2649" s="1">
        <f>SUMIFS(PUMA_2022_to_County_2020!$K$2:$K$4701,PUMA_2022_to_County_2020!$E$2:$E$4701,B2649)</f>
        <v>75597</v>
      </c>
      <c r="K2649" s="1">
        <f>SUMIFS(PUMA_2022_to_County_2020!$L$2:$L$4701,PUMA_2022_to_County_2020!$E$2:$E$4701,$B2649)</f>
        <v>78770</v>
      </c>
      <c r="L2649" s="7">
        <f>+J2649*C2649</f>
        <v>3212.1921270000003</v>
      </c>
      <c r="M2649" s="7">
        <f t="shared" si="41"/>
        <v>3347.0160700000001</v>
      </c>
    </row>
    <row r="2650" spans="2:13" x14ac:dyDescent="0.35">
      <c r="B2650" s="1" t="s">
        <v>577</v>
      </c>
      <c r="C2650" s="5">
        <v>0.11176700000000001</v>
      </c>
      <c r="D2650" s="5">
        <v>0.11195899999999999</v>
      </c>
      <c r="E2650" s="5"/>
      <c r="F2650" s="5"/>
      <c r="G2650" s="5"/>
      <c r="H2650" s="5"/>
      <c r="I2650" s="5"/>
      <c r="J2650" s="1">
        <f>SUMIFS(PUMA_2022_to_County_2020!$K$2:$K$4701,PUMA_2022_to_County_2020!$E$2:$E$4701,B2650)</f>
        <v>75597</v>
      </c>
      <c r="K2650" s="1">
        <f>SUMIFS(PUMA_2022_to_County_2020!$L$2:$L$4701,PUMA_2022_to_County_2020!$E$2:$E$4701,$B2650)</f>
        <v>78770</v>
      </c>
      <c r="L2650" s="7">
        <f>+J2650*C2650</f>
        <v>8449.2498990000004</v>
      </c>
      <c r="M2650" s="7">
        <f t="shared" si="41"/>
        <v>8803.8865900000001</v>
      </c>
    </row>
    <row r="2651" spans="2:13" x14ac:dyDescent="0.35">
      <c r="B2651" s="1" t="s">
        <v>576</v>
      </c>
      <c r="C2651" s="5">
        <v>0.109782</v>
      </c>
      <c r="D2651" s="5">
        <v>0.109968</v>
      </c>
      <c r="E2651" s="5"/>
      <c r="F2651" s="5"/>
      <c r="G2651" s="5"/>
      <c r="H2651" s="5"/>
      <c r="I2651" s="5"/>
      <c r="J2651" s="1">
        <f>SUMIFS(PUMA_2022_to_County_2020!$K$2:$K$4701,PUMA_2022_to_County_2020!$E$2:$E$4701,B2651)</f>
        <v>75597</v>
      </c>
      <c r="K2651" s="1">
        <f>SUMIFS(PUMA_2022_to_County_2020!$L$2:$L$4701,PUMA_2022_to_County_2020!$E$2:$E$4701,$B2651)</f>
        <v>78770</v>
      </c>
      <c r="L2651" s="7">
        <f>+J2651*C2651</f>
        <v>8299.1898540000002</v>
      </c>
      <c r="M2651" s="7">
        <f t="shared" si="41"/>
        <v>8647.5281400000003</v>
      </c>
    </row>
    <row r="2652" spans="2:13" x14ac:dyDescent="0.35">
      <c r="B2652" s="1" t="s">
        <v>575</v>
      </c>
      <c r="C2652" s="5">
        <v>2.3028E-2</v>
      </c>
      <c r="D2652" s="5">
        <v>2.3064999999999999E-2</v>
      </c>
      <c r="E2652" s="5"/>
      <c r="F2652" s="5"/>
      <c r="G2652" s="5"/>
      <c r="H2652" s="5"/>
      <c r="I2652" s="5"/>
      <c r="J2652" s="1">
        <f>SUMIFS(PUMA_2022_to_County_2020!$K$2:$K$4701,PUMA_2022_to_County_2020!$E$2:$E$4701,B2652)</f>
        <v>75597</v>
      </c>
      <c r="K2652" s="1">
        <f>SUMIFS(PUMA_2022_to_County_2020!$L$2:$L$4701,PUMA_2022_to_County_2020!$E$2:$E$4701,$B2652)</f>
        <v>78770</v>
      </c>
      <c r="L2652" s="7">
        <f>+J2652*C2652</f>
        <v>1740.847716</v>
      </c>
      <c r="M2652" s="7">
        <f t="shared" si="41"/>
        <v>1813.9155599999999</v>
      </c>
    </row>
    <row r="2653" spans="2:13" x14ac:dyDescent="0.35">
      <c r="B2653" s="1" t="s">
        <v>574</v>
      </c>
      <c r="C2653" s="5">
        <v>2.9611999999999999E-2</v>
      </c>
      <c r="D2653" s="5">
        <v>2.9659000000000001E-2</v>
      </c>
      <c r="E2653" s="5"/>
      <c r="F2653" s="5"/>
      <c r="G2653" s="5"/>
      <c r="H2653" s="5"/>
      <c r="I2653" s="5"/>
      <c r="J2653" s="1">
        <f>SUMIFS(PUMA_2022_to_County_2020!$K$2:$K$4701,PUMA_2022_to_County_2020!$E$2:$E$4701,B2653)</f>
        <v>75597</v>
      </c>
      <c r="K2653" s="1">
        <f>SUMIFS(PUMA_2022_to_County_2020!$L$2:$L$4701,PUMA_2022_to_County_2020!$E$2:$E$4701,$B2653)</f>
        <v>78770</v>
      </c>
      <c r="L2653" s="7">
        <f>+J2653*C2653</f>
        <v>2238.578364</v>
      </c>
      <c r="M2653" s="7">
        <f t="shared" si="41"/>
        <v>2332.5372400000001</v>
      </c>
    </row>
    <row r="2654" spans="2:13" x14ac:dyDescent="0.35">
      <c r="B2654" s="1" t="s">
        <v>573</v>
      </c>
      <c r="C2654" s="5">
        <v>2</v>
      </c>
      <c r="D2654" s="5">
        <v>2.0065210000000002</v>
      </c>
      <c r="E2654" s="5"/>
      <c r="F2654" s="5"/>
      <c r="G2654" s="5"/>
      <c r="H2654" s="5"/>
      <c r="I2654" s="5"/>
      <c r="J2654" s="1">
        <f>SUMIFS(PUMA_2022_to_County_2020!$K$2:$K$4701,PUMA_2022_to_County_2020!$E$2:$E$4701,B2654)</f>
        <v>143361</v>
      </c>
      <c r="K2654" s="1">
        <f>SUMIFS(PUMA_2022_to_County_2020!$L$2:$L$4701,PUMA_2022_to_County_2020!$E$2:$E$4701,$B2654)</f>
        <v>145863</v>
      </c>
      <c r="L2654" s="7">
        <f>+J2654*C2654</f>
        <v>286722</v>
      </c>
      <c r="M2654" s="7">
        <f t="shared" si="41"/>
        <v>291726</v>
      </c>
    </row>
    <row r="2655" spans="2:13" x14ac:dyDescent="0.35">
      <c r="B2655" s="1" t="s">
        <v>572</v>
      </c>
      <c r="C2655" s="5">
        <v>0.115007</v>
      </c>
      <c r="D2655" s="5">
        <v>0.11483</v>
      </c>
      <c r="E2655" s="5"/>
      <c r="F2655" s="5"/>
      <c r="G2655" s="5"/>
      <c r="H2655" s="5"/>
      <c r="I2655" s="5"/>
      <c r="J2655" s="1">
        <f>SUMIFS(PUMA_2022_to_County_2020!$K$2:$K$4701,PUMA_2022_to_County_2020!$E$2:$E$4701,B2655)</f>
        <v>63036</v>
      </c>
      <c r="K2655" s="1">
        <f>SUMIFS(PUMA_2022_to_County_2020!$L$2:$L$4701,PUMA_2022_to_County_2020!$E$2:$E$4701,$B2655)</f>
        <v>64820</v>
      </c>
      <c r="L2655" s="7">
        <f>+J2655*C2655</f>
        <v>7249.5812519999999</v>
      </c>
      <c r="M2655" s="7">
        <f t="shared" si="41"/>
        <v>7454.7537400000001</v>
      </c>
    </row>
    <row r="2656" spans="2:13" x14ac:dyDescent="0.35">
      <c r="B2656" s="1" t="s">
        <v>571</v>
      </c>
      <c r="C2656" s="5">
        <v>0.19079499999999999</v>
      </c>
      <c r="D2656" s="5">
        <v>0.19035099999999999</v>
      </c>
      <c r="E2656" s="5"/>
      <c r="F2656" s="5"/>
      <c r="G2656" s="5"/>
      <c r="H2656" s="5"/>
      <c r="I2656" s="5"/>
      <c r="J2656" s="1">
        <f>SUMIFS(PUMA_2022_to_County_2020!$K$2:$K$4701,PUMA_2022_to_County_2020!$E$2:$E$4701,B2656)</f>
        <v>63036</v>
      </c>
      <c r="K2656" s="1">
        <f>SUMIFS(PUMA_2022_to_County_2020!$L$2:$L$4701,PUMA_2022_to_County_2020!$E$2:$E$4701,$B2656)</f>
        <v>64820</v>
      </c>
      <c r="L2656" s="7">
        <f>+J2656*C2656</f>
        <v>12026.95362</v>
      </c>
      <c r="M2656" s="7">
        <f t="shared" si="41"/>
        <v>12367.331899999999</v>
      </c>
    </row>
    <row r="2657" spans="2:13" x14ac:dyDescent="0.35">
      <c r="B2657" s="1" t="s">
        <v>570</v>
      </c>
      <c r="C2657" s="5">
        <v>0.10247100000000001</v>
      </c>
      <c r="D2657" s="5">
        <v>0.102313</v>
      </c>
      <c r="E2657" s="5"/>
      <c r="F2657" s="5"/>
      <c r="G2657" s="5"/>
      <c r="H2657" s="5"/>
      <c r="I2657" s="5"/>
      <c r="J2657" s="1">
        <f>SUMIFS(PUMA_2022_to_County_2020!$K$2:$K$4701,PUMA_2022_to_County_2020!$E$2:$E$4701,B2657)</f>
        <v>63036</v>
      </c>
      <c r="K2657" s="1">
        <f>SUMIFS(PUMA_2022_to_County_2020!$L$2:$L$4701,PUMA_2022_to_County_2020!$E$2:$E$4701,$B2657)</f>
        <v>64820</v>
      </c>
      <c r="L2657" s="7">
        <f>+J2657*C2657</f>
        <v>6459.3619560000006</v>
      </c>
      <c r="M2657" s="7">
        <f t="shared" si="41"/>
        <v>6642.17022</v>
      </c>
    </row>
    <row r="2658" spans="2:13" x14ac:dyDescent="0.35">
      <c r="B2658" s="1" t="s">
        <v>569</v>
      </c>
      <c r="C2658" s="5">
        <v>8.7711999999999998E-2</v>
      </c>
      <c r="D2658" s="5">
        <v>8.7577000000000002E-2</v>
      </c>
      <c r="E2658" s="5"/>
      <c r="F2658" s="5"/>
      <c r="G2658" s="5"/>
      <c r="H2658" s="5"/>
      <c r="I2658" s="5"/>
      <c r="J2658" s="1">
        <f>SUMIFS(PUMA_2022_to_County_2020!$K$2:$K$4701,PUMA_2022_to_County_2020!$E$2:$E$4701,B2658)</f>
        <v>63036</v>
      </c>
      <c r="K2658" s="1">
        <f>SUMIFS(PUMA_2022_to_County_2020!$L$2:$L$4701,PUMA_2022_to_County_2020!$E$2:$E$4701,$B2658)</f>
        <v>64820</v>
      </c>
      <c r="L2658" s="7">
        <f>+J2658*C2658</f>
        <v>5529.0136320000001</v>
      </c>
      <c r="M2658" s="7">
        <f t="shared" si="41"/>
        <v>5685.4918399999997</v>
      </c>
    </row>
    <row r="2659" spans="2:13" x14ac:dyDescent="0.35">
      <c r="B2659" s="1" t="s">
        <v>568</v>
      </c>
      <c r="C2659" s="5">
        <v>0.16136900000000001</v>
      </c>
      <c r="D2659" s="5">
        <v>0.16098999999999999</v>
      </c>
      <c r="E2659" s="5"/>
      <c r="F2659" s="5"/>
      <c r="G2659" s="5"/>
      <c r="H2659" s="5"/>
      <c r="I2659" s="5"/>
      <c r="J2659" s="1">
        <f>SUMIFS(PUMA_2022_to_County_2020!$K$2:$K$4701,PUMA_2022_to_County_2020!$E$2:$E$4701,B2659)</f>
        <v>63036</v>
      </c>
      <c r="K2659" s="1">
        <f>SUMIFS(PUMA_2022_to_County_2020!$L$2:$L$4701,PUMA_2022_to_County_2020!$E$2:$E$4701,$B2659)</f>
        <v>64820</v>
      </c>
      <c r="L2659" s="7">
        <f>+J2659*C2659</f>
        <v>10172.056284</v>
      </c>
      <c r="M2659" s="7">
        <f t="shared" si="41"/>
        <v>10459.93858</v>
      </c>
    </row>
    <row r="2660" spans="2:13" x14ac:dyDescent="0.35">
      <c r="B2660" s="1" t="s">
        <v>567</v>
      </c>
      <c r="C2660" s="5">
        <v>0.109237</v>
      </c>
      <c r="D2660" s="5">
        <v>0.10890900000000001</v>
      </c>
      <c r="E2660" s="5"/>
      <c r="F2660" s="5"/>
      <c r="G2660" s="5"/>
      <c r="H2660" s="5"/>
      <c r="I2660" s="5"/>
      <c r="J2660" s="1">
        <f>SUMIFS(PUMA_2022_to_County_2020!$K$2:$K$4701,PUMA_2022_to_County_2020!$E$2:$E$4701,B2660)</f>
        <v>63036</v>
      </c>
      <c r="K2660" s="1">
        <f>SUMIFS(PUMA_2022_to_County_2020!$L$2:$L$4701,PUMA_2022_to_County_2020!$E$2:$E$4701,$B2660)</f>
        <v>64820</v>
      </c>
      <c r="L2660" s="7">
        <f>+J2660*C2660</f>
        <v>6885.8635320000003</v>
      </c>
      <c r="M2660" s="7">
        <f t="shared" si="41"/>
        <v>7080.7423399999998</v>
      </c>
    </row>
    <row r="2661" spans="2:13" x14ac:dyDescent="0.35">
      <c r="B2661" s="1" t="s">
        <v>566</v>
      </c>
      <c r="C2661" s="5">
        <v>0.23340900000000001</v>
      </c>
      <c r="D2661" s="5">
        <v>0.23305100000000001</v>
      </c>
      <c r="E2661" s="5"/>
      <c r="F2661" s="5"/>
      <c r="G2661" s="5"/>
      <c r="H2661" s="5"/>
      <c r="I2661" s="5"/>
      <c r="J2661" s="1">
        <f>SUMIFS(PUMA_2022_to_County_2020!$K$2:$K$4701,PUMA_2022_to_County_2020!$E$2:$E$4701,B2661)</f>
        <v>63036</v>
      </c>
      <c r="K2661" s="1">
        <f>SUMIFS(PUMA_2022_to_County_2020!$L$2:$L$4701,PUMA_2022_to_County_2020!$E$2:$E$4701,$B2661)</f>
        <v>64820</v>
      </c>
      <c r="L2661" s="7">
        <f>+J2661*C2661</f>
        <v>14713.169724000001</v>
      </c>
      <c r="M2661" s="7">
        <f t="shared" si="41"/>
        <v>15129.571380000001</v>
      </c>
    </row>
    <row r="2662" spans="2:13" x14ac:dyDescent="0.35">
      <c r="B2662" s="1" t="s">
        <v>565</v>
      </c>
      <c r="C2662" s="5">
        <v>0.11032699999999999</v>
      </c>
      <c r="D2662" s="5">
        <v>0.11067500000000001</v>
      </c>
      <c r="E2662" s="5"/>
      <c r="F2662" s="5"/>
      <c r="G2662" s="5"/>
      <c r="H2662" s="5"/>
      <c r="I2662" s="5"/>
      <c r="J2662" s="1">
        <f>SUMIFS(PUMA_2022_to_County_2020!$K$2:$K$4701,PUMA_2022_to_County_2020!$E$2:$E$4701,B2662)</f>
        <v>64045</v>
      </c>
      <c r="K2662" s="1">
        <f>SUMIFS(PUMA_2022_to_County_2020!$L$2:$L$4701,PUMA_2022_to_County_2020!$E$2:$E$4701,$B2662)</f>
        <v>64345</v>
      </c>
      <c r="L2662" s="7">
        <f>+J2662*C2662</f>
        <v>7065.892715</v>
      </c>
      <c r="M2662" s="7">
        <f t="shared" si="41"/>
        <v>7098.9908149999992</v>
      </c>
    </row>
    <row r="2663" spans="2:13" x14ac:dyDescent="0.35">
      <c r="B2663" s="1" t="s">
        <v>564</v>
      </c>
      <c r="C2663" s="5">
        <v>0.102661</v>
      </c>
      <c r="D2663" s="5">
        <v>0.102973</v>
      </c>
      <c r="E2663" s="5"/>
      <c r="F2663" s="5"/>
      <c r="G2663" s="5"/>
      <c r="H2663" s="5"/>
      <c r="I2663" s="5"/>
      <c r="J2663" s="1">
        <f>SUMIFS(PUMA_2022_to_County_2020!$K$2:$K$4701,PUMA_2022_to_County_2020!$E$2:$E$4701,B2663)</f>
        <v>64045</v>
      </c>
      <c r="K2663" s="1">
        <f>SUMIFS(PUMA_2022_to_County_2020!$L$2:$L$4701,PUMA_2022_to_County_2020!$E$2:$E$4701,$B2663)</f>
        <v>64345</v>
      </c>
      <c r="L2663" s="7">
        <f>+J2663*C2663</f>
        <v>6574.9237450000001</v>
      </c>
      <c r="M2663" s="7">
        <f t="shared" si="41"/>
        <v>6605.7220450000004</v>
      </c>
    </row>
    <row r="2664" spans="2:13" x14ac:dyDescent="0.35">
      <c r="B2664" s="1" t="s">
        <v>563</v>
      </c>
      <c r="C2664" s="5">
        <v>0.117587</v>
      </c>
      <c r="D2664" s="5">
        <v>0.11792900000000001</v>
      </c>
      <c r="E2664" s="5"/>
      <c r="F2664" s="5"/>
      <c r="G2664" s="5"/>
      <c r="H2664" s="5"/>
      <c r="I2664" s="5"/>
      <c r="J2664" s="1">
        <f>SUMIFS(PUMA_2022_to_County_2020!$K$2:$K$4701,PUMA_2022_to_County_2020!$E$2:$E$4701,B2664)</f>
        <v>64045</v>
      </c>
      <c r="K2664" s="1">
        <f>SUMIFS(PUMA_2022_to_County_2020!$L$2:$L$4701,PUMA_2022_to_County_2020!$E$2:$E$4701,$B2664)</f>
        <v>64345</v>
      </c>
      <c r="L2664" s="7">
        <f>+J2664*C2664</f>
        <v>7530.8594149999999</v>
      </c>
      <c r="M2664" s="7">
        <f t="shared" si="41"/>
        <v>7566.1355149999999</v>
      </c>
    </row>
    <row r="2665" spans="2:13" x14ac:dyDescent="0.35">
      <c r="B2665" s="1" t="s">
        <v>562</v>
      </c>
      <c r="C2665" s="5">
        <v>0.21704699999999999</v>
      </c>
      <c r="D2665" s="5">
        <v>0.21768199999999999</v>
      </c>
      <c r="E2665" s="5"/>
      <c r="F2665" s="5"/>
      <c r="G2665" s="5"/>
      <c r="H2665" s="5"/>
      <c r="I2665" s="5"/>
      <c r="J2665" s="1">
        <f>SUMIFS(PUMA_2022_to_County_2020!$K$2:$K$4701,PUMA_2022_to_County_2020!$E$2:$E$4701,B2665)</f>
        <v>64045</v>
      </c>
      <c r="K2665" s="1">
        <f>SUMIFS(PUMA_2022_to_County_2020!$L$2:$L$4701,PUMA_2022_to_County_2020!$E$2:$E$4701,$B2665)</f>
        <v>64345</v>
      </c>
      <c r="L2665" s="7">
        <f>+J2665*C2665</f>
        <v>13900.775114999999</v>
      </c>
      <c r="M2665" s="7">
        <f t="shared" si="41"/>
        <v>13965.889214999999</v>
      </c>
    </row>
    <row r="2666" spans="2:13" x14ac:dyDescent="0.35">
      <c r="B2666" s="1" t="s">
        <v>561</v>
      </c>
      <c r="C2666" s="5">
        <v>0.133989</v>
      </c>
      <c r="D2666" s="5">
        <v>0.134379</v>
      </c>
      <c r="E2666" s="5"/>
      <c r="F2666" s="5"/>
      <c r="G2666" s="5"/>
      <c r="H2666" s="5"/>
      <c r="I2666" s="5"/>
      <c r="J2666" s="1">
        <f>SUMIFS(PUMA_2022_to_County_2020!$K$2:$K$4701,PUMA_2022_to_County_2020!$E$2:$E$4701,B2666)</f>
        <v>64045</v>
      </c>
      <c r="K2666" s="1">
        <f>SUMIFS(PUMA_2022_to_County_2020!$L$2:$L$4701,PUMA_2022_to_County_2020!$E$2:$E$4701,$B2666)</f>
        <v>64345</v>
      </c>
      <c r="L2666" s="7">
        <f>+J2666*C2666</f>
        <v>8581.3255050000007</v>
      </c>
      <c r="M2666" s="7">
        <f t="shared" si="41"/>
        <v>8621.5222049999993</v>
      </c>
    </row>
    <row r="2667" spans="2:13" x14ac:dyDescent="0.35">
      <c r="B2667" s="1" t="s">
        <v>560</v>
      </c>
      <c r="C2667" s="5">
        <v>0.31838899999999998</v>
      </c>
      <c r="D2667" s="5">
        <v>0.31868099999999999</v>
      </c>
      <c r="E2667" s="5"/>
      <c r="F2667" s="5"/>
      <c r="G2667" s="5"/>
      <c r="H2667" s="5"/>
      <c r="I2667" s="5"/>
      <c r="J2667" s="1">
        <f>SUMIFS(PUMA_2022_to_County_2020!$K$2:$K$4701,PUMA_2022_to_County_2020!$E$2:$E$4701,B2667)</f>
        <v>64045</v>
      </c>
      <c r="K2667" s="1">
        <f>SUMIFS(PUMA_2022_to_County_2020!$L$2:$L$4701,PUMA_2022_to_County_2020!$E$2:$E$4701,$B2667)</f>
        <v>64345</v>
      </c>
      <c r="L2667" s="7">
        <f>+J2667*C2667</f>
        <v>20391.223504999998</v>
      </c>
      <c r="M2667" s="7">
        <f t="shared" si="41"/>
        <v>20486.740204999998</v>
      </c>
    </row>
    <row r="2668" spans="2:13" x14ac:dyDescent="0.35">
      <c r="B2668" s="1" t="s">
        <v>559</v>
      </c>
      <c r="C2668" s="5">
        <v>2</v>
      </c>
      <c r="D2668" s="5">
        <v>1.999393</v>
      </c>
      <c r="E2668" s="5"/>
      <c r="F2668" s="5"/>
      <c r="G2668" s="5"/>
      <c r="H2668" s="5"/>
      <c r="I2668" s="5"/>
      <c r="J2668" s="1">
        <f>SUMIFS(PUMA_2022_to_County_2020!$K$2:$K$4701,PUMA_2022_to_County_2020!$E$2:$E$4701,B2668)</f>
        <v>94725</v>
      </c>
      <c r="K2668" s="1">
        <f>SUMIFS(PUMA_2022_to_County_2020!$L$2:$L$4701,PUMA_2022_to_County_2020!$E$2:$E$4701,$B2668)</f>
        <v>96965</v>
      </c>
      <c r="L2668" s="7">
        <f>+J2668*C2668</f>
        <v>189450</v>
      </c>
      <c r="M2668" s="7">
        <f t="shared" si="41"/>
        <v>193930</v>
      </c>
    </row>
    <row r="2669" spans="2:13" x14ac:dyDescent="0.35">
      <c r="B2669" s="1" t="s">
        <v>558</v>
      </c>
      <c r="C2669" s="5">
        <v>0.116386</v>
      </c>
      <c r="D2669" s="5">
        <v>0.116408</v>
      </c>
      <c r="E2669" s="5"/>
      <c r="F2669" s="5"/>
      <c r="G2669" s="5"/>
      <c r="H2669" s="5"/>
      <c r="I2669" s="5"/>
      <c r="J2669" s="1">
        <f>SUMIFS(PUMA_2022_to_County_2020!$K$2:$K$4701,PUMA_2022_to_County_2020!$E$2:$E$4701,B2669)</f>
        <v>72965</v>
      </c>
      <c r="K2669" s="1">
        <f>SUMIFS(PUMA_2022_to_County_2020!$L$2:$L$4701,PUMA_2022_to_County_2020!$E$2:$E$4701,$B2669)</f>
        <v>72756</v>
      </c>
      <c r="L2669" s="7">
        <f>+J2669*C2669</f>
        <v>8492.1044899999997</v>
      </c>
      <c r="M2669" s="7">
        <f t="shared" si="41"/>
        <v>8467.7798160000002</v>
      </c>
    </row>
    <row r="2670" spans="2:13" x14ac:dyDescent="0.35">
      <c r="B2670" s="1" t="s">
        <v>557</v>
      </c>
      <c r="C2670" s="5">
        <v>0.26437100000000002</v>
      </c>
      <c r="D2670" s="5">
        <v>0.26442199999999999</v>
      </c>
      <c r="E2670" s="5"/>
      <c r="F2670" s="5"/>
      <c r="G2670" s="5"/>
      <c r="H2670" s="5"/>
      <c r="I2670" s="5"/>
      <c r="J2670" s="1">
        <f>SUMIFS(PUMA_2022_to_County_2020!$K$2:$K$4701,PUMA_2022_to_County_2020!$E$2:$E$4701,B2670)</f>
        <v>72965</v>
      </c>
      <c r="K2670" s="1">
        <f>SUMIFS(PUMA_2022_to_County_2020!$L$2:$L$4701,PUMA_2022_to_County_2020!$E$2:$E$4701,$B2670)</f>
        <v>72756</v>
      </c>
      <c r="L2670" s="7">
        <f>+J2670*C2670</f>
        <v>19289.830015000003</v>
      </c>
      <c r="M2670" s="7">
        <f t="shared" si="41"/>
        <v>19234.576476000002</v>
      </c>
    </row>
    <row r="2671" spans="2:13" x14ac:dyDescent="0.35">
      <c r="B2671" s="1" t="s">
        <v>556</v>
      </c>
      <c r="C2671" s="5">
        <v>0.14453099999999999</v>
      </c>
      <c r="D2671" s="5">
        <v>0.14460400000000001</v>
      </c>
      <c r="E2671" s="5"/>
      <c r="F2671" s="5"/>
      <c r="G2671" s="5"/>
      <c r="H2671" s="5"/>
      <c r="I2671" s="5"/>
      <c r="J2671" s="1">
        <f>SUMIFS(PUMA_2022_to_County_2020!$K$2:$K$4701,PUMA_2022_to_County_2020!$E$2:$E$4701,B2671)</f>
        <v>72965</v>
      </c>
      <c r="K2671" s="1">
        <f>SUMIFS(PUMA_2022_to_County_2020!$L$2:$L$4701,PUMA_2022_to_County_2020!$E$2:$E$4701,$B2671)</f>
        <v>72756</v>
      </c>
      <c r="L2671" s="7">
        <f>+J2671*C2671</f>
        <v>10545.704415</v>
      </c>
      <c r="M2671" s="7">
        <f t="shared" si="41"/>
        <v>10515.497436</v>
      </c>
    </row>
    <row r="2672" spans="2:13" x14ac:dyDescent="0.35">
      <c r="B2672" s="1" t="s">
        <v>555</v>
      </c>
      <c r="C2672" s="5">
        <v>7.1743000000000001E-2</v>
      </c>
      <c r="D2672" s="5">
        <v>7.1757000000000001E-2</v>
      </c>
      <c r="E2672" s="5"/>
      <c r="F2672" s="5"/>
      <c r="G2672" s="5"/>
      <c r="H2672" s="5"/>
      <c r="I2672" s="5"/>
      <c r="J2672" s="1">
        <f>SUMIFS(PUMA_2022_to_County_2020!$K$2:$K$4701,PUMA_2022_to_County_2020!$E$2:$E$4701,B2672)</f>
        <v>72965</v>
      </c>
      <c r="K2672" s="1">
        <f>SUMIFS(PUMA_2022_to_County_2020!$L$2:$L$4701,PUMA_2022_to_County_2020!$E$2:$E$4701,$B2672)</f>
        <v>72756</v>
      </c>
      <c r="L2672" s="7">
        <f>+J2672*C2672</f>
        <v>5234.7279950000002</v>
      </c>
      <c r="M2672" s="7">
        <f t="shared" si="41"/>
        <v>5219.7337079999998</v>
      </c>
    </row>
    <row r="2673" spans="2:13" x14ac:dyDescent="0.35">
      <c r="B2673" s="1" t="s">
        <v>554</v>
      </c>
      <c r="C2673" s="5">
        <v>0.40296799999999999</v>
      </c>
      <c r="D2673" s="5">
        <v>0.40304499999999999</v>
      </c>
      <c r="E2673" s="5"/>
      <c r="F2673" s="5"/>
      <c r="G2673" s="5"/>
      <c r="H2673" s="5"/>
      <c r="I2673" s="5"/>
      <c r="J2673" s="1">
        <f>SUMIFS(PUMA_2022_to_County_2020!$K$2:$K$4701,PUMA_2022_to_County_2020!$E$2:$E$4701,B2673)</f>
        <v>72965</v>
      </c>
      <c r="K2673" s="1">
        <f>SUMIFS(PUMA_2022_to_County_2020!$L$2:$L$4701,PUMA_2022_to_County_2020!$E$2:$E$4701,$B2673)</f>
        <v>72756</v>
      </c>
      <c r="L2673" s="7">
        <f>+J2673*C2673</f>
        <v>29402.560119999998</v>
      </c>
      <c r="M2673" s="7">
        <f t="shared" si="41"/>
        <v>29318.339808000001</v>
      </c>
    </row>
    <row r="2674" spans="2:13" x14ac:dyDescent="0.35">
      <c r="B2674" s="1" t="s">
        <v>553</v>
      </c>
      <c r="C2674" s="5">
        <v>0.57196999999999998</v>
      </c>
      <c r="D2674" s="5">
        <v>0.57126299999999997</v>
      </c>
      <c r="E2674" s="5"/>
      <c r="F2674" s="5"/>
      <c r="G2674" s="5"/>
      <c r="H2674" s="5"/>
      <c r="I2674" s="5"/>
      <c r="J2674" s="1">
        <f>SUMIFS(PUMA_2022_to_County_2020!$K$2:$K$4701,PUMA_2022_to_County_2020!$E$2:$E$4701,B2674)</f>
        <v>60782</v>
      </c>
      <c r="K2674" s="1">
        <f>SUMIFS(PUMA_2022_to_County_2020!$L$2:$L$4701,PUMA_2022_to_County_2020!$E$2:$E$4701,$B2674)</f>
        <v>57070</v>
      </c>
      <c r="L2674" s="7">
        <f>+J2674*C2674</f>
        <v>34765.480539999997</v>
      </c>
      <c r="M2674" s="7">
        <f t="shared" si="41"/>
        <v>32642.3279</v>
      </c>
    </row>
    <row r="2675" spans="2:13" x14ac:dyDescent="0.35">
      <c r="B2675" s="1" t="s">
        <v>552</v>
      </c>
      <c r="C2675" s="5">
        <v>0.42802899999999999</v>
      </c>
      <c r="D2675" s="5">
        <v>0.42763499999999999</v>
      </c>
      <c r="E2675" s="5"/>
      <c r="F2675" s="5"/>
      <c r="G2675" s="5"/>
      <c r="H2675" s="5"/>
      <c r="I2675" s="5"/>
      <c r="J2675" s="1">
        <f>SUMIFS(PUMA_2022_to_County_2020!$K$2:$K$4701,PUMA_2022_to_County_2020!$E$2:$E$4701,B2675)</f>
        <v>60782</v>
      </c>
      <c r="K2675" s="1">
        <f>SUMIFS(PUMA_2022_to_County_2020!$L$2:$L$4701,PUMA_2022_to_County_2020!$E$2:$E$4701,$B2675)</f>
        <v>57070</v>
      </c>
      <c r="L2675" s="7">
        <f>+J2675*C2675</f>
        <v>26016.458677999999</v>
      </c>
      <c r="M2675" s="7">
        <f t="shared" si="41"/>
        <v>24427.615030000001</v>
      </c>
    </row>
    <row r="2676" spans="2:13" x14ac:dyDescent="0.35">
      <c r="B2676" s="1" t="s">
        <v>551</v>
      </c>
      <c r="C2676" s="5">
        <v>0.30871700000000002</v>
      </c>
      <c r="D2676" s="5">
        <v>0.30875799999999998</v>
      </c>
      <c r="E2676" s="5"/>
      <c r="F2676" s="5"/>
      <c r="G2676" s="5"/>
      <c r="H2676" s="5"/>
      <c r="I2676" s="5"/>
      <c r="J2676" s="1">
        <f>SUMIFS(PUMA_2022_to_County_2020!$K$2:$K$4701,PUMA_2022_to_County_2020!$E$2:$E$4701,B2676)</f>
        <v>44063</v>
      </c>
      <c r="K2676" s="1">
        <f>SUMIFS(PUMA_2022_to_County_2020!$L$2:$L$4701,PUMA_2022_to_County_2020!$E$2:$E$4701,$B2676)</f>
        <v>45098</v>
      </c>
      <c r="L2676" s="7">
        <f>+J2676*C2676</f>
        <v>13602.997171000001</v>
      </c>
      <c r="M2676" s="7">
        <f t="shared" si="41"/>
        <v>13922.519266000001</v>
      </c>
    </row>
    <row r="2677" spans="2:13" x14ac:dyDescent="0.35">
      <c r="B2677" s="1" t="s">
        <v>550</v>
      </c>
      <c r="C2677" s="5">
        <v>0.11436</v>
      </c>
      <c r="D2677" s="5">
        <v>0.114375</v>
      </c>
      <c r="E2677" s="5"/>
      <c r="F2677" s="5"/>
      <c r="G2677" s="5"/>
      <c r="H2677" s="5"/>
      <c r="I2677" s="5"/>
      <c r="J2677" s="1">
        <f>SUMIFS(PUMA_2022_to_County_2020!$K$2:$K$4701,PUMA_2022_to_County_2020!$E$2:$E$4701,B2677)</f>
        <v>44063</v>
      </c>
      <c r="K2677" s="1">
        <f>SUMIFS(PUMA_2022_to_County_2020!$L$2:$L$4701,PUMA_2022_to_County_2020!$E$2:$E$4701,$B2677)</f>
        <v>45098</v>
      </c>
      <c r="L2677" s="7">
        <f>+J2677*C2677</f>
        <v>5039.04468</v>
      </c>
      <c r="M2677" s="7">
        <f t="shared" si="41"/>
        <v>5157.4072800000004</v>
      </c>
    </row>
    <row r="2678" spans="2:13" x14ac:dyDescent="0.35">
      <c r="B2678" s="1" t="s">
        <v>549</v>
      </c>
      <c r="C2678" s="5">
        <v>9.2615000000000003E-2</v>
      </c>
      <c r="D2678" s="5">
        <v>9.2627000000000001E-2</v>
      </c>
      <c r="E2678" s="5"/>
      <c r="F2678" s="5"/>
      <c r="G2678" s="5"/>
      <c r="H2678" s="5"/>
      <c r="I2678" s="5"/>
      <c r="J2678" s="1">
        <f>SUMIFS(PUMA_2022_to_County_2020!$K$2:$K$4701,PUMA_2022_to_County_2020!$E$2:$E$4701,B2678)</f>
        <v>44063</v>
      </c>
      <c r="K2678" s="1">
        <f>SUMIFS(PUMA_2022_to_County_2020!$L$2:$L$4701,PUMA_2022_to_County_2020!$E$2:$E$4701,$B2678)</f>
        <v>45098</v>
      </c>
      <c r="L2678" s="7">
        <f>+J2678*C2678</f>
        <v>4080.8947450000001</v>
      </c>
      <c r="M2678" s="7">
        <f t="shared" si="41"/>
        <v>4176.7512699999997</v>
      </c>
    </row>
    <row r="2679" spans="2:13" x14ac:dyDescent="0.35">
      <c r="B2679" s="1" t="s">
        <v>548</v>
      </c>
      <c r="C2679" s="5">
        <v>7.4118000000000003E-2</v>
      </c>
      <c r="D2679" s="5">
        <v>7.3987999999999998E-2</v>
      </c>
      <c r="E2679" s="5"/>
      <c r="F2679" s="5"/>
      <c r="G2679" s="5"/>
      <c r="H2679" s="5"/>
      <c r="I2679" s="5"/>
      <c r="J2679" s="1">
        <f>SUMIFS(PUMA_2022_to_County_2020!$K$2:$K$4701,PUMA_2022_to_County_2020!$E$2:$E$4701,B2679)</f>
        <v>44063</v>
      </c>
      <c r="K2679" s="1">
        <f>SUMIFS(PUMA_2022_to_County_2020!$L$2:$L$4701,PUMA_2022_to_County_2020!$E$2:$E$4701,$B2679)</f>
        <v>45098</v>
      </c>
      <c r="L2679" s="7">
        <f>+J2679*C2679</f>
        <v>3265.8614340000004</v>
      </c>
      <c r="M2679" s="7">
        <f t="shared" si="41"/>
        <v>3342.5735640000003</v>
      </c>
    </row>
    <row r="2680" spans="2:13" x14ac:dyDescent="0.35">
      <c r="B2680" s="1" t="s">
        <v>547</v>
      </c>
      <c r="C2680" s="5">
        <v>0.22486400000000001</v>
      </c>
      <c r="D2680" s="5">
        <v>0.22486</v>
      </c>
      <c r="E2680" s="5"/>
      <c r="F2680" s="5"/>
      <c r="G2680" s="5"/>
      <c r="H2680" s="5"/>
      <c r="I2680" s="5"/>
      <c r="J2680" s="1">
        <f>SUMIFS(PUMA_2022_to_County_2020!$K$2:$K$4701,PUMA_2022_to_County_2020!$E$2:$E$4701,B2680)</f>
        <v>44063</v>
      </c>
      <c r="K2680" s="1">
        <f>SUMIFS(PUMA_2022_to_County_2020!$L$2:$L$4701,PUMA_2022_to_County_2020!$E$2:$E$4701,$B2680)</f>
        <v>45098</v>
      </c>
      <c r="L2680" s="7">
        <f>+J2680*C2680</f>
        <v>9908.1824319999996</v>
      </c>
      <c r="M2680" s="7">
        <f t="shared" si="41"/>
        <v>10140.916672000001</v>
      </c>
    </row>
    <row r="2681" spans="2:13" x14ac:dyDescent="0.35">
      <c r="B2681" s="1" t="s">
        <v>546</v>
      </c>
      <c r="C2681" s="5">
        <v>0.18532399999999999</v>
      </c>
      <c r="D2681" s="5">
        <v>0.18534800000000001</v>
      </c>
      <c r="E2681" s="5"/>
      <c r="F2681" s="5"/>
      <c r="G2681" s="5"/>
      <c r="H2681" s="5"/>
      <c r="I2681" s="5"/>
      <c r="J2681" s="1">
        <f>SUMIFS(PUMA_2022_to_County_2020!$K$2:$K$4701,PUMA_2022_to_County_2020!$E$2:$E$4701,B2681)</f>
        <v>44063</v>
      </c>
      <c r="K2681" s="1">
        <f>SUMIFS(PUMA_2022_to_County_2020!$L$2:$L$4701,PUMA_2022_to_County_2020!$E$2:$E$4701,$B2681)</f>
        <v>45098</v>
      </c>
      <c r="L2681" s="7">
        <f>+J2681*C2681</f>
        <v>8165.9314119999999</v>
      </c>
      <c r="M2681" s="7">
        <f t="shared" si="41"/>
        <v>8357.7417519999999</v>
      </c>
    </row>
    <row r="2682" spans="2:13" x14ac:dyDescent="0.35">
      <c r="B2682" s="1" t="s">
        <v>545</v>
      </c>
      <c r="C2682" s="5">
        <v>0.39869100000000002</v>
      </c>
      <c r="D2682" s="5">
        <v>0.39869100000000002</v>
      </c>
      <c r="E2682" s="5"/>
      <c r="F2682" s="5"/>
      <c r="G2682" s="5"/>
      <c r="H2682" s="5"/>
      <c r="I2682" s="5"/>
      <c r="J2682" s="1">
        <f>SUMIFS(PUMA_2022_to_County_2020!$K$2:$K$4701,PUMA_2022_to_County_2020!$E$2:$E$4701,B2682)</f>
        <v>56092</v>
      </c>
      <c r="K2682" s="1">
        <f>SUMIFS(PUMA_2022_to_County_2020!$L$2:$L$4701,PUMA_2022_to_County_2020!$E$2:$E$4701,$B2682)</f>
        <v>56289</v>
      </c>
      <c r="L2682" s="7">
        <f>+J2682*C2682</f>
        <v>22363.375572000001</v>
      </c>
      <c r="M2682" s="7">
        <f t="shared" si="41"/>
        <v>22441.917699000001</v>
      </c>
    </row>
    <row r="2683" spans="2:13" x14ac:dyDescent="0.35">
      <c r="B2683" s="1" t="s">
        <v>544</v>
      </c>
      <c r="C2683" s="5">
        <v>0.60130899999999998</v>
      </c>
      <c r="D2683" s="5">
        <v>0.60130899999999998</v>
      </c>
      <c r="E2683" s="5"/>
      <c r="F2683" s="5"/>
      <c r="G2683" s="5"/>
      <c r="H2683" s="5"/>
      <c r="I2683" s="5"/>
      <c r="J2683" s="1">
        <f>SUMIFS(PUMA_2022_to_County_2020!$K$2:$K$4701,PUMA_2022_to_County_2020!$E$2:$E$4701,B2683)</f>
        <v>56092</v>
      </c>
      <c r="K2683" s="1">
        <f>SUMIFS(PUMA_2022_to_County_2020!$L$2:$L$4701,PUMA_2022_to_County_2020!$E$2:$E$4701,$B2683)</f>
        <v>56289</v>
      </c>
      <c r="L2683" s="7">
        <f>+J2683*C2683</f>
        <v>33728.624427999996</v>
      </c>
      <c r="M2683" s="7">
        <f t="shared" si="41"/>
        <v>33847.082301000002</v>
      </c>
    </row>
    <row r="2684" spans="2:13" x14ac:dyDescent="0.35">
      <c r="B2684" s="1" t="s">
        <v>543</v>
      </c>
      <c r="C2684" s="5">
        <v>2</v>
      </c>
      <c r="D2684" s="5">
        <v>2</v>
      </c>
      <c r="E2684" s="5"/>
      <c r="F2684" s="5"/>
      <c r="G2684" s="5"/>
      <c r="H2684" s="5"/>
      <c r="I2684" s="5"/>
      <c r="J2684" s="1">
        <f>SUMIFS(PUMA_2022_to_County_2020!$K$2:$K$4701,PUMA_2022_to_County_2020!$E$2:$E$4701,B2684)</f>
        <v>96171</v>
      </c>
      <c r="K2684" s="1">
        <f>SUMIFS(PUMA_2022_to_County_2020!$L$2:$L$4701,PUMA_2022_to_County_2020!$E$2:$E$4701,$B2684)</f>
        <v>94005</v>
      </c>
      <c r="L2684" s="7">
        <f>+J2684*C2684</f>
        <v>192342</v>
      </c>
      <c r="M2684" s="7">
        <f t="shared" si="41"/>
        <v>188010</v>
      </c>
    </row>
    <row r="2685" spans="2:13" x14ac:dyDescent="0.35">
      <c r="B2685" s="1" t="s">
        <v>542</v>
      </c>
      <c r="C2685" s="5">
        <v>0.33698499999999998</v>
      </c>
      <c r="D2685" s="5">
        <v>0.332737</v>
      </c>
      <c r="E2685" s="5"/>
      <c r="F2685" s="5"/>
      <c r="G2685" s="5"/>
      <c r="H2685" s="5"/>
      <c r="I2685" s="5"/>
      <c r="J2685" s="1">
        <f>SUMIFS(PUMA_2022_to_County_2020!$K$2:$K$4701,PUMA_2022_to_County_2020!$E$2:$E$4701,B2685)</f>
        <v>50193</v>
      </c>
      <c r="K2685" s="1">
        <f>SUMIFS(PUMA_2022_to_County_2020!$L$2:$L$4701,PUMA_2022_to_County_2020!$E$2:$E$4701,$B2685)</f>
        <v>51369</v>
      </c>
      <c r="L2685" s="7">
        <f>+J2685*C2685</f>
        <v>16914.288105</v>
      </c>
      <c r="M2685" s="7">
        <f t="shared" si="41"/>
        <v>17310.582465</v>
      </c>
    </row>
    <row r="2686" spans="2:13" x14ac:dyDescent="0.35">
      <c r="B2686" s="1" t="s">
        <v>541</v>
      </c>
      <c r="C2686" s="5">
        <v>0.66301500000000002</v>
      </c>
      <c r="D2686" s="5">
        <v>0.654613</v>
      </c>
      <c r="E2686" s="5"/>
      <c r="F2686" s="5"/>
      <c r="G2686" s="5"/>
      <c r="H2686" s="5"/>
      <c r="I2686" s="5"/>
      <c r="J2686" s="1">
        <f>SUMIFS(PUMA_2022_to_County_2020!$K$2:$K$4701,PUMA_2022_to_County_2020!$E$2:$E$4701,B2686)</f>
        <v>50193</v>
      </c>
      <c r="K2686" s="1">
        <f>SUMIFS(PUMA_2022_to_County_2020!$L$2:$L$4701,PUMA_2022_to_County_2020!$E$2:$E$4701,$B2686)</f>
        <v>51369</v>
      </c>
      <c r="L2686" s="7">
        <f>+J2686*C2686</f>
        <v>33278.711895</v>
      </c>
      <c r="M2686" s="7">
        <f t="shared" si="41"/>
        <v>34058.417535</v>
      </c>
    </row>
    <row r="2687" spans="2:13" x14ac:dyDescent="0.35">
      <c r="B2687" s="1" t="s">
        <v>540</v>
      </c>
      <c r="C2687" s="5">
        <v>4</v>
      </c>
      <c r="D2687" s="5">
        <v>4.0214699999999999</v>
      </c>
      <c r="E2687" s="5"/>
      <c r="F2687" s="5"/>
      <c r="G2687" s="5"/>
      <c r="H2687" s="5"/>
      <c r="I2687" s="5"/>
      <c r="J2687" s="1">
        <f>SUMIFS(PUMA_2022_to_County_2020!$K$2:$K$4701,PUMA_2022_to_County_2020!$E$2:$E$4701,B2687)</f>
        <v>249534</v>
      </c>
      <c r="K2687" s="1">
        <f>SUMIFS(PUMA_2022_to_County_2020!$L$2:$L$4701,PUMA_2022_to_County_2020!$E$2:$E$4701,$B2687)</f>
        <v>262273</v>
      </c>
      <c r="L2687" s="7">
        <f>+J2687*C2687</f>
        <v>998136</v>
      </c>
      <c r="M2687" s="7">
        <f t="shared" si="41"/>
        <v>1049092</v>
      </c>
    </row>
    <row r="2688" spans="2:13" x14ac:dyDescent="0.35">
      <c r="B2688" s="1" t="s">
        <v>539</v>
      </c>
      <c r="C2688" s="5">
        <v>39</v>
      </c>
      <c r="D2688" s="5">
        <v>37.949356999999992</v>
      </c>
      <c r="E2688" s="5"/>
      <c r="F2688" s="5"/>
      <c r="G2688" s="5"/>
      <c r="H2688" s="5"/>
      <c r="I2688" s="5"/>
      <c r="J2688" s="1">
        <f>SUMIFS(PUMA_2022_to_County_2020!$K$2:$K$4701,PUMA_2022_to_County_2020!$E$2:$E$4701,B2688)</f>
        <v>1695029</v>
      </c>
      <c r="K2688" s="1">
        <f>SUMIFS(PUMA_2022_to_County_2020!$L$2:$L$4701,PUMA_2022_to_County_2020!$E$2:$E$4701,$B2688)</f>
        <v>1709354</v>
      </c>
      <c r="L2688" s="7">
        <f>+J2688*C2688</f>
        <v>66106131</v>
      </c>
      <c r="M2688" s="7">
        <f t="shared" si="41"/>
        <v>66664806</v>
      </c>
    </row>
    <row r="2689" spans="2:13" x14ac:dyDescent="0.35">
      <c r="B2689" s="1" t="s">
        <v>538</v>
      </c>
      <c r="C2689" s="5">
        <v>2</v>
      </c>
      <c r="D2689" s="5">
        <v>2.0357629999999998</v>
      </c>
      <c r="E2689" s="5"/>
      <c r="F2689" s="5"/>
      <c r="G2689" s="5"/>
      <c r="H2689" s="5"/>
      <c r="I2689" s="5"/>
      <c r="J2689" s="1">
        <f>SUMIFS(PUMA_2022_to_County_2020!$K$2:$K$4701,PUMA_2022_to_County_2020!$E$2:$E$4701,B2689)</f>
        <v>143725</v>
      </c>
      <c r="K2689" s="1">
        <f>SUMIFS(PUMA_2022_to_County_2020!$L$2:$L$4701,PUMA_2022_to_County_2020!$E$2:$E$4701,$B2689)</f>
        <v>142199</v>
      </c>
      <c r="L2689" s="7">
        <f>+J2689*C2689</f>
        <v>287450</v>
      </c>
      <c r="M2689" s="7">
        <f t="shared" si="41"/>
        <v>284398</v>
      </c>
    </row>
    <row r="2690" spans="2:13" x14ac:dyDescent="0.35">
      <c r="B2690" s="1" t="s">
        <v>537</v>
      </c>
      <c r="C2690" s="5">
        <v>3</v>
      </c>
      <c r="D2690" s="5">
        <v>3.008378</v>
      </c>
      <c r="E2690" s="5"/>
      <c r="F2690" s="5"/>
      <c r="G2690" s="5"/>
      <c r="H2690" s="5"/>
      <c r="I2690" s="5"/>
      <c r="J2690" s="1">
        <f>SUMIFS(PUMA_2022_to_County_2020!$K$2:$K$4701,PUMA_2022_to_County_2020!$E$2:$E$4701,B2690)</f>
        <v>133871</v>
      </c>
      <c r="K2690" s="1">
        <f>SUMIFS(PUMA_2022_to_County_2020!$L$2:$L$4701,PUMA_2022_to_County_2020!$E$2:$E$4701,$B2690)</f>
        <v>138692</v>
      </c>
      <c r="L2690" s="7">
        <f>+J2690*C2690</f>
        <v>401613</v>
      </c>
      <c r="M2690" s="7">
        <f t="shared" si="41"/>
        <v>416076</v>
      </c>
    </row>
    <row r="2691" spans="2:13" x14ac:dyDescent="0.35">
      <c r="B2691" s="1" t="s">
        <v>536</v>
      </c>
      <c r="C2691" s="5">
        <v>6</v>
      </c>
      <c r="D2691" s="5">
        <v>4.9942799999999998</v>
      </c>
      <c r="E2691" s="5"/>
      <c r="F2691" s="5"/>
      <c r="G2691" s="5"/>
      <c r="H2691" s="5"/>
      <c r="I2691" s="5"/>
      <c r="J2691" s="1">
        <f>SUMIFS(PUMA_2022_to_County_2020!$K$2:$K$4701,PUMA_2022_to_County_2020!$E$2:$E$4701,B2691)</f>
        <v>295091</v>
      </c>
      <c r="K2691" s="1">
        <f>SUMIFS(PUMA_2022_to_County_2020!$L$2:$L$4701,PUMA_2022_to_County_2020!$E$2:$E$4701,$B2691)</f>
        <v>303900</v>
      </c>
      <c r="L2691" s="7">
        <f>+J2691*C2691</f>
        <v>1770546</v>
      </c>
      <c r="M2691" s="7">
        <f t="shared" si="41"/>
        <v>1823400</v>
      </c>
    </row>
    <row r="2692" spans="2:13" x14ac:dyDescent="0.35">
      <c r="B2692" s="1" t="s">
        <v>535</v>
      </c>
      <c r="C2692" s="5">
        <v>0.16276299999999999</v>
      </c>
      <c r="D2692" s="5">
        <v>0.16334599999999999</v>
      </c>
      <c r="E2692" s="5"/>
      <c r="F2692" s="5"/>
      <c r="G2692" s="5"/>
      <c r="H2692" s="5"/>
      <c r="I2692" s="5"/>
      <c r="J2692" s="1">
        <f>SUMIFS(PUMA_2022_to_County_2020!$K$2:$K$4701,PUMA_2022_to_County_2020!$E$2:$E$4701,B2692)</f>
        <v>71480</v>
      </c>
      <c r="K2692" s="1">
        <f>SUMIFS(PUMA_2022_to_County_2020!$L$2:$L$4701,PUMA_2022_to_County_2020!$E$2:$E$4701,$B2692)</f>
        <v>71127</v>
      </c>
      <c r="L2692" s="7">
        <f>+J2692*C2692</f>
        <v>11634.299239999998</v>
      </c>
      <c r="M2692" s="7">
        <f t="shared" si="41"/>
        <v>11576.843901</v>
      </c>
    </row>
    <row r="2693" spans="2:13" x14ac:dyDescent="0.35">
      <c r="B2693" s="1" t="s">
        <v>534</v>
      </c>
      <c r="C2693" s="5">
        <v>0.110913</v>
      </c>
      <c r="D2693" s="5">
        <v>0.11131000000000001</v>
      </c>
      <c r="E2693" s="5"/>
      <c r="F2693" s="5"/>
      <c r="G2693" s="5"/>
      <c r="H2693" s="5"/>
      <c r="I2693" s="5"/>
      <c r="J2693" s="1">
        <f>SUMIFS(PUMA_2022_to_County_2020!$K$2:$K$4701,PUMA_2022_to_County_2020!$E$2:$E$4701,B2693)</f>
        <v>71480</v>
      </c>
      <c r="K2693" s="1">
        <f>SUMIFS(PUMA_2022_to_County_2020!$L$2:$L$4701,PUMA_2022_to_County_2020!$E$2:$E$4701,$B2693)</f>
        <v>71127</v>
      </c>
      <c r="L2693" s="7">
        <f>+J2693*C2693</f>
        <v>7928.06124</v>
      </c>
      <c r="M2693" s="7">
        <f t="shared" si="41"/>
        <v>7888.9089509999994</v>
      </c>
    </row>
    <row r="2694" spans="2:13" x14ac:dyDescent="0.35">
      <c r="B2694" s="1" t="s">
        <v>533</v>
      </c>
      <c r="C2694" s="5">
        <v>0.19561000000000001</v>
      </c>
      <c r="D2694" s="5">
        <v>0.19631000000000001</v>
      </c>
      <c r="E2694" s="5"/>
      <c r="F2694" s="5"/>
      <c r="G2694" s="5"/>
      <c r="H2694" s="5"/>
      <c r="I2694" s="5"/>
      <c r="J2694" s="1">
        <f>SUMIFS(PUMA_2022_to_County_2020!$K$2:$K$4701,PUMA_2022_to_County_2020!$E$2:$E$4701,B2694)</f>
        <v>71480</v>
      </c>
      <c r="K2694" s="1">
        <f>SUMIFS(PUMA_2022_to_County_2020!$L$2:$L$4701,PUMA_2022_to_County_2020!$E$2:$E$4701,$B2694)</f>
        <v>71127</v>
      </c>
      <c r="L2694" s="7">
        <f>+J2694*C2694</f>
        <v>13982.202800000001</v>
      </c>
      <c r="M2694" s="7">
        <f t="shared" si="41"/>
        <v>13913.152470000001</v>
      </c>
    </row>
    <row r="2695" spans="2:13" x14ac:dyDescent="0.35">
      <c r="B2695" s="1" t="s">
        <v>532</v>
      </c>
      <c r="C2695" s="5">
        <v>0.30642599999999998</v>
      </c>
      <c r="D2695" s="5">
        <v>0.30595899999999998</v>
      </c>
      <c r="E2695" s="5"/>
      <c r="F2695" s="5"/>
      <c r="G2695" s="5"/>
      <c r="H2695" s="5"/>
      <c r="I2695" s="5"/>
      <c r="J2695" s="1">
        <f>SUMIFS(PUMA_2022_to_County_2020!$K$2:$K$4701,PUMA_2022_to_County_2020!$E$2:$E$4701,B2695)</f>
        <v>71480</v>
      </c>
      <c r="K2695" s="1">
        <f>SUMIFS(PUMA_2022_to_County_2020!$L$2:$L$4701,PUMA_2022_to_County_2020!$E$2:$E$4701,$B2695)</f>
        <v>71127</v>
      </c>
      <c r="L2695" s="7">
        <f>+J2695*C2695</f>
        <v>21903.330479999997</v>
      </c>
      <c r="M2695" s="7">
        <f t="shared" ref="M2695:M2758" si="42">+K2695*$C2695</f>
        <v>21795.162101999998</v>
      </c>
    </row>
    <row r="2696" spans="2:13" x14ac:dyDescent="0.35">
      <c r="B2696" s="1" t="s">
        <v>531</v>
      </c>
      <c r="C2696" s="5">
        <v>0.22428699999999999</v>
      </c>
      <c r="D2696" s="5">
        <v>0.22509000000000001</v>
      </c>
      <c r="E2696" s="5"/>
      <c r="F2696" s="5"/>
      <c r="G2696" s="5"/>
      <c r="H2696" s="5"/>
      <c r="I2696" s="5"/>
      <c r="J2696" s="1">
        <f>SUMIFS(PUMA_2022_to_County_2020!$K$2:$K$4701,PUMA_2022_to_County_2020!$E$2:$E$4701,B2696)</f>
        <v>71480</v>
      </c>
      <c r="K2696" s="1">
        <f>SUMIFS(PUMA_2022_to_County_2020!$L$2:$L$4701,PUMA_2022_to_County_2020!$E$2:$E$4701,$B2696)</f>
        <v>71127</v>
      </c>
      <c r="L2696" s="7">
        <f>+J2696*C2696</f>
        <v>16032.034759999999</v>
      </c>
      <c r="M2696" s="7">
        <f t="shared" si="42"/>
        <v>15952.861448999998</v>
      </c>
    </row>
    <row r="2697" spans="2:13" x14ac:dyDescent="0.35">
      <c r="B2697" s="1" t="s">
        <v>530</v>
      </c>
      <c r="C2697" s="5">
        <v>0.52545699999999995</v>
      </c>
      <c r="D2697" s="5">
        <v>0.52115900000000004</v>
      </c>
      <c r="E2697" s="5"/>
      <c r="F2697" s="5"/>
      <c r="G2697" s="5"/>
      <c r="H2697" s="5"/>
      <c r="I2697" s="5"/>
      <c r="J2697" s="1">
        <f>SUMIFS(PUMA_2022_to_County_2020!$K$2:$K$4701,PUMA_2022_to_County_2020!$E$2:$E$4701,B2697)</f>
        <v>73755</v>
      </c>
      <c r="K2697" s="1">
        <f>SUMIFS(PUMA_2022_to_County_2020!$L$2:$L$4701,PUMA_2022_to_County_2020!$E$2:$E$4701,$B2697)</f>
        <v>75565</v>
      </c>
      <c r="L2697" s="7">
        <f>+J2697*C2697</f>
        <v>38755.081034999996</v>
      </c>
      <c r="M2697" s="7">
        <f t="shared" si="42"/>
        <v>39706.158205</v>
      </c>
    </row>
    <row r="2698" spans="2:13" x14ac:dyDescent="0.35">
      <c r="B2698" s="1" t="s">
        <v>529</v>
      </c>
      <c r="C2698" s="5">
        <v>0.248</v>
      </c>
      <c r="D2698" s="5">
        <v>0.24534</v>
      </c>
      <c r="E2698" s="5"/>
      <c r="F2698" s="5"/>
      <c r="G2698" s="5"/>
      <c r="H2698" s="5"/>
      <c r="I2698" s="5"/>
      <c r="J2698" s="1">
        <f>SUMIFS(PUMA_2022_to_County_2020!$K$2:$K$4701,PUMA_2022_to_County_2020!$E$2:$E$4701,B2698)</f>
        <v>73755</v>
      </c>
      <c r="K2698" s="1">
        <f>SUMIFS(PUMA_2022_to_County_2020!$L$2:$L$4701,PUMA_2022_to_County_2020!$E$2:$E$4701,$B2698)</f>
        <v>75565</v>
      </c>
      <c r="L2698" s="7">
        <f>+J2698*C2698</f>
        <v>18291.240000000002</v>
      </c>
      <c r="M2698" s="7">
        <f t="shared" si="42"/>
        <v>18740.12</v>
      </c>
    </row>
    <row r="2699" spans="2:13" x14ac:dyDescent="0.35">
      <c r="B2699" s="1" t="s">
        <v>528</v>
      </c>
      <c r="C2699" s="5">
        <v>0.13207199999999999</v>
      </c>
      <c r="D2699" s="5">
        <v>0.13097700000000001</v>
      </c>
      <c r="E2699" s="5"/>
      <c r="F2699" s="5"/>
      <c r="G2699" s="5"/>
      <c r="H2699" s="5"/>
      <c r="I2699" s="5"/>
      <c r="J2699" s="1">
        <f>SUMIFS(PUMA_2022_to_County_2020!$K$2:$K$4701,PUMA_2022_to_County_2020!$E$2:$E$4701,B2699)</f>
        <v>73755</v>
      </c>
      <c r="K2699" s="1">
        <f>SUMIFS(PUMA_2022_to_County_2020!$L$2:$L$4701,PUMA_2022_to_County_2020!$E$2:$E$4701,$B2699)</f>
        <v>75565</v>
      </c>
      <c r="L2699" s="7">
        <f>+J2699*C2699</f>
        <v>9740.9703599999993</v>
      </c>
      <c r="M2699" s="7">
        <f t="shared" si="42"/>
        <v>9980.0206799999996</v>
      </c>
    </row>
    <row r="2700" spans="2:13" x14ac:dyDescent="0.35">
      <c r="B2700" s="1" t="s">
        <v>527</v>
      </c>
      <c r="C2700" s="5">
        <v>9.4469999999999998E-2</v>
      </c>
      <c r="D2700" s="5">
        <v>9.3821000000000002E-2</v>
      </c>
      <c r="E2700" s="5"/>
      <c r="F2700" s="5"/>
      <c r="G2700" s="5"/>
      <c r="H2700" s="5"/>
      <c r="I2700" s="5"/>
      <c r="J2700" s="1">
        <f>SUMIFS(PUMA_2022_to_County_2020!$K$2:$K$4701,PUMA_2022_to_County_2020!$E$2:$E$4701,B2700)</f>
        <v>73755</v>
      </c>
      <c r="K2700" s="1">
        <f>SUMIFS(PUMA_2022_to_County_2020!$L$2:$L$4701,PUMA_2022_to_County_2020!$E$2:$E$4701,$B2700)</f>
        <v>75565</v>
      </c>
      <c r="L2700" s="7">
        <f>+J2700*C2700</f>
        <v>6967.6348499999995</v>
      </c>
      <c r="M2700" s="7">
        <f t="shared" si="42"/>
        <v>7138.6255499999997</v>
      </c>
    </row>
    <row r="2701" spans="2:13" x14ac:dyDescent="0.35">
      <c r="B2701" s="1" t="s">
        <v>526</v>
      </c>
      <c r="C2701" s="5">
        <v>4</v>
      </c>
      <c r="D2701" s="5">
        <v>4.0234110000000003</v>
      </c>
      <c r="E2701" s="5"/>
      <c r="F2701" s="5"/>
      <c r="G2701" s="5"/>
      <c r="H2701" s="5"/>
      <c r="I2701" s="5"/>
      <c r="J2701" s="1">
        <f>SUMIFS(PUMA_2022_to_County_2020!$K$2:$K$4701,PUMA_2022_to_County_2020!$E$2:$E$4701,B2701)</f>
        <v>258095</v>
      </c>
      <c r="K2701" s="1">
        <f>SUMIFS(PUMA_2022_to_County_2020!$L$2:$L$4701,PUMA_2022_to_County_2020!$E$2:$E$4701,$B2701)</f>
        <v>264986</v>
      </c>
      <c r="L2701" s="7">
        <f>+J2701*C2701</f>
        <v>1032380</v>
      </c>
      <c r="M2701" s="7">
        <f t="shared" si="42"/>
        <v>1059944</v>
      </c>
    </row>
    <row r="2702" spans="2:13" x14ac:dyDescent="0.35">
      <c r="B2702" s="1" t="s">
        <v>525</v>
      </c>
      <c r="C2702" s="5">
        <v>9</v>
      </c>
      <c r="D2702" s="5">
        <v>8.9837620000000005</v>
      </c>
      <c r="E2702" s="5"/>
      <c r="F2702" s="5"/>
      <c r="G2702" s="5"/>
      <c r="H2702" s="5"/>
      <c r="I2702" s="5"/>
      <c r="J2702" s="1">
        <f>SUMIFS(PUMA_2022_to_County_2020!$K$2:$K$4701,PUMA_2022_to_County_2020!$E$2:$E$4701,B2702)</f>
        <v>586136</v>
      </c>
      <c r="K2702" s="1">
        <f>SUMIFS(PUMA_2022_to_County_2020!$L$2:$L$4701,PUMA_2022_to_County_2020!$E$2:$E$4701,$B2702)</f>
        <v>608921</v>
      </c>
      <c r="L2702" s="7">
        <f>+J2702*C2702</f>
        <v>5275224</v>
      </c>
      <c r="M2702" s="7">
        <f t="shared" si="42"/>
        <v>5480289</v>
      </c>
    </row>
    <row r="2703" spans="2:13" x14ac:dyDescent="0.35">
      <c r="B2703" s="1" t="s">
        <v>524</v>
      </c>
      <c r="C2703" s="5">
        <v>2</v>
      </c>
      <c r="D2703" s="5">
        <v>0.99683500000000014</v>
      </c>
      <c r="E2703" s="5"/>
      <c r="F2703" s="5"/>
      <c r="G2703" s="5"/>
      <c r="H2703" s="5"/>
      <c r="I2703" s="5"/>
      <c r="J2703" s="1">
        <f>SUMIFS(PUMA_2022_to_County_2020!$K$2:$K$4701,PUMA_2022_to_County_2020!$E$2:$E$4701,B2703)</f>
        <v>101449</v>
      </c>
      <c r="K2703" s="1">
        <f>SUMIFS(PUMA_2022_to_County_2020!$L$2:$L$4701,PUMA_2022_to_County_2020!$E$2:$E$4701,$B2703)</f>
        <v>105917</v>
      </c>
      <c r="L2703" s="7">
        <f>+J2703*C2703</f>
        <v>202898</v>
      </c>
      <c r="M2703" s="7">
        <f t="shared" si="42"/>
        <v>211834</v>
      </c>
    </row>
    <row r="2704" spans="2:13" x14ac:dyDescent="0.35">
      <c r="B2704" s="1" t="s">
        <v>523</v>
      </c>
      <c r="C2704" s="5">
        <v>0.13552400000000001</v>
      </c>
      <c r="D2704" s="5">
        <v>0.135352</v>
      </c>
      <c r="E2704" s="5"/>
      <c r="F2704" s="5"/>
      <c r="G2704" s="5"/>
      <c r="H2704" s="5"/>
      <c r="I2704" s="5"/>
      <c r="J2704" s="1">
        <f>SUMIFS(PUMA_2022_to_County_2020!$K$2:$K$4701,PUMA_2022_to_County_2020!$E$2:$E$4701,B2704)</f>
        <v>57447</v>
      </c>
      <c r="K2704" s="1">
        <f>SUMIFS(PUMA_2022_to_County_2020!$L$2:$L$4701,PUMA_2022_to_County_2020!$E$2:$E$4701,$B2704)</f>
        <v>57886</v>
      </c>
      <c r="L2704" s="7">
        <f>+J2704*C2704</f>
        <v>7785.447228</v>
      </c>
      <c r="M2704" s="7">
        <f t="shared" si="42"/>
        <v>7844.9422640000003</v>
      </c>
    </row>
    <row r="2705" spans="2:13" x14ac:dyDescent="0.35">
      <c r="B2705" s="1" t="s">
        <v>522</v>
      </c>
      <c r="C2705" s="5">
        <v>4.7935999999999999E-2</v>
      </c>
      <c r="D2705" s="5">
        <v>4.7850999999999998E-2</v>
      </c>
      <c r="E2705" s="5"/>
      <c r="F2705" s="5"/>
      <c r="G2705" s="5"/>
      <c r="H2705" s="5"/>
      <c r="I2705" s="5"/>
      <c r="J2705" s="1">
        <f>SUMIFS(PUMA_2022_to_County_2020!$K$2:$K$4701,PUMA_2022_to_County_2020!$E$2:$E$4701,B2705)</f>
        <v>57447</v>
      </c>
      <c r="K2705" s="1">
        <f>SUMIFS(PUMA_2022_to_County_2020!$L$2:$L$4701,PUMA_2022_to_County_2020!$E$2:$E$4701,$B2705)</f>
        <v>57886</v>
      </c>
      <c r="L2705" s="7">
        <f>+J2705*C2705</f>
        <v>2753.7793919999999</v>
      </c>
      <c r="M2705" s="7">
        <f t="shared" si="42"/>
        <v>2774.823296</v>
      </c>
    </row>
    <row r="2706" spans="2:13" x14ac:dyDescent="0.35">
      <c r="B2706" s="1" t="s">
        <v>521</v>
      </c>
      <c r="C2706" s="5">
        <v>0.134355</v>
      </c>
      <c r="D2706" s="5">
        <v>0.13411600000000001</v>
      </c>
      <c r="E2706" s="5"/>
      <c r="F2706" s="5"/>
      <c r="G2706" s="5"/>
      <c r="H2706" s="5"/>
      <c r="I2706" s="5"/>
      <c r="J2706" s="1">
        <f>SUMIFS(PUMA_2022_to_County_2020!$K$2:$K$4701,PUMA_2022_to_County_2020!$E$2:$E$4701,B2706)</f>
        <v>57447</v>
      </c>
      <c r="K2706" s="1">
        <f>SUMIFS(PUMA_2022_to_County_2020!$L$2:$L$4701,PUMA_2022_to_County_2020!$E$2:$E$4701,$B2706)</f>
        <v>57886</v>
      </c>
      <c r="L2706" s="7">
        <f>+J2706*C2706</f>
        <v>7718.2916850000001</v>
      </c>
      <c r="M2706" s="7">
        <f t="shared" si="42"/>
        <v>7777.2735300000004</v>
      </c>
    </row>
    <row r="2707" spans="2:13" x14ac:dyDescent="0.35">
      <c r="B2707" s="1" t="s">
        <v>520</v>
      </c>
      <c r="C2707" s="5">
        <v>0.102463</v>
      </c>
      <c r="D2707" s="5">
        <v>0.102281</v>
      </c>
      <c r="E2707" s="5"/>
      <c r="F2707" s="5"/>
      <c r="G2707" s="5"/>
      <c r="H2707" s="5"/>
      <c r="I2707" s="5"/>
      <c r="J2707" s="1">
        <f>SUMIFS(PUMA_2022_to_County_2020!$K$2:$K$4701,PUMA_2022_to_County_2020!$E$2:$E$4701,B2707)</f>
        <v>57447</v>
      </c>
      <c r="K2707" s="1">
        <f>SUMIFS(PUMA_2022_to_County_2020!$L$2:$L$4701,PUMA_2022_to_County_2020!$E$2:$E$4701,$B2707)</f>
        <v>57886</v>
      </c>
      <c r="L2707" s="7">
        <f>+J2707*C2707</f>
        <v>5886.1919609999995</v>
      </c>
      <c r="M2707" s="7">
        <f t="shared" si="42"/>
        <v>5931.1732179999999</v>
      </c>
    </row>
    <row r="2708" spans="2:13" x14ac:dyDescent="0.35">
      <c r="B2708" s="1" t="s">
        <v>519</v>
      </c>
      <c r="C2708" s="5">
        <v>0.100563</v>
      </c>
      <c r="D2708" s="5">
        <v>0.100384</v>
      </c>
      <c r="E2708" s="5"/>
      <c r="F2708" s="5"/>
      <c r="G2708" s="5"/>
      <c r="H2708" s="5"/>
      <c r="I2708" s="5"/>
      <c r="J2708" s="1">
        <f>SUMIFS(PUMA_2022_to_County_2020!$K$2:$K$4701,PUMA_2022_to_County_2020!$E$2:$E$4701,B2708)</f>
        <v>57447</v>
      </c>
      <c r="K2708" s="1">
        <f>SUMIFS(PUMA_2022_to_County_2020!$L$2:$L$4701,PUMA_2022_to_County_2020!$E$2:$E$4701,$B2708)</f>
        <v>57886</v>
      </c>
      <c r="L2708" s="7">
        <f>+J2708*C2708</f>
        <v>5777.0426610000004</v>
      </c>
      <c r="M2708" s="7">
        <f t="shared" si="42"/>
        <v>5821.1898179999998</v>
      </c>
    </row>
    <row r="2709" spans="2:13" x14ac:dyDescent="0.35">
      <c r="B2709" s="1" t="s">
        <v>518</v>
      </c>
      <c r="C2709" s="5">
        <v>0.13903099999999999</v>
      </c>
      <c r="D2709" s="5">
        <v>0.13878399999999999</v>
      </c>
      <c r="E2709" s="5"/>
      <c r="F2709" s="5"/>
      <c r="G2709" s="5"/>
      <c r="H2709" s="5"/>
      <c r="I2709" s="5"/>
      <c r="J2709" s="1">
        <f>SUMIFS(PUMA_2022_to_County_2020!$K$2:$K$4701,PUMA_2022_to_County_2020!$E$2:$E$4701,B2709)</f>
        <v>57447</v>
      </c>
      <c r="K2709" s="1">
        <f>SUMIFS(PUMA_2022_to_County_2020!$L$2:$L$4701,PUMA_2022_to_County_2020!$E$2:$E$4701,$B2709)</f>
        <v>57886</v>
      </c>
      <c r="L2709" s="7">
        <f>+J2709*C2709</f>
        <v>7986.9138569999996</v>
      </c>
      <c r="M2709" s="7">
        <f t="shared" si="42"/>
        <v>8047.9484659999989</v>
      </c>
    </row>
    <row r="2710" spans="2:13" x14ac:dyDescent="0.35">
      <c r="B2710" s="1" t="s">
        <v>517</v>
      </c>
      <c r="C2710" s="5">
        <v>0.34012799999999999</v>
      </c>
      <c r="D2710" s="5">
        <v>0.33952500000000002</v>
      </c>
      <c r="E2710" s="5"/>
      <c r="F2710" s="5"/>
      <c r="G2710" s="5"/>
      <c r="H2710" s="5"/>
      <c r="I2710" s="5"/>
      <c r="J2710" s="1">
        <f>SUMIFS(PUMA_2022_to_County_2020!$K$2:$K$4701,PUMA_2022_to_County_2020!$E$2:$E$4701,B2710)</f>
        <v>57447</v>
      </c>
      <c r="K2710" s="1">
        <f>SUMIFS(PUMA_2022_to_County_2020!$L$2:$L$4701,PUMA_2022_to_County_2020!$E$2:$E$4701,$B2710)</f>
        <v>57886</v>
      </c>
      <c r="L2710" s="7">
        <f>+J2710*C2710</f>
        <v>19539.333215999999</v>
      </c>
      <c r="M2710" s="7">
        <f t="shared" si="42"/>
        <v>19688.649407999997</v>
      </c>
    </row>
    <row r="2711" spans="2:13" x14ac:dyDescent="0.35">
      <c r="B2711" s="1" t="s">
        <v>516</v>
      </c>
      <c r="C2711" s="5">
        <v>0.18044399999999999</v>
      </c>
      <c r="D2711" s="5">
        <v>0.180392</v>
      </c>
      <c r="E2711" s="5"/>
      <c r="F2711" s="5"/>
      <c r="G2711" s="5"/>
      <c r="H2711" s="5"/>
      <c r="I2711" s="5"/>
      <c r="J2711" s="1">
        <f>SUMIFS(PUMA_2022_to_County_2020!$K$2:$K$4701,PUMA_2022_to_County_2020!$E$2:$E$4701,B2711)</f>
        <v>0</v>
      </c>
      <c r="K2711" s="1">
        <f>SUMIFS(PUMA_2022_to_County_2020!$L$2:$L$4701,PUMA_2022_to_County_2020!$E$2:$E$4701,$B2711)</f>
        <v>0</v>
      </c>
      <c r="L2711" s="7">
        <f>+J2711*C2711</f>
        <v>0</v>
      </c>
      <c r="M2711" s="7">
        <f t="shared" si="42"/>
        <v>0</v>
      </c>
    </row>
    <row r="2712" spans="2:13" x14ac:dyDescent="0.35">
      <c r="B2712" s="1" t="s">
        <v>515</v>
      </c>
      <c r="C2712" s="5">
        <v>0.81955500000000003</v>
      </c>
      <c r="D2712" s="5">
        <v>0.81932000000000005</v>
      </c>
      <c r="E2712" s="5"/>
      <c r="F2712" s="5"/>
      <c r="G2712" s="5"/>
      <c r="H2712" s="5"/>
      <c r="I2712" s="5"/>
      <c r="J2712" s="1">
        <f>SUMIFS(PUMA_2022_to_County_2020!$K$2:$K$4701,PUMA_2022_to_County_2020!$E$2:$E$4701,B2712)</f>
        <v>0</v>
      </c>
      <c r="K2712" s="1">
        <f>SUMIFS(PUMA_2022_to_County_2020!$L$2:$L$4701,PUMA_2022_to_County_2020!$E$2:$E$4701,$B2712)</f>
        <v>0</v>
      </c>
      <c r="L2712" s="7">
        <f>+J2712*C2712</f>
        <v>0</v>
      </c>
      <c r="M2712" s="7">
        <f t="shared" si="42"/>
        <v>0</v>
      </c>
    </row>
    <row r="2713" spans="2:13" x14ac:dyDescent="0.35">
      <c r="B2713" s="1" t="s">
        <v>514</v>
      </c>
      <c r="C2713" s="5">
        <v>1</v>
      </c>
      <c r="D2713" s="5">
        <v>0.992811</v>
      </c>
      <c r="E2713" s="5"/>
      <c r="F2713" s="5"/>
      <c r="G2713" s="5"/>
      <c r="H2713" s="5"/>
      <c r="I2713" s="5"/>
      <c r="J2713" s="1">
        <f>SUMIFS(PUMA_2022_to_County_2020!$K$2:$K$4701,PUMA_2022_to_County_2020!$E$2:$E$4701,B2713)</f>
        <v>66711</v>
      </c>
      <c r="K2713" s="1">
        <f>SUMIFS(PUMA_2022_to_County_2020!$L$2:$L$4701,PUMA_2022_to_County_2020!$E$2:$E$4701,$B2713)</f>
        <v>69236</v>
      </c>
      <c r="L2713" s="7">
        <f>+J2713*C2713</f>
        <v>66711</v>
      </c>
      <c r="M2713" s="7">
        <f t="shared" si="42"/>
        <v>69236</v>
      </c>
    </row>
    <row r="2714" spans="2:13" x14ac:dyDescent="0.35">
      <c r="B2714" s="1" t="s">
        <v>513</v>
      </c>
      <c r="C2714" s="5">
        <v>1</v>
      </c>
      <c r="D2714" s="5">
        <v>1.0102960000000001</v>
      </c>
      <c r="E2714" s="5"/>
      <c r="F2714" s="5"/>
      <c r="G2714" s="5"/>
      <c r="H2714" s="5"/>
      <c r="I2714" s="5"/>
      <c r="J2714" s="1">
        <f>SUMIFS(PUMA_2022_to_County_2020!$K$2:$K$4701,PUMA_2022_to_County_2020!$E$2:$E$4701,B2714)</f>
        <v>70544</v>
      </c>
      <c r="K2714" s="1">
        <f>SUMIFS(PUMA_2022_to_County_2020!$L$2:$L$4701,PUMA_2022_to_County_2020!$E$2:$E$4701,$B2714)</f>
        <v>75234</v>
      </c>
      <c r="L2714" s="7">
        <f>+J2714*C2714</f>
        <v>70544</v>
      </c>
      <c r="M2714" s="7">
        <f t="shared" si="42"/>
        <v>75234</v>
      </c>
    </row>
    <row r="2715" spans="2:13" x14ac:dyDescent="0.35">
      <c r="B2715" s="1" t="s">
        <v>512</v>
      </c>
      <c r="C2715" s="5">
        <v>16</v>
      </c>
      <c r="D2715" s="5">
        <v>15.993669000000001</v>
      </c>
      <c r="E2715" s="5"/>
      <c r="F2715" s="5"/>
      <c r="G2715" s="5"/>
      <c r="H2715" s="5"/>
      <c r="I2715" s="5"/>
      <c r="J2715" s="1">
        <f>SUMIFS(PUMA_2022_to_County_2020!$K$2:$K$4701,PUMA_2022_to_County_2020!$E$2:$E$4701,B2715)</f>
        <v>754632</v>
      </c>
      <c r="K2715" s="1">
        <f>SUMIFS(PUMA_2022_to_County_2020!$L$2:$L$4701,PUMA_2022_to_County_2020!$E$2:$E$4701,$B2715)</f>
        <v>758070</v>
      </c>
      <c r="L2715" s="7">
        <f>+J2715*C2715</f>
        <v>12074112</v>
      </c>
      <c r="M2715" s="7">
        <f t="shared" si="42"/>
        <v>12129120</v>
      </c>
    </row>
    <row r="2716" spans="2:13" x14ac:dyDescent="0.35">
      <c r="B2716" s="1" t="s">
        <v>511</v>
      </c>
      <c r="C2716" s="5">
        <v>8.4266999999999995E-2</v>
      </c>
      <c r="D2716" s="5">
        <v>8.4014000000000005E-2</v>
      </c>
      <c r="E2716" s="5"/>
      <c r="F2716" s="5"/>
      <c r="G2716" s="5"/>
      <c r="H2716" s="5"/>
      <c r="I2716" s="5"/>
      <c r="J2716" s="1">
        <f>SUMIFS(PUMA_2022_to_County_2020!$K$2:$K$4701,PUMA_2022_to_County_2020!$E$2:$E$4701,B2716)</f>
        <v>58366</v>
      </c>
      <c r="K2716" s="1">
        <f>SUMIFS(PUMA_2022_to_County_2020!$L$2:$L$4701,PUMA_2022_to_County_2020!$E$2:$E$4701,$B2716)</f>
        <v>60401</v>
      </c>
      <c r="L2716" s="7">
        <f>+J2716*C2716</f>
        <v>4918.327722</v>
      </c>
      <c r="M2716" s="7">
        <f t="shared" si="42"/>
        <v>5089.8110669999996</v>
      </c>
    </row>
    <row r="2717" spans="2:13" x14ac:dyDescent="0.35">
      <c r="B2717" s="1" t="s">
        <v>510</v>
      </c>
      <c r="C2717" s="5">
        <v>0.19799800000000001</v>
      </c>
      <c r="D2717" s="5">
        <v>0.198074</v>
      </c>
      <c r="E2717" s="5"/>
      <c r="F2717" s="5"/>
      <c r="G2717" s="5"/>
      <c r="H2717" s="5"/>
      <c r="I2717" s="5"/>
      <c r="J2717" s="1">
        <f>SUMIFS(PUMA_2022_to_County_2020!$K$2:$K$4701,PUMA_2022_to_County_2020!$E$2:$E$4701,B2717)</f>
        <v>58366</v>
      </c>
      <c r="K2717" s="1">
        <f>SUMIFS(PUMA_2022_to_County_2020!$L$2:$L$4701,PUMA_2022_to_County_2020!$E$2:$E$4701,$B2717)</f>
        <v>60401</v>
      </c>
      <c r="L2717" s="7">
        <f>+J2717*C2717</f>
        <v>11556.351268</v>
      </c>
      <c r="M2717" s="7">
        <f t="shared" si="42"/>
        <v>11959.277198</v>
      </c>
    </row>
    <row r="2718" spans="2:13" x14ac:dyDescent="0.35">
      <c r="B2718" s="1" t="s">
        <v>509</v>
      </c>
      <c r="C2718" s="5">
        <v>0.32805099999999998</v>
      </c>
      <c r="D2718" s="5">
        <v>0.327963</v>
      </c>
      <c r="E2718" s="5"/>
      <c r="F2718" s="5"/>
      <c r="G2718" s="5"/>
      <c r="H2718" s="5"/>
      <c r="I2718" s="5"/>
      <c r="J2718" s="1">
        <f>SUMIFS(PUMA_2022_to_County_2020!$K$2:$K$4701,PUMA_2022_to_County_2020!$E$2:$E$4701,B2718)</f>
        <v>58366</v>
      </c>
      <c r="K2718" s="1">
        <f>SUMIFS(PUMA_2022_to_County_2020!$L$2:$L$4701,PUMA_2022_to_County_2020!$E$2:$E$4701,$B2718)</f>
        <v>60401</v>
      </c>
      <c r="L2718" s="7">
        <f>+J2718*C2718</f>
        <v>19147.024665999998</v>
      </c>
      <c r="M2718" s="7">
        <f t="shared" si="42"/>
        <v>19814.608451</v>
      </c>
    </row>
    <row r="2719" spans="2:13" x14ac:dyDescent="0.35">
      <c r="B2719" s="1" t="s">
        <v>508</v>
      </c>
      <c r="C2719" s="5">
        <v>0.38968399999999997</v>
      </c>
      <c r="D2719" s="5">
        <v>0.38957999999999998</v>
      </c>
      <c r="E2719" s="5"/>
      <c r="F2719" s="5"/>
      <c r="G2719" s="5"/>
      <c r="H2719" s="5"/>
      <c r="I2719" s="5"/>
      <c r="J2719" s="1">
        <f>SUMIFS(PUMA_2022_to_County_2020!$K$2:$K$4701,PUMA_2022_to_County_2020!$E$2:$E$4701,B2719)</f>
        <v>58366</v>
      </c>
      <c r="K2719" s="1">
        <f>SUMIFS(PUMA_2022_to_County_2020!$L$2:$L$4701,PUMA_2022_to_County_2020!$E$2:$E$4701,$B2719)</f>
        <v>60401</v>
      </c>
      <c r="L2719" s="7">
        <f>+J2719*C2719</f>
        <v>22744.296343999998</v>
      </c>
      <c r="M2719" s="7">
        <f t="shared" si="42"/>
        <v>23537.303283999998</v>
      </c>
    </row>
    <row r="2720" spans="2:13" x14ac:dyDescent="0.35">
      <c r="B2720" s="1" t="s">
        <v>507</v>
      </c>
      <c r="C2720" s="5">
        <v>0.35247000000000001</v>
      </c>
      <c r="D2720" s="5">
        <v>0.35480499999999998</v>
      </c>
      <c r="E2720" s="5"/>
      <c r="F2720" s="5"/>
      <c r="G2720" s="5"/>
      <c r="H2720" s="5"/>
      <c r="I2720" s="5"/>
      <c r="J2720" s="1">
        <f>SUMIFS(PUMA_2022_to_County_2020!$K$2:$K$4701,PUMA_2022_to_County_2020!$E$2:$E$4701,B2720)</f>
        <v>49457</v>
      </c>
      <c r="K2720" s="1">
        <f>SUMIFS(PUMA_2022_to_County_2020!$L$2:$L$4701,PUMA_2022_to_County_2020!$E$2:$E$4701,$B2720)</f>
        <v>52915</v>
      </c>
      <c r="L2720" s="7">
        <f>+J2720*C2720</f>
        <v>17432.108790000002</v>
      </c>
      <c r="M2720" s="7">
        <f t="shared" si="42"/>
        <v>18650.950049999999</v>
      </c>
    </row>
    <row r="2721" spans="2:13" x14ac:dyDescent="0.35">
      <c r="B2721" s="1" t="s">
        <v>506</v>
      </c>
      <c r="C2721" s="5">
        <v>0.15004500000000001</v>
      </c>
      <c r="D2721" s="5">
        <v>0.15104100000000001</v>
      </c>
      <c r="E2721" s="5"/>
      <c r="F2721" s="5"/>
      <c r="G2721" s="5"/>
      <c r="H2721" s="5"/>
      <c r="I2721" s="5"/>
      <c r="J2721" s="1">
        <f>SUMIFS(PUMA_2022_to_County_2020!$K$2:$K$4701,PUMA_2022_to_County_2020!$E$2:$E$4701,B2721)</f>
        <v>49457</v>
      </c>
      <c r="K2721" s="1">
        <f>SUMIFS(PUMA_2022_to_County_2020!$L$2:$L$4701,PUMA_2022_to_County_2020!$E$2:$E$4701,$B2721)</f>
        <v>52915</v>
      </c>
      <c r="L2721" s="7">
        <f>+J2721*C2721</f>
        <v>7420.7755650000008</v>
      </c>
      <c r="M2721" s="7">
        <f t="shared" si="42"/>
        <v>7939.6311750000004</v>
      </c>
    </row>
    <row r="2722" spans="2:13" x14ac:dyDescent="0.35">
      <c r="B2722" s="1" t="s">
        <v>505</v>
      </c>
      <c r="C2722" s="5">
        <v>0.132299</v>
      </c>
      <c r="D2722" s="5">
        <v>0.13317899999999999</v>
      </c>
      <c r="E2722" s="5"/>
      <c r="F2722" s="5"/>
      <c r="G2722" s="5"/>
      <c r="H2722" s="5"/>
      <c r="I2722" s="5"/>
      <c r="J2722" s="1">
        <f>SUMIFS(PUMA_2022_to_County_2020!$K$2:$K$4701,PUMA_2022_to_County_2020!$E$2:$E$4701,B2722)</f>
        <v>49457</v>
      </c>
      <c r="K2722" s="1">
        <f>SUMIFS(PUMA_2022_to_County_2020!$L$2:$L$4701,PUMA_2022_to_County_2020!$E$2:$E$4701,$B2722)</f>
        <v>52915</v>
      </c>
      <c r="L2722" s="7">
        <f>+J2722*C2722</f>
        <v>6543.1116430000002</v>
      </c>
      <c r="M2722" s="7">
        <f t="shared" si="42"/>
        <v>7000.6015850000003</v>
      </c>
    </row>
    <row r="2723" spans="2:13" x14ac:dyDescent="0.35">
      <c r="B2723" s="1" t="s">
        <v>504</v>
      </c>
      <c r="C2723" s="5">
        <v>0.36518499999999998</v>
      </c>
      <c r="D2723" s="5">
        <v>0.36554400000000004</v>
      </c>
      <c r="E2723" s="5"/>
      <c r="F2723" s="5"/>
      <c r="G2723" s="5"/>
      <c r="H2723" s="5"/>
      <c r="I2723" s="5"/>
      <c r="J2723" s="1">
        <f>SUMIFS(PUMA_2022_to_County_2020!$K$2:$K$4701,PUMA_2022_to_County_2020!$E$2:$E$4701,B2723)</f>
        <v>49457</v>
      </c>
      <c r="K2723" s="1">
        <f>SUMIFS(PUMA_2022_to_County_2020!$L$2:$L$4701,PUMA_2022_to_County_2020!$E$2:$E$4701,$B2723)</f>
        <v>52915</v>
      </c>
      <c r="L2723" s="7">
        <f>+J2723*C2723</f>
        <v>18060.954545000001</v>
      </c>
      <c r="M2723" s="7">
        <f t="shared" si="42"/>
        <v>19323.764274999998</v>
      </c>
    </row>
    <row r="2724" spans="2:13" x14ac:dyDescent="0.35">
      <c r="B2724" s="1" t="s">
        <v>503</v>
      </c>
      <c r="C2724" s="5">
        <v>2</v>
      </c>
      <c r="D2724" s="5">
        <v>2</v>
      </c>
      <c r="E2724" s="5"/>
      <c r="F2724" s="5"/>
      <c r="G2724" s="5"/>
      <c r="H2724" s="5"/>
      <c r="I2724" s="5"/>
      <c r="J2724" s="1">
        <f>SUMIFS(PUMA_2022_to_County_2020!$K$2:$K$4701,PUMA_2022_to_County_2020!$E$2:$E$4701,B2724)</f>
        <v>82519</v>
      </c>
      <c r="K2724" s="1">
        <f>SUMIFS(PUMA_2022_to_County_2020!$L$2:$L$4701,PUMA_2022_to_County_2020!$E$2:$E$4701,$B2724)</f>
        <v>83045</v>
      </c>
      <c r="L2724" s="7">
        <f>+J2724*C2724</f>
        <v>165038</v>
      </c>
      <c r="M2724" s="7">
        <f t="shared" si="42"/>
        <v>166090</v>
      </c>
    </row>
    <row r="2725" spans="2:13" x14ac:dyDescent="0.35">
      <c r="B2725" s="1" t="s">
        <v>502</v>
      </c>
      <c r="C2725" s="5">
        <v>0.182783</v>
      </c>
      <c r="D2725" s="5">
        <v>0.18576300000000001</v>
      </c>
      <c r="E2725" s="5"/>
      <c r="F2725" s="5"/>
      <c r="G2725" s="5"/>
      <c r="H2725" s="5"/>
      <c r="I2725" s="5"/>
      <c r="J2725" s="1">
        <f>SUMIFS(PUMA_2022_to_County_2020!$K$2:$K$4701,PUMA_2022_to_County_2020!$E$2:$E$4701,B2725)</f>
        <v>47637</v>
      </c>
      <c r="K2725" s="1">
        <f>SUMIFS(PUMA_2022_to_County_2020!$L$2:$L$4701,PUMA_2022_to_County_2020!$E$2:$E$4701,$B2725)</f>
        <v>48758</v>
      </c>
      <c r="L2725" s="7">
        <f>+J2725*C2725</f>
        <v>8707.2337709999993</v>
      </c>
      <c r="M2725" s="7">
        <f t="shared" si="42"/>
        <v>8912.1335139999992</v>
      </c>
    </row>
    <row r="2726" spans="2:13" x14ac:dyDescent="0.35">
      <c r="B2726" s="1" t="s">
        <v>501</v>
      </c>
      <c r="C2726" s="5">
        <v>0.23813999999999999</v>
      </c>
      <c r="D2726" s="5">
        <v>0.24202099999999999</v>
      </c>
      <c r="E2726" s="5"/>
      <c r="F2726" s="5"/>
      <c r="G2726" s="5"/>
      <c r="H2726" s="5"/>
      <c r="I2726" s="5"/>
      <c r="J2726" s="1">
        <f>SUMIFS(PUMA_2022_to_County_2020!$K$2:$K$4701,PUMA_2022_to_County_2020!$E$2:$E$4701,B2726)</f>
        <v>47637</v>
      </c>
      <c r="K2726" s="1">
        <f>SUMIFS(PUMA_2022_to_County_2020!$L$2:$L$4701,PUMA_2022_to_County_2020!$E$2:$E$4701,$B2726)</f>
        <v>48758</v>
      </c>
      <c r="L2726" s="7">
        <f>+J2726*C2726</f>
        <v>11344.275179999999</v>
      </c>
      <c r="M2726" s="7">
        <f t="shared" si="42"/>
        <v>11611.23012</v>
      </c>
    </row>
    <row r="2727" spans="2:13" x14ac:dyDescent="0.35">
      <c r="B2727" s="1" t="s">
        <v>500</v>
      </c>
      <c r="C2727" s="5">
        <v>5.1705000000000001E-2</v>
      </c>
      <c r="D2727" s="5">
        <v>5.2547999999999997E-2</v>
      </c>
      <c r="E2727" s="5"/>
      <c r="F2727" s="5"/>
      <c r="G2727" s="5"/>
      <c r="H2727" s="5"/>
      <c r="I2727" s="5"/>
      <c r="J2727" s="1">
        <f>SUMIFS(PUMA_2022_to_County_2020!$K$2:$K$4701,PUMA_2022_to_County_2020!$E$2:$E$4701,B2727)</f>
        <v>47637</v>
      </c>
      <c r="K2727" s="1">
        <f>SUMIFS(PUMA_2022_to_County_2020!$L$2:$L$4701,PUMA_2022_to_County_2020!$E$2:$E$4701,$B2727)</f>
        <v>48758</v>
      </c>
      <c r="L2727" s="7">
        <f>+J2727*C2727</f>
        <v>2463.071085</v>
      </c>
      <c r="M2727" s="7">
        <f t="shared" si="42"/>
        <v>2521.0323899999999</v>
      </c>
    </row>
    <row r="2728" spans="2:13" x14ac:dyDescent="0.35">
      <c r="B2728" s="1" t="s">
        <v>499</v>
      </c>
      <c r="C2728" s="5">
        <v>0.52737100000000003</v>
      </c>
      <c r="D2728" s="5">
        <v>0.53487899999999999</v>
      </c>
      <c r="E2728" s="5"/>
      <c r="F2728" s="5"/>
      <c r="G2728" s="5"/>
      <c r="H2728" s="5"/>
      <c r="I2728" s="5"/>
      <c r="J2728" s="1">
        <f>SUMIFS(PUMA_2022_to_County_2020!$K$2:$K$4701,PUMA_2022_to_County_2020!$E$2:$E$4701,B2728)</f>
        <v>47637</v>
      </c>
      <c r="K2728" s="1">
        <f>SUMIFS(PUMA_2022_to_County_2020!$L$2:$L$4701,PUMA_2022_to_County_2020!$E$2:$E$4701,$B2728)</f>
        <v>48758</v>
      </c>
      <c r="L2728" s="7">
        <f>+J2728*C2728</f>
        <v>25122.372327000001</v>
      </c>
      <c r="M2728" s="7">
        <f t="shared" si="42"/>
        <v>25713.555218000001</v>
      </c>
    </row>
    <row r="2729" spans="2:13" x14ac:dyDescent="0.35">
      <c r="B2729" s="1" t="s">
        <v>498</v>
      </c>
      <c r="C2729" s="5">
        <v>3</v>
      </c>
      <c r="D2729" s="5">
        <v>2.984788</v>
      </c>
      <c r="E2729" s="5"/>
      <c r="F2729" s="5"/>
      <c r="G2729" s="5"/>
      <c r="H2729" s="5"/>
      <c r="I2729" s="5"/>
      <c r="J2729" s="1">
        <f>SUMIFS(PUMA_2022_to_County_2020!$K$2:$K$4701,PUMA_2022_to_County_2020!$E$2:$E$4701,B2729)</f>
        <v>131989</v>
      </c>
      <c r="K2729" s="1">
        <f>SUMIFS(PUMA_2022_to_County_2020!$L$2:$L$4701,PUMA_2022_to_County_2020!$E$2:$E$4701,$B2729)</f>
        <v>132759</v>
      </c>
      <c r="L2729" s="7">
        <f>+J2729*C2729</f>
        <v>395967</v>
      </c>
      <c r="M2729" s="7">
        <f t="shared" si="42"/>
        <v>398277</v>
      </c>
    </row>
    <row r="2730" spans="2:13" x14ac:dyDescent="0.35">
      <c r="B2730" s="1" t="s">
        <v>497</v>
      </c>
      <c r="C2730" s="5">
        <v>3</v>
      </c>
      <c r="D2730" s="5">
        <v>3</v>
      </c>
      <c r="E2730" s="5"/>
      <c r="F2730" s="5"/>
      <c r="G2730" s="5"/>
      <c r="H2730" s="5"/>
      <c r="I2730" s="5"/>
      <c r="J2730" s="1">
        <f>SUMIFS(PUMA_2022_to_County_2020!$K$2:$K$4701,PUMA_2022_to_County_2020!$E$2:$E$4701,B2730)</f>
        <v>137982</v>
      </c>
      <c r="K2730" s="1">
        <f>SUMIFS(PUMA_2022_to_County_2020!$L$2:$L$4701,PUMA_2022_to_County_2020!$E$2:$E$4701,$B2730)</f>
        <v>143033</v>
      </c>
      <c r="L2730" s="7">
        <f>+J2730*C2730</f>
        <v>413946</v>
      </c>
      <c r="M2730" s="7">
        <f t="shared" si="42"/>
        <v>429099</v>
      </c>
    </row>
    <row r="2731" spans="2:13" x14ac:dyDescent="0.35">
      <c r="B2731" s="1" t="s">
        <v>496</v>
      </c>
      <c r="C2731" s="5">
        <v>7</v>
      </c>
      <c r="D2731" s="5">
        <v>7</v>
      </c>
      <c r="E2731" s="5"/>
      <c r="F2731" s="5"/>
      <c r="G2731" s="5"/>
      <c r="H2731" s="5"/>
      <c r="I2731" s="5"/>
      <c r="J2731" s="1">
        <f>SUMIFS(PUMA_2022_to_County_2020!$K$2:$K$4701,PUMA_2022_to_County_2020!$E$2:$E$4701,B2731)</f>
        <v>270891</v>
      </c>
      <c r="K2731" s="1">
        <f>SUMIFS(PUMA_2022_to_County_2020!$L$2:$L$4701,PUMA_2022_to_County_2020!$E$2:$E$4701,$B2731)</f>
        <v>277001</v>
      </c>
      <c r="L2731" s="7">
        <f>+J2731*C2731</f>
        <v>1896237</v>
      </c>
      <c r="M2731" s="7">
        <f t="shared" si="42"/>
        <v>1939007</v>
      </c>
    </row>
    <row r="2732" spans="2:13" x14ac:dyDescent="0.35">
      <c r="B2732" s="1" t="s">
        <v>495</v>
      </c>
      <c r="C2732" s="5">
        <v>5.5760000000000002E-3</v>
      </c>
      <c r="D2732" s="5">
        <v>6.4859999999999996E-3</v>
      </c>
      <c r="E2732" s="5"/>
      <c r="F2732" s="5"/>
      <c r="G2732" s="5"/>
      <c r="H2732" s="5"/>
      <c r="I2732" s="5"/>
      <c r="J2732" s="1">
        <f>SUMIFS(PUMA_2022_to_County_2020!$K$2:$K$4701,PUMA_2022_to_County_2020!$E$2:$E$4701,B2732)</f>
        <v>40414</v>
      </c>
      <c r="K2732" s="1">
        <f>SUMIFS(PUMA_2022_to_County_2020!$L$2:$L$4701,PUMA_2022_to_County_2020!$E$2:$E$4701,$B2732)</f>
        <v>41812</v>
      </c>
      <c r="L2732" s="7">
        <f>+J2732*C2732</f>
        <v>225.34846400000001</v>
      </c>
      <c r="M2732" s="7">
        <f t="shared" si="42"/>
        <v>233.14371200000002</v>
      </c>
    </row>
    <row r="2733" spans="2:13" x14ac:dyDescent="0.35">
      <c r="B2733" s="1" t="s">
        <v>494</v>
      </c>
      <c r="C2733" s="5">
        <v>2.9027000000000001E-2</v>
      </c>
      <c r="D2733" s="5">
        <v>3.3765000000000003E-2</v>
      </c>
      <c r="E2733" s="5"/>
      <c r="F2733" s="5"/>
      <c r="G2733" s="5"/>
      <c r="H2733" s="5"/>
      <c r="I2733" s="5"/>
      <c r="J2733" s="1">
        <f>SUMIFS(PUMA_2022_to_County_2020!$K$2:$K$4701,PUMA_2022_to_County_2020!$E$2:$E$4701,B2733)</f>
        <v>40414</v>
      </c>
      <c r="K2733" s="1">
        <f>SUMIFS(PUMA_2022_to_County_2020!$L$2:$L$4701,PUMA_2022_to_County_2020!$E$2:$E$4701,$B2733)</f>
        <v>41812</v>
      </c>
      <c r="L2733" s="7">
        <f>+J2733*C2733</f>
        <v>1173.097178</v>
      </c>
      <c r="M2733" s="7">
        <f t="shared" si="42"/>
        <v>1213.6769240000001</v>
      </c>
    </row>
    <row r="2734" spans="2:13" x14ac:dyDescent="0.35">
      <c r="B2734" s="1" t="s">
        <v>493</v>
      </c>
      <c r="C2734" s="5">
        <v>2.9186E-2</v>
      </c>
      <c r="D2734" s="5">
        <v>3.3950000000000001E-2</v>
      </c>
      <c r="E2734" s="5"/>
      <c r="F2734" s="5"/>
      <c r="G2734" s="5"/>
      <c r="H2734" s="5"/>
      <c r="I2734" s="5"/>
      <c r="J2734" s="1">
        <f>SUMIFS(PUMA_2022_to_County_2020!$K$2:$K$4701,PUMA_2022_to_County_2020!$E$2:$E$4701,B2734)</f>
        <v>40414</v>
      </c>
      <c r="K2734" s="1">
        <f>SUMIFS(PUMA_2022_to_County_2020!$L$2:$L$4701,PUMA_2022_to_County_2020!$E$2:$E$4701,$B2734)</f>
        <v>41812</v>
      </c>
      <c r="L2734" s="7">
        <f>+J2734*C2734</f>
        <v>1179.5230039999999</v>
      </c>
      <c r="M2734" s="7">
        <f t="shared" si="42"/>
        <v>1220.325032</v>
      </c>
    </row>
    <row r="2735" spans="2:13" x14ac:dyDescent="0.35">
      <c r="B2735" s="1" t="s">
        <v>492</v>
      </c>
      <c r="C2735" s="5">
        <v>2.7373999999999999E-2</v>
      </c>
      <c r="D2735" s="5">
        <v>3.1843000000000003E-2</v>
      </c>
      <c r="E2735" s="5"/>
      <c r="F2735" s="5"/>
      <c r="G2735" s="5"/>
      <c r="H2735" s="5"/>
      <c r="I2735" s="5"/>
      <c r="J2735" s="1">
        <f>SUMIFS(PUMA_2022_to_County_2020!$K$2:$K$4701,PUMA_2022_to_County_2020!$E$2:$E$4701,B2735)</f>
        <v>40414</v>
      </c>
      <c r="K2735" s="1">
        <f>SUMIFS(PUMA_2022_to_County_2020!$L$2:$L$4701,PUMA_2022_to_County_2020!$E$2:$E$4701,$B2735)</f>
        <v>41812</v>
      </c>
      <c r="L2735" s="7">
        <f>+J2735*C2735</f>
        <v>1106.2928359999999</v>
      </c>
      <c r="M2735" s="7">
        <f t="shared" si="42"/>
        <v>1144.561688</v>
      </c>
    </row>
    <row r="2736" spans="2:13" x14ac:dyDescent="0.35">
      <c r="B2736" s="1" t="s">
        <v>491</v>
      </c>
      <c r="C2736" s="5">
        <v>0.11006299999999999</v>
      </c>
      <c r="D2736" s="5">
        <v>0.12803100000000001</v>
      </c>
      <c r="E2736" s="5"/>
      <c r="F2736" s="5"/>
      <c r="G2736" s="5"/>
      <c r="H2736" s="5"/>
      <c r="I2736" s="5"/>
      <c r="J2736" s="1">
        <f>SUMIFS(PUMA_2022_to_County_2020!$K$2:$K$4701,PUMA_2022_to_County_2020!$E$2:$E$4701,B2736)</f>
        <v>40414</v>
      </c>
      <c r="K2736" s="1">
        <f>SUMIFS(PUMA_2022_to_County_2020!$L$2:$L$4701,PUMA_2022_to_County_2020!$E$2:$E$4701,$B2736)</f>
        <v>41812</v>
      </c>
      <c r="L2736" s="7">
        <f>+J2736*C2736</f>
        <v>4448.0860819999998</v>
      </c>
      <c r="M2736" s="7">
        <f t="shared" si="42"/>
        <v>4601.9541559999998</v>
      </c>
    </row>
    <row r="2737" spans="2:13" x14ac:dyDescent="0.35">
      <c r="B2737" s="1" t="s">
        <v>490</v>
      </c>
      <c r="C2737" s="5">
        <v>9.861E-3</v>
      </c>
      <c r="D2737" s="5">
        <v>1.1471E-2</v>
      </c>
      <c r="E2737" s="5"/>
      <c r="F2737" s="5"/>
      <c r="G2737" s="5"/>
      <c r="H2737" s="5"/>
      <c r="I2737" s="5"/>
      <c r="J2737" s="1">
        <f>SUMIFS(PUMA_2022_to_County_2020!$K$2:$K$4701,PUMA_2022_to_County_2020!$E$2:$E$4701,B2737)</f>
        <v>40414</v>
      </c>
      <c r="K2737" s="1">
        <f>SUMIFS(PUMA_2022_to_County_2020!$L$2:$L$4701,PUMA_2022_to_County_2020!$E$2:$E$4701,$B2737)</f>
        <v>41812</v>
      </c>
      <c r="L2737" s="7">
        <f>+J2737*C2737</f>
        <v>398.52245399999998</v>
      </c>
      <c r="M2737" s="7">
        <f t="shared" si="42"/>
        <v>412.308132</v>
      </c>
    </row>
    <row r="2738" spans="2:13" x14ac:dyDescent="0.35">
      <c r="B2738" s="1" t="s">
        <v>489</v>
      </c>
      <c r="C2738" s="5">
        <v>0.308029</v>
      </c>
      <c r="D2738" s="5">
        <v>0.35831400000000002</v>
      </c>
      <c r="E2738" s="5"/>
      <c r="F2738" s="5"/>
      <c r="G2738" s="5"/>
      <c r="H2738" s="5"/>
      <c r="I2738" s="5"/>
      <c r="J2738" s="1">
        <f>SUMIFS(PUMA_2022_to_County_2020!$K$2:$K$4701,PUMA_2022_to_County_2020!$E$2:$E$4701,B2738)</f>
        <v>40414</v>
      </c>
      <c r="K2738" s="1">
        <f>SUMIFS(PUMA_2022_to_County_2020!$L$2:$L$4701,PUMA_2022_to_County_2020!$E$2:$E$4701,$B2738)</f>
        <v>41812</v>
      </c>
      <c r="L2738" s="7">
        <f>+J2738*C2738</f>
        <v>12448.684005999999</v>
      </c>
      <c r="M2738" s="7">
        <f t="shared" si="42"/>
        <v>12879.308547999999</v>
      </c>
    </row>
    <row r="2739" spans="2:13" x14ac:dyDescent="0.35">
      <c r="B2739" s="1" t="s">
        <v>488</v>
      </c>
      <c r="C2739" s="5">
        <v>1.3369000000000001E-2</v>
      </c>
      <c r="D2739" s="5">
        <v>1.5552E-2</v>
      </c>
      <c r="E2739" s="5"/>
      <c r="F2739" s="5"/>
      <c r="G2739" s="5"/>
      <c r="H2739" s="5"/>
      <c r="I2739" s="5"/>
      <c r="J2739" s="1">
        <f>SUMIFS(PUMA_2022_to_County_2020!$K$2:$K$4701,PUMA_2022_to_County_2020!$E$2:$E$4701,B2739)</f>
        <v>40414</v>
      </c>
      <c r="K2739" s="1">
        <f>SUMIFS(PUMA_2022_to_County_2020!$L$2:$L$4701,PUMA_2022_to_County_2020!$E$2:$E$4701,$B2739)</f>
        <v>41812</v>
      </c>
      <c r="L2739" s="7">
        <f>+J2739*C2739</f>
        <v>540.29476599999998</v>
      </c>
      <c r="M2739" s="7">
        <f t="shared" si="42"/>
        <v>558.98462800000004</v>
      </c>
    </row>
    <row r="2740" spans="2:13" x14ac:dyDescent="0.35">
      <c r="B2740" s="1" t="s">
        <v>487</v>
      </c>
      <c r="C2740" s="5">
        <v>3.7872000000000003E-2</v>
      </c>
      <c r="D2740" s="5">
        <v>4.4054000000000003E-2</v>
      </c>
      <c r="E2740" s="5"/>
      <c r="F2740" s="5"/>
      <c r="G2740" s="5"/>
      <c r="H2740" s="5"/>
      <c r="I2740" s="5"/>
      <c r="J2740" s="1">
        <f>SUMIFS(PUMA_2022_to_County_2020!$K$2:$K$4701,PUMA_2022_to_County_2020!$E$2:$E$4701,B2740)</f>
        <v>40414</v>
      </c>
      <c r="K2740" s="1">
        <f>SUMIFS(PUMA_2022_to_County_2020!$L$2:$L$4701,PUMA_2022_to_County_2020!$E$2:$E$4701,$B2740)</f>
        <v>41812</v>
      </c>
      <c r="L2740" s="7">
        <f>+J2740*C2740</f>
        <v>1530.5590080000002</v>
      </c>
      <c r="M2740" s="7">
        <f t="shared" si="42"/>
        <v>1583.5040640000002</v>
      </c>
    </row>
    <row r="2741" spans="2:13" x14ac:dyDescent="0.35">
      <c r="B2741" s="1" t="s">
        <v>486</v>
      </c>
      <c r="C2741" s="5">
        <v>6.7419999999999994E-2</v>
      </c>
      <c r="D2741" s="5">
        <v>7.8425999999999996E-2</v>
      </c>
      <c r="E2741" s="5"/>
      <c r="F2741" s="5"/>
      <c r="G2741" s="5"/>
      <c r="H2741" s="5"/>
      <c r="I2741" s="5"/>
      <c r="J2741" s="1">
        <f>SUMIFS(PUMA_2022_to_County_2020!$K$2:$K$4701,PUMA_2022_to_County_2020!$E$2:$E$4701,B2741)</f>
        <v>40414</v>
      </c>
      <c r="K2741" s="1">
        <f>SUMIFS(PUMA_2022_to_County_2020!$L$2:$L$4701,PUMA_2022_to_County_2020!$E$2:$E$4701,$B2741)</f>
        <v>41812</v>
      </c>
      <c r="L2741" s="7">
        <f>+J2741*C2741</f>
        <v>2724.7118799999998</v>
      </c>
      <c r="M2741" s="7">
        <f t="shared" si="42"/>
        <v>2818.9650399999996</v>
      </c>
    </row>
    <row r="2742" spans="2:13" x14ac:dyDescent="0.35">
      <c r="B2742" s="1" t="s">
        <v>485</v>
      </c>
      <c r="C2742" s="5">
        <v>4.6274999999999997E-2</v>
      </c>
      <c r="D2742" s="5">
        <v>5.3829000000000002E-2</v>
      </c>
      <c r="E2742" s="5"/>
      <c r="F2742" s="5"/>
      <c r="G2742" s="5"/>
      <c r="H2742" s="5"/>
      <c r="I2742" s="5"/>
      <c r="J2742" s="1">
        <f>SUMIFS(PUMA_2022_to_County_2020!$K$2:$K$4701,PUMA_2022_to_County_2020!$E$2:$E$4701,B2742)</f>
        <v>40414</v>
      </c>
      <c r="K2742" s="1">
        <f>SUMIFS(PUMA_2022_to_County_2020!$L$2:$L$4701,PUMA_2022_to_County_2020!$E$2:$E$4701,$B2742)</f>
        <v>41812</v>
      </c>
      <c r="L2742" s="7">
        <f>+J2742*C2742</f>
        <v>1870.1578499999998</v>
      </c>
      <c r="M2742" s="7">
        <f t="shared" si="42"/>
        <v>1934.8502999999998</v>
      </c>
    </row>
    <row r="2743" spans="2:13" x14ac:dyDescent="0.35">
      <c r="B2743" s="1" t="s">
        <v>484</v>
      </c>
      <c r="C2743" s="5">
        <v>3.4929000000000002E-2</v>
      </c>
      <c r="D2743" s="5">
        <v>4.0632000000000001E-2</v>
      </c>
      <c r="E2743" s="5"/>
      <c r="F2743" s="5"/>
      <c r="G2743" s="5"/>
      <c r="H2743" s="5"/>
      <c r="I2743" s="5"/>
      <c r="J2743" s="1">
        <f>SUMIFS(PUMA_2022_to_County_2020!$K$2:$K$4701,PUMA_2022_to_County_2020!$E$2:$E$4701,B2743)</f>
        <v>40414</v>
      </c>
      <c r="K2743" s="1">
        <f>SUMIFS(PUMA_2022_to_County_2020!$L$2:$L$4701,PUMA_2022_to_County_2020!$E$2:$E$4701,$B2743)</f>
        <v>41812</v>
      </c>
      <c r="L2743" s="7">
        <f>+J2743*C2743</f>
        <v>1411.6206060000002</v>
      </c>
      <c r="M2743" s="7">
        <f t="shared" si="42"/>
        <v>1460.4513480000001</v>
      </c>
    </row>
    <row r="2744" spans="2:13" x14ac:dyDescent="0.35">
      <c r="B2744" s="1" t="s">
        <v>483</v>
      </c>
      <c r="C2744" s="5">
        <v>1.7337000000000002E-2</v>
      </c>
      <c r="D2744" s="5">
        <v>2.0167000000000001E-2</v>
      </c>
      <c r="E2744" s="5"/>
      <c r="F2744" s="5"/>
      <c r="G2744" s="5"/>
      <c r="H2744" s="5"/>
      <c r="I2744" s="5"/>
      <c r="J2744" s="1">
        <f>SUMIFS(PUMA_2022_to_County_2020!$K$2:$K$4701,PUMA_2022_to_County_2020!$E$2:$E$4701,B2744)</f>
        <v>40414</v>
      </c>
      <c r="K2744" s="1">
        <f>SUMIFS(PUMA_2022_to_County_2020!$L$2:$L$4701,PUMA_2022_to_County_2020!$E$2:$E$4701,$B2744)</f>
        <v>41812</v>
      </c>
      <c r="L2744" s="7">
        <f>+J2744*C2744</f>
        <v>700.6575180000001</v>
      </c>
      <c r="M2744" s="7">
        <f t="shared" si="42"/>
        <v>724.89464400000008</v>
      </c>
    </row>
    <row r="2745" spans="2:13" x14ac:dyDescent="0.35">
      <c r="B2745" s="1" t="s">
        <v>482</v>
      </c>
      <c r="C2745" s="5">
        <v>0.13424800000000001</v>
      </c>
      <c r="D2745" s="5">
        <v>0.12869900000000001</v>
      </c>
      <c r="E2745" s="5"/>
      <c r="F2745" s="5"/>
      <c r="G2745" s="5"/>
      <c r="H2745" s="5"/>
      <c r="I2745" s="5"/>
      <c r="J2745" s="1">
        <f>SUMIFS(PUMA_2022_to_County_2020!$K$2:$K$4701,PUMA_2022_to_County_2020!$E$2:$E$4701,B2745)</f>
        <v>40414</v>
      </c>
      <c r="K2745" s="1">
        <f>SUMIFS(PUMA_2022_to_County_2020!$L$2:$L$4701,PUMA_2022_to_County_2020!$E$2:$E$4701,$B2745)</f>
        <v>41812</v>
      </c>
      <c r="L2745" s="7">
        <f>+J2745*C2745</f>
        <v>5425.4986720000006</v>
      </c>
      <c r="M2745" s="7">
        <f t="shared" si="42"/>
        <v>5613.1773760000005</v>
      </c>
    </row>
    <row r="2746" spans="2:13" x14ac:dyDescent="0.35">
      <c r="B2746" s="1" t="s">
        <v>481</v>
      </c>
      <c r="C2746" s="5">
        <v>2.9909999999999999E-2</v>
      </c>
      <c r="D2746" s="5">
        <v>3.4792999999999998E-2</v>
      </c>
      <c r="E2746" s="5"/>
      <c r="F2746" s="5"/>
      <c r="G2746" s="5"/>
      <c r="H2746" s="5"/>
      <c r="I2746" s="5"/>
      <c r="J2746" s="1">
        <f>SUMIFS(PUMA_2022_to_County_2020!$K$2:$K$4701,PUMA_2022_to_County_2020!$E$2:$E$4701,B2746)</f>
        <v>40414</v>
      </c>
      <c r="K2746" s="1">
        <f>SUMIFS(PUMA_2022_to_County_2020!$L$2:$L$4701,PUMA_2022_to_County_2020!$E$2:$E$4701,$B2746)</f>
        <v>41812</v>
      </c>
      <c r="L2746" s="7">
        <f>+J2746*C2746</f>
        <v>1208.7827399999999</v>
      </c>
      <c r="M2746" s="7">
        <f t="shared" si="42"/>
        <v>1250.59692</v>
      </c>
    </row>
    <row r="2747" spans="2:13" x14ac:dyDescent="0.35">
      <c r="B2747" s="1" t="s">
        <v>480</v>
      </c>
      <c r="C2747" s="5">
        <v>2.1656999999999999E-2</v>
      </c>
      <c r="D2747" s="5">
        <v>2.5193E-2</v>
      </c>
      <c r="E2747" s="5"/>
      <c r="F2747" s="5"/>
      <c r="G2747" s="5"/>
      <c r="H2747" s="5"/>
      <c r="I2747" s="5"/>
      <c r="J2747" s="1">
        <f>SUMIFS(PUMA_2022_to_County_2020!$K$2:$K$4701,PUMA_2022_to_County_2020!$E$2:$E$4701,B2747)</f>
        <v>40414</v>
      </c>
      <c r="K2747" s="1">
        <f>SUMIFS(PUMA_2022_to_County_2020!$L$2:$L$4701,PUMA_2022_to_County_2020!$E$2:$E$4701,$B2747)</f>
        <v>41812</v>
      </c>
      <c r="L2747" s="7">
        <f>+J2747*C2747</f>
        <v>875.24599799999999</v>
      </c>
      <c r="M2747" s="7">
        <f t="shared" si="42"/>
        <v>905.52248399999996</v>
      </c>
    </row>
    <row r="2748" spans="2:13" x14ac:dyDescent="0.35">
      <c r="B2748" s="1" t="s">
        <v>479</v>
      </c>
      <c r="C2748" s="5">
        <v>1.2123E-2</v>
      </c>
      <c r="D2748" s="5">
        <v>1.4102E-2</v>
      </c>
      <c r="E2748" s="5"/>
      <c r="F2748" s="5"/>
      <c r="G2748" s="5"/>
      <c r="H2748" s="5"/>
      <c r="I2748" s="5"/>
      <c r="J2748" s="1">
        <f>SUMIFS(PUMA_2022_to_County_2020!$K$2:$K$4701,PUMA_2022_to_County_2020!$E$2:$E$4701,B2748)</f>
        <v>40414</v>
      </c>
      <c r="K2748" s="1">
        <f>SUMIFS(PUMA_2022_to_County_2020!$L$2:$L$4701,PUMA_2022_to_County_2020!$E$2:$E$4701,$B2748)</f>
        <v>41812</v>
      </c>
      <c r="L2748" s="7">
        <f>+J2748*C2748</f>
        <v>489.93892199999999</v>
      </c>
      <c r="M2748" s="7">
        <f t="shared" si="42"/>
        <v>506.88687600000003</v>
      </c>
    </row>
    <row r="2749" spans="2:13" x14ac:dyDescent="0.35">
      <c r="B2749" s="1" t="s">
        <v>478</v>
      </c>
      <c r="C2749" s="5">
        <v>2.9796E-2</v>
      </c>
      <c r="D2749" s="5">
        <v>3.4660000000000003E-2</v>
      </c>
      <c r="E2749" s="5"/>
      <c r="F2749" s="5"/>
      <c r="G2749" s="5"/>
      <c r="H2749" s="5"/>
      <c r="I2749" s="5"/>
      <c r="J2749" s="1">
        <f>SUMIFS(PUMA_2022_to_County_2020!$K$2:$K$4701,PUMA_2022_to_County_2020!$E$2:$E$4701,B2749)</f>
        <v>40414</v>
      </c>
      <c r="K2749" s="1">
        <f>SUMIFS(PUMA_2022_to_County_2020!$L$2:$L$4701,PUMA_2022_to_County_2020!$E$2:$E$4701,$B2749)</f>
        <v>41812</v>
      </c>
      <c r="L2749" s="7">
        <f>+J2749*C2749</f>
        <v>1204.1755439999999</v>
      </c>
      <c r="M2749" s="7">
        <f t="shared" si="42"/>
        <v>1245.8303519999999</v>
      </c>
    </row>
    <row r="2750" spans="2:13" x14ac:dyDescent="0.35">
      <c r="B2750" s="1" t="s">
        <v>477</v>
      </c>
      <c r="C2750" s="5">
        <v>6.7149999999999996E-3</v>
      </c>
      <c r="D2750" s="5">
        <v>6.4380000000000001E-3</v>
      </c>
      <c r="E2750" s="5"/>
      <c r="F2750" s="5"/>
      <c r="G2750" s="5"/>
      <c r="H2750" s="5"/>
      <c r="I2750" s="5"/>
      <c r="J2750" s="1">
        <f>SUMIFS(PUMA_2022_to_County_2020!$K$2:$K$4701,PUMA_2022_to_County_2020!$E$2:$E$4701,B2750)</f>
        <v>40414</v>
      </c>
      <c r="K2750" s="1">
        <f>SUMIFS(PUMA_2022_to_County_2020!$L$2:$L$4701,PUMA_2022_to_County_2020!$E$2:$E$4701,$B2750)</f>
        <v>41812</v>
      </c>
      <c r="L2750" s="7">
        <f>+J2750*C2750</f>
        <v>271.38000999999997</v>
      </c>
      <c r="M2750" s="7">
        <f t="shared" si="42"/>
        <v>280.76758000000001</v>
      </c>
    </row>
    <row r="2751" spans="2:13" x14ac:dyDescent="0.35">
      <c r="B2751" s="1" t="s">
        <v>476</v>
      </c>
      <c r="C2751" s="5">
        <v>2.9229999999999999E-2</v>
      </c>
      <c r="D2751" s="5">
        <v>3.3936000000000001E-2</v>
      </c>
      <c r="E2751" s="5"/>
      <c r="F2751" s="5"/>
      <c r="G2751" s="5"/>
      <c r="H2751" s="5"/>
      <c r="I2751" s="5"/>
      <c r="J2751" s="1">
        <f>SUMIFS(PUMA_2022_to_County_2020!$K$2:$K$4701,PUMA_2022_to_County_2020!$E$2:$E$4701,B2751)</f>
        <v>40414</v>
      </c>
      <c r="K2751" s="1">
        <f>SUMIFS(PUMA_2022_to_County_2020!$L$2:$L$4701,PUMA_2022_to_County_2020!$E$2:$E$4701,$B2751)</f>
        <v>41812</v>
      </c>
      <c r="L2751" s="7">
        <f>+J2751*C2751</f>
        <v>1181.3012200000001</v>
      </c>
      <c r="M2751" s="7">
        <f t="shared" si="42"/>
        <v>1222.1647599999999</v>
      </c>
    </row>
    <row r="2752" spans="2:13" x14ac:dyDescent="0.35">
      <c r="B2752" s="1" t="s">
        <v>475</v>
      </c>
      <c r="C2752" s="5">
        <v>0.18210599999999999</v>
      </c>
      <c r="D2752" s="5">
        <v>0.15764400000000001</v>
      </c>
      <c r="E2752" s="5"/>
      <c r="F2752" s="5"/>
      <c r="G2752" s="5"/>
      <c r="H2752" s="5"/>
      <c r="I2752" s="5"/>
      <c r="J2752" s="1">
        <f>SUMIFS(PUMA_2022_to_County_2020!$K$2:$K$4701,PUMA_2022_to_County_2020!$E$2:$E$4701,B2752)</f>
        <v>37283</v>
      </c>
      <c r="K2752" s="1">
        <f>SUMIFS(PUMA_2022_to_County_2020!$L$2:$L$4701,PUMA_2022_to_County_2020!$E$2:$E$4701,$B2752)</f>
        <v>35663</v>
      </c>
      <c r="L2752" s="7">
        <f>+J2752*C2752</f>
        <v>6789.4579979999999</v>
      </c>
      <c r="M2752" s="7">
        <f t="shared" si="42"/>
        <v>6494.4462779999994</v>
      </c>
    </row>
    <row r="2753" spans="2:13" x14ac:dyDescent="0.35">
      <c r="B2753" s="1" t="s">
        <v>474</v>
      </c>
      <c r="C2753" s="5">
        <v>9.3410999999999994E-2</v>
      </c>
      <c r="D2753" s="5">
        <v>8.0863000000000004E-2</v>
      </c>
      <c r="E2753" s="5"/>
      <c r="F2753" s="5"/>
      <c r="G2753" s="5"/>
      <c r="H2753" s="5"/>
      <c r="I2753" s="5"/>
      <c r="J2753" s="1">
        <f>SUMIFS(PUMA_2022_to_County_2020!$K$2:$K$4701,PUMA_2022_to_County_2020!$E$2:$E$4701,B2753)</f>
        <v>37283</v>
      </c>
      <c r="K2753" s="1">
        <f>SUMIFS(PUMA_2022_to_County_2020!$L$2:$L$4701,PUMA_2022_to_County_2020!$E$2:$E$4701,$B2753)</f>
        <v>35663</v>
      </c>
      <c r="L2753" s="7">
        <f>+J2753*C2753</f>
        <v>3482.6423129999998</v>
      </c>
      <c r="M2753" s="7">
        <f t="shared" si="42"/>
        <v>3331.3164929999998</v>
      </c>
    </row>
    <row r="2754" spans="2:13" x14ac:dyDescent="0.35">
      <c r="B2754" s="1" t="s">
        <v>473</v>
      </c>
      <c r="C2754" s="5">
        <v>4.5747000000000003E-2</v>
      </c>
      <c r="D2754" s="5">
        <v>3.9330999999999998E-2</v>
      </c>
      <c r="E2754" s="5"/>
      <c r="F2754" s="5"/>
      <c r="G2754" s="5"/>
      <c r="H2754" s="5"/>
      <c r="I2754" s="5"/>
      <c r="J2754" s="1">
        <f>SUMIFS(PUMA_2022_to_County_2020!$K$2:$K$4701,PUMA_2022_to_County_2020!$E$2:$E$4701,B2754)</f>
        <v>37283</v>
      </c>
      <c r="K2754" s="1">
        <f>SUMIFS(PUMA_2022_to_County_2020!$L$2:$L$4701,PUMA_2022_to_County_2020!$E$2:$E$4701,$B2754)</f>
        <v>35663</v>
      </c>
      <c r="L2754" s="7">
        <f>+J2754*C2754</f>
        <v>1705.585401</v>
      </c>
      <c r="M2754" s="7">
        <f t="shared" si="42"/>
        <v>1631.475261</v>
      </c>
    </row>
    <row r="2755" spans="2:13" x14ac:dyDescent="0.35">
      <c r="B2755" s="1" t="s">
        <v>472</v>
      </c>
      <c r="C2755" s="5">
        <v>2.1409999999999998E-2</v>
      </c>
      <c r="D2755" s="5">
        <v>1.8533999999999998E-2</v>
      </c>
      <c r="E2755" s="5"/>
      <c r="F2755" s="5"/>
      <c r="G2755" s="5"/>
      <c r="H2755" s="5"/>
      <c r="I2755" s="5"/>
      <c r="J2755" s="1">
        <f>SUMIFS(PUMA_2022_to_County_2020!$K$2:$K$4701,PUMA_2022_to_County_2020!$E$2:$E$4701,B2755)</f>
        <v>37283</v>
      </c>
      <c r="K2755" s="1">
        <f>SUMIFS(PUMA_2022_to_County_2020!$L$2:$L$4701,PUMA_2022_to_County_2020!$E$2:$E$4701,$B2755)</f>
        <v>35663</v>
      </c>
      <c r="L2755" s="7">
        <f>+J2755*C2755</f>
        <v>798.22902999999997</v>
      </c>
      <c r="M2755" s="7">
        <f t="shared" si="42"/>
        <v>763.54482999999993</v>
      </c>
    </row>
    <row r="2756" spans="2:13" x14ac:dyDescent="0.35">
      <c r="B2756" s="1" t="s">
        <v>471</v>
      </c>
      <c r="C2756" s="5">
        <v>0.21134500000000001</v>
      </c>
      <c r="D2756" s="5">
        <v>0.182953</v>
      </c>
      <c r="E2756" s="5"/>
      <c r="F2756" s="5"/>
      <c r="G2756" s="5"/>
      <c r="H2756" s="5"/>
      <c r="I2756" s="5"/>
      <c r="J2756" s="1">
        <f>SUMIFS(PUMA_2022_to_County_2020!$K$2:$K$4701,PUMA_2022_to_County_2020!$E$2:$E$4701,B2756)</f>
        <v>37283</v>
      </c>
      <c r="K2756" s="1">
        <f>SUMIFS(PUMA_2022_to_County_2020!$L$2:$L$4701,PUMA_2022_to_County_2020!$E$2:$E$4701,$B2756)</f>
        <v>35663</v>
      </c>
      <c r="L2756" s="7">
        <f>+J2756*C2756</f>
        <v>7879.5756350000001</v>
      </c>
      <c r="M2756" s="7">
        <f t="shared" si="42"/>
        <v>7537.1967350000004</v>
      </c>
    </row>
    <row r="2757" spans="2:13" x14ac:dyDescent="0.35">
      <c r="B2757" s="1" t="s">
        <v>470</v>
      </c>
      <c r="C2757" s="5">
        <v>3.1333E-2</v>
      </c>
      <c r="D2757" s="5">
        <v>2.7123999999999999E-2</v>
      </c>
      <c r="E2757" s="5"/>
      <c r="F2757" s="5"/>
      <c r="G2757" s="5"/>
      <c r="H2757" s="5"/>
      <c r="I2757" s="5"/>
      <c r="J2757" s="1">
        <f>SUMIFS(PUMA_2022_to_County_2020!$K$2:$K$4701,PUMA_2022_to_County_2020!$E$2:$E$4701,B2757)</f>
        <v>37283</v>
      </c>
      <c r="K2757" s="1">
        <f>SUMIFS(PUMA_2022_to_County_2020!$L$2:$L$4701,PUMA_2022_to_County_2020!$E$2:$E$4701,$B2757)</f>
        <v>35663</v>
      </c>
      <c r="L2757" s="7">
        <f>+J2757*C2757</f>
        <v>1168.1882390000001</v>
      </c>
      <c r="M2757" s="7">
        <f t="shared" si="42"/>
        <v>1117.4287790000001</v>
      </c>
    </row>
    <row r="2758" spans="2:13" x14ac:dyDescent="0.35">
      <c r="B2758" s="1" t="s">
        <v>469</v>
      </c>
      <c r="C2758" s="5">
        <v>1.9532000000000001E-2</v>
      </c>
      <c r="D2758" s="5">
        <v>1.6907999999999999E-2</v>
      </c>
      <c r="E2758" s="5"/>
      <c r="F2758" s="5"/>
      <c r="G2758" s="5"/>
      <c r="H2758" s="5"/>
      <c r="I2758" s="5"/>
      <c r="J2758" s="1">
        <f>SUMIFS(PUMA_2022_to_County_2020!$K$2:$K$4701,PUMA_2022_to_County_2020!$E$2:$E$4701,B2758)</f>
        <v>37283</v>
      </c>
      <c r="K2758" s="1">
        <f>SUMIFS(PUMA_2022_to_County_2020!$L$2:$L$4701,PUMA_2022_to_County_2020!$E$2:$E$4701,$B2758)</f>
        <v>35663</v>
      </c>
      <c r="L2758" s="7">
        <f>+J2758*C2758</f>
        <v>728.21155599999997</v>
      </c>
      <c r="M2758" s="7">
        <f t="shared" si="42"/>
        <v>696.56971599999997</v>
      </c>
    </row>
    <row r="2759" spans="2:13" x14ac:dyDescent="0.35">
      <c r="B2759" s="1" t="s">
        <v>468</v>
      </c>
      <c r="C2759" s="5">
        <v>6.2600000000000004E-4</v>
      </c>
      <c r="D2759" s="5">
        <v>5.4199999999999995E-4</v>
      </c>
      <c r="E2759" s="5"/>
      <c r="F2759" s="5"/>
      <c r="G2759" s="5"/>
      <c r="H2759" s="5"/>
      <c r="I2759" s="5"/>
      <c r="J2759" s="1">
        <f>SUMIFS(PUMA_2022_to_County_2020!$K$2:$K$4701,PUMA_2022_to_County_2020!$E$2:$E$4701,B2759)</f>
        <v>37283</v>
      </c>
      <c r="K2759" s="1">
        <f>SUMIFS(PUMA_2022_to_County_2020!$L$2:$L$4701,PUMA_2022_to_County_2020!$E$2:$E$4701,$B2759)</f>
        <v>35663</v>
      </c>
      <c r="L2759" s="7">
        <f>+J2759*C2759</f>
        <v>23.339158000000001</v>
      </c>
      <c r="M2759" s="7">
        <f t="shared" ref="M2759:M2822" si="43">+K2759*$C2759</f>
        <v>22.325038000000003</v>
      </c>
    </row>
    <row r="2760" spans="2:13" x14ac:dyDescent="0.35">
      <c r="B2760" s="1" t="s">
        <v>467</v>
      </c>
      <c r="C2760" s="5">
        <v>5.9993999999999999E-2</v>
      </c>
      <c r="D2760" s="5">
        <v>5.1935000000000002E-2</v>
      </c>
      <c r="E2760" s="5"/>
      <c r="F2760" s="5"/>
      <c r="G2760" s="5"/>
      <c r="H2760" s="5"/>
      <c r="I2760" s="5"/>
      <c r="J2760" s="1">
        <f>SUMIFS(PUMA_2022_to_County_2020!$K$2:$K$4701,PUMA_2022_to_County_2020!$E$2:$E$4701,B2760)</f>
        <v>37283</v>
      </c>
      <c r="K2760" s="1">
        <f>SUMIFS(PUMA_2022_to_County_2020!$L$2:$L$4701,PUMA_2022_to_County_2020!$E$2:$E$4701,$B2760)</f>
        <v>35663</v>
      </c>
      <c r="L2760" s="7">
        <f>+J2760*C2760</f>
        <v>2236.7563019999998</v>
      </c>
      <c r="M2760" s="7">
        <f t="shared" si="43"/>
        <v>2139.566022</v>
      </c>
    </row>
    <row r="2761" spans="2:13" x14ac:dyDescent="0.35">
      <c r="B2761" s="1" t="s">
        <v>466</v>
      </c>
      <c r="C2761" s="5">
        <v>0.144315</v>
      </c>
      <c r="D2761" s="5">
        <v>0.124929</v>
      </c>
      <c r="E2761" s="5"/>
      <c r="F2761" s="5"/>
      <c r="G2761" s="5"/>
      <c r="H2761" s="5"/>
      <c r="I2761" s="5"/>
      <c r="J2761" s="1">
        <f>SUMIFS(PUMA_2022_to_County_2020!$K$2:$K$4701,PUMA_2022_to_County_2020!$E$2:$E$4701,B2761)</f>
        <v>37283</v>
      </c>
      <c r="K2761" s="1">
        <f>SUMIFS(PUMA_2022_to_County_2020!$L$2:$L$4701,PUMA_2022_to_County_2020!$E$2:$E$4701,$B2761)</f>
        <v>35663</v>
      </c>
      <c r="L2761" s="7">
        <f>+J2761*C2761</f>
        <v>5380.4961450000001</v>
      </c>
      <c r="M2761" s="7">
        <f t="shared" si="43"/>
        <v>5146.7058450000004</v>
      </c>
    </row>
    <row r="2762" spans="2:13" x14ac:dyDescent="0.35">
      <c r="B2762" s="1" t="s">
        <v>465</v>
      </c>
      <c r="C2762" s="5">
        <v>0.113941</v>
      </c>
      <c r="D2762" s="5">
        <v>9.8635E-2</v>
      </c>
      <c r="E2762" s="5"/>
      <c r="F2762" s="5"/>
      <c r="G2762" s="5"/>
      <c r="H2762" s="5"/>
      <c r="I2762" s="5"/>
      <c r="J2762" s="1">
        <f>SUMIFS(PUMA_2022_to_County_2020!$K$2:$K$4701,PUMA_2022_to_County_2020!$E$2:$E$4701,B2762)</f>
        <v>37283</v>
      </c>
      <c r="K2762" s="1">
        <f>SUMIFS(PUMA_2022_to_County_2020!$L$2:$L$4701,PUMA_2022_to_County_2020!$E$2:$E$4701,$B2762)</f>
        <v>35663</v>
      </c>
      <c r="L2762" s="7">
        <f>+J2762*C2762</f>
        <v>4248.0623029999997</v>
      </c>
      <c r="M2762" s="7">
        <f t="shared" si="43"/>
        <v>4063.477883</v>
      </c>
    </row>
    <row r="2763" spans="2:13" x14ac:dyDescent="0.35">
      <c r="B2763" s="1" t="s">
        <v>464</v>
      </c>
      <c r="C2763" s="5">
        <v>7.6238E-2</v>
      </c>
      <c r="D2763" s="5">
        <v>6.5997E-2</v>
      </c>
      <c r="E2763" s="5"/>
      <c r="F2763" s="5"/>
      <c r="G2763" s="5"/>
      <c r="H2763" s="5"/>
      <c r="I2763" s="5"/>
      <c r="J2763" s="1">
        <f>SUMIFS(PUMA_2022_to_County_2020!$K$2:$K$4701,PUMA_2022_to_County_2020!$E$2:$E$4701,B2763)</f>
        <v>37283</v>
      </c>
      <c r="K2763" s="1">
        <f>SUMIFS(PUMA_2022_to_County_2020!$L$2:$L$4701,PUMA_2022_to_County_2020!$E$2:$E$4701,$B2763)</f>
        <v>35663</v>
      </c>
      <c r="L2763" s="7">
        <f>+J2763*C2763</f>
        <v>2842.3813540000001</v>
      </c>
      <c r="M2763" s="7">
        <f t="shared" si="43"/>
        <v>2718.875794</v>
      </c>
    </row>
    <row r="2764" spans="2:13" x14ac:dyDescent="0.35">
      <c r="B2764" s="1" t="s">
        <v>463</v>
      </c>
      <c r="C2764" s="5">
        <v>2</v>
      </c>
      <c r="D2764" s="5">
        <v>1.0002450000000001</v>
      </c>
      <c r="E2764" s="5"/>
      <c r="F2764" s="5"/>
      <c r="G2764" s="5"/>
      <c r="H2764" s="5"/>
      <c r="I2764" s="5"/>
      <c r="J2764" s="1">
        <f>SUMIFS(PUMA_2022_to_County_2020!$K$2:$K$4701,PUMA_2022_to_County_2020!$E$2:$E$4701,B2764)</f>
        <v>93580</v>
      </c>
      <c r="K2764" s="1">
        <f>SUMIFS(PUMA_2022_to_County_2020!$L$2:$L$4701,PUMA_2022_to_County_2020!$E$2:$E$4701,$B2764)</f>
        <v>92216</v>
      </c>
      <c r="L2764" s="7">
        <f>+J2764*C2764</f>
        <v>187160</v>
      </c>
      <c r="M2764" s="7">
        <f t="shared" si="43"/>
        <v>184432</v>
      </c>
    </row>
    <row r="2765" spans="2:13" x14ac:dyDescent="0.35">
      <c r="B2765" s="1" t="s">
        <v>462</v>
      </c>
      <c r="C2765" s="5">
        <v>9.672E-3</v>
      </c>
      <c r="D2765" s="5">
        <v>8.763E-3</v>
      </c>
      <c r="E2765" s="5"/>
      <c r="F2765" s="5"/>
      <c r="G2765" s="5"/>
      <c r="H2765" s="5"/>
      <c r="I2765" s="5"/>
      <c r="J2765" s="1">
        <f>SUMIFS(PUMA_2022_to_County_2020!$K$2:$K$4701,PUMA_2022_to_County_2020!$E$2:$E$4701,B2765)</f>
        <v>50453</v>
      </c>
      <c r="K2765" s="1">
        <f>SUMIFS(PUMA_2022_to_County_2020!$L$2:$L$4701,PUMA_2022_to_County_2020!$E$2:$E$4701,$B2765)</f>
        <v>50033</v>
      </c>
      <c r="L2765" s="7">
        <f>+J2765*C2765</f>
        <v>487.98141600000002</v>
      </c>
      <c r="M2765" s="7">
        <f t="shared" si="43"/>
        <v>483.91917599999999</v>
      </c>
    </row>
    <row r="2766" spans="2:13" x14ac:dyDescent="0.35">
      <c r="B2766" s="1" t="s">
        <v>461</v>
      </c>
      <c r="C2766" s="5">
        <v>2.1283E-2</v>
      </c>
      <c r="D2766" s="5">
        <v>1.9281E-2</v>
      </c>
      <c r="E2766" s="5"/>
      <c r="F2766" s="5"/>
      <c r="G2766" s="5"/>
      <c r="H2766" s="5"/>
      <c r="I2766" s="5"/>
      <c r="J2766" s="1">
        <f>SUMIFS(PUMA_2022_to_County_2020!$K$2:$K$4701,PUMA_2022_to_County_2020!$E$2:$E$4701,B2766)</f>
        <v>50453</v>
      </c>
      <c r="K2766" s="1">
        <f>SUMIFS(PUMA_2022_to_County_2020!$L$2:$L$4701,PUMA_2022_to_County_2020!$E$2:$E$4701,$B2766)</f>
        <v>50033</v>
      </c>
      <c r="L2766" s="7">
        <f>+J2766*C2766</f>
        <v>1073.791199</v>
      </c>
      <c r="M2766" s="7">
        <f t="shared" si="43"/>
        <v>1064.852339</v>
      </c>
    </row>
    <row r="2767" spans="2:13" x14ac:dyDescent="0.35">
      <c r="B2767" s="1" t="s">
        <v>460</v>
      </c>
      <c r="C2767" s="5">
        <v>0.39374599999999998</v>
      </c>
      <c r="D2767" s="5">
        <v>0.35670800000000003</v>
      </c>
      <c r="E2767" s="5"/>
      <c r="F2767" s="5"/>
      <c r="G2767" s="5"/>
      <c r="H2767" s="5"/>
      <c r="I2767" s="5"/>
      <c r="J2767" s="1">
        <f>SUMIFS(PUMA_2022_to_County_2020!$K$2:$K$4701,PUMA_2022_to_County_2020!$E$2:$E$4701,B2767)</f>
        <v>50453</v>
      </c>
      <c r="K2767" s="1">
        <f>SUMIFS(PUMA_2022_to_County_2020!$L$2:$L$4701,PUMA_2022_to_County_2020!$E$2:$E$4701,$B2767)</f>
        <v>50033</v>
      </c>
      <c r="L2767" s="7">
        <f>+J2767*C2767</f>
        <v>19865.666937999998</v>
      </c>
      <c r="M2767" s="7">
        <f t="shared" si="43"/>
        <v>19700.293618</v>
      </c>
    </row>
    <row r="2768" spans="2:13" x14ac:dyDescent="0.35">
      <c r="B2768" s="1" t="s">
        <v>459</v>
      </c>
      <c r="C2768" s="5">
        <v>1.8759999999999999E-2</v>
      </c>
      <c r="D2768" s="5">
        <v>1.6995E-2</v>
      </c>
      <c r="E2768" s="5"/>
      <c r="F2768" s="5"/>
      <c r="G2768" s="5"/>
      <c r="H2768" s="5"/>
      <c r="I2768" s="5"/>
      <c r="J2768" s="1">
        <f>SUMIFS(PUMA_2022_to_County_2020!$K$2:$K$4701,PUMA_2022_to_County_2020!$E$2:$E$4701,B2768)</f>
        <v>50453</v>
      </c>
      <c r="K2768" s="1">
        <f>SUMIFS(PUMA_2022_to_County_2020!$L$2:$L$4701,PUMA_2022_to_County_2020!$E$2:$E$4701,$B2768)</f>
        <v>50033</v>
      </c>
      <c r="L2768" s="7">
        <f>+J2768*C2768</f>
        <v>946.49827999999991</v>
      </c>
      <c r="M2768" s="7">
        <f t="shared" si="43"/>
        <v>938.61907999999994</v>
      </c>
    </row>
    <row r="2769" spans="2:13" x14ac:dyDescent="0.35">
      <c r="B2769" s="1" t="s">
        <v>458</v>
      </c>
      <c r="C2769" s="5">
        <v>0.16708400000000001</v>
      </c>
      <c r="D2769" s="5">
        <v>0.15138399999999999</v>
      </c>
      <c r="E2769" s="5"/>
      <c r="F2769" s="5"/>
      <c r="G2769" s="5"/>
      <c r="H2769" s="5"/>
      <c r="I2769" s="5"/>
      <c r="J2769" s="1">
        <f>SUMIFS(PUMA_2022_to_County_2020!$K$2:$K$4701,PUMA_2022_to_County_2020!$E$2:$E$4701,B2769)</f>
        <v>50453</v>
      </c>
      <c r="K2769" s="1">
        <f>SUMIFS(PUMA_2022_to_County_2020!$L$2:$L$4701,PUMA_2022_to_County_2020!$E$2:$E$4701,$B2769)</f>
        <v>50033</v>
      </c>
      <c r="L2769" s="7">
        <f>+J2769*C2769</f>
        <v>8429.8890520000004</v>
      </c>
      <c r="M2769" s="7">
        <f t="shared" si="43"/>
        <v>8359.713772000001</v>
      </c>
    </row>
    <row r="2770" spans="2:13" x14ac:dyDescent="0.35">
      <c r="B2770" s="1" t="s">
        <v>457</v>
      </c>
      <c r="C2770" s="5">
        <v>0.32367899999999999</v>
      </c>
      <c r="D2770" s="5">
        <v>0.29323199999999999</v>
      </c>
      <c r="E2770" s="5"/>
      <c r="F2770" s="5"/>
      <c r="G2770" s="5"/>
      <c r="H2770" s="5"/>
      <c r="I2770" s="5"/>
      <c r="J2770" s="1">
        <f>SUMIFS(PUMA_2022_to_County_2020!$K$2:$K$4701,PUMA_2022_to_County_2020!$E$2:$E$4701,B2770)</f>
        <v>50453</v>
      </c>
      <c r="K2770" s="1">
        <f>SUMIFS(PUMA_2022_to_County_2020!$L$2:$L$4701,PUMA_2022_to_County_2020!$E$2:$E$4701,$B2770)</f>
        <v>50033</v>
      </c>
      <c r="L2770" s="7">
        <f>+J2770*C2770</f>
        <v>16330.576587</v>
      </c>
      <c r="M2770" s="7">
        <f t="shared" si="43"/>
        <v>16194.631406999999</v>
      </c>
    </row>
    <row r="2771" spans="2:13" x14ac:dyDescent="0.35">
      <c r="B2771" s="1" t="s">
        <v>456</v>
      </c>
      <c r="C2771" s="5">
        <v>6.5775E-2</v>
      </c>
      <c r="D2771" s="5">
        <v>5.9588000000000002E-2</v>
      </c>
      <c r="E2771" s="5"/>
      <c r="F2771" s="5"/>
      <c r="G2771" s="5"/>
      <c r="H2771" s="5"/>
      <c r="I2771" s="5"/>
      <c r="J2771" s="1">
        <f>SUMIFS(PUMA_2022_to_County_2020!$K$2:$K$4701,PUMA_2022_to_County_2020!$E$2:$E$4701,B2771)</f>
        <v>50453</v>
      </c>
      <c r="K2771" s="1">
        <f>SUMIFS(PUMA_2022_to_County_2020!$L$2:$L$4701,PUMA_2022_to_County_2020!$E$2:$E$4701,$B2771)</f>
        <v>50033</v>
      </c>
      <c r="L2771" s="7">
        <f>+J2771*C2771</f>
        <v>3318.5460750000002</v>
      </c>
      <c r="M2771" s="7">
        <f t="shared" si="43"/>
        <v>3290.9205750000001</v>
      </c>
    </row>
    <row r="2772" spans="2:13" x14ac:dyDescent="0.35">
      <c r="B2772" s="1" t="s">
        <v>455</v>
      </c>
      <c r="C2772" s="5">
        <v>7.8064999999999996E-2</v>
      </c>
      <c r="D2772" s="5">
        <v>5.3087000000000002E-2</v>
      </c>
      <c r="E2772" s="5"/>
      <c r="F2772" s="5"/>
      <c r="G2772" s="5"/>
      <c r="H2772" s="5"/>
      <c r="I2772" s="5"/>
      <c r="J2772" s="1">
        <f>SUMIFS(PUMA_2022_to_County_2020!$K$2:$K$4701,PUMA_2022_to_County_2020!$E$2:$E$4701,B2772)</f>
        <v>33138</v>
      </c>
      <c r="K2772" s="1">
        <f>SUMIFS(PUMA_2022_to_County_2020!$L$2:$L$4701,PUMA_2022_to_County_2020!$E$2:$E$4701,$B2772)</f>
        <v>34458</v>
      </c>
      <c r="L2772" s="7">
        <f>+J2772*C2772</f>
        <v>2586.91797</v>
      </c>
      <c r="M2772" s="7">
        <f t="shared" si="43"/>
        <v>2689.9637699999998</v>
      </c>
    </row>
    <row r="2773" spans="2:13" x14ac:dyDescent="0.35">
      <c r="B2773" s="1" t="s">
        <v>454</v>
      </c>
      <c r="C2773" s="5">
        <v>8.9083999999999997E-2</v>
      </c>
      <c r="D2773" s="5">
        <v>9.2384999999999995E-2</v>
      </c>
      <c r="E2773" s="5"/>
      <c r="F2773" s="5"/>
      <c r="G2773" s="5"/>
      <c r="H2773" s="5"/>
      <c r="I2773" s="5"/>
      <c r="J2773" s="1">
        <f>SUMIFS(PUMA_2022_to_County_2020!$K$2:$K$4701,PUMA_2022_to_County_2020!$E$2:$E$4701,B2773)</f>
        <v>33138</v>
      </c>
      <c r="K2773" s="1">
        <f>SUMIFS(PUMA_2022_to_County_2020!$L$2:$L$4701,PUMA_2022_to_County_2020!$E$2:$E$4701,$B2773)</f>
        <v>34458</v>
      </c>
      <c r="L2773" s="7">
        <f>+J2773*C2773</f>
        <v>2952.0655919999999</v>
      </c>
      <c r="M2773" s="7">
        <f t="shared" si="43"/>
        <v>3069.6564719999997</v>
      </c>
    </row>
    <row r="2774" spans="2:13" x14ac:dyDescent="0.35">
      <c r="B2774" s="1" t="s">
        <v>453</v>
      </c>
      <c r="C2774" s="5">
        <v>4.3839999999999997E-2</v>
      </c>
      <c r="D2774" s="5">
        <v>4.5463999999999997E-2</v>
      </c>
      <c r="E2774" s="5"/>
      <c r="F2774" s="5"/>
      <c r="G2774" s="5"/>
      <c r="H2774" s="5"/>
      <c r="I2774" s="5"/>
      <c r="J2774" s="1">
        <f>SUMIFS(PUMA_2022_to_County_2020!$K$2:$K$4701,PUMA_2022_to_County_2020!$E$2:$E$4701,B2774)</f>
        <v>33138</v>
      </c>
      <c r="K2774" s="1">
        <f>SUMIFS(PUMA_2022_to_County_2020!$L$2:$L$4701,PUMA_2022_to_County_2020!$E$2:$E$4701,$B2774)</f>
        <v>34458</v>
      </c>
      <c r="L2774" s="7">
        <f>+J2774*C2774</f>
        <v>1452.76992</v>
      </c>
      <c r="M2774" s="7">
        <f t="shared" si="43"/>
        <v>1510.6387199999999</v>
      </c>
    </row>
    <row r="2775" spans="2:13" x14ac:dyDescent="0.35">
      <c r="B2775" s="1" t="s">
        <v>452</v>
      </c>
      <c r="C2775" s="5">
        <v>6.0386000000000002E-2</v>
      </c>
      <c r="D2775" s="5">
        <v>4.1064999999999997E-2</v>
      </c>
      <c r="E2775" s="5"/>
      <c r="F2775" s="5"/>
      <c r="G2775" s="5"/>
      <c r="H2775" s="5"/>
      <c r="I2775" s="5"/>
      <c r="J2775" s="1">
        <f>SUMIFS(PUMA_2022_to_County_2020!$K$2:$K$4701,PUMA_2022_to_County_2020!$E$2:$E$4701,B2775)</f>
        <v>33138</v>
      </c>
      <c r="K2775" s="1">
        <f>SUMIFS(PUMA_2022_to_County_2020!$L$2:$L$4701,PUMA_2022_to_County_2020!$E$2:$E$4701,$B2775)</f>
        <v>34458</v>
      </c>
      <c r="L2775" s="7">
        <f>+J2775*C2775</f>
        <v>2001.0712680000001</v>
      </c>
      <c r="M2775" s="7">
        <f t="shared" si="43"/>
        <v>2080.780788</v>
      </c>
    </row>
    <row r="2776" spans="2:13" x14ac:dyDescent="0.35">
      <c r="B2776" s="1" t="s">
        <v>451</v>
      </c>
      <c r="C2776" s="5">
        <v>5.437E-3</v>
      </c>
      <c r="D2776" s="5">
        <v>5.6379999999999998E-3</v>
      </c>
      <c r="E2776" s="5"/>
      <c r="F2776" s="5"/>
      <c r="G2776" s="5"/>
      <c r="H2776" s="5"/>
      <c r="I2776" s="5"/>
      <c r="J2776" s="1">
        <f>SUMIFS(PUMA_2022_to_County_2020!$K$2:$K$4701,PUMA_2022_to_County_2020!$E$2:$E$4701,B2776)</f>
        <v>33138</v>
      </c>
      <c r="K2776" s="1">
        <f>SUMIFS(PUMA_2022_to_County_2020!$L$2:$L$4701,PUMA_2022_to_County_2020!$E$2:$E$4701,$B2776)</f>
        <v>34458</v>
      </c>
      <c r="L2776" s="7">
        <f>+J2776*C2776</f>
        <v>180.17130599999999</v>
      </c>
      <c r="M2776" s="7">
        <f t="shared" si="43"/>
        <v>187.34814599999999</v>
      </c>
    </row>
    <row r="2777" spans="2:13" x14ac:dyDescent="0.35">
      <c r="B2777" s="1" t="s">
        <v>450</v>
      </c>
      <c r="C2777" s="5">
        <v>0.59733400000000003</v>
      </c>
      <c r="D2777" s="5">
        <v>0.61947300000000005</v>
      </c>
      <c r="E2777" s="5"/>
      <c r="F2777" s="5"/>
      <c r="G2777" s="5"/>
      <c r="H2777" s="5"/>
      <c r="I2777" s="5"/>
      <c r="J2777" s="1">
        <f>SUMIFS(PUMA_2022_to_County_2020!$K$2:$K$4701,PUMA_2022_to_County_2020!$E$2:$E$4701,B2777)</f>
        <v>33138</v>
      </c>
      <c r="K2777" s="1">
        <f>SUMIFS(PUMA_2022_to_County_2020!$L$2:$L$4701,PUMA_2022_to_County_2020!$E$2:$E$4701,$B2777)</f>
        <v>34458</v>
      </c>
      <c r="L2777" s="7">
        <f>+J2777*C2777</f>
        <v>19794.454092</v>
      </c>
      <c r="M2777" s="7">
        <f t="shared" si="43"/>
        <v>20582.934972000003</v>
      </c>
    </row>
    <row r="2778" spans="2:13" x14ac:dyDescent="0.35">
      <c r="B2778" s="1" t="s">
        <v>449</v>
      </c>
      <c r="C2778" s="5">
        <v>0.12585499999999999</v>
      </c>
      <c r="D2778" s="5">
        <v>0.13052</v>
      </c>
      <c r="E2778" s="5"/>
      <c r="F2778" s="5"/>
      <c r="G2778" s="5"/>
      <c r="H2778" s="5"/>
      <c r="I2778" s="5"/>
      <c r="J2778" s="1">
        <f>SUMIFS(PUMA_2022_to_County_2020!$K$2:$K$4701,PUMA_2022_to_County_2020!$E$2:$E$4701,B2778)</f>
        <v>33138</v>
      </c>
      <c r="K2778" s="1">
        <f>SUMIFS(PUMA_2022_to_County_2020!$L$2:$L$4701,PUMA_2022_to_County_2020!$E$2:$E$4701,$B2778)</f>
        <v>34458</v>
      </c>
      <c r="L2778" s="7">
        <f>+J2778*C2778</f>
        <v>4170.5829899999999</v>
      </c>
      <c r="M2778" s="7">
        <f t="shared" si="43"/>
        <v>4336.7115899999999</v>
      </c>
    </row>
    <row r="2779" spans="2:13" x14ac:dyDescent="0.35">
      <c r="B2779" s="1" t="s">
        <v>448</v>
      </c>
      <c r="C2779" s="5">
        <v>6.5003000000000005E-2</v>
      </c>
      <c r="D2779" s="5">
        <v>7.2558999999999998E-2</v>
      </c>
      <c r="E2779" s="5"/>
      <c r="F2779" s="5"/>
      <c r="G2779" s="5"/>
      <c r="H2779" s="5"/>
      <c r="I2779" s="5"/>
      <c r="J2779" s="1">
        <f>SUMIFS(PUMA_2022_to_County_2020!$K$2:$K$4701,PUMA_2022_to_County_2020!$E$2:$E$4701,B2779)</f>
        <v>40490</v>
      </c>
      <c r="K2779" s="1">
        <f>SUMIFS(PUMA_2022_to_County_2020!$L$2:$L$4701,PUMA_2022_to_County_2020!$E$2:$E$4701,$B2779)</f>
        <v>36844</v>
      </c>
      <c r="L2779" s="7">
        <f>+J2779*C2779</f>
        <v>2631.9714700000004</v>
      </c>
      <c r="M2779" s="7">
        <f t="shared" si="43"/>
        <v>2394.9705320000003</v>
      </c>
    </row>
    <row r="2780" spans="2:13" x14ac:dyDescent="0.35">
      <c r="B2780" s="1" t="s">
        <v>447</v>
      </c>
      <c r="C2780" s="5">
        <v>0.35726999999999998</v>
      </c>
      <c r="D2780" s="5">
        <v>0.39879599999999998</v>
      </c>
      <c r="E2780" s="5"/>
      <c r="F2780" s="5"/>
      <c r="G2780" s="5"/>
      <c r="H2780" s="5"/>
      <c r="I2780" s="5"/>
      <c r="J2780" s="1">
        <f>SUMIFS(PUMA_2022_to_County_2020!$K$2:$K$4701,PUMA_2022_to_County_2020!$E$2:$E$4701,B2780)</f>
        <v>40490</v>
      </c>
      <c r="K2780" s="1">
        <f>SUMIFS(PUMA_2022_to_County_2020!$L$2:$L$4701,PUMA_2022_to_County_2020!$E$2:$E$4701,$B2780)</f>
        <v>36844</v>
      </c>
      <c r="L2780" s="7">
        <f>+J2780*C2780</f>
        <v>14465.862299999999</v>
      </c>
      <c r="M2780" s="7">
        <f t="shared" si="43"/>
        <v>13163.255879999999</v>
      </c>
    </row>
    <row r="2781" spans="2:13" x14ac:dyDescent="0.35">
      <c r="B2781" s="1" t="s">
        <v>446</v>
      </c>
      <c r="C2781" s="5">
        <v>3.215E-3</v>
      </c>
      <c r="D2781" s="5">
        <v>3.5890000000000002E-3</v>
      </c>
      <c r="E2781" s="5"/>
      <c r="F2781" s="5"/>
      <c r="G2781" s="5"/>
      <c r="H2781" s="5"/>
      <c r="I2781" s="5"/>
      <c r="J2781" s="1">
        <f>SUMIFS(PUMA_2022_to_County_2020!$K$2:$K$4701,PUMA_2022_to_County_2020!$E$2:$E$4701,B2781)</f>
        <v>40490</v>
      </c>
      <c r="K2781" s="1">
        <f>SUMIFS(PUMA_2022_to_County_2020!$L$2:$L$4701,PUMA_2022_to_County_2020!$E$2:$E$4701,$B2781)</f>
        <v>36844</v>
      </c>
      <c r="L2781" s="7">
        <f>+J2781*C2781</f>
        <v>130.17535000000001</v>
      </c>
      <c r="M2781" s="7">
        <f t="shared" si="43"/>
        <v>118.45345999999999</v>
      </c>
    </row>
    <row r="2782" spans="2:13" x14ac:dyDescent="0.35">
      <c r="B2782" s="1" t="s">
        <v>445</v>
      </c>
      <c r="C2782" s="5">
        <v>0.28514699999999998</v>
      </c>
      <c r="D2782" s="5">
        <v>0.31829000000000002</v>
      </c>
      <c r="E2782" s="5"/>
      <c r="F2782" s="5"/>
      <c r="G2782" s="5"/>
      <c r="H2782" s="5"/>
      <c r="I2782" s="5"/>
      <c r="J2782" s="1">
        <f>SUMIFS(PUMA_2022_to_County_2020!$K$2:$K$4701,PUMA_2022_to_County_2020!$E$2:$E$4701,B2782)</f>
        <v>40490</v>
      </c>
      <c r="K2782" s="1">
        <f>SUMIFS(PUMA_2022_to_County_2020!$L$2:$L$4701,PUMA_2022_to_County_2020!$E$2:$E$4701,$B2782)</f>
        <v>36844</v>
      </c>
      <c r="L2782" s="7">
        <f>+J2782*C2782</f>
        <v>11545.60203</v>
      </c>
      <c r="M2782" s="7">
        <f t="shared" si="43"/>
        <v>10505.956068</v>
      </c>
    </row>
    <row r="2783" spans="2:13" x14ac:dyDescent="0.35">
      <c r="B2783" s="1" t="s">
        <v>444</v>
      </c>
      <c r="C2783" s="5">
        <v>0.104128</v>
      </c>
      <c r="D2783" s="5">
        <v>0.106519</v>
      </c>
      <c r="E2783" s="5"/>
      <c r="F2783" s="5"/>
      <c r="G2783" s="5"/>
      <c r="H2783" s="5"/>
      <c r="I2783" s="5"/>
      <c r="J2783" s="1">
        <f>SUMIFS(PUMA_2022_to_County_2020!$K$2:$K$4701,PUMA_2022_to_County_2020!$E$2:$E$4701,B2783)</f>
        <v>40490</v>
      </c>
      <c r="K2783" s="1">
        <f>SUMIFS(PUMA_2022_to_County_2020!$L$2:$L$4701,PUMA_2022_to_County_2020!$E$2:$E$4701,$B2783)</f>
        <v>36844</v>
      </c>
      <c r="L2783" s="7">
        <f>+J2783*C2783</f>
        <v>4216.1427199999998</v>
      </c>
      <c r="M2783" s="7">
        <f t="shared" si="43"/>
        <v>3836.4920320000001</v>
      </c>
    </row>
    <row r="2784" spans="2:13" x14ac:dyDescent="0.35">
      <c r="B2784" s="1" t="s">
        <v>443</v>
      </c>
      <c r="C2784" s="5">
        <v>0.18523600000000001</v>
      </c>
      <c r="D2784" s="5">
        <v>0.20676600000000001</v>
      </c>
      <c r="E2784" s="5"/>
      <c r="F2784" s="5"/>
      <c r="G2784" s="5"/>
      <c r="H2784" s="5"/>
      <c r="I2784" s="5"/>
      <c r="J2784" s="1">
        <f>SUMIFS(PUMA_2022_to_County_2020!$K$2:$K$4701,PUMA_2022_to_County_2020!$E$2:$E$4701,B2784)</f>
        <v>40490</v>
      </c>
      <c r="K2784" s="1">
        <f>SUMIFS(PUMA_2022_to_County_2020!$L$2:$L$4701,PUMA_2022_to_County_2020!$E$2:$E$4701,$B2784)</f>
        <v>36844</v>
      </c>
      <c r="L2784" s="7">
        <f>+J2784*C2784</f>
        <v>7500.2056400000001</v>
      </c>
      <c r="M2784" s="7">
        <f t="shared" si="43"/>
        <v>6824.8351840000005</v>
      </c>
    </row>
    <row r="2785" spans="2:13" x14ac:dyDescent="0.35">
      <c r="B2785" s="1" t="s">
        <v>442</v>
      </c>
      <c r="C2785" s="5">
        <v>0.44234600000000002</v>
      </c>
      <c r="D2785" s="5">
        <v>0.44084699999999999</v>
      </c>
      <c r="E2785" s="5"/>
      <c r="F2785" s="5"/>
      <c r="G2785" s="5"/>
      <c r="H2785" s="5"/>
      <c r="I2785" s="5"/>
      <c r="J2785" s="1">
        <f>SUMIFS(PUMA_2022_to_County_2020!$K$2:$K$4701,PUMA_2022_to_County_2020!$E$2:$E$4701,B2785)</f>
        <v>43583</v>
      </c>
      <c r="K2785" s="1">
        <f>SUMIFS(PUMA_2022_to_County_2020!$L$2:$L$4701,PUMA_2022_to_County_2020!$E$2:$E$4701,$B2785)</f>
        <v>45421</v>
      </c>
      <c r="L2785" s="7">
        <f>+J2785*C2785</f>
        <v>19278.765718000002</v>
      </c>
      <c r="M2785" s="7">
        <f t="shared" si="43"/>
        <v>20091.797666000002</v>
      </c>
    </row>
    <row r="2786" spans="2:13" x14ac:dyDescent="0.35">
      <c r="B2786" s="1" t="s">
        <v>441</v>
      </c>
      <c r="C2786" s="5">
        <v>0.55765399999999998</v>
      </c>
      <c r="D2786" s="5">
        <v>0.55633200000000005</v>
      </c>
      <c r="E2786" s="5"/>
      <c r="F2786" s="5"/>
      <c r="G2786" s="5"/>
      <c r="H2786" s="5"/>
      <c r="I2786" s="5"/>
      <c r="J2786" s="1">
        <f>SUMIFS(PUMA_2022_to_County_2020!$K$2:$K$4701,PUMA_2022_to_County_2020!$E$2:$E$4701,B2786)</f>
        <v>43583</v>
      </c>
      <c r="K2786" s="1">
        <f>SUMIFS(PUMA_2022_to_County_2020!$L$2:$L$4701,PUMA_2022_to_County_2020!$E$2:$E$4701,$B2786)</f>
        <v>45421</v>
      </c>
      <c r="L2786" s="7">
        <f>+J2786*C2786</f>
        <v>24304.234281999998</v>
      </c>
      <c r="M2786" s="7">
        <f t="shared" si="43"/>
        <v>25329.202333999998</v>
      </c>
    </row>
    <row r="2787" spans="2:13" x14ac:dyDescent="0.35">
      <c r="B2787" s="1" t="s">
        <v>440</v>
      </c>
      <c r="C2787" s="5">
        <v>0.69964599999999999</v>
      </c>
      <c r="D2787" s="5">
        <v>0.70155000000000001</v>
      </c>
      <c r="E2787" s="5"/>
      <c r="F2787" s="5"/>
      <c r="G2787" s="5"/>
      <c r="H2787" s="5"/>
      <c r="I2787" s="5"/>
      <c r="J2787" s="1">
        <f>SUMIFS(PUMA_2022_to_County_2020!$K$2:$K$4701,PUMA_2022_to_County_2020!$E$2:$E$4701,B2787)</f>
        <v>65167</v>
      </c>
      <c r="K2787" s="1">
        <f>SUMIFS(PUMA_2022_to_County_2020!$L$2:$L$4701,PUMA_2022_to_County_2020!$E$2:$E$4701,$B2787)</f>
        <v>69729</v>
      </c>
      <c r="L2787" s="7">
        <f>+J2787*C2787</f>
        <v>45593.830882000002</v>
      </c>
      <c r="M2787" s="7">
        <f t="shared" si="43"/>
        <v>48785.615934000001</v>
      </c>
    </row>
    <row r="2788" spans="2:13" x14ac:dyDescent="0.35">
      <c r="B2788" s="1" t="s">
        <v>439</v>
      </c>
      <c r="C2788" s="5">
        <v>6.4602999999999994E-2</v>
      </c>
      <c r="D2788" s="5">
        <v>6.5223000000000003E-2</v>
      </c>
      <c r="E2788" s="5"/>
      <c r="F2788" s="5"/>
      <c r="G2788" s="5"/>
      <c r="H2788" s="5"/>
      <c r="I2788" s="5"/>
      <c r="J2788" s="1">
        <f>SUMIFS(PUMA_2022_to_County_2020!$K$2:$K$4701,PUMA_2022_to_County_2020!$E$2:$E$4701,B2788)</f>
        <v>65167</v>
      </c>
      <c r="K2788" s="1">
        <f>SUMIFS(PUMA_2022_to_County_2020!$L$2:$L$4701,PUMA_2022_to_County_2020!$E$2:$E$4701,$B2788)</f>
        <v>69729</v>
      </c>
      <c r="L2788" s="7">
        <f>+J2788*C2788</f>
        <v>4209.9837009999992</v>
      </c>
      <c r="M2788" s="7">
        <f t="shared" si="43"/>
        <v>4504.7025869999998</v>
      </c>
    </row>
    <row r="2789" spans="2:13" x14ac:dyDescent="0.35">
      <c r="B2789" s="1" t="s">
        <v>438</v>
      </c>
      <c r="C2789" s="5">
        <v>1.3188999999999999E-2</v>
      </c>
      <c r="D2789" s="5">
        <v>1.3217E-2</v>
      </c>
      <c r="E2789" s="5"/>
      <c r="F2789" s="5"/>
      <c r="G2789" s="5"/>
      <c r="H2789" s="5"/>
      <c r="I2789" s="5"/>
      <c r="J2789" s="1">
        <f>SUMIFS(PUMA_2022_to_County_2020!$K$2:$K$4701,PUMA_2022_to_County_2020!$E$2:$E$4701,B2789)</f>
        <v>65167</v>
      </c>
      <c r="K2789" s="1">
        <f>SUMIFS(PUMA_2022_to_County_2020!$L$2:$L$4701,PUMA_2022_to_County_2020!$E$2:$E$4701,$B2789)</f>
        <v>69729</v>
      </c>
      <c r="L2789" s="7">
        <f>+J2789*C2789</f>
        <v>859.48756299999991</v>
      </c>
      <c r="M2789" s="7">
        <f t="shared" si="43"/>
        <v>919.65578099999993</v>
      </c>
    </row>
    <row r="2790" spans="2:13" x14ac:dyDescent="0.35">
      <c r="B2790" s="1" t="s">
        <v>437</v>
      </c>
      <c r="C2790" s="5">
        <v>0.22256100000000001</v>
      </c>
      <c r="D2790" s="5">
        <v>0.22425900000000001</v>
      </c>
      <c r="E2790" s="5"/>
      <c r="F2790" s="5"/>
      <c r="G2790" s="5"/>
      <c r="H2790" s="5"/>
      <c r="I2790" s="5"/>
      <c r="J2790" s="1">
        <f>SUMIFS(PUMA_2022_to_County_2020!$K$2:$K$4701,PUMA_2022_to_County_2020!$E$2:$E$4701,B2790)</f>
        <v>65167</v>
      </c>
      <c r="K2790" s="1">
        <f>SUMIFS(PUMA_2022_to_County_2020!$L$2:$L$4701,PUMA_2022_to_County_2020!$E$2:$E$4701,$B2790)</f>
        <v>69729</v>
      </c>
      <c r="L2790" s="7">
        <f>+J2790*C2790</f>
        <v>14503.632687000001</v>
      </c>
      <c r="M2790" s="7">
        <f t="shared" si="43"/>
        <v>15518.955969000001</v>
      </c>
    </row>
    <row r="2791" spans="2:13" x14ac:dyDescent="0.35">
      <c r="B2791" s="1" t="s">
        <v>436</v>
      </c>
      <c r="C2791" s="5">
        <v>3</v>
      </c>
      <c r="D2791" s="5">
        <v>1.9938219999999998</v>
      </c>
      <c r="E2791" s="5"/>
      <c r="F2791" s="5"/>
      <c r="G2791" s="5"/>
      <c r="H2791" s="5"/>
      <c r="I2791" s="5"/>
      <c r="J2791" s="1">
        <f>SUMIFS(PUMA_2022_to_County_2020!$K$2:$K$4701,PUMA_2022_to_County_2020!$E$2:$E$4701,B2791)</f>
        <v>116709</v>
      </c>
      <c r="K2791" s="1">
        <f>SUMIFS(PUMA_2022_to_County_2020!$L$2:$L$4701,PUMA_2022_to_County_2020!$E$2:$E$4701,$B2791)</f>
        <v>118498</v>
      </c>
      <c r="L2791" s="7">
        <f>+J2791*C2791</f>
        <v>350127</v>
      </c>
      <c r="M2791" s="7">
        <f t="shared" si="43"/>
        <v>355494</v>
      </c>
    </row>
    <row r="2792" spans="2:13" x14ac:dyDescent="0.35">
      <c r="B2792" s="1" t="s">
        <v>435</v>
      </c>
      <c r="C2792" s="5">
        <v>0.14042099999999999</v>
      </c>
      <c r="D2792" s="5">
        <v>0.14025399999999999</v>
      </c>
      <c r="E2792" s="5"/>
      <c r="F2792" s="5"/>
      <c r="G2792" s="5"/>
      <c r="H2792" s="5"/>
      <c r="I2792" s="5"/>
      <c r="J2792" s="1">
        <f>SUMIFS(PUMA_2022_to_County_2020!$K$2:$K$4701,PUMA_2022_to_County_2020!$E$2:$E$4701,B2792)</f>
        <v>53615</v>
      </c>
      <c r="K2792" s="1">
        <f>SUMIFS(PUMA_2022_to_County_2020!$L$2:$L$4701,PUMA_2022_to_County_2020!$E$2:$E$4701,$B2792)</f>
        <v>55579</v>
      </c>
      <c r="L2792" s="7">
        <f>+J2792*C2792</f>
        <v>7528.6719149999999</v>
      </c>
      <c r="M2792" s="7">
        <f t="shared" si="43"/>
        <v>7804.4587589999992</v>
      </c>
    </row>
    <row r="2793" spans="2:13" x14ac:dyDescent="0.35">
      <c r="B2793" s="1" t="s">
        <v>434</v>
      </c>
      <c r="C2793" s="5">
        <v>6.4320000000000002E-3</v>
      </c>
      <c r="D2793" s="5">
        <v>6.4250000000000002E-3</v>
      </c>
      <c r="E2793" s="5"/>
      <c r="F2793" s="5"/>
      <c r="G2793" s="5"/>
      <c r="H2793" s="5"/>
      <c r="I2793" s="5"/>
      <c r="J2793" s="1">
        <f>SUMIFS(PUMA_2022_to_County_2020!$K$2:$K$4701,PUMA_2022_to_County_2020!$E$2:$E$4701,B2793)</f>
        <v>53615</v>
      </c>
      <c r="K2793" s="1">
        <f>SUMIFS(PUMA_2022_to_County_2020!$L$2:$L$4701,PUMA_2022_to_County_2020!$E$2:$E$4701,$B2793)</f>
        <v>55579</v>
      </c>
      <c r="L2793" s="7">
        <f>+J2793*C2793</f>
        <v>344.85167999999999</v>
      </c>
      <c r="M2793" s="7">
        <f t="shared" si="43"/>
        <v>357.484128</v>
      </c>
    </row>
    <row r="2794" spans="2:13" x14ac:dyDescent="0.35">
      <c r="B2794" s="1" t="s">
        <v>433</v>
      </c>
      <c r="C2794" s="5">
        <v>0.13480700000000001</v>
      </c>
      <c r="D2794" s="5">
        <v>0.13461200000000001</v>
      </c>
      <c r="E2794" s="5"/>
      <c r="F2794" s="5"/>
      <c r="G2794" s="5"/>
      <c r="H2794" s="5"/>
      <c r="I2794" s="5"/>
      <c r="J2794" s="1">
        <f>SUMIFS(PUMA_2022_to_County_2020!$K$2:$K$4701,PUMA_2022_to_County_2020!$E$2:$E$4701,B2794)</f>
        <v>53615</v>
      </c>
      <c r="K2794" s="1">
        <f>SUMIFS(PUMA_2022_to_County_2020!$L$2:$L$4701,PUMA_2022_to_County_2020!$E$2:$E$4701,$B2794)</f>
        <v>55579</v>
      </c>
      <c r="L2794" s="7">
        <f>+J2794*C2794</f>
        <v>7227.6773050000002</v>
      </c>
      <c r="M2794" s="7">
        <f t="shared" si="43"/>
        <v>7492.4382530000003</v>
      </c>
    </row>
    <row r="2795" spans="2:13" x14ac:dyDescent="0.35">
      <c r="B2795" s="1" t="s">
        <v>432</v>
      </c>
      <c r="C2795" s="5">
        <v>6.7588999999999996E-2</v>
      </c>
      <c r="D2795" s="5">
        <v>6.749899999999999E-2</v>
      </c>
      <c r="E2795" s="5"/>
      <c r="F2795" s="5"/>
      <c r="G2795" s="5"/>
      <c r="H2795" s="5"/>
      <c r="I2795" s="5"/>
      <c r="J2795" s="1">
        <f>SUMIFS(PUMA_2022_to_County_2020!$K$2:$K$4701,PUMA_2022_to_County_2020!$E$2:$E$4701,B2795)</f>
        <v>53615</v>
      </c>
      <c r="K2795" s="1">
        <f>SUMIFS(PUMA_2022_to_County_2020!$L$2:$L$4701,PUMA_2022_to_County_2020!$E$2:$E$4701,$B2795)</f>
        <v>55579</v>
      </c>
      <c r="L2795" s="7">
        <f>+J2795*C2795</f>
        <v>3623.7842349999996</v>
      </c>
      <c r="M2795" s="7">
        <f t="shared" si="43"/>
        <v>3756.5290309999996</v>
      </c>
    </row>
    <row r="2796" spans="2:13" x14ac:dyDescent="0.35">
      <c r="B2796" s="1" t="s">
        <v>431</v>
      </c>
      <c r="C2796" s="5">
        <v>6.6516000000000006E-2</v>
      </c>
      <c r="D2796" s="5">
        <v>6.6436999999999996E-2</v>
      </c>
      <c r="E2796" s="5"/>
      <c r="F2796" s="5"/>
      <c r="G2796" s="5"/>
      <c r="H2796" s="5"/>
      <c r="I2796" s="5"/>
      <c r="J2796" s="1">
        <f>SUMIFS(PUMA_2022_to_County_2020!$K$2:$K$4701,PUMA_2022_to_County_2020!$E$2:$E$4701,B2796)</f>
        <v>53615</v>
      </c>
      <c r="K2796" s="1">
        <f>SUMIFS(PUMA_2022_to_County_2020!$L$2:$L$4701,PUMA_2022_to_County_2020!$E$2:$E$4701,$B2796)</f>
        <v>55579</v>
      </c>
      <c r="L2796" s="7">
        <f>+J2796*C2796</f>
        <v>3566.2553400000002</v>
      </c>
      <c r="M2796" s="7">
        <f t="shared" si="43"/>
        <v>3696.8927640000002</v>
      </c>
    </row>
    <row r="2797" spans="2:13" x14ac:dyDescent="0.35">
      <c r="B2797" s="1" t="s">
        <v>430</v>
      </c>
      <c r="C2797" s="5">
        <v>9.9874000000000004E-2</v>
      </c>
      <c r="D2797" s="5">
        <v>9.9745E-2</v>
      </c>
      <c r="E2797" s="5"/>
      <c r="F2797" s="5"/>
      <c r="G2797" s="5"/>
      <c r="H2797" s="5"/>
      <c r="I2797" s="5"/>
      <c r="J2797" s="1">
        <f>SUMIFS(PUMA_2022_to_County_2020!$K$2:$K$4701,PUMA_2022_to_County_2020!$E$2:$E$4701,B2797)</f>
        <v>53615</v>
      </c>
      <c r="K2797" s="1">
        <f>SUMIFS(PUMA_2022_to_County_2020!$L$2:$L$4701,PUMA_2022_to_County_2020!$E$2:$E$4701,$B2797)</f>
        <v>55579</v>
      </c>
      <c r="L2797" s="7">
        <f>+J2797*C2797</f>
        <v>5354.7445100000004</v>
      </c>
      <c r="M2797" s="7">
        <f t="shared" si="43"/>
        <v>5550.897046</v>
      </c>
    </row>
    <row r="2798" spans="2:13" x14ac:dyDescent="0.35">
      <c r="B2798" s="1" t="s">
        <v>429</v>
      </c>
      <c r="C2798" s="5">
        <v>0.24504200000000001</v>
      </c>
      <c r="D2798" s="5">
        <v>0.24475</v>
      </c>
      <c r="E2798" s="5"/>
      <c r="F2798" s="5"/>
      <c r="G2798" s="5"/>
      <c r="H2798" s="5"/>
      <c r="I2798" s="5"/>
      <c r="J2798" s="1">
        <f>SUMIFS(PUMA_2022_to_County_2020!$K$2:$K$4701,PUMA_2022_to_County_2020!$E$2:$E$4701,B2798)</f>
        <v>53615</v>
      </c>
      <c r="K2798" s="1">
        <f>SUMIFS(PUMA_2022_to_County_2020!$L$2:$L$4701,PUMA_2022_to_County_2020!$E$2:$E$4701,$B2798)</f>
        <v>55579</v>
      </c>
      <c r="L2798" s="7">
        <f>+J2798*C2798</f>
        <v>13137.92683</v>
      </c>
      <c r="M2798" s="7">
        <f t="shared" si="43"/>
        <v>13619.189318000001</v>
      </c>
    </row>
    <row r="2799" spans="2:13" x14ac:dyDescent="0.35">
      <c r="B2799" s="1" t="s">
        <v>428</v>
      </c>
      <c r="C2799" s="5">
        <v>0.239318</v>
      </c>
      <c r="D2799" s="5">
        <v>0.23871000000000001</v>
      </c>
      <c r="E2799" s="5"/>
      <c r="F2799" s="5"/>
      <c r="G2799" s="5"/>
      <c r="H2799" s="5"/>
      <c r="I2799" s="5"/>
      <c r="J2799" s="1">
        <f>SUMIFS(PUMA_2022_to_County_2020!$K$2:$K$4701,PUMA_2022_to_County_2020!$E$2:$E$4701,B2799)</f>
        <v>53615</v>
      </c>
      <c r="K2799" s="1">
        <f>SUMIFS(PUMA_2022_to_County_2020!$L$2:$L$4701,PUMA_2022_to_County_2020!$E$2:$E$4701,$B2799)</f>
        <v>55579</v>
      </c>
      <c r="L2799" s="7">
        <f>+J2799*C2799</f>
        <v>12831.03457</v>
      </c>
      <c r="M2799" s="7">
        <f t="shared" si="43"/>
        <v>13301.055122</v>
      </c>
    </row>
    <row r="2800" spans="2:13" x14ac:dyDescent="0.35">
      <c r="B2800" s="1" t="s">
        <v>427</v>
      </c>
      <c r="C2800" s="5">
        <v>4.5405000000000001E-2</v>
      </c>
      <c r="D2800" s="5">
        <v>4.5273000000000001E-2</v>
      </c>
      <c r="E2800" s="5"/>
      <c r="F2800" s="5"/>
      <c r="G2800" s="5"/>
      <c r="H2800" s="5"/>
      <c r="I2800" s="5"/>
      <c r="J2800" s="1">
        <f>SUMIFS(PUMA_2022_to_County_2020!$K$2:$K$4701,PUMA_2022_to_County_2020!$E$2:$E$4701,B2800)</f>
        <v>55011</v>
      </c>
      <c r="K2800" s="1">
        <f>SUMIFS(PUMA_2022_to_County_2020!$L$2:$L$4701,PUMA_2022_to_County_2020!$E$2:$E$4701,$B2800)</f>
        <v>57279</v>
      </c>
      <c r="L2800" s="7">
        <f>+J2800*C2800</f>
        <v>2497.7744550000002</v>
      </c>
      <c r="M2800" s="7">
        <f t="shared" si="43"/>
        <v>2600.7529949999998</v>
      </c>
    </row>
    <row r="2801" spans="2:13" x14ac:dyDescent="0.35">
      <c r="B2801" s="1" t="s">
        <v>426</v>
      </c>
      <c r="C2801" s="5">
        <v>3.2634999999999997E-2</v>
      </c>
      <c r="D2801" s="5">
        <v>3.2539999999999999E-2</v>
      </c>
      <c r="E2801" s="5"/>
      <c r="F2801" s="5"/>
      <c r="G2801" s="5"/>
      <c r="H2801" s="5"/>
      <c r="I2801" s="5"/>
      <c r="J2801" s="1">
        <f>SUMIFS(PUMA_2022_to_County_2020!$K$2:$K$4701,PUMA_2022_to_County_2020!$E$2:$E$4701,B2801)</f>
        <v>55011</v>
      </c>
      <c r="K2801" s="1">
        <f>SUMIFS(PUMA_2022_to_County_2020!$L$2:$L$4701,PUMA_2022_to_County_2020!$E$2:$E$4701,$B2801)</f>
        <v>57279</v>
      </c>
      <c r="L2801" s="7">
        <f>+J2801*C2801</f>
        <v>1795.2839849999998</v>
      </c>
      <c r="M2801" s="7">
        <f t="shared" si="43"/>
        <v>1869.3001649999999</v>
      </c>
    </row>
    <row r="2802" spans="2:13" x14ac:dyDescent="0.35">
      <c r="B2802" s="1" t="s">
        <v>425</v>
      </c>
      <c r="C2802" s="5">
        <v>0.367815</v>
      </c>
      <c r="D2802" s="5">
        <v>0.36675000000000002</v>
      </c>
      <c r="E2802" s="5"/>
      <c r="F2802" s="5"/>
      <c r="G2802" s="5"/>
      <c r="H2802" s="5"/>
      <c r="I2802" s="5"/>
      <c r="J2802" s="1">
        <f>SUMIFS(PUMA_2022_to_County_2020!$K$2:$K$4701,PUMA_2022_to_County_2020!$E$2:$E$4701,B2802)</f>
        <v>55011</v>
      </c>
      <c r="K2802" s="1">
        <f>SUMIFS(PUMA_2022_to_County_2020!$L$2:$L$4701,PUMA_2022_to_County_2020!$E$2:$E$4701,$B2802)</f>
        <v>57279</v>
      </c>
      <c r="L2802" s="7">
        <f>+J2802*C2802</f>
        <v>20233.870965000002</v>
      </c>
      <c r="M2802" s="7">
        <f t="shared" si="43"/>
        <v>21068.075385</v>
      </c>
    </row>
    <row r="2803" spans="2:13" x14ac:dyDescent="0.35">
      <c r="B2803" s="1" t="s">
        <v>424</v>
      </c>
      <c r="C2803" s="5">
        <v>7.5670000000000001E-2</v>
      </c>
      <c r="D2803" s="5">
        <v>7.5448000000000001E-2</v>
      </c>
      <c r="E2803" s="5"/>
      <c r="F2803" s="5"/>
      <c r="G2803" s="5"/>
      <c r="H2803" s="5"/>
      <c r="I2803" s="5"/>
      <c r="J2803" s="1">
        <f>SUMIFS(PUMA_2022_to_County_2020!$K$2:$K$4701,PUMA_2022_to_County_2020!$E$2:$E$4701,B2803)</f>
        <v>55011</v>
      </c>
      <c r="K2803" s="1">
        <f>SUMIFS(PUMA_2022_to_County_2020!$L$2:$L$4701,PUMA_2022_to_County_2020!$E$2:$E$4701,$B2803)</f>
        <v>57279</v>
      </c>
      <c r="L2803" s="7">
        <f>+J2803*C2803</f>
        <v>4162.6823700000004</v>
      </c>
      <c r="M2803" s="7">
        <f t="shared" si="43"/>
        <v>4334.3019299999996</v>
      </c>
    </row>
    <row r="2804" spans="2:13" x14ac:dyDescent="0.35">
      <c r="B2804" s="1" t="s">
        <v>423</v>
      </c>
      <c r="C2804" s="5">
        <v>4.9224999999999998E-2</v>
      </c>
      <c r="D2804" s="5">
        <v>4.9082000000000001E-2</v>
      </c>
      <c r="E2804" s="5"/>
      <c r="F2804" s="5"/>
      <c r="G2804" s="5"/>
      <c r="H2804" s="5"/>
      <c r="I2804" s="5"/>
      <c r="J2804" s="1">
        <f>SUMIFS(PUMA_2022_to_County_2020!$K$2:$K$4701,PUMA_2022_to_County_2020!$E$2:$E$4701,B2804)</f>
        <v>55011</v>
      </c>
      <c r="K2804" s="1">
        <f>SUMIFS(PUMA_2022_to_County_2020!$L$2:$L$4701,PUMA_2022_to_County_2020!$E$2:$E$4701,$B2804)</f>
        <v>57279</v>
      </c>
      <c r="L2804" s="7">
        <f>+J2804*C2804</f>
        <v>2707.916475</v>
      </c>
      <c r="M2804" s="7">
        <f t="shared" si="43"/>
        <v>2819.558775</v>
      </c>
    </row>
    <row r="2805" spans="2:13" x14ac:dyDescent="0.35">
      <c r="B2805" s="1" t="s">
        <v>422</v>
      </c>
      <c r="C2805" s="5">
        <v>8.3304000000000003E-2</v>
      </c>
      <c r="D2805" s="5">
        <v>8.3062999999999998E-2</v>
      </c>
      <c r="E2805" s="5"/>
      <c r="F2805" s="5"/>
      <c r="G2805" s="5"/>
      <c r="H2805" s="5"/>
      <c r="I2805" s="5"/>
      <c r="J2805" s="1">
        <f>SUMIFS(PUMA_2022_to_County_2020!$K$2:$K$4701,PUMA_2022_to_County_2020!$E$2:$E$4701,B2805)</f>
        <v>55011</v>
      </c>
      <c r="K2805" s="1">
        <f>SUMIFS(PUMA_2022_to_County_2020!$L$2:$L$4701,PUMA_2022_to_County_2020!$E$2:$E$4701,$B2805)</f>
        <v>57279</v>
      </c>
      <c r="L2805" s="7">
        <f>+J2805*C2805</f>
        <v>4582.6363440000005</v>
      </c>
      <c r="M2805" s="7">
        <f t="shared" si="43"/>
        <v>4771.5698160000002</v>
      </c>
    </row>
    <row r="2806" spans="2:13" x14ac:dyDescent="0.35">
      <c r="B2806" s="1" t="s">
        <v>421</v>
      </c>
      <c r="C2806" s="5">
        <v>9.2320000000000006E-3</v>
      </c>
      <c r="D2806" s="5">
        <v>9.2060000000000006E-3</v>
      </c>
      <c r="E2806" s="5"/>
      <c r="F2806" s="5"/>
      <c r="G2806" s="5"/>
      <c r="H2806" s="5"/>
      <c r="I2806" s="5"/>
      <c r="J2806" s="1">
        <f>SUMIFS(PUMA_2022_to_County_2020!$K$2:$K$4701,PUMA_2022_to_County_2020!$E$2:$E$4701,B2806)</f>
        <v>55011</v>
      </c>
      <c r="K2806" s="1">
        <f>SUMIFS(PUMA_2022_to_County_2020!$L$2:$L$4701,PUMA_2022_to_County_2020!$E$2:$E$4701,$B2806)</f>
        <v>57279</v>
      </c>
      <c r="L2806" s="7">
        <f>+J2806*C2806</f>
        <v>507.86155200000002</v>
      </c>
      <c r="M2806" s="7">
        <f t="shared" si="43"/>
        <v>528.79972800000007</v>
      </c>
    </row>
    <row r="2807" spans="2:13" x14ac:dyDescent="0.35">
      <c r="B2807" s="1" t="s">
        <v>420</v>
      </c>
      <c r="C2807" s="5">
        <v>0.18257499999999999</v>
      </c>
      <c r="D2807" s="5">
        <v>0.18201300000000001</v>
      </c>
      <c r="E2807" s="5"/>
      <c r="F2807" s="5"/>
      <c r="G2807" s="5"/>
      <c r="H2807" s="5"/>
      <c r="I2807" s="5"/>
      <c r="J2807" s="1">
        <f>SUMIFS(PUMA_2022_to_County_2020!$K$2:$K$4701,PUMA_2022_to_County_2020!$E$2:$E$4701,B2807)</f>
        <v>55011</v>
      </c>
      <c r="K2807" s="1">
        <f>SUMIFS(PUMA_2022_to_County_2020!$L$2:$L$4701,PUMA_2022_to_County_2020!$E$2:$E$4701,$B2807)</f>
        <v>57279</v>
      </c>
      <c r="L2807" s="7">
        <f>+J2807*C2807</f>
        <v>10043.633324999999</v>
      </c>
      <c r="M2807" s="7">
        <f t="shared" si="43"/>
        <v>10457.713425</v>
      </c>
    </row>
    <row r="2808" spans="2:13" x14ac:dyDescent="0.35">
      <c r="B2808" s="1" t="s">
        <v>419</v>
      </c>
      <c r="C2808" s="5">
        <v>0.138178</v>
      </c>
      <c r="D2808" s="5">
        <v>0.13777900000000001</v>
      </c>
      <c r="E2808" s="5"/>
      <c r="F2808" s="5"/>
      <c r="G2808" s="5"/>
      <c r="H2808" s="5"/>
      <c r="I2808" s="5"/>
      <c r="J2808" s="1">
        <f>SUMIFS(PUMA_2022_to_County_2020!$K$2:$K$4701,PUMA_2022_to_County_2020!$E$2:$E$4701,B2808)</f>
        <v>55011</v>
      </c>
      <c r="K2808" s="1">
        <f>SUMIFS(PUMA_2022_to_County_2020!$L$2:$L$4701,PUMA_2022_to_County_2020!$E$2:$E$4701,$B2808)</f>
        <v>57279</v>
      </c>
      <c r="L2808" s="7">
        <f>+J2808*C2808</f>
        <v>7601.3099579999998</v>
      </c>
      <c r="M2808" s="7">
        <f t="shared" si="43"/>
        <v>7914.6976619999996</v>
      </c>
    </row>
    <row r="2809" spans="2:13" x14ac:dyDescent="0.35">
      <c r="B2809" s="1" t="s">
        <v>418</v>
      </c>
      <c r="C2809" s="5">
        <v>1.5960999999999999E-2</v>
      </c>
      <c r="D2809" s="5">
        <v>1.5914999999999999E-2</v>
      </c>
      <c r="E2809" s="5"/>
      <c r="F2809" s="5"/>
      <c r="G2809" s="5"/>
      <c r="H2809" s="5"/>
      <c r="I2809" s="5"/>
      <c r="J2809" s="1">
        <f>SUMIFS(PUMA_2022_to_County_2020!$K$2:$K$4701,PUMA_2022_to_County_2020!$E$2:$E$4701,B2809)</f>
        <v>55011</v>
      </c>
      <c r="K2809" s="1">
        <f>SUMIFS(PUMA_2022_to_County_2020!$L$2:$L$4701,PUMA_2022_to_County_2020!$E$2:$E$4701,$B2809)</f>
        <v>57279</v>
      </c>
      <c r="L2809" s="7">
        <f>+J2809*C2809</f>
        <v>878.03057100000001</v>
      </c>
      <c r="M2809" s="7">
        <f t="shared" si="43"/>
        <v>914.23011899999995</v>
      </c>
    </row>
    <row r="2810" spans="2:13" x14ac:dyDescent="0.35">
      <c r="B2810" s="1" t="s">
        <v>417</v>
      </c>
      <c r="C2810" s="5">
        <v>9</v>
      </c>
      <c r="D2810" s="5">
        <v>8.9967819999999978</v>
      </c>
      <c r="E2810" s="5"/>
      <c r="F2810" s="5"/>
      <c r="G2810" s="5"/>
      <c r="H2810" s="5"/>
      <c r="I2810" s="5"/>
      <c r="J2810" s="1">
        <f>SUMIFS(PUMA_2022_to_County_2020!$K$2:$K$4701,PUMA_2022_to_County_2020!$E$2:$E$4701,B2810)</f>
        <v>354781</v>
      </c>
      <c r="K2810" s="1">
        <f>SUMIFS(PUMA_2022_to_County_2020!$L$2:$L$4701,PUMA_2022_to_County_2020!$E$2:$E$4701,$B2810)</f>
        <v>367827</v>
      </c>
      <c r="L2810" s="7">
        <f>+J2810*C2810</f>
        <v>3193029</v>
      </c>
      <c r="M2810" s="7">
        <f t="shared" si="43"/>
        <v>3310443</v>
      </c>
    </row>
    <row r="2811" spans="2:13" x14ac:dyDescent="0.35">
      <c r="B2811" s="1" t="s">
        <v>416</v>
      </c>
      <c r="C2811" s="5">
        <v>4</v>
      </c>
      <c r="D2811" s="5">
        <v>4.0049169999999998</v>
      </c>
      <c r="E2811" s="5"/>
      <c r="F2811" s="5"/>
      <c r="G2811" s="5"/>
      <c r="H2811" s="5"/>
      <c r="I2811" s="5"/>
      <c r="J2811" s="1">
        <f>SUMIFS(PUMA_2022_to_County_2020!$K$2:$K$4701,PUMA_2022_to_County_2020!$E$2:$E$4701,B2811)</f>
        <v>204285</v>
      </c>
      <c r="K2811" s="1">
        <f>SUMIFS(PUMA_2022_to_County_2020!$L$2:$L$4701,PUMA_2022_to_County_2020!$E$2:$E$4701,$B2811)</f>
        <v>214806</v>
      </c>
      <c r="L2811" s="7">
        <f>+J2811*C2811</f>
        <v>817140</v>
      </c>
      <c r="M2811" s="7">
        <f t="shared" si="43"/>
        <v>859224</v>
      </c>
    </row>
    <row r="2812" spans="2:13" x14ac:dyDescent="0.35">
      <c r="B2812" s="1" t="s">
        <v>415</v>
      </c>
      <c r="C2812" s="5">
        <v>1</v>
      </c>
      <c r="D2812" s="5">
        <v>1.003098</v>
      </c>
      <c r="E2812" s="5"/>
      <c r="F2812" s="5"/>
      <c r="G2812" s="5"/>
      <c r="H2812" s="5"/>
      <c r="I2812" s="5"/>
      <c r="J2812" s="1">
        <f>SUMIFS(PUMA_2022_to_County_2020!$K$2:$K$4701,PUMA_2022_to_County_2020!$E$2:$E$4701,B2812)</f>
        <v>71891</v>
      </c>
      <c r="K2812" s="1">
        <f>SUMIFS(PUMA_2022_to_County_2020!$L$2:$L$4701,PUMA_2022_to_County_2020!$E$2:$E$4701,$B2812)</f>
        <v>72315</v>
      </c>
      <c r="L2812" s="7">
        <f>+J2812*C2812</f>
        <v>71891</v>
      </c>
      <c r="M2812" s="7">
        <f t="shared" si="43"/>
        <v>72315</v>
      </c>
    </row>
    <row r="2813" spans="2:13" x14ac:dyDescent="0.35">
      <c r="B2813" s="1" t="s">
        <v>414</v>
      </c>
      <c r="C2813" s="5">
        <v>2</v>
      </c>
      <c r="D2813" s="5">
        <v>2.004445</v>
      </c>
      <c r="E2813" s="5"/>
      <c r="F2813" s="5"/>
      <c r="G2813" s="5"/>
      <c r="H2813" s="5"/>
      <c r="I2813" s="5"/>
      <c r="J2813" s="1">
        <f>SUMIFS(PUMA_2022_to_County_2020!$K$2:$K$4701,PUMA_2022_to_County_2020!$E$2:$E$4701,B2813)</f>
        <v>95099</v>
      </c>
      <c r="K2813" s="1">
        <f>SUMIFS(PUMA_2022_to_County_2020!$L$2:$L$4701,PUMA_2022_to_County_2020!$E$2:$E$4701,$B2813)</f>
        <v>97783</v>
      </c>
      <c r="L2813" s="7">
        <f>+J2813*C2813</f>
        <v>190198</v>
      </c>
      <c r="M2813" s="7">
        <f t="shared" si="43"/>
        <v>195566</v>
      </c>
    </row>
    <row r="2814" spans="2:13" x14ac:dyDescent="0.35">
      <c r="B2814" s="1" t="s">
        <v>413</v>
      </c>
      <c r="C2814" s="5">
        <v>0.20604500000000001</v>
      </c>
      <c r="D2814" s="5">
        <v>0.20254800000000001</v>
      </c>
      <c r="E2814" s="5"/>
      <c r="F2814" s="5"/>
      <c r="G2814" s="5"/>
      <c r="H2814" s="5"/>
      <c r="I2814" s="5"/>
      <c r="J2814" s="1">
        <f>SUMIFS(PUMA_2022_to_County_2020!$K$2:$K$4701,PUMA_2022_to_County_2020!$E$2:$E$4701,B2814)</f>
        <v>0</v>
      </c>
      <c r="K2814" s="1">
        <f>SUMIFS(PUMA_2022_to_County_2020!$L$2:$L$4701,PUMA_2022_to_County_2020!$E$2:$E$4701,$B2814)</f>
        <v>0</v>
      </c>
      <c r="L2814" s="7">
        <f>+J2814*C2814</f>
        <v>0</v>
      </c>
      <c r="M2814" s="7">
        <f t="shared" si="43"/>
        <v>0</v>
      </c>
    </row>
    <row r="2815" spans="2:13" x14ac:dyDescent="0.35">
      <c r="B2815" s="1" t="s">
        <v>412</v>
      </c>
      <c r="C2815" s="5">
        <v>4.0346E-2</v>
      </c>
      <c r="D2815" s="5">
        <v>3.9629999999999999E-2</v>
      </c>
      <c r="E2815" s="5"/>
      <c r="F2815" s="5"/>
      <c r="G2815" s="5"/>
      <c r="H2815" s="5"/>
      <c r="I2815" s="5"/>
      <c r="J2815" s="1">
        <f>SUMIFS(PUMA_2022_to_County_2020!$K$2:$K$4701,PUMA_2022_to_County_2020!$E$2:$E$4701,B2815)</f>
        <v>0</v>
      </c>
      <c r="K2815" s="1">
        <f>SUMIFS(PUMA_2022_to_County_2020!$L$2:$L$4701,PUMA_2022_to_County_2020!$E$2:$E$4701,$B2815)</f>
        <v>0</v>
      </c>
      <c r="L2815" s="7">
        <f>+J2815*C2815</f>
        <v>0</v>
      </c>
      <c r="M2815" s="7">
        <f t="shared" si="43"/>
        <v>0</v>
      </c>
    </row>
    <row r="2816" spans="2:13" x14ac:dyDescent="0.35">
      <c r="B2816" s="1" t="s">
        <v>411</v>
      </c>
      <c r="C2816" s="5">
        <v>0.34039399999999997</v>
      </c>
      <c r="D2816" s="5">
        <v>0.22420700000000002</v>
      </c>
      <c r="E2816" s="5"/>
      <c r="F2816" s="5"/>
      <c r="G2816" s="5"/>
      <c r="H2816" s="5"/>
      <c r="I2816" s="5"/>
      <c r="J2816" s="1">
        <f>SUMIFS(PUMA_2022_to_County_2020!$K$2:$K$4701,PUMA_2022_to_County_2020!$E$2:$E$4701,B2816)</f>
        <v>0</v>
      </c>
      <c r="K2816" s="1">
        <f>SUMIFS(PUMA_2022_to_County_2020!$L$2:$L$4701,PUMA_2022_to_County_2020!$E$2:$E$4701,$B2816)</f>
        <v>0</v>
      </c>
      <c r="L2816" s="7">
        <f>+J2816*C2816</f>
        <v>0</v>
      </c>
      <c r="M2816" s="7">
        <f t="shared" si="43"/>
        <v>0</v>
      </c>
    </row>
    <row r="2817" spans="2:13" x14ac:dyDescent="0.35">
      <c r="B2817" s="1" t="s">
        <v>410</v>
      </c>
      <c r="C2817" s="5">
        <v>4.9703999999999998E-2</v>
      </c>
      <c r="D2817" s="5">
        <v>3.2473000000000002E-2</v>
      </c>
      <c r="E2817" s="5"/>
      <c r="F2817" s="5"/>
      <c r="G2817" s="5"/>
      <c r="H2817" s="5"/>
      <c r="I2817" s="5"/>
      <c r="J2817" s="1">
        <f>SUMIFS(PUMA_2022_to_County_2020!$K$2:$K$4701,PUMA_2022_to_County_2020!$E$2:$E$4701,B2817)</f>
        <v>0</v>
      </c>
      <c r="K2817" s="1">
        <f>SUMIFS(PUMA_2022_to_County_2020!$L$2:$L$4701,PUMA_2022_to_County_2020!$E$2:$E$4701,$B2817)</f>
        <v>0</v>
      </c>
      <c r="L2817" s="7">
        <f>+J2817*C2817</f>
        <v>0</v>
      </c>
      <c r="M2817" s="7">
        <f t="shared" si="43"/>
        <v>0</v>
      </c>
    </row>
    <row r="2818" spans="2:13" x14ac:dyDescent="0.35">
      <c r="B2818" s="1" t="s">
        <v>409</v>
      </c>
      <c r="C2818" s="5">
        <v>0.17682100000000001</v>
      </c>
      <c r="D2818" s="5">
        <v>0.17200000000000001</v>
      </c>
      <c r="E2818" s="5"/>
      <c r="F2818" s="5"/>
      <c r="G2818" s="5"/>
      <c r="H2818" s="5"/>
      <c r="I2818" s="5"/>
      <c r="J2818" s="1">
        <f>SUMIFS(PUMA_2022_to_County_2020!$K$2:$K$4701,PUMA_2022_to_County_2020!$E$2:$E$4701,B2818)</f>
        <v>0</v>
      </c>
      <c r="K2818" s="1">
        <f>SUMIFS(PUMA_2022_to_County_2020!$L$2:$L$4701,PUMA_2022_to_County_2020!$E$2:$E$4701,$B2818)</f>
        <v>0</v>
      </c>
      <c r="L2818" s="7">
        <f>+J2818*C2818</f>
        <v>0</v>
      </c>
      <c r="M2818" s="7">
        <f t="shared" si="43"/>
        <v>0</v>
      </c>
    </row>
    <row r="2819" spans="2:13" x14ac:dyDescent="0.35">
      <c r="B2819" s="1" t="s">
        <v>408</v>
      </c>
      <c r="C2819" s="5">
        <v>0.18668999999999999</v>
      </c>
      <c r="D2819" s="5">
        <v>0.18258600000000003</v>
      </c>
      <c r="E2819" s="5"/>
      <c r="F2819" s="5"/>
      <c r="G2819" s="5"/>
      <c r="H2819" s="5"/>
      <c r="I2819" s="5"/>
      <c r="J2819" s="1">
        <f>SUMIFS(PUMA_2022_to_County_2020!$K$2:$K$4701,PUMA_2022_to_County_2020!$E$2:$E$4701,B2819)</f>
        <v>0</v>
      </c>
      <c r="K2819" s="1">
        <f>SUMIFS(PUMA_2022_to_County_2020!$L$2:$L$4701,PUMA_2022_to_County_2020!$E$2:$E$4701,$B2819)</f>
        <v>0</v>
      </c>
      <c r="L2819" s="7">
        <f>+J2819*C2819</f>
        <v>0</v>
      </c>
      <c r="M2819" s="7">
        <f t="shared" si="43"/>
        <v>0</v>
      </c>
    </row>
    <row r="2820" spans="2:13" x14ac:dyDescent="0.35">
      <c r="B2820" s="1" t="s">
        <v>407</v>
      </c>
      <c r="C2820" s="5">
        <v>0.295483</v>
      </c>
      <c r="D2820" s="5">
        <v>0.27560599999999996</v>
      </c>
      <c r="E2820" s="5"/>
      <c r="F2820" s="5"/>
      <c r="G2820" s="5"/>
      <c r="H2820" s="5"/>
      <c r="I2820" s="5"/>
      <c r="J2820" s="1">
        <f>SUMIFS(PUMA_2022_to_County_2020!$K$2:$K$4701,PUMA_2022_to_County_2020!$E$2:$E$4701,B2820)</f>
        <v>53667</v>
      </c>
      <c r="K2820" s="1">
        <f>SUMIFS(PUMA_2022_to_County_2020!$L$2:$L$4701,PUMA_2022_to_County_2020!$E$2:$E$4701,$B2820)</f>
        <v>55564</v>
      </c>
      <c r="L2820" s="7">
        <f>+J2820*C2820</f>
        <v>15857.686161</v>
      </c>
      <c r="M2820" s="7">
        <f t="shared" si="43"/>
        <v>16418.217411999998</v>
      </c>
    </row>
    <row r="2821" spans="2:13" x14ac:dyDescent="0.35">
      <c r="B2821" s="1" t="s">
        <v>406</v>
      </c>
      <c r="C2821" s="5">
        <v>0.23153599999999999</v>
      </c>
      <c r="D2821" s="5">
        <v>0.218059</v>
      </c>
      <c r="E2821" s="5"/>
      <c r="F2821" s="5"/>
      <c r="G2821" s="5"/>
      <c r="H2821" s="5"/>
      <c r="I2821" s="5"/>
      <c r="J2821" s="1">
        <f>SUMIFS(PUMA_2022_to_County_2020!$K$2:$K$4701,PUMA_2022_to_County_2020!$E$2:$E$4701,B2821)</f>
        <v>53667</v>
      </c>
      <c r="K2821" s="1">
        <f>SUMIFS(PUMA_2022_to_County_2020!$L$2:$L$4701,PUMA_2022_to_County_2020!$E$2:$E$4701,$B2821)</f>
        <v>55564</v>
      </c>
      <c r="L2821" s="7">
        <f>+J2821*C2821</f>
        <v>12425.842511999999</v>
      </c>
      <c r="M2821" s="7">
        <f t="shared" si="43"/>
        <v>12865.066304</v>
      </c>
    </row>
    <row r="2822" spans="2:13" x14ac:dyDescent="0.35">
      <c r="B2822" s="1" t="s">
        <v>405</v>
      </c>
      <c r="C2822" s="5">
        <v>0.47298099999999998</v>
      </c>
      <c r="D2822" s="5">
        <v>0.400619</v>
      </c>
      <c r="E2822" s="5"/>
      <c r="F2822" s="5"/>
      <c r="G2822" s="5"/>
      <c r="H2822" s="5"/>
      <c r="I2822" s="5"/>
      <c r="J2822" s="1">
        <f>SUMIFS(PUMA_2022_to_County_2020!$K$2:$K$4701,PUMA_2022_to_County_2020!$E$2:$E$4701,B2822)</f>
        <v>53667</v>
      </c>
      <c r="K2822" s="1">
        <f>SUMIFS(PUMA_2022_to_County_2020!$L$2:$L$4701,PUMA_2022_to_County_2020!$E$2:$E$4701,$B2822)</f>
        <v>55564</v>
      </c>
      <c r="L2822" s="7">
        <f>+J2822*C2822</f>
        <v>25383.471326999999</v>
      </c>
      <c r="M2822" s="7">
        <f t="shared" si="43"/>
        <v>26280.716283999998</v>
      </c>
    </row>
    <row r="2823" spans="2:13" x14ac:dyDescent="0.35">
      <c r="B2823" s="1" t="s">
        <v>404</v>
      </c>
      <c r="C2823" s="5">
        <v>1</v>
      </c>
      <c r="D2823" s="5">
        <v>0.75393899999999991</v>
      </c>
      <c r="E2823" s="5"/>
      <c r="F2823" s="5"/>
      <c r="G2823" s="5"/>
      <c r="H2823" s="5"/>
      <c r="I2823" s="5"/>
      <c r="J2823" s="1">
        <f>SUMIFS(PUMA_2022_to_County_2020!$K$2:$K$4701,PUMA_2022_to_County_2020!$E$2:$E$4701,B2823)</f>
        <v>72106</v>
      </c>
      <c r="K2823" s="1">
        <f>SUMIFS(PUMA_2022_to_County_2020!$L$2:$L$4701,PUMA_2022_to_County_2020!$E$2:$E$4701,$B2823)</f>
        <v>73216</v>
      </c>
      <c r="L2823" s="7">
        <f>+J2823*C2823</f>
        <v>72106</v>
      </c>
      <c r="M2823" s="7">
        <f t="shared" ref="M2823:M2886" si="44">+K2823*$C2823</f>
        <v>73216</v>
      </c>
    </row>
    <row r="2824" spans="2:13" x14ac:dyDescent="0.35">
      <c r="B2824" s="1" t="s">
        <v>403</v>
      </c>
      <c r="C2824" s="5">
        <v>0.18527399999999999</v>
      </c>
      <c r="D2824" s="5">
        <v>0.276389</v>
      </c>
      <c r="E2824" s="5"/>
      <c r="F2824" s="5"/>
      <c r="G2824" s="5"/>
      <c r="H2824" s="5"/>
      <c r="I2824" s="5"/>
      <c r="J2824" s="1">
        <f>SUMIFS(PUMA_2022_to_County_2020!$K$2:$K$4701,PUMA_2022_to_County_2020!$E$2:$E$4701,B2824)</f>
        <v>85190</v>
      </c>
      <c r="K2824" s="1">
        <f>SUMIFS(PUMA_2022_to_County_2020!$L$2:$L$4701,PUMA_2022_to_County_2020!$E$2:$E$4701,$B2824)</f>
        <v>87409</v>
      </c>
      <c r="L2824" s="7">
        <f>+J2824*C2824</f>
        <v>15783.492059999999</v>
      </c>
      <c r="M2824" s="7">
        <f t="shared" si="44"/>
        <v>16194.615066</v>
      </c>
    </row>
    <row r="2825" spans="2:13" x14ac:dyDescent="0.35">
      <c r="B2825" s="1" t="s">
        <v>402</v>
      </c>
      <c r="C2825" s="5">
        <v>0.30049100000000001</v>
      </c>
      <c r="D2825" s="5">
        <v>0.44826900000000003</v>
      </c>
      <c r="E2825" s="5"/>
      <c r="F2825" s="5"/>
      <c r="G2825" s="5"/>
      <c r="H2825" s="5"/>
      <c r="I2825" s="5"/>
      <c r="J2825" s="1">
        <f>SUMIFS(PUMA_2022_to_County_2020!$K$2:$K$4701,PUMA_2022_to_County_2020!$E$2:$E$4701,B2825)</f>
        <v>85190</v>
      </c>
      <c r="K2825" s="1">
        <f>SUMIFS(PUMA_2022_to_County_2020!$L$2:$L$4701,PUMA_2022_to_County_2020!$E$2:$E$4701,$B2825)</f>
        <v>87409</v>
      </c>
      <c r="L2825" s="7">
        <f>+J2825*C2825</f>
        <v>25598.828290000001</v>
      </c>
      <c r="M2825" s="7">
        <f t="shared" si="44"/>
        <v>26265.617818999999</v>
      </c>
    </row>
    <row r="2826" spans="2:13" x14ac:dyDescent="0.35">
      <c r="B2826" s="1" t="s">
        <v>401</v>
      </c>
      <c r="C2826" s="5">
        <v>0.22772899999999999</v>
      </c>
      <c r="D2826" s="5">
        <v>1.3426140000000002</v>
      </c>
      <c r="E2826" s="5"/>
      <c r="F2826" s="5"/>
      <c r="G2826" s="5"/>
      <c r="H2826" s="5"/>
      <c r="I2826" s="5"/>
      <c r="J2826" s="1">
        <f>SUMIFS(PUMA_2022_to_County_2020!$K$2:$K$4701,PUMA_2022_to_County_2020!$E$2:$E$4701,B2826)</f>
        <v>85190</v>
      </c>
      <c r="K2826" s="1">
        <f>SUMIFS(PUMA_2022_to_County_2020!$L$2:$L$4701,PUMA_2022_to_County_2020!$E$2:$E$4701,$B2826)</f>
        <v>87409</v>
      </c>
      <c r="L2826" s="7">
        <f>+J2826*C2826</f>
        <v>19400.233509999998</v>
      </c>
      <c r="M2826" s="7">
        <f t="shared" si="44"/>
        <v>19905.564160999998</v>
      </c>
    </row>
    <row r="2827" spans="2:13" x14ac:dyDescent="0.35">
      <c r="B2827" s="1" t="s">
        <v>400</v>
      </c>
      <c r="C2827" s="5">
        <v>0.28650599999999998</v>
      </c>
      <c r="D2827" s="5">
        <v>0.43105900000000003</v>
      </c>
      <c r="E2827" s="5"/>
      <c r="F2827" s="5"/>
      <c r="G2827" s="5"/>
      <c r="H2827" s="5"/>
      <c r="I2827" s="5"/>
      <c r="J2827" s="1">
        <f>SUMIFS(PUMA_2022_to_County_2020!$K$2:$K$4701,PUMA_2022_to_County_2020!$E$2:$E$4701,B2827)</f>
        <v>85190</v>
      </c>
      <c r="K2827" s="1">
        <f>SUMIFS(PUMA_2022_to_County_2020!$L$2:$L$4701,PUMA_2022_to_County_2020!$E$2:$E$4701,$B2827)</f>
        <v>87409</v>
      </c>
      <c r="L2827" s="7">
        <f>+J2827*C2827</f>
        <v>24407.44614</v>
      </c>
      <c r="M2827" s="7">
        <f t="shared" si="44"/>
        <v>25043.202954</v>
      </c>
    </row>
    <row r="2828" spans="2:13" x14ac:dyDescent="0.35">
      <c r="B2828" s="1" t="s">
        <v>399</v>
      </c>
      <c r="C2828" s="5">
        <v>2</v>
      </c>
      <c r="D2828" s="5">
        <v>2.0044470000000003</v>
      </c>
      <c r="E2828" s="5"/>
      <c r="F2828" s="5"/>
      <c r="G2828" s="5"/>
      <c r="H2828" s="5"/>
      <c r="I2828" s="5"/>
      <c r="J2828" s="1">
        <f>SUMIFS(PUMA_2022_to_County_2020!$K$2:$K$4701,PUMA_2022_to_County_2020!$E$2:$E$4701,B2828)</f>
        <v>112504</v>
      </c>
      <c r="K2828" s="1">
        <f>SUMIFS(PUMA_2022_to_County_2020!$L$2:$L$4701,PUMA_2022_to_County_2020!$E$2:$E$4701,$B2828)</f>
        <v>114097</v>
      </c>
      <c r="L2828" s="7">
        <f>+J2828*C2828</f>
        <v>225008</v>
      </c>
      <c r="M2828" s="7">
        <f t="shared" si="44"/>
        <v>228194</v>
      </c>
    </row>
    <row r="2829" spans="2:13" x14ac:dyDescent="0.35">
      <c r="B2829" s="1" t="s">
        <v>398</v>
      </c>
      <c r="C2829" s="5">
        <v>0.45990399999999998</v>
      </c>
      <c r="D2829" s="5">
        <v>0.45998</v>
      </c>
      <c r="E2829" s="5"/>
      <c r="F2829" s="5"/>
      <c r="G2829" s="5"/>
      <c r="H2829" s="5"/>
      <c r="I2829" s="5"/>
      <c r="J2829" s="1">
        <f>SUMIFS(PUMA_2022_to_County_2020!$K$2:$K$4701,PUMA_2022_to_County_2020!$E$2:$E$4701,B2829)</f>
        <v>68878</v>
      </c>
      <c r="K2829" s="1">
        <f>SUMIFS(PUMA_2022_to_County_2020!$L$2:$L$4701,PUMA_2022_to_County_2020!$E$2:$E$4701,$B2829)</f>
        <v>70997</v>
      </c>
      <c r="L2829" s="7">
        <f>+J2829*C2829</f>
        <v>31677.267711999997</v>
      </c>
      <c r="M2829" s="7">
        <f t="shared" si="44"/>
        <v>32651.804287999999</v>
      </c>
    </row>
    <row r="2830" spans="2:13" x14ac:dyDescent="0.35">
      <c r="B2830" s="1" t="s">
        <v>397</v>
      </c>
      <c r="C2830" s="5">
        <v>2.4981E-2</v>
      </c>
      <c r="D2830" s="5">
        <v>2.4923000000000001E-2</v>
      </c>
      <c r="E2830" s="5"/>
      <c r="F2830" s="5"/>
      <c r="G2830" s="5"/>
      <c r="H2830" s="5"/>
      <c r="I2830" s="5"/>
      <c r="J2830" s="1">
        <f>SUMIFS(PUMA_2022_to_County_2020!$K$2:$K$4701,PUMA_2022_to_County_2020!$E$2:$E$4701,B2830)</f>
        <v>68878</v>
      </c>
      <c r="K2830" s="1">
        <f>SUMIFS(PUMA_2022_to_County_2020!$L$2:$L$4701,PUMA_2022_to_County_2020!$E$2:$E$4701,$B2830)</f>
        <v>70997</v>
      </c>
      <c r="L2830" s="7">
        <f>+J2830*C2830</f>
        <v>1720.641318</v>
      </c>
      <c r="M2830" s="7">
        <f t="shared" si="44"/>
        <v>1773.576057</v>
      </c>
    </row>
    <row r="2831" spans="2:13" x14ac:dyDescent="0.35">
      <c r="B2831" s="1" t="s">
        <v>396</v>
      </c>
      <c r="C2831" s="5">
        <v>1.3247E-2</v>
      </c>
      <c r="D2831" s="5">
        <v>1.3247E-2</v>
      </c>
      <c r="E2831" s="5"/>
      <c r="F2831" s="5"/>
      <c r="G2831" s="5"/>
      <c r="H2831" s="5"/>
      <c r="I2831" s="5"/>
      <c r="J2831" s="1">
        <f>SUMIFS(PUMA_2022_to_County_2020!$K$2:$K$4701,PUMA_2022_to_County_2020!$E$2:$E$4701,B2831)</f>
        <v>68878</v>
      </c>
      <c r="K2831" s="1">
        <f>SUMIFS(PUMA_2022_to_County_2020!$L$2:$L$4701,PUMA_2022_to_County_2020!$E$2:$E$4701,$B2831)</f>
        <v>70997</v>
      </c>
      <c r="L2831" s="7">
        <f>+J2831*C2831</f>
        <v>912.42686600000002</v>
      </c>
      <c r="M2831" s="7">
        <f t="shared" si="44"/>
        <v>940.49725899999999</v>
      </c>
    </row>
    <row r="2832" spans="2:13" x14ac:dyDescent="0.35">
      <c r="B2832" s="1" t="s">
        <v>395</v>
      </c>
      <c r="C2832" s="5">
        <v>0.134433</v>
      </c>
      <c r="D2832" s="5">
        <v>0.13447300000000001</v>
      </c>
      <c r="E2832" s="5"/>
      <c r="F2832" s="5"/>
      <c r="G2832" s="5"/>
      <c r="H2832" s="5"/>
      <c r="I2832" s="5"/>
      <c r="J2832" s="1">
        <f>SUMIFS(PUMA_2022_to_County_2020!$K$2:$K$4701,PUMA_2022_to_County_2020!$E$2:$E$4701,B2832)</f>
        <v>68878</v>
      </c>
      <c r="K2832" s="1">
        <f>SUMIFS(PUMA_2022_to_County_2020!$L$2:$L$4701,PUMA_2022_to_County_2020!$E$2:$E$4701,$B2832)</f>
        <v>70997</v>
      </c>
      <c r="L2832" s="7">
        <f>+J2832*C2832</f>
        <v>9259.4761739999994</v>
      </c>
      <c r="M2832" s="7">
        <f t="shared" si="44"/>
        <v>9544.339700999999</v>
      </c>
    </row>
    <row r="2833" spans="2:13" x14ac:dyDescent="0.35">
      <c r="B2833" s="1" t="s">
        <v>394</v>
      </c>
      <c r="C2833" s="5">
        <v>3.9416E-2</v>
      </c>
      <c r="D2833" s="5">
        <v>3.9414999999999999E-2</v>
      </c>
      <c r="E2833" s="5"/>
      <c r="F2833" s="5"/>
      <c r="G2833" s="5"/>
      <c r="H2833" s="5"/>
      <c r="I2833" s="5"/>
      <c r="J2833" s="1">
        <f>SUMIFS(PUMA_2022_to_County_2020!$K$2:$K$4701,PUMA_2022_to_County_2020!$E$2:$E$4701,B2833)</f>
        <v>68878</v>
      </c>
      <c r="K2833" s="1">
        <f>SUMIFS(PUMA_2022_to_County_2020!$L$2:$L$4701,PUMA_2022_to_County_2020!$E$2:$E$4701,$B2833)</f>
        <v>70997</v>
      </c>
      <c r="L2833" s="7">
        <f>+J2833*C2833</f>
        <v>2714.8952479999998</v>
      </c>
      <c r="M2833" s="7">
        <f t="shared" si="44"/>
        <v>2798.4177519999998</v>
      </c>
    </row>
    <row r="2834" spans="2:13" x14ac:dyDescent="0.35">
      <c r="B2834" s="1" t="s">
        <v>393</v>
      </c>
      <c r="C2834" s="5">
        <v>4.3445999999999999E-2</v>
      </c>
      <c r="D2834" s="5">
        <v>4.3444999999999998E-2</v>
      </c>
      <c r="E2834" s="5"/>
      <c r="F2834" s="5"/>
      <c r="G2834" s="5"/>
      <c r="H2834" s="5"/>
      <c r="I2834" s="5"/>
      <c r="J2834" s="1">
        <f>SUMIFS(PUMA_2022_to_County_2020!$K$2:$K$4701,PUMA_2022_to_County_2020!$E$2:$E$4701,B2834)</f>
        <v>68878</v>
      </c>
      <c r="K2834" s="1">
        <f>SUMIFS(PUMA_2022_to_County_2020!$L$2:$L$4701,PUMA_2022_to_County_2020!$E$2:$E$4701,$B2834)</f>
        <v>70997</v>
      </c>
      <c r="L2834" s="7">
        <f>+J2834*C2834</f>
        <v>2992.4735879999998</v>
      </c>
      <c r="M2834" s="7">
        <f t="shared" si="44"/>
        <v>3084.5356619999998</v>
      </c>
    </row>
    <row r="2835" spans="2:13" x14ac:dyDescent="0.35">
      <c r="B2835" s="1" t="s">
        <v>392</v>
      </c>
      <c r="C2835" s="5">
        <v>0.152833</v>
      </c>
      <c r="D2835" s="5">
        <v>0.15282999999999999</v>
      </c>
      <c r="E2835" s="5"/>
      <c r="F2835" s="5"/>
      <c r="G2835" s="5"/>
      <c r="H2835" s="5"/>
      <c r="I2835" s="5"/>
      <c r="J2835" s="1">
        <f>SUMIFS(PUMA_2022_to_County_2020!$K$2:$K$4701,PUMA_2022_to_County_2020!$E$2:$E$4701,B2835)</f>
        <v>68878</v>
      </c>
      <c r="K2835" s="1">
        <f>SUMIFS(PUMA_2022_to_County_2020!$L$2:$L$4701,PUMA_2022_to_County_2020!$E$2:$E$4701,$B2835)</f>
        <v>70997</v>
      </c>
      <c r="L2835" s="7">
        <f>+J2835*C2835</f>
        <v>10526.831373999999</v>
      </c>
      <c r="M2835" s="7">
        <f t="shared" si="44"/>
        <v>10850.684501</v>
      </c>
    </row>
    <row r="2836" spans="2:13" x14ac:dyDescent="0.35">
      <c r="B2836" s="1" t="s">
        <v>391</v>
      </c>
      <c r="C2836" s="5">
        <v>0.13173899999999999</v>
      </c>
      <c r="D2836" s="5">
        <v>0.13173599999999999</v>
      </c>
      <c r="E2836" s="5"/>
      <c r="F2836" s="5"/>
      <c r="G2836" s="5"/>
      <c r="H2836" s="5"/>
      <c r="I2836" s="5"/>
      <c r="J2836" s="1">
        <f>SUMIFS(PUMA_2022_to_County_2020!$K$2:$K$4701,PUMA_2022_to_County_2020!$E$2:$E$4701,B2836)</f>
        <v>68878</v>
      </c>
      <c r="K2836" s="1">
        <f>SUMIFS(PUMA_2022_to_County_2020!$L$2:$L$4701,PUMA_2022_to_County_2020!$E$2:$E$4701,$B2836)</f>
        <v>70997</v>
      </c>
      <c r="L2836" s="7">
        <f>+J2836*C2836</f>
        <v>9073.9188419999991</v>
      </c>
      <c r="M2836" s="7">
        <f t="shared" si="44"/>
        <v>9353.0737829999998</v>
      </c>
    </row>
    <row r="2837" spans="2:13" x14ac:dyDescent="0.35">
      <c r="B2837" s="1" t="s">
        <v>390</v>
      </c>
      <c r="C2837" s="5">
        <v>0.246729</v>
      </c>
      <c r="D2837" s="5">
        <v>0.24971800000000002</v>
      </c>
      <c r="E2837" s="5"/>
      <c r="F2837" s="5"/>
      <c r="G2837" s="5"/>
      <c r="H2837" s="5"/>
      <c r="I2837" s="5"/>
      <c r="J2837" s="1">
        <f>SUMIFS(PUMA_2022_to_County_2020!$K$2:$K$4701,PUMA_2022_to_County_2020!$E$2:$E$4701,B2837)</f>
        <v>0</v>
      </c>
      <c r="K2837" s="1">
        <f>SUMIFS(PUMA_2022_to_County_2020!$L$2:$L$4701,PUMA_2022_to_County_2020!$E$2:$E$4701,$B2837)</f>
        <v>0</v>
      </c>
      <c r="L2837" s="7">
        <f>+J2837*C2837</f>
        <v>0</v>
      </c>
      <c r="M2837" s="7">
        <f t="shared" si="44"/>
        <v>0</v>
      </c>
    </row>
    <row r="2838" spans="2:13" x14ac:dyDescent="0.35">
      <c r="B2838" s="1" t="s">
        <v>389</v>
      </c>
      <c r="C2838" s="5">
        <v>0.12703300000000001</v>
      </c>
      <c r="D2838" s="5">
        <v>0.12815799999999999</v>
      </c>
      <c r="E2838" s="5"/>
      <c r="F2838" s="5"/>
      <c r="G2838" s="5"/>
      <c r="H2838" s="5"/>
      <c r="I2838" s="5"/>
      <c r="J2838" s="1">
        <f>SUMIFS(PUMA_2022_to_County_2020!$K$2:$K$4701,PUMA_2022_to_County_2020!$E$2:$E$4701,B2838)</f>
        <v>0</v>
      </c>
      <c r="K2838" s="1">
        <f>SUMIFS(PUMA_2022_to_County_2020!$L$2:$L$4701,PUMA_2022_to_County_2020!$E$2:$E$4701,$B2838)</f>
        <v>0</v>
      </c>
      <c r="L2838" s="7">
        <f>+J2838*C2838</f>
        <v>0</v>
      </c>
      <c r="M2838" s="7">
        <f t="shared" si="44"/>
        <v>0</v>
      </c>
    </row>
    <row r="2839" spans="2:13" x14ac:dyDescent="0.35">
      <c r="B2839" s="1" t="s">
        <v>388</v>
      </c>
      <c r="C2839" s="5">
        <v>0.62623700000000004</v>
      </c>
      <c r="D2839" s="5">
        <v>0.63245999999999991</v>
      </c>
      <c r="E2839" s="5"/>
      <c r="F2839" s="5"/>
      <c r="G2839" s="5"/>
      <c r="H2839" s="5"/>
      <c r="I2839" s="5"/>
      <c r="J2839" s="1">
        <f>SUMIFS(PUMA_2022_to_County_2020!$K$2:$K$4701,PUMA_2022_to_County_2020!$E$2:$E$4701,B2839)</f>
        <v>0</v>
      </c>
      <c r="K2839" s="1">
        <f>SUMIFS(PUMA_2022_to_County_2020!$L$2:$L$4701,PUMA_2022_to_County_2020!$E$2:$E$4701,$B2839)</f>
        <v>0</v>
      </c>
      <c r="L2839" s="7">
        <f>+J2839*C2839</f>
        <v>0</v>
      </c>
      <c r="M2839" s="7">
        <f t="shared" si="44"/>
        <v>0</v>
      </c>
    </row>
    <row r="2840" spans="2:13" x14ac:dyDescent="0.35">
      <c r="B2840" s="1" t="s">
        <v>387</v>
      </c>
      <c r="C2840" s="5">
        <v>3</v>
      </c>
      <c r="D2840" s="5">
        <v>2.9781390000000001</v>
      </c>
      <c r="E2840" s="5"/>
      <c r="F2840" s="5"/>
      <c r="G2840" s="5"/>
      <c r="H2840" s="5"/>
      <c r="I2840" s="5"/>
      <c r="J2840" s="1">
        <f>SUMIFS(PUMA_2022_to_County_2020!$K$2:$K$4701,PUMA_2022_to_County_2020!$E$2:$E$4701,B2840)</f>
        <v>140498</v>
      </c>
      <c r="K2840" s="1">
        <f>SUMIFS(PUMA_2022_to_County_2020!$L$2:$L$4701,PUMA_2022_to_County_2020!$E$2:$E$4701,$B2840)</f>
        <v>143255</v>
      </c>
      <c r="L2840" s="7">
        <f>+J2840*C2840</f>
        <v>421494</v>
      </c>
      <c r="M2840" s="7">
        <f t="shared" si="44"/>
        <v>429765</v>
      </c>
    </row>
    <row r="2841" spans="2:13" x14ac:dyDescent="0.35">
      <c r="B2841" s="1" t="s">
        <v>386</v>
      </c>
      <c r="C2841" s="5">
        <v>8.7283559999999998</v>
      </c>
      <c r="D2841" s="5">
        <v>8.6926009999999998</v>
      </c>
      <c r="E2841" s="5"/>
      <c r="F2841" s="5"/>
      <c r="G2841" s="5"/>
      <c r="H2841" s="5"/>
      <c r="I2841" s="5"/>
      <c r="J2841" s="1">
        <f>SUMIFS(PUMA_2022_to_County_2020!$K$2:$K$4701,PUMA_2022_to_County_2020!$E$2:$E$4701,B2841)</f>
        <v>336558</v>
      </c>
      <c r="K2841" s="1">
        <f>SUMIFS(PUMA_2022_to_County_2020!$L$2:$L$4701,PUMA_2022_to_County_2020!$E$2:$E$4701,$B2841)</f>
        <v>335427</v>
      </c>
      <c r="L2841" s="7">
        <f>+J2841*C2841</f>
        <v>2937598.038648</v>
      </c>
      <c r="M2841" s="7">
        <f t="shared" si="44"/>
        <v>2927726.2680119998</v>
      </c>
    </row>
    <row r="2842" spans="2:13" x14ac:dyDescent="0.35">
      <c r="B2842" s="1" t="s">
        <v>385</v>
      </c>
      <c r="C2842" s="5">
        <v>0.28722700000000001</v>
      </c>
      <c r="D2842" s="5">
        <v>0.28558899999999998</v>
      </c>
      <c r="E2842" s="5"/>
      <c r="F2842" s="5"/>
      <c r="G2842" s="5"/>
      <c r="H2842" s="5"/>
      <c r="I2842" s="5"/>
      <c r="J2842" s="1">
        <f>SUMIFS(PUMA_2022_to_County_2020!$K$2:$K$4701,PUMA_2022_to_County_2020!$E$2:$E$4701,B2842)</f>
        <v>69762</v>
      </c>
      <c r="K2842" s="1">
        <f>SUMIFS(PUMA_2022_to_County_2020!$L$2:$L$4701,PUMA_2022_to_County_2020!$E$2:$E$4701,$B2842)</f>
        <v>70640</v>
      </c>
      <c r="L2842" s="7">
        <f>+J2842*C2842</f>
        <v>20037.529974000001</v>
      </c>
      <c r="M2842" s="7">
        <f t="shared" si="44"/>
        <v>20289.71528</v>
      </c>
    </row>
    <row r="2843" spans="2:13" x14ac:dyDescent="0.35">
      <c r="B2843" s="1" t="s">
        <v>384</v>
      </c>
      <c r="C2843" s="5">
        <v>0.398835</v>
      </c>
      <c r="D2843" s="5">
        <v>0.39802999999999999</v>
      </c>
      <c r="E2843" s="5"/>
      <c r="F2843" s="5"/>
      <c r="G2843" s="5"/>
      <c r="H2843" s="5"/>
      <c r="I2843" s="5"/>
      <c r="J2843" s="1">
        <f>SUMIFS(PUMA_2022_to_County_2020!$K$2:$K$4701,PUMA_2022_to_County_2020!$E$2:$E$4701,B2843)</f>
        <v>69762</v>
      </c>
      <c r="K2843" s="1">
        <f>SUMIFS(PUMA_2022_to_County_2020!$L$2:$L$4701,PUMA_2022_to_County_2020!$E$2:$E$4701,$B2843)</f>
        <v>70640</v>
      </c>
      <c r="L2843" s="7">
        <f>+J2843*C2843</f>
        <v>27823.527269999999</v>
      </c>
      <c r="M2843" s="7">
        <f t="shared" si="44"/>
        <v>28173.704399999999</v>
      </c>
    </row>
    <row r="2844" spans="2:13" x14ac:dyDescent="0.35">
      <c r="B2844" s="1" t="s">
        <v>383</v>
      </c>
      <c r="C2844" s="5">
        <v>7.5627E-2</v>
      </c>
      <c r="D2844" s="5">
        <v>7.5195999999999999E-2</v>
      </c>
      <c r="E2844" s="5"/>
      <c r="F2844" s="5"/>
      <c r="G2844" s="5"/>
      <c r="H2844" s="5"/>
      <c r="I2844" s="5"/>
      <c r="J2844" s="1">
        <f>SUMIFS(PUMA_2022_to_County_2020!$K$2:$K$4701,PUMA_2022_to_County_2020!$E$2:$E$4701,B2844)</f>
        <v>69762</v>
      </c>
      <c r="K2844" s="1">
        <f>SUMIFS(PUMA_2022_to_County_2020!$L$2:$L$4701,PUMA_2022_to_County_2020!$E$2:$E$4701,$B2844)</f>
        <v>70640</v>
      </c>
      <c r="L2844" s="7">
        <f>+J2844*C2844</f>
        <v>5275.8907740000004</v>
      </c>
      <c r="M2844" s="7">
        <f t="shared" si="44"/>
        <v>5342.2912800000004</v>
      </c>
    </row>
    <row r="2845" spans="2:13" x14ac:dyDescent="0.35">
      <c r="B2845" s="1" t="s">
        <v>382</v>
      </c>
      <c r="C2845" s="5">
        <v>0.19814899999999999</v>
      </c>
      <c r="D2845" s="5">
        <v>0.19801199999999999</v>
      </c>
      <c r="E2845" s="5"/>
      <c r="F2845" s="5"/>
      <c r="G2845" s="5"/>
      <c r="H2845" s="5"/>
      <c r="I2845" s="5"/>
      <c r="J2845" s="1">
        <f>SUMIFS(PUMA_2022_to_County_2020!$K$2:$K$4701,PUMA_2022_to_County_2020!$E$2:$E$4701,B2845)</f>
        <v>69762</v>
      </c>
      <c r="K2845" s="1">
        <f>SUMIFS(PUMA_2022_to_County_2020!$L$2:$L$4701,PUMA_2022_to_County_2020!$E$2:$E$4701,$B2845)</f>
        <v>70640</v>
      </c>
      <c r="L2845" s="7">
        <f>+J2845*C2845</f>
        <v>13823.270537999999</v>
      </c>
      <c r="M2845" s="7">
        <f t="shared" si="44"/>
        <v>13997.245359999999</v>
      </c>
    </row>
    <row r="2846" spans="2:13" x14ac:dyDescent="0.35">
      <c r="B2846" s="1" t="s">
        <v>381</v>
      </c>
      <c r="C2846" s="5">
        <v>4.0161000000000002E-2</v>
      </c>
      <c r="D2846" s="5">
        <v>4.0728E-2</v>
      </c>
      <c r="E2846" s="5"/>
      <c r="F2846" s="5"/>
      <c r="G2846" s="5"/>
      <c r="H2846" s="5"/>
      <c r="I2846" s="5"/>
      <c r="J2846" s="1">
        <f>SUMIFS(PUMA_2022_to_County_2020!$K$2:$K$4701,PUMA_2022_to_County_2020!$E$2:$E$4701,B2846)</f>
        <v>69762</v>
      </c>
      <c r="K2846" s="1">
        <f>SUMIFS(PUMA_2022_to_County_2020!$L$2:$L$4701,PUMA_2022_to_County_2020!$E$2:$E$4701,$B2846)</f>
        <v>70640</v>
      </c>
      <c r="L2846" s="7">
        <f>+J2846*C2846</f>
        <v>2801.7116820000001</v>
      </c>
      <c r="M2846" s="7">
        <f t="shared" si="44"/>
        <v>2836.9730400000003</v>
      </c>
    </row>
    <row r="2847" spans="2:13" x14ac:dyDescent="0.35">
      <c r="B2847" s="1" t="s">
        <v>380</v>
      </c>
      <c r="C2847" s="5">
        <v>0.110056</v>
      </c>
      <c r="D2847" s="5">
        <v>0.10990699999999999</v>
      </c>
      <c r="E2847" s="5"/>
      <c r="F2847" s="5"/>
      <c r="G2847" s="5"/>
      <c r="H2847" s="5"/>
      <c r="I2847" s="5"/>
      <c r="J2847" s="1">
        <f>SUMIFS(PUMA_2022_to_County_2020!$K$2:$K$4701,PUMA_2022_to_County_2020!$E$2:$E$4701,B2847)</f>
        <v>51693</v>
      </c>
      <c r="K2847" s="1">
        <f>SUMIFS(PUMA_2022_to_County_2020!$L$2:$L$4701,PUMA_2022_to_County_2020!$E$2:$E$4701,$B2847)</f>
        <v>51883</v>
      </c>
      <c r="L2847" s="7">
        <f>+J2847*C2847</f>
        <v>5689.1248080000005</v>
      </c>
      <c r="M2847" s="7">
        <f t="shared" si="44"/>
        <v>5710.0354479999996</v>
      </c>
    </row>
    <row r="2848" spans="2:13" x14ac:dyDescent="0.35">
      <c r="B2848" s="1" t="s">
        <v>379</v>
      </c>
      <c r="C2848" s="5">
        <v>0.68059599999999998</v>
      </c>
      <c r="D2848" s="5">
        <v>0.680087</v>
      </c>
      <c r="E2848" s="5"/>
      <c r="F2848" s="5"/>
      <c r="G2848" s="5"/>
      <c r="H2848" s="5"/>
      <c r="I2848" s="5"/>
      <c r="J2848" s="1">
        <f>SUMIFS(PUMA_2022_to_County_2020!$K$2:$K$4701,PUMA_2022_to_County_2020!$E$2:$E$4701,B2848)</f>
        <v>51693</v>
      </c>
      <c r="K2848" s="1">
        <f>SUMIFS(PUMA_2022_to_County_2020!$L$2:$L$4701,PUMA_2022_to_County_2020!$E$2:$E$4701,$B2848)</f>
        <v>51883</v>
      </c>
      <c r="L2848" s="7">
        <f>+J2848*C2848</f>
        <v>35182.049028000001</v>
      </c>
      <c r="M2848" s="7">
        <f t="shared" si="44"/>
        <v>35311.362267999997</v>
      </c>
    </row>
    <row r="2849" spans="2:13" x14ac:dyDescent="0.35">
      <c r="B2849" s="1" t="s">
        <v>378</v>
      </c>
      <c r="C2849" s="5">
        <v>0.20934800000000001</v>
      </c>
      <c r="D2849" s="5">
        <v>0.20915900000000001</v>
      </c>
      <c r="E2849" s="5"/>
      <c r="F2849" s="5"/>
      <c r="G2849" s="5"/>
      <c r="H2849" s="5"/>
      <c r="I2849" s="5"/>
      <c r="J2849" s="1">
        <f>SUMIFS(PUMA_2022_to_County_2020!$K$2:$K$4701,PUMA_2022_to_County_2020!$E$2:$E$4701,B2849)</f>
        <v>51693</v>
      </c>
      <c r="K2849" s="1">
        <f>SUMIFS(PUMA_2022_to_County_2020!$L$2:$L$4701,PUMA_2022_to_County_2020!$E$2:$E$4701,$B2849)</f>
        <v>51883</v>
      </c>
      <c r="L2849" s="7">
        <f>+J2849*C2849</f>
        <v>10821.826164</v>
      </c>
      <c r="M2849" s="7">
        <f t="shared" si="44"/>
        <v>10861.602284000001</v>
      </c>
    </row>
    <row r="2850" spans="2:13" x14ac:dyDescent="0.35">
      <c r="B2850" s="1" t="s">
        <v>377</v>
      </c>
      <c r="C2850" s="5">
        <v>0.19547900000000001</v>
      </c>
      <c r="D2850" s="5">
        <v>0.195326</v>
      </c>
      <c r="E2850" s="5"/>
      <c r="F2850" s="5"/>
      <c r="G2850" s="5"/>
      <c r="H2850" s="5"/>
      <c r="I2850" s="5"/>
      <c r="J2850" s="1">
        <f>SUMIFS(PUMA_2022_to_County_2020!$K$2:$K$4701,PUMA_2022_to_County_2020!$E$2:$E$4701,B2850)</f>
        <v>0</v>
      </c>
      <c r="K2850" s="1">
        <f>SUMIFS(PUMA_2022_to_County_2020!$L$2:$L$4701,PUMA_2022_to_County_2020!$E$2:$E$4701,$B2850)</f>
        <v>0</v>
      </c>
      <c r="L2850" s="7">
        <f>+J2850*C2850</f>
        <v>0</v>
      </c>
      <c r="M2850" s="7">
        <f t="shared" si="44"/>
        <v>0</v>
      </c>
    </row>
    <row r="2851" spans="2:13" x14ac:dyDescent="0.35">
      <c r="B2851" s="1" t="s">
        <v>376</v>
      </c>
      <c r="C2851" s="5">
        <v>6.2008000000000001E-2</v>
      </c>
      <c r="D2851" s="5">
        <v>6.1912000000000002E-2</v>
      </c>
      <c r="E2851" s="5"/>
      <c r="F2851" s="5"/>
      <c r="G2851" s="5"/>
      <c r="H2851" s="5"/>
      <c r="I2851" s="5"/>
      <c r="J2851" s="1">
        <f>SUMIFS(PUMA_2022_to_County_2020!$K$2:$K$4701,PUMA_2022_to_County_2020!$E$2:$E$4701,B2851)</f>
        <v>0</v>
      </c>
      <c r="K2851" s="1">
        <f>SUMIFS(PUMA_2022_to_County_2020!$L$2:$L$4701,PUMA_2022_to_County_2020!$E$2:$E$4701,$B2851)</f>
        <v>0</v>
      </c>
      <c r="L2851" s="7">
        <f>+J2851*C2851</f>
        <v>0</v>
      </c>
      <c r="M2851" s="7">
        <f t="shared" si="44"/>
        <v>0</v>
      </c>
    </row>
    <row r="2852" spans="2:13" x14ac:dyDescent="0.35">
      <c r="B2852" s="1" t="s">
        <v>375</v>
      </c>
      <c r="C2852" s="5">
        <v>0.22647400000000001</v>
      </c>
      <c r="D2852" s="5">
        <v>0.226297</v>
      </c>
      <c r="E2852" s="5"/>
      <c r="F2852" s="5"/>
      <c r="G2852" s="5"/>
      <c r="H2852" s="5"/>
      <c r="I2852" s="5"/>
      <c r="J2852" s="1">
        <f>SUMIFS(PUMA_2022_to_County_2020!$K$2:$K$4701,PUMA_2022_to_County_2020!$E$2:$E$4701,B2852)</f>
        <v>0</v>
      </c>
      <c r="K2852" s="1">
        <f>SUMIFS(PUMA_2022_to_County_2020!$L$2:$L$4701,PUMA_2022_to_County_2020!$E$2:$E$4701,$B2852)</f>
        <v>0</v>
      </c>
      <c r="L2852" s="7">
        <f>+J2852*C2852</f>
        <v>0</v>
      </c>
      <c r="M2852" s="7">
        <f t="shared" si="44"/>
        <v>0</v>
      </c>
    </row>
    <row r="2853" spans="2:13" x14ac:dyDescent="0.35">
      <c r="B2853" s="1" t="s">
        <v>374</v>
      </c>
      <c r="C2853" s="5">
        <v>3.8658999999999999E-2</v>
      </c>
      <c r="D2853" s="5">
        <v>3.8628999999999997E-2</v>
      </c>
      <c r="E2853" s="5"/>
      <c r="F2853" s="5"/>
      <c r="G2853" s="5"/>
      <c r="H2853" s="5"/>
      <c r="I2853" s="5"/>
      <c r="J2853" s="1">
        <f>SUMIFS(PUMA_2022_to_County_2020!$K$2:$K$4701,PUMA_2022_to_County_2020!$E$2:$E$4701,B2853)</f>
        <v>0</v>
      </c>
      <c r="K2853" s="1">
        <f>SUMIFS(PUMA_2022_to_County_2020!$L$2:$L$4701,PUMA_2022_to_County_2020!$E$2:$E$4701,$B2853)</f>
        <v>0</v>
      </c>
      <c r="L2853" s="7">
        <f>+J2853*C2853</f>
        <v>0</v>
      </c>
      <c r="M2853" s="7">
        <f t="shared" si="44"/>
        <v>0</v>
      </c>
    </row>
    <row r="2854" spans="2:13" x14ac:dyDescent="0.35">
      <c r="B2854" s="1" t="s">
        <v>373</v>
      </c>
      <c r="C2854" s="5">
        <v>6.3880000000000006E-2</v>
      </c>
      <c r="D2854" s="5">
        <v>6.3829999999999998E-2</v>
      </c>
      <c r="E2854" s="5"/>
      <c r="F2854" s="5"/>
      <c r="G2854" s="5"/>
      <c r="H2854" s="5"/>
      <c r="I2854" s="5"/>
      <c r="J2854" s="1">
        <f>SUMIFS(PUMA_2022_to_County_2020!$K$2:$K$4701,PUMA_2022_to_County_2020!$E$2:$E$4701,B2854)</f>
        <v>0</v>
      </c>
      <c r="K2854" s="1">
        <f>SUMIFS(PUMA_2022_to_County_2020!$L$2:$L$4701,PUMA_2022_to_County_2020!$E$2:$E$4701,$B2854)</f>
        <v>0</v>
      </c>
      <c r="L2854" s="7">
        <f>+J2854*C2854</f>
        <v>0</v>
      </c>
      <c r="M2854" s="7">
        <f t="shared" si="44"/>
        <v>0</v>
      </c>
    </row>
    <row r="2855" spans="2:13" x14ac:dyDescent="0.35">
      <c r="B2855" s="1" t="s">
        <v>372</v>
      </c>
      <c r="C2855" s="5">
        <v>4.9921E-2</v>
      </c>
      <c r="D2855" s="5">
        <v>4.9882000000000003E-2</v>
      </c>
      <c r="E2855" s="5"/>
      <c r="F2855" s="5"/>
      <c r="G2855" s="5"/>
      <c r="H2855" s="5"/>
      <c r="I2855" s="5"/>
      <c r="J2855" s="1">
        <f>SUMIFS(PUMA_2022_to_County_2020!$K$2:$K$4701,PUMA_2022_to_County_2020!$E$2:$E$4701,B2855)</f>
        <v>0</v>
      </c>
      <c r="K2855" s="1">
        <f>SUMIFS(PUMA_2022_to_County_2020!$L$2:$L$4701,PUMA_2022_to_County_2020!$E$2:$E$4701,$B2855)</f>
        <v>0</v>
      </c>
      <c r="L2855" s="7">
        <f>+J2855*C2855</f>
        <v>0</v>
      </c>
      <c r="M2855" s="7">
        <f t="shared" si="44"/>
        <v>0</v>
      </c>
    </row>
    <row r="2856" spans="2:13" x14ac:dyDescent="0.35">
      <c r="B2856" s="1" t="s">
        <v>371</v>
      </c>
      <c r="C2856" s="5">
        <v>6.216E-2</v>
      </c>
      <c r="D2856" s="5">
        <v>6.2112000000000001E-2</v>
      </c>
      <c r="E2856" s="5"/>
      <c r="F2856" s="5"/>
      <c r="G2856" s="5"/>
      <c r="H2856" s="5"/>
      <c r="I2856" s="5"/>
      <c r="J2856" s="1">
        <f>SUMIFS(PUMA_2022_to_County_2020!$K$2:$K$4701,PUMA_2022_to_County_2020!$E$2:$E$4701,B2856)</f>
        <v>0</v>
      </c>
      <c r="K2856" s="1">
        <f>SUMIFS(PUMA_2022_to_County_2020!$L$2:$L$4701,PUMA_2022_to_County_2020!$E$2:$E$4701,$B2856)</f>
        <v>0</v>
      </c>
      <c r="L2856" s="7">
        <f>+J2856*C2856</f>
        <v>0</v>
      </c>
      <c r="M2856" s="7">
        <f t="shared" si="44"/>
        <v>0</v>
      </c>
    </row>
    <row r="2857" spans="2:13" x14ac:dyDescent="0.35">
      <c r="B2857" s="1" t="s">
        <v>370</v>
      </c>
      <c r="C2857" s="5">
        <v>7.1854000000000001E-2</v>
      </c>
      <c r="D2857" s="5">
        <v>7.1798000000000001E-2</v>
      </c>
      <c r="E2857" s="5"/>
      <c r="F2857" s="5"/>
      <c r="G2857" s="5"/>
      <c r="H2857" s="5"/>
      <c r="I2857" s="5"/>
      <c r="J2857" s="1">
        <f>SUMIFS(PUMA_2022_to_County_2020!$K$2:$K$4701,PUMA_2022_to_County_2020!$E$2:$E$4701,B2857)</f>
        <v>0</v>
      </c>
      <c r="K2857" s="1">
        <f>SUMIFS(PUMA_2022_to_County_2020!$L$2:$L$4701,PUMA_2022_to_County_2020!$E$2:$E$4701,$B2857)</f>
        <v>0</v>
      </c>
      <c r="L2857" s="7">
        <f>+J2857*C2857</f>
        <v>0</v>
      </c>
      <c r="M2857" s="7">
        <f t="shared" si="44"/>
        <v>0</v>
      </c>
    </row>
    <row r="2858" spans="2:13" x14ac:dyDescent="0.35">
      <c r="B2858" s="1" t="s">
        <v>369</v>
      </c>
      <c r="C2858" s="5">
        <v>6.9263000000000005E-2</v>
      </c>
      <c r="D2858" s="5">
        <v>6.9208000000000006E-2</v>
      </c>
      <c r="E2858" s="5"/>
      <c r="F2858" s="5"/>
      <c r="G2858" s="5"/>
      <c r="H2858" s="5"/>
      <c r="I2858" s="5"/>
      <c r="J2858" s="1">
        <f>SUMIFS(PUMA_2022_to_County_2020!$K$2:$K$4701,PUMA_2022_to_County_2020!$E$2:$E$4701,B2858)</f>
        <v>0</v>
      </c>
      <c r="K2858" s="1">
        <f>SUMIFS(PUMA_2022_to_County_2020!$L$2:$L$4701,PUMA_2022_to_County_2020!$E$2:$E$4701,$B2858)</f>
        <v>0</v>
      </c>
      <c r="L2858" s="7">
        <f>+J2858*C2858</f>
        <v>0</v>
      </c>
      <c r="M2858" s="7">
        <f t="shared" si="44"/>
        <v>0</v>
      </c>
    </row>
    <row r="2859" spans="2:13" x14ac:dyDescent="0.35">
      <c r="B2859" s="1" t="s">
        <v>368</v>
      </c>
      <c r="C2859" s="5">
        <v>5.2202999999999999E-2</v>
      </c>
      <c r="D2859" s="5">
        <v>5.2162E-2</v>
      </c>
      <c r="E2859" s="5"/>
      <c r="F2859" s="5"/>
      <c r="G2859" s="5"/>
      <c r="H2859" s="5"/>
      <c r="I2859" s="5"/>
      <c r="J2859" s="1">
        <f>SUMIFS(PUMA_2022_to_County_2020!$K$2:$K$4701,PUMA_2022_to_County_2020!$E$2:$E$4701,B2859)</f>
        <v>0</v>
      </c>
      <c r="K2859" s="1">
        <f>SUMIFS(PUMA_2022_to_County_2020!$L$2:$L$4701,PUMA_2022_to_County_2020!$E$2:$E$4701,$B2859)</f>
        <v>0</v>
      </c>
      <c r="L2859" s="7">
        <f>+J2859*C2859</f>
        <v>0</v>
      </c>
      <c r="M2859" s="7">
        <f t="shared" si="44"/>
        <v>0</v>
      </c>
    </row>
    <row r="2860" spans="2:13" x14ac:dyDescent="0.35">
      <c r="B2860" s="1" t="s">
        <v>367</v>
      </c>
      <c r="C2860" s="5">
        <v>0.108097</v>
      </c>
      <c r="D2860" s="5">
        <v>0.108013</v>
      </c>
      <c r="E2860" s="5"/>
      <c r="F2860" s="5"/>
      <c r="G2860" s="5"/>
      <c r="H2860" s="5"/>
      <c r="I2860" s="5"/>
      <c r="J2860" s="1">
        <f>SUMIFS(PUMA_2022_to_County_2020!$K$2:$K$4701,PUMA_2022_to_County_2020!$E$2:$E$4701,B2860)</f>
        <v>0</v>
      </c>
      <c r="K2860" s="1">
        <f>SUMIFS(PUMA_2022_to_County_2020!$L$2:$L$4701,PUMA_2022_to_County_2020!$E$2:$E$4701,$B2860)</f>
        <v>0</v>
      </c>
      <c r="L2860" s="7">
        <f>+J2860*C2860</f>
        <v>0</v>
      </c>
      <c r="M2860" s="7">
        <f t="shared" si="44"/>
        <v>0</v>
      </c>
    </row>
    <row r="2861" spans="2:13" x14ac:dyDescent="0.35">
      <c r="B2861" s="1" t="s">
        <v>366</v>
      </c>
      <c r="C2861" s="5">
        <v>7.3324E-2</v>
      </c>
      <c r="D2861" s="5">
        <v>7.3324E-2</v>
      </c>
      <c r="E2861" s="5"/>
      <c r="F2861" s="5"/>
      <c r="G2861" s="5"/>
      <c r="H2861" s="5"/>
      <c r="I2861" s="5"/>
      <c r="J2861" s="1">
        <f>SUMIFS(PUMA_2022_to_County_2020!$K$2:$K$4701,PUMA_2022_to_County_2020!$E$2:$E$4701,B2861)</f>
        <v>71460</v>
      </c>
      <c r="K2861" s="1">
        <f>SUMIFS(PUMA_2022_to_County_2020!$L$2:$L$4701,PUMA_2022_to_County_2020!$E$2:$E$4701,$B2861)</f>
        <v>72772</v>
      </c>
      <c r="L2861" s="7">
        <f>+J2861*C2861</f>
        <v>5239.7330400000001</v>
      </c>
      <c r="M2861" s="7">
        <f t="shared" si="44"/>
        <v>5335.9341279999999</v>
      </c>
    </row>
    <row r="2862" spans="2:13" x14ac:dyDescent="0.35">
      <c r="B2862" s="1" t="s">
        <v>365</v>
      </c>
      <c r="C2862" s="5">
        <v>8.7607000000000004E-2</v>
      </c>
      <c r="D2862" s="5">
        <v>8.7607000000000004E-2</v>
      </c>
      <c r="E2862" s="5"/>
      <c r="F2862" s="5"/>
      <c r="G2862" s="5"/>
      <c r="H2862" s="5"/>
      <c r="I2862" s="5"/>
      <c r="J2862" s="1">
        <f>SUMIFS(PUMA_2022_to_County_2020!$K$2:$K$4701,PUMA_2022_to_County_2020!$E$2:$E$4701,B2862)</f>
        <v>71460</v>
      </c>
      <c r="K2862" s="1">
        <f>SUMIFS(PUMA_2022_to_County_2020!$L$2:$L$4701,PUMA_2022_to_County_2020!$E$2:$E$4701,$B2862)</f>
        <v>72772</v>
      </c>
      <c r="L2862" s="7">
        <f>+J2862*C2862</f>
        <v>6260.3962200000005</v>
      </c>
      <c r="M2862" s="7">
        <f t="shared" si="44"/>
        <v>6375.3366040000001</v>
      </c>
    </row>
    <row r="2863" spans="2:13" x14ac:dyDescent="0.35">
      <c r="B2863" s="1" t="s">
        <v>364</v>
      </c>
      <c r="C2863" s="5">
        <v>9.2995999999999995E-2</v>
      </c>
      <c r="D2863" s="5">
        <v>9.2995999999999995E-2</v>
      </c>
      <c r="E2863" s="5"/>
      <c r="F2863" s="5"/>
      <c r="G2863" s="5"/>
      <c r="H2863" s="5"/>
      <c r="I2863" s="5"/>
      <c r="J2863" s="1">
        <f>SUMIFS(PUMA_2022_to_County_2020!$K$2:$K$4701,PUMA_2022_to_County_2020!$E$2:$E$4701,B2863)</f>
        <v>71460</v>
      </c>
      <c r="K2863" s="1">
        <f>SUMIFS(PUMA_2022_to_County_2020!$L$2:$L$4701,PUMA_2022_to_County_2020!$E$2:$E$4701,$B2863)</f>
        <v>72772</v>
      </c>
      <c r="L2863" s="7">
        <f>+J2863*C2863</f>
        <v>6645.4941599999993</v>
      </c>
      <c r="M2863" s="7">
        <f t="shared" si="44"/>
        <v>6767.5049119999994</v>
      </c>
    </row>
    <row r="2864" spans="2:13" x14ac:dyDescent="0.35">
      <c r="B2864" s="1" t="s">
        <v>363</v>
      </c>
      <c r="C2864" s="5">
        <v>6.3728000000000007E-2</v>
      </c>
      <c r="D2864" s="5">
        <v>6.3728000000000007E-2</v>
      </c>
      <c r="E2864" s="5"/>
      <c r="F2864" s="5"/>
      <c r="G2864" s="5"/>
      <c r="H2864" s="5"/>
      <c r="I2864" s="5"/>
      <c r="J2864" s="1">
        <f>SUMIFS(PUMA_2022_to_County_2020!$K$2:$K$4701,PUMA_2022_to_County_2020!$E$2:$E$4701,B2864)</f>
        <v>71460</v>
      </c>
      <c r="K2864" s="1">
        <f>SUMIFS(PUMA_2022_to_County_2020!$L$2:$L$4701,PUMA_2022_to_County_2020!$E$2:$E$4701,$B2864)</f>
        <v>72772</v>
      </c>
      <c r="L2864" s="7">
        <f>+J2864*C2864</f>
        <v>4554.0028800000009</v>
      </c>
      <c r="M2864" s="7">
        <f t="shared" si="44"/>
        <v>4637.6140160000004</v>
      </c>
    </row>
    <row r="2865" spans="2:13" x14ac:dyDescent="0.35">
      <c r="B2865" s="1" t="s">
        <v>362</v>
      </c>
      <c r="C2865" s="5">
        <v>5.348E-2</v>
      </c>
      <c r="D2865" s="5">
        <v>5.348E-2</v>
      </c>
      <c r="E2865" s="5"/>
      <c r="F2865" s="5"/>
      <c r="G2865" s="5"/>
      <c r="H2865" s="5"/>
      <c r="I2865" s="5"/>
      <c r="J2865" s="1">
        <f>SUMIFS(PUMA_2022_to_County_2020!$K$2:$K$4701,PUMA_2022_to_County_2020!$E$2:$E$4701,B2865)</f>
        <v>71460</v>
      </c>
      <c r="K2865" s="1">
        <f>SUMIFS(PUMA_2022_to_County_2020!$L$2:$L$4701,PUMA_2022_to_County_2020!$E$2:$E$4701,$B2865)</f>
        <v>72772</v>
      </c>
      <c r="L2865" s="7">
        <f>+J2865*C2865</f>
        <v>3821.6808000000001</v>
      </c>
      <c r="M2865" s="7">
        <f t="shared" si="44"/>
        <v>3891.84656</v>
      </c>
    </row>
    <row r="2866" spans="2:13" x14ac:dyDescent="0.35">
      <c r="B2866" s="1" t="s">
        <v>361</v>
      </c>
      <c r="C2866" s="5">
        <v>0.18806</v>
      </c>
      <c r="D2866" s="5">
        <v>0.18806</v>
      </c>
      <c r="E2866" s="5"/>
      <c r="F2866" s="5"/>
      <c r="G2866" s="5"/>
      <c r="H2866" s="5"/>
      <c r="I2866" s="5"/>
      <c r="J2866" s="1">
        <f>SUMIFS(PUMA_2022_to_County_2020!$K$2:$K$4701,PUMA_2022_to_County_2020!$E$2:$E$4701,B2866)</f>
        <v>71460</v>
      </c>
      <c r="K2866" s="1">
        <f>SUMIFS(PUMA_2022_to_County_2020!$L$2:$L$4701,PUMA_2022_to_County_2020!$E$2:$E$4701,$B2866)</f>
        <v>72772</v>
      </c>
      <c r="L2866" s="7">
        <f>+J2866*C2866</f>
        <v>13438.767600000001</v>
      </c>
      <c r="M2866" s="7">
        <f t="shared" si="44"/>
        <v>13685.50232</v>
      </c>
    </row>
    <row r="2867" spans="2:13" x14ac:dyDescent="0.35">
      <c r="B2867" s="1" t="s">
        <v>360</v>
      </c>
      <c r="C2867" s="5">
        <v>6.5977999999999995E-2</v>
      </c>
      <c r="D2867" s="5">
        <v>6.5977999999999995E-2</v>
      </c>
      <c r="E2867" s="5"/>
      <c r="F2867" s="5"/>
      <c r="G2867" s="5"/>
      <c r="H2867" s="5"/>
      <c r="I2867" s="5"/>
      <c r="J2867" s="1">
        <f>SUMIFS(PUMA_2022_to_County_2020!$K$2:$K$4701,PUMA_2022_to_County_2020!$E$2:$E$4701,B2867)</f>
        <v>71460</v>
      </c>
      <c r="K2867" s="1">
        <f>SUMIFS(PUMA_2022_to_County_2020!$L$2:$L$4701,PUMA_2022_to_County_2020!$E$2:$E$4701,$B2867)</f>
        <v>72772</v>
      </c>
      <c r="L2867" s="7">
        <f>+J2867*C2867</f>
        <v>4714.7878799999999</v>
      </c>
      <c r="M2867" s="7">
        <f t="shared" si="44"/>
        <v>4801.3510159999996</v>
      </c>
    </row>
    <row r="2868" spans="2:13" x14ac:dyDescent="0.35">
      <c r="B2868" s="1" t="s">
        <v>359</v>
      </c>
      <c r="C2868" s="5">
        <v>0.16759199999999999</v>
      </c>
      <c r="D2868" s="5">
        <v>0.16759199999999999</v>
      </c>
      <c r="E2868" s="5"/>
      <c r="F2868" s="5"/>
      <c r="G2868" s="5"/>
      <c r="H2868" s="5"/>
      <c r="I2868" s="5"/>
      <c r="J2868" s="1">
        <f>SUMIFS(PUMA_2022_to_County_2020!$K$2:$K$4701,PUMA_2022_to_County_2020!$E$2:$E$4701,B2868)</f>
        <v>71460</v>
      </c>
      <c r="K2868" s="1">
        <f>SUMIFS(PUMA_2022_to_County_2020!$L$2:$L$4701,PUMA_2022_to_County_2020!$E$2:$E$4701,$B2868)</f>
        <v>72772</v>
      </c>
      <c r="L2868" s="7">
        <f>+J2868*C2868</f>
        <v>11976.124319999999</v>
      </c>
      <c r="M2868" s="7">
        <f t="shared" si="44"/>
        <v>12196.005024</v>
      </c>
    </row>
    <row r="2869" spans="2:13" x14ac:dyDescent="0.35">
      <c r="B2869" s="1" t="s">
        <v>358</v>
      </c>
      <c r="C2869" s="5">
        <v>8.6462999999999998E-2</v>
      </c>
      <c r="D2869" s="5">
        <v>8.6462999999999998E-2</v>
      </c>
      <c r="E2869" s="5"/>
      <c r="F2869" s="5"/>
      <c r="G2869" s="5"/>
      <c r="H2869" s="5"/>
      <c r="I2869" s="5"/>
      <c r="J2869" s="1">
        <f>SUMIFS(PUMA_2022_to_County_2020!$K$2:$K$4701,PUMA_2022_to_County_2020!$E$2:$E$4701,B2869)</f>
        <v>71460</v>
      </c>
      <c r="K2869" s="1">
        <f>SUMIFS(PUMA_2022_to_County_2020!$L$2:$L$4701,PUMA_2022_to_County_2020!$E$2:$E$4701,$B2869)</f>
        <v>72772</v>
      </c>
      <c r="L2869" s="7">
        <f>+J2869*C2869</f>
        <v>6178.6459800000002</v>
      </c>
      <c r="M2869" s="7">
        <f t="shared" si="44"/>
        <v>6292.0854360000003</v>
      </c>
    </row>
    <row r="2870" spans="2:13" x14ac:dyDescent="0.35">
      <c r="B2870" s="1" t="s">
        <v>357</v>
      </c>
      <c r="C2870" s="5">
        <v>0.12077300000000001</v>
      </c>
      <c r="D2870" s="5">
        <v>0.12077300000000001</v>
      </c>
      <c r="E2870" s="5"/>
      <c r="F2870" s="5"/>
      <c r="G2870" s="5"/>
      <c r="H2870" s="5"/>
      <c r="I2870" s="5"/>
      <c r="J2870" s="1">
        <f>SUMIFS(PUMA_2022_to_County_2020!$K$2:$K$4701,PUMA_2022_to_County_2020!$E$2:$E$4701,B2870)</f>
        <v>71460</v>
      </c>
      <c r="K2870" s="1">
        <f>SUMIFS(PUMA_2022_to_County_2020!$L$2:$L$4701,PUMA_2022_to_County_2020!$E$2:$E$4701,$B2870)</f>
        <v>72772</v>
      </c>
      <c r="L2870" s="7">
        <f>+J2870*C2870</f>
        <v>8630.43858</v>
      </c>
      <c r="M2870" s="7">
        <f t="shared" si="44"/>
        <v>8788.8927560000011</v>
      </c>
    </row>
    <row r="2871" spans="2:13" x14ac:dyDescent="0.35">
      <c r="B2871" s="1" t="s">
        <v>356</v>
      </c>
      <c r="C2871" s="5">
        <v>6.6732E-2</v>
      </c>
      <c r="D2871" s="5">
        <v>3.1732000000000003E-2</v>
      </c>
      <c r="E2871" s="5"/>
      <c r="F2871" s="5"/>
      <c r="G2871" s="5"/>
      <c r="H2871" s="5"/>
      <c r="I2871" s="5"/>
      <c r="J2871" s="1">
        <f>SUMIFS(PUMA_2022_to_County_2020!$K$2:$K$4701,PUMA_2022_to_County_2020!$E$2:$E$4701,B2871)</f>
        <v>40293</v>
      </c>
      <c r="K2871" s="1">
        <f>SUMIFS(PUMA_2022_to_County_2020!$L$2:$L$4701,PUMA_2022_to_County_2020!$E$2:$E$4701,$B2871)</f>
        <v>41692</v>
      </c>
      <c r="L2871" s="7">
        <f>+J2871*C2871</f>
        <v>2688.832476</v>
      </c>
      <c r="M2871" s="7">
        <f t="shared" si="44"/>
        <v>2782.190544</v>
      </c>
    </row>
    <row r="2872" spans="2:13" x14ac:dyDescent="0.35">
      <c r="B2872" s="1" t="s">
        <v>355</v>
      </c>
      <c r="C2872" s="5">
        <v>1.036006</v>
      </c>
      <c r="D2872" s="5">
        <v>0.52476100000000003</v>
      </c>
      <c r="E2872" s="5"/>
      <c r="F2872" s="5"/>
      <c r="G2872" s="5"/>
      <c r="H2872" s="5"/>
      <c r="I2872" s="5"/>
      <c r="J2872" s="1">
        <f>SUMIFS(PUMA_2022_to_County_2020!$K$2:$K$4701,PUMA_2022_to_County_2020!$E$2:$E$4701,B2872)</f>
        <v>84972</v>
      </c>
      <c r="K2872" s="1">
        <f>SUMIFS(PUMA_2022_to_County_2020!$L$2:$L$4701,PUMA_2022_to_County_2020!$E$2:$E$4701,$B2872)</f>
        <v>85432</v>
      </c>
      <c r="L2872" s="7">
        <f>+J2872*C2872</f>
        <v>88031.501831999994</v>
      </c>
      <c r="M2872" s="7">
        <f t="shared" si="44"/>
        <v>88508.064591999995</v>
      </c>
    </row>
    <row r="2873" spans="2:13" x14ac:dyDescent="0.35">
      <c r="B2873" s="1" t="s">
        <v>354</v>
      </c>
      <c r="C2873" s="5">
        <v>0.17547699999999999</v>
      </c>
      <c r="D2873" s="5">
        <v>8.3441000000000001E-2</v>
      </c>
      <c r="E2873" s="5"/>
      <c r="F2873" s="5"/>
      <c r="G2873" s="5"/>
      <c r="H2873" s="5"/>
      <c r="I2873" s="5"/>
      <c r="J2873" s="1">
        <f>SUMIFS(PUMA_2022_to_County_2020!$K$2:$K$4701,PUMA_2022_to_County_2020!$E$2:$E$4701,B2873)</f>
        <v>40293</v>
      </c>
      <c r="K2873" s="1">
        <f>SUMIFS(PUMA_2022_to_County_2020!$L$2:$L$4701,PUMA_2022_to_County_2020!$E$2:$E$4701,$B2873)</f>
        <v>41692</v>
      </c>
      <c r="L2873" s="7">
        <f>+J2873*C2873</f>
        <v>7070.4947609999999</v>
      </c>
      <c r="M2873" s="7">
        <f t="shared" si="44"/>
        <v>7315.9870839999994</v>
      </c>
    </row>
    <row r="2874" spans="2:13" x14ac:dyDescent="0.35">
      <c r="B2874" s="1" t="s">
        <v>353</v>
      </c>
      <c r="C2874" s="5">
        <v>0.22606999999999999</v>
      </c>
      <c r="D2874" s="5">
        <v>0.10754900000000001</v>
      </c>
      <c r="E2874" s="5"/>
      <c r="F2874" s="5"/>
      <c r="G2874" s="5"/>
      <c r="H2874" s="5"/>
      <c r="I2874" s="5"/>
      <c r="J2874" s="1">
        <f>SUMIFS(PUMA_2022_to_County_2020!$K$2:$K$4701,PUMA_2022_to_County_2020!$E$2:$E$4701,B2874)</f>
        <v>40293</v>
      </c>
      <c r="K2874" s="1">
        <f>SUMIFS(PUMA_2022_to_County_2020!$L$2:$L$4701,PUMA_2022_to_County_2020!$E$2:$E$4701,$B2874)</f>
        <v>41692</v>
      </c>
      <c r="L2874" s="7">
        <f>+J2874*C2874</f>
        <v>9109.0385100000003</v>
      </c>
      <c r="M2874" s="7">
        <f t="shared" si="44"/>
        <v>9425.3104399999993</v>
      </c>
    </row>
    <row r="2875" spans="2:13" x14ac:dyDescent="0.35">
      <c r="B2875" s="1" t="s">
        <v>352</v>
      </c>
      <c r="C2875" s="5">
        <v>2</v>
      </c>
      <c r="D2875" s="5">
        <v>1.9930159999999999</v>
      </c>
      <c r="E2875" s="5"/>
      <c r="F2875" s="5"/>
      <c r="G2875" s="5"/>
      <c r="H2875" s="5"/>
      <c r="I2875" s="5"/>
      <c r="J2875" s="1">
        <f>SUMIFS(PUMA_2022_to_County_2020!$K$2:$K$4701,PUMA_2022_to_County_2020!$E$2:$E$4701,B2875)</f>
        <v>137370</v>
      </c>
      <c r="K2875" s="1">
        <f>SUMIFS(PUMA_2022_to_County_2020!$L$2:$L$4701,PUMA_2022_to_County_2020!$E$2:$E$4701,$B2875)</f>
        <v>137529</v>
      </c>
      <c r="L2875" s="7">
        <f>+J2875*C2875</f>
        <v>274740</v>
      </c>
      <c r="M2875" s="7">
        <f t="shared" si="44"/>
        <v>275058</v>
      </c>
    </row>
    <row r="2876" spans="2:13" x14ac:dyDescent="0.35">
      <c r="B2876" s="1" t="s">
        <v>351</v>
      </c>
      <c r="C2876" s="5">
        <v>0.44416</v>
      </c>
      <c r="D2876" s="5">
        <v>0.43408600000000003</v>
      </c>
      <c r="E2876" s="5"/>
      <c r="F2876" s="5"/>
      <c r="G2876" s="5"/>
      <c r="H2876" s="5"/>
      <c r="I2876" s="5"/>
      <c r="J2876" s="1">
        <f>SUMIFS(PUMA_2022_to_County_2020!$K$2:$K$4701,PUMA_2022_to_County_2020!$E$2:$E$4701,B2876)</f>
        <v>69830</v>
      </c>
      <c r="K2876" s="1">
        <f>SUMIFS(PUMA_2022_to_County_2020!$L$2:$L$4701,PUMA_2022_to_County_2020!$E$2:$E$4701,$B2876)</f>
        <v>70916</v>
      </c>
      <c r="L2876" s="7">
        <f>+J2876*C2876</f>
        <v>31015.692800000001</v>
      </c>
      <c r="M2876" s="7">
        <f t="shared" si="44"/>
        <v>31498.05056</v>
      </c>
    </row>
    <row r="2877" spans="2:13" x14ac:dyDescent="0.35">
      <c r="B2877" s="1" t="s">
        <v>350</v>
      </c>
      <c r="C2877" s="5">
        <v>0.397567</v>
      </c>
      <c r="D2877" s="5">
        <v>0.38844600000000001</v>
      </c>
      <c r="E2877" s="5"/>
      <c r="F2877" s="5"/>
      <c r="G2877" s="5"/>
      <c r="H2877" s="5"/>
      <c r="I2877" s="5"/>
      <c r="J2877" s="1">
        <f>SUMIFS(PUMA_2022_to_County_2020!$K$2:$K$4701,PUMA_2022_to_County_2020!$E$2:$E$4701,B2877)</f>
        <v>69830</v>
      </c>
      <c r="K2877" s="1">
        <f>SUMIFS(PUMA_2022_to_County_2020!$L$2:$L$4701,PUMA_2022_to_County_2020!$E$2:$E$4701,$B2877)</f>
        <v>70916</v>
      </c>
      <c r="L2877" s="7">
        <f>+J2877*C2877</f>
        <v>27762.103610000002</v>
      </c>
      <c r="M2877" s="7">
        <f t="shared" si="44"/>
        <v>28193.861371999999</v>
      </c>
    </row>
    <row r="2878" spans="2:13" x14ac:dyDescent="0.35">
      <c r="B2878" s="1" t="s">
        <v>349</v>
      </c>
      <c r="C2878" s="5">
        <v>7.0721999999999993E-2</v>
      </c>
      <c r="D2878" s="5">
        <v>6.9116999999999998E-2</v>
      </c>
      <c r="E2878" s="5"/>
      <c r="F2878" s="5"/>
      <c r="G2878" s="5"/>
      <c r="H2878" s="5"/>
      <c r="I2878" s="5"/>
      <c r="J2878" s="1">
        <f>SUMIFS(PUMA_2022_to_County_2020!$K$2:$K$4701,PUMA_2022_to_County_2020!$E$2:$E$4701,B2878)</f>
        <v>69830</v>
      </c>
      <c r="K2878" s="1">
        <f>SUMIFS(PUMA_2022_to_County_2020!$L$2:$L$4701,PUMA_2022_to_County_2020!$E$2:$E$4701,$B2878)</f>
        <v>70916</v>
      </c>
      <c r="L2878" s="7">
        <f>+J2878*C2878</f>
        <v>4938.5172599999996</v>
      </c>
      <c r="M2878" s="7">
        <f t="shared" si="44"/>
        <v>5015.3213519999999</v>
      </c>
    </row>
    <row r="2879" spans="2:13" x14ac:dyDescent="0.35">
      <c r="B2879" s="1" t="s">
        <v>348</v>
      </c>
      <c r="C2879" s="5">
        <v>8.7550000000000003E-2</v>
      </c>
      <c r="D2879" s="5">
        <v>8.5565000000000002E-2</v>
      </c>
      <c r="E2879" s="5"/>
      <c r="F2879" s="5"/>
      <c r="G2879" s="5"/>
      <c r="H2879" s="5"/>
      <c r="I2879" s="5"/>
      <c r="J2879" s="1">
        <f>SUMIFS(PUMA_2022_to_County_2020!$K$2:$K$4701,PUMA_2022_to_County_2020!$E$2:$E$4701,B2879)</f>
        <v>69830</v>
      </c>
      <c r="K2879" s="1">
        <f>SUMIFS(PUMA_2022_to_County_2020!$L$2:$L$4701,PUMA_2022_to_County_2020!$E$2:$E$4701,$B2879)</f>
        <v>70916</v>
      </c>
      <c r="L2879" s="7">
        <f>+J2879*C2879</f>
        <v>6113.6165000000001</v>
      </c>
      <c r="M2879" s="7">
        <f t="shared" si="44"/>
        <v>6208.6958000000004</v>
      </c>
    </row>
    <row r="2880" spans="2:13" x14ac:dyDescent="0.35">
      <c r="B2880" s="1" t="s">
        <v>347</v>
      </c>
      <c r="C2880" s="5">
        <v>3</v>
      </c>
      <c r="D2880" s="5">
        <v>3.0264259999999998</v>
      </c>
      <c r="E2880" s="5"/>
      <c r="F2880" s="5"/>
      <c r="G2880" s="5"/>
      <c r="H2880" s="5"/>
      <c r="I2880" s="5"/>
      <c r="J2880" s="1">
        <f>SUMIFS(PUMA_2022_to_County_2020!$K$2:$K$4701,PUMA_2022_to_County_2020!$E$2:$E$4701,B2880)</f>
        <v>143195</v>
      </c>
      <c r="K2880" s="1">
        <f>SUMIFS(PUMA_2022_to_County_2020!$L$2:$L$4701,PUMA_2022_to_County_2020!$E$2:$E$4701,$B2880)</f>
        <v>145601</v>
      </c>
      <c r="L2880" s="7">
        <f>+J2880*C2880</f>
        <v>429585</v>
      </c>
      <c r="M2880" s="7">
        <f t="shared" si="44"/>
        <v>436803</v>
      </c>
    </row>
    <row r="2881" spans="2:13" x14ac:dyDescent="0.35">
      <c r="B2881" s="1" t="s">
        <v>346</v>
      </c>
      <c r="C2881" s="5">
        <v>0.85465999999999998</v>
      </c>
      <c r="D2881" s="5">
        <v>0.85571900000000001</v>
      </c>
      <c r="E2881" s="5"/>
      <c r="F2881" s="5"/>
      <c r="G2881" s="5"/>
      <c r="H2881" s="5"/>
      <c r="I2881" s="5"/>
      <c r="J2881" s="1">
        <f>SUMIFS(PUMA_2022_to_County_2020!$K$2:$K$4701,PUMA_2022_to_County_2020!$E$2:$E$4701,B2881)</f>
        <v>108026</v>
      </c>
      <c r="K2881" s="1">
        <f>SUMIFS(PUMA_2022_to_County_2020!$L$2:$L$4701,PUMA_2022_to_County_2020!$E$2:$E$4701,$B2881)</f>
        <v>108449</v>
      </c>
      <c r="L2881" s="7">
        <f>+J2881*C2881</f>
        <v>92325.50116</v>
      </c>
      <c r="M2881" s="7">
        <f t="shared" si="44"/>
        <v>92687.022339999996</v>
      </c>
    </row>
    <row r="2882" spans="2:13" x14ac:dyDescent="0.35">
      <c r="B2882" s="1" t="s">
        <v>345</v>
      </c>
      <c r="C2882" s="5">
        <v>0.226601</v>
      </c>
      <c r="D2882" s="5">
        <v>0.22622600000000001</v>
      </c>
      <c r="E2882" s="5"/>
      <c r="F2882" s="5"/>
      <c r="G2882" s="5"/>
      <c r="H2882" s="5"/>
      <c r="I2882" s="5"/>
      <c r="J2882" s="1">
        <f>SUMIFS(PUMA_2022_to_County_2020!$K$2:$K$4701,PUMA_2022_to_County_2020!$E$2:$E$4701,B2882)</f>
        <v>51301</v>
      </c>
      <c r="K2882" s="1">
        <f>SUMIFS(PUMA_2022_to_County_2020!$L$2:$L$4701,PUMA_2022_to_County_2020!$E$2:$E$4701,$B2882)</f>
        <v>51031</v>
      </c>
      <c r="L2882" s="7">
        <f>+J2882*C2882</f>
        <v>11624.857900999999</v>
      </c>
      <c r="M2882" s="7">
        <f t="shared" si="44"/>
        <v>11563.675631</v>
      </c>
    </row>
    <row r="2883" spans="2:13" x14ac:dyDescent="0.35">
      <c r="B2883" s="1" t="s">
        <v>344</v>
      </c>
      <c r="C2883" s="5">
        <v>0.31264599999999998</v>
      </c>
      <c r="D2883" s="5">
        <v>0.30806699999999998</v>
      </c>
      <c r="E2883" s="5"/>
      <c r="F2883" s="5"/>
      <c r="G2883" s="5"/>
      <c r="H2883" s="5"/>
      <c r="I2883" s="5"/>
      <c r="J2883" s="1">
        <f>SUMIFS(PUMA_2022_to_County_2020!$K$2:$K$4701,PUMA_2022_to_County_2020!$E$2:$E$4701,B2883)</f>
        <v>51301</v>
      </c>
      <c r="K2883" s="1">
        <f>SUMIFS(PUMA_2022_to_County_2020!$L$2:$L$4701,PUMA_2022_to_County_2020!$E$2:$E$4701,$B2883)</f>
        <v>51031</v>
      </c>
      <c r="L2883" s="7">
        <f>+J2883*C2883</f>
        <v>16039.052446</v>
      </c>
      <c r="M2883" s="7">
        <f t="shared" si="44"/>
        <v>15954.638025999999</v>
      </c>
    </row>
    <row r="2884" spans="2:13" x14ac:dyDescent="0.35">
      <c r="B2884" s="1" t="s">
        <v>343</v>
      </c>
      <c r="C2884" s="5">
        <v>0.122868</v>
      </c>
      <c r="D2884" s="5">
        <v>0.12315</v>
      </c>
      <c r="E2884" s="5"/>
      <c r="F2884" s="5"/>
      <c r="G2884" s="5"/>
      <c r="H2884" s="5"/>
      <c r="I2884" s="5"/>
      <c r="J2884" s="1">
        <f>SUMIFS(PUMA_2022_to_County_2020!$K$2:$K$4701,PUMA_2022_to_County_2020!$E$2:$E$4701,B2884)</f>
        <v>51301</v>
      </c>
      <c r="K2884" s="1">
        <f>SUMIFS(PUMA_2022_to_County_2020!$L$2:$L$4701,PUMA_2022_to_County_2020!$E$2:$E$4701,$B2884)</f>
        <v>51031</v>
      </c>
      <c r="L2884" s="7">
        <f>+J2884*C2884</f>
        <v>6303.251268</v>
      </c>
      <c r="M2884" s="7">
        <f t="shared" si="44"/>
        <v>6270.076908</v>
      </c>
    </row>
    <row r="2885" spans="2:13" x14ac:dyDescent="0.35">
      <c r="B2885" s="1" t="s">
        <v>342</v>
      </c>
      <c r="C2885" s="5">
        <v>8.5100999999999996E-2</v>
      </c>
      <c r="D2885" s="5">
        <v>8.5237000000000007E-2</v>
      </c>
      <c r="E2885" s="5"/>
      <c r="F2885" s="5"/>
      <c r="G2885" s="5"/>
      <c r="H2885" s="5"/>
      <c r="I2885" s="5"/>
      <c r="J2885" s="1">
        <f>SUMIFS(PUMA_2022_to_County_2020!$K$2:$K$4701,PUMA_2022_to_County_2020!$E$2:$E$4701,B2885)</f>
        <v>68861</v>
      </c>
      <c r="K2885" s="1">
        <f>SUMIFS(PUMA_2022_to_County_2020!$L$2:$L$4701,PUMA_2022_to_County_2020!$E$2:$E$4701,$B2885)</f>
        <v>71419</v>
      </c>
      <c r="L2885" s="7">
        <f>+J2885*C2885</f>
        <v>5860.1399609999999</v>
      </c>
      <c r="M2885" s="7">
        <f t="shared" si="44"/>
        <v>6077.8283189999993</v>
      </c>
    </row>
    <row r="2886" spans="2:13" x14ac:dyDescent="0.35">
      <c r="B2886" s="1" t="s">
        <v>341</v>
      </c>
      <c r="C2886" s="5">
        <v>9.2310000000000003E-2</v>
      </c>
      <c r="D2886" s="5">
        <v>9.2360999999999999E-2</v>
      </c>
      <c r="E2886" s="5"/>
      <c r="F2886" s="5"/>
      <c r="G2886" s="5"/>
      <c r="H2886" s="5"/>
      <c r="I2886" s="5"/>
      <c r="J2886" s="1">
        <f>SUMIFS(PUMA_2022_to_County_2020!$K$2:$K$4701,PUMA_2022_to_County_2020!$E$2:$E$4701,B2886)</f>
        <v>68861</v>
      </c>
      <c r="K2886" s="1">
        <f>SUMIFS(PUMA_2022_to_County_2020!$L$2:$L$4701,PUMA_2022_to_County_2020!$E$2:$E$4701,$B2886)</f>
        <v>71419</v>
      </c>
      <c r="L2886" s="7">
        <f>+J2886*C2886</f>
        <v>6356.5589100000007</v>
      </c>
      <c r="M2886" s="7">
        <f t="shared" si="44"/>
        <v>6592.6878900000002</v>
      </c>
    </row>
    <row r="2887" spans="2:13" x14ac:dyDescent="0.35">
      <c r="B2887" s="1" t="s">
        <v>340</v>
      </c>
      <c r="C2887" s="5">
        <v>0.54835699999999998</v>
      </c>
      <c r="D2887" s="5">
        <v>0.54896</v>
      </c>
      <c r="E2887" s="5"/>
      <c r="F2887" s="5"/>
      <c r="G2887" s="5"/>
      <c r="H2887" s="5"/>
      <c r="I2887" s="5"/>
      <c r="J2887" s="1">
        <f>SUMIFS(PUMA_2022_to_County_2020!$K$2:$K$4701,PUMA_2022_to_County_2020!$E$2:$E$4701,B2887)</f>
        <v>68861</v>
      </c>
      <c r="K2887" s="1">
        <f>SUMIFS(PUMA_2022_to_County_2020!$L$2:$L$4701,PUMA_2022_to_County_2020!$E$2:$E$4701,$B2887)</f>
        <v>71419</v>
      </c>
      <c r="L2887" s="7">
        <f>+J2887*C2887</f>
        <v>37760.411376999997</v>
      </c>
      <c r="M2887" s="7">
        <f t="shared" ref="M2887:M2950" si="45">+K2887*$C2887</f>
        <v>39163.108583000001</v>
      </c>
    </row>
    <row r="2888" spans="2:13" x14ac:dyDescent="0.35">
      <c r="B2888" s="1" t="s">
        <v>339</v>
      </c>
      <c r="C2888" s="5">
        <v>0.185863</v>
      </c>
      <c r="D2888" s="5">
        <v>0.186167</v>
      </c>
      <c r="E2888" s="5"/>
      <c r="F2888" s="5"/>
      <c r="G2888" s="5"/>
      <c r="H2888" s="5"/>
      <c r="I2888" s="5"/>
      <c r="J2888" s="1">
        <f>SUMIFS(PUMA_2022_to_County_2020!$K$2:$K$4701,PUMA_2022_to_County_2020!$E$2:$E$4701,B2888)</f>
        <v>68861</v>
      </c>
      <c r="K2888" s="1">
        <f>SUMIFS(PUMA_2022_to_County_2020!$L$2:$L$4701,PUMA_2022_to_County_2020!$E$2:$E$4701,$B2888)</f>
        <v>71419</v>
      </c>
      <c r="L2888" s="7">
        <f>+J2888*C2888</f>
        <v>12798.712043</v>
      </c>
      <c r="M2888" s="7">
        <f t="shared" si="45"/>
        <v>13274.149597</v>
      </c>
    </row>
    <row r="2889" spans="2:13" x14ac:dyDescent="0.35">
      <c r="B2889" s="1" t="s">
        <v>338</v>
      </c>
      <c r="C2889" s="5">
        <v>8.8368000000000002E-2</v>
      </c>
      <c r="D2889" s="5">
        <v>8.8512999999999994E-2</v>
      </c>
      <c r="E2889" s="5"/>
      <c r="F2889" s="5"/>
      <c r="G2889" s="5"/>
      <c r="H2889" s="5"/>
      <c r="I2889" s="5"/>
      <c r="J2889" s="1">
        <f>SUMIFS(PUMA_2022_to_County_2020!$K$2:$K$4701,PUMA_2022_to_County_2020!$E$2:$E$4701,B2889)</f>
        <v>68861</v>
      </c>
      <c r="K2889" s="1">
        <f>SUMIFS(PUMA_2022_to_County_2020!$L$2:$L$4701,PUMA_2022_to_County_2020!$E$2:$E$4701,$B2889)</f>
        <v>71419</v>
      </c>
      <c r="L2889" s="7">
        <f>+J2889*C2889</f>
        <v>6085.1088479999999</v>
      </c>
      <c r="M2889" s="7">
        <f t="shared" si="45"/>
        <v>6311.154192</v>
      </c>
    </row>
    <row r="2890" spans="2:13" x14ac:dyDescent="0.35">
      <c r="B2890" s="1" t="s">
        <v>337</v>
      </c>
      <c r="C2890" s="5">
        <v>0.275198</v>
      </c>
      <c r="D2890" s="5">
        <v>0.275198</v>
      </c>
      <c r="E2890" s="5"/>
      <c r="F2890" s="5"/>
      <c r="G2890" s="5"/>
      <c r="H2890" s="5"/>
      <c r="I2890" s="5"/>
      <c r="J2890" s="1">
        <f>SUMIFS(PUMA_2022_to_County_2020!$K$2:$K$4701,PUMA_2022_to_County_2020!$E$2:$E$4701,B2890)</f>
        <v>76621</v>
      </c>
      <c r="K2890" s="1">
        <f>SUMIFS(PUMA_2022_to_County_2020!$L$2:$L$4701,PUMA_2022_to_County_2020!$E$2:$E$4701,$B2890)</f>
        <v>78053</v>
      </c>
      <c r="L2890" s="7">
        <f>+J2890*C2890</f>
        <v>21085.945958</v>
      </c>
      <c r="M2890" s="7">
        <f t="shared" si="45"/>
        <v>21480.029493999999</v>
      </c>
    </row>
    <row r="2891" spans="2:13" x14ac:dyDescent="0.35">
      <c r="B2891" s="1" t="s">
        <v>336</v>
      </c>
      <c r="C2891" s="5">
        <v>9.511E-2</v>
      </c>
      <c r="D2891" s="5">
        <v>9.511E-2</v>
      </c>
      <c r="E2891" s="5"/>
      <c r="F2891" s="5"/>
      <c r="G2891" s="5"/>
      <c r="H2891" s="5"/>
      <c r="I2891" s="5"/>
      <c r="J2891" s="1">
        <f>SUMIFS(PUMA_2022_to_County_2020!$K$2:$K$4701,PUMA_2022_to_County_2020!$E$2:$E$4701,B2891)</f>
        <v>76621</v>
      </c>
      <c r="K2891" s="1">
        <f>SUMIFS(PUMA_2022_to_County_2020!$L$2:$L$4701,PUMA_2022_to_County_2020!$E$2:$E$4701,$B2891)</f>
        <v>78053</v>
      </c>
      <c r="L2891" s="7">
        <f>+J2891*C2891</f>
        <v>7287.4233100000001</v>
      </c>
      <c r="M2891" s="7">
        <f t="shared" si="45"/>
        <v>7423.6208299999998</v>
      </c>
    </row>
    <row r="2892" spans="2:13" x14ac:dyDescent="0.35">
      <c r="B2892" s="1" t="s">
        <v>335</v>
      </c>
      <c r="C2892" s="5">
        <v>0.32679900000000001</v>
      </c>
      <c r="D2892" s="5">
        <v>0.32679900000000001</v>
      </c>
      <c r="E2892" s="5"/>
      <c r="F2892" s="5"/>
      <c r="G2892" s="5"/>
      <c r="H2892" s="5"/>
      <c r="I2892" s="5"/>
      <c r="J2892" s="1">
        <f>SUMIFS(PUMA_2022_to_County_2020!$K$2:$K$4701,PUMA_2022_to_County_2020!$E$2:$E$4701,B2892)</f>
        <v>76621</v>
      </c>
      <c r="K2892" s="1">
        <f>SUMIFS(PUMA_2022_to_County_2020!$L$2:$L$4701,PUMA_2022_to_County_2020!$E$2:$E$4701,$B2892)</f>
        <v>78053</v>
      </c>
      <c r="L2892" s="7">
        <f>+J2892*C2892</f>
        <v>25039.666179</v>
      </c>
      <c r="M2892" s="7">
        <f t="shared" si="45"/>
        <v>25507.642347000001</v>
      </c>
    </row>
    <row r="2893" spans="2:13" x14ac:dyDescent="0.35">
      <c r="B2893" s="1" t="s">
        <v>334</v>
      </c>
      <c r="C2893" s="5">
        <v>0.23005200000000001</v>
      </c>
      <c r="D2893" s="5">
        <v>0.23005200000000001</v>
      </c>
      <c r="E2893" s="5"/>
      <c r="F2893" s="5"/>
      <c r="G2893" s="5"/>
      <c r="H2893" s="5"/>
      <c r="I2893" s="5"/>
      <c r="J2893" s="1">
        <f>SUMIFS(PUMA_2022_to_County_2020!$K$2:$K$4701,PUMA_2022_to_County_2020!$E$2:$E$4701,B2893)</f>
        <v>76621</v>
      </c>
      <c r="K2893" s="1">
        <f>SUMIFS(PUMA_2022_to_County_2020!$L$2:$L$4701,PUMA_2022_to_County_2020!$E$2:$E$4701,$B2893)</f>
        <v>78053</v>
      </c>
      <c r="L2893" s="7">
        <f>+J2893*C2893</f>
        <v>17626.814291999999</v>
      </c>
      <c r="M2893" s="7">
        <f t="shared" si="45"/>
        <v>17956.248756000001</v>
      </c>
    </row>
    <row r="2894" spans="2:13" x14ac:dyDescent="0.35">
      <c r="B2894" s="1" t="s">
        <v>333</v>
      </c>
      <c r="C2894" s="5">
        <v>7.2840000000000002E-2</v>
      </c>
      <c r="D2894" s="5">
        <v>7.2840000000000002E-2</v>
      </c>
      <c r="E2894" s="5"/>
      <c r="F2894" s="5"/>
      <c r="G2894" s="5"/>
      <c r="H2894" s="5"/>
      <c r="I2894" s="5"/>
      <c r="J2894" s="1">
        <f>SUMIFS(PUMA_2022_to_County_2020!$K$2:$K$4701,PUMA_2022_to_County_2020!$E$2:$E$4701,B2894)</f>
        <v>76621</v>
      </c>
      <c r="K2894" s="1">
        <f>SUMIFS(PUMA_2022_to_County_2020!$L$2:$L$4701,PUMA_2022_to_County_2020!$E$2:$E$4701,$B2894)</f>
        <v>78053</v>
      </c>
      <c r="L2894" s="7">
        <f>+J2894*C2894</f>
        <v>5581.0736400000005</v>
      </c>
      <c r="M2894" s="7">
        <f t="shared" si="45"/>
        <v>5685.3805199999997</v>
      </c>
    </row>
    <row r="2895" spans="2:13" x14ac:dyDescent="0.35">
      <c r="B2895" s="1" t="s">
        <v>332</v>
      </c>
      <c r="C2895" s="5">
        <v>0.22262100000000001</v>
      </c>
      <c r="D2895" s="5">
        <v>0.12206600000000001</v>
      </c>
      <c r="E2895" s="5"/>
      <c r="F2895" s="5"/>
      <c r="G2895" s="5"/>
      <c r="H2895" s="5"/>
      <c r="I2895" s="5"/>
      <c r="J2895" s="1">
        <f>SUMIFS(PUMA_2022_to_County_2020!$K$2:$K$4701,PUMA_2022_to_County_2020!$E$2:$E$4701,B2895)</f>
        <v>44679</v>
      </c>
      <c r="K2895" s="1">
        <f>SUMIFS(PUMA_2022_to_County_2020!$L$2:$L$4701,PUMA_2022_to_County_2020!$E$2:$E$4701,$B2895)</f>
        <v>43740</v>
      </c>
      <c r="L2895" s="7">
        <f>+J2895*C2895</f>
        <v>9946.4836590000014</v>
      </c>
      <c r="M2895" s="7">
        <f t="shared" si="45"/>
        <v>9737.44254</v>
      </c>
    </row>
    <row r="2896" spans="2:13" x14ac:dyDescent="0.35">
      <c r="B2896" s="1" t="s">
        <v>331</v>
      </c>
      <c r="C2896" s="5">
        <v>0.27309299999999997</v>
      </c>
      <c r="D2896" s="5">
        <v>0.14211199999999999</v>
      </c>
      <c r="E2896" s="5"/>
      <c r="F2896" s="5"/>
      <c r="G2896" s="5"/>
      <c r="H2896" s="5"/>
      <c r="I2896" s="5"/>
      <c r="J2896" s="1">
        <f>SUMIFS(PUMA_2022_to_County_2020!$K$2:$K$4701,PUMA_2022_to_County_2020!$E$2:$E$4701,B2896)</f>
        <v>44679</v>
      </c>
      <c r="K2896" s="1">
        <f>SUMIFS(PUMA_2022_to_County_2020!$L$2:$L$4701,PUMA_2022_to_County_2020!$E$2:$E$4701,$B2896)</f>
        <v>43740</v>
      </c>
      <c r="L2896" s="7">
        <f>+J2896*C2896</f>
        <v>12201.522147</v>
      </c>
      <c r="M2896" s="7">
        <f t="shared" si="45"/>
        <v>11945.087819999999</v>
      </c>
    </row>
    <row r="2897" spans="2:13" x14ac:dyDescent="0.35">
      <c r="B2897" s="1" t="s">
        <v>330</v>
      </c>
      <c r="C2897" s="5">
        <v>0.15511900000000001</v>
      </c>
      <c r="D2897" s="5">
        <v>0.15477299999999999</v>
      </c>
      <c r="E2897" s="5"/>
      <c r="F2897" s="5"/>
      <c r="G2897" s="5"/>
      <c r="H2897" s="5"/>
      <c r="I2897" s="5"/>
      <c r="J2897" s="1">
        <f>SUMIFS(PUMA_2022_to_County_2020!$K$2:$K$4701,PUMA_2022_to_County_2020!$E$2:$E$4701,B2897)</f>
        <v>69114</v>
      </c>
      <c r="K2897" s="1">
        <f>SUMIFS(PUMA_2022_to_County_2020!$L$2:$L$4701,PUMA_2022_to_County_2020!$E$2:$E$4701,$B2897)</f>
        <v>65423</v>
      </c>
      <c r="L2897" s="7">
        <f>+J2897*C2897</f>
        <v>10720.894566000001</v>
      </c>
      <c r="M2897" s="7">
        <f t="shared" si="45"/>
        <v>10148.350337</v>
      </c>
    </row>
    <row r="2898" spans="2:13" x14ac:dyDescent="0.35">
      <c r="B2898" s="1" t="s">
        <v>329</v>
      </c>
      <c r="C2898" s="5">
        <v>6.3225000000000003E-2</v>
      </c>
      <c r="D2898" s="5">
        <v>6.3085000000000002E-2</v>
      </c>
      <c r="E2898" s="5"/>
      <c r="F2898" s="5"/>
      <c r="G2898" s="5"/>
      <c r="H2898" s="5"/>
      <c r="I2898" s="5"/>
      <c r="J2898" s="1">
        <f>SUMIFS(PUMA_2022_to_County_2020!$K$2:$K$4701,PUMA_2022_to_County_2020!$E$2:$E$4701,B2898)</f>
        <v>69114</v>
      </c>
      <c r="K2898" s="1">
        <f>SUMIFS(PUMA_2022_to_County_2020!$L$2:$L$4701,PUMA_2022_to_County_2020!$E$2:$E$4701,$B2898)</f>
        <v>65423</v>
      </c>
      <c r="L2898" s="7">
        <f>+J2898*C2898</f>
        <v>4369.7326499999999</v>
      </c>
      <c r="M2898" s="7">
        <f t="shared" si="45"/>
        <v>4136.3691749999998</v>
      </c>
    </row>
    <row r="2899" spans="2:13" x14ac:dyDescent="0.35">
      <c r="B2899" s="1" t="s">
        <v>328</v>
      </c>
      <c r="C2899" s="5">
        <v>0.23872599999999999</v>
      </c>
      <c r="D2899" s="5">
        <v>0.23819399999999999</v>
      </c>
      <c r="E2899" s="5"/>
      <c r="F2899" s="5"/>
      <c r="G2899" s="5"/>
      <c r="H2899" s="5"/>
      <c r="I2899" s="5"/>
      <c r="J2899" s="1">
        <f>SUMIFS(PUMA_2022_to_County_2020!$K$2:$K$4701,PUMA_2022_to_County_2020!$E$2:$E$4701,B2899)</f>
        <v>69114</v>
      </c>
      <c r="K2899" s="1">
        <f>SUMIFS(PUMA_2022_to_County_2020!$L$2:$L$4701,PUMA_2022_to_County_2020!$E$2:$E$4701,$B2899)</f>
        <v>65423</v>
      </c>
      <c r="L2899" s="7">
        <f>+J2899*C2899</f>
        <v>16499.308764000001</v>
      </c>
      <c r="M2899" s="7">
        <f t="shared" si="45"/>
        <v>15618.171097999999</v>
      </c>
    </row>
    <row r="2900" spans="2:13" x14ac:dyDescent="0.35">
      <c r="B2900" s="1" t="s">
        <v>327</v>
      </c>
      <c r="C2900" s="5">
        <v>3.6416999999999998E-2</v>
      </c>
      <c r="D2900" s="5">
        <v>3.6336E-2</v>
      </c>
      <c r="E2900" s="5"/>
      <c r="F2900" s="5"/>
      <c r="G2900" s="5"/>
      <c r="H2900" s="5"/>
      <c r="I2900" s="5"/>
      <c r="J2900" s="1">
        <f>SUMIFS(PUMA_2022_to_County_2020!$K$2:$K$4701,PUMA_2022_to_County_2020!$E$2:$E$4701,B2900)</f>
        <v>69114</v>
      </c>
      <c r="K2900" s="1">
        <f>SUMIFS(PUMA_2022_to_County_2020!$L$2:$L$4701,PUMA_2022_to_County_2020!$E$2:$E$4701,$B2900)</f>
        <v>65423</v>
      </c>
      <c r="L2900" s="7">
        <f>+J2900*C2900</f>
        <v>2516.9245379999998</v>
      </c>
      <c r="M2900" s="7">
        <f t="shared" si="45"/>
        <v>2382.5093910000001</v>
      </c>
    </row>
    <row r="2901" spans="2:13" x14ac:dyDescent="0.35">
      <c r="B2901" s="1" t="s">
        <v>326</v>
      </c>
      <c r="C2901" s="5">
        <v>6.0106E-2</v>
      </c>
      <c r="D2901" s="5">
        <v>5.9971999999999998E-2</v>
      </c>
      <c r="E2901" s="5"/>
      <c r="F2901" s="5"/>
      <c r="G2901" s="5"/>
      <c r="H2901" s="5"/>
      <c r="I2901" s="5"/>
      <c r="J2901" s="1">
        <f>SUMIFS(PUMA_2022_to_County_2020!$K$2:$K$4701,PUMA_2022_to_County_2020!$E$2:$E$4701,B2901)</f>
        <v>69114</v>
      </c>
      <c r="K2901" s="1">
        <f>SUMIFS(PUMA_2022_to_County_2020!$L$2:$L$4701,PUMA_2022_to_County_2020!$E$2:$E$4701,$B2901)</f>
        <v>65423</v>
      </c>
      <c r="L2901" s="7">
        <f>+J2901*C2901</f>
        <v>4154.1660840000004</v>
      </c>
      <c r="M2901" s="7">
        <f t="shared" si="45"/>
        <v>3932.3148379999998</v>
      </c>
    </row>
    <row r="2902" spans="2:13" x14ac:dyDescent="0.35">
      <c r="B2902" s="1" t="s">
        <v>325</v>
      </c>
      <c r="C2902" s="5">
        <v>0.100852</v>
      </c>
      <c r="D2902" s="5">
        <v>0.10062699999999999</v>
      </c>
      <c r="E2902" s="5"/>
      <c r="F2902" s="5"/>
      <c r="G2902" s="5"/>
      <c r="H2902" s="5"/>
      <c r="I2902" s="5"/>
      <c r="J2902" s="1">
        <f>SUMIFS(PUMA_2022_to_County_2020!$K$2:$K$4701,PUMA_2022_to_County_2020!$E$2:$E$4701,B2902)</f>
        <v>69114</v>
      </c>
      <c r="K2902" s="1">
        <f>SUMIFS(PUMA_2022_to_County_2020!$L$2:$L$4701,PUMA_2022_to_County_2020!$E$2:$E$4701,$B2902)</f>
        <v>65423</v>
      </c>
      <c r="L2902" s="7">
        <f>+J2902*C2902</f>
        <v>6970.2851279999995</v>
      </c>
      <c r="M2902" s="7">
        <f t="shared" si="45"/>
        <v>6598.0403959999994</v>
      </c>
    </row>
    <row r="2903" spans="2:13" x14ac:dyDescent="0.35">
      <c r="B2903" s="1" t="s">
        <v>324</v>
      </c>
      <c r="C2903" s="5">
        <v>3.2003999999999998E-2</v>
      </c>
      <c r="D2903" s="5">
        <v>3.1933000000000003E-2</v>
      </c>
      <c r="E2903" s="5"/>
      <c r="F2903" s="5"/>
      <c r="G2903" s="5"/>
      <c r="H2903" s="5"/>
      <c r="I2903" s="5"/>
      <c r="J2903" s="1">
        <f>SUMIFS(PUMA_2022_to_County_2020!$K$2:$K$4701,PUMA_2022_to_County_2020!$E$2:$E$4701,B2903)</f>
        <v>69114</v>
      </c>
      <c r="K2903" s="1">
        <f>SUMIFS(PUMA_2022_to_County_2020!$L$2:$L$4701,PUMA_2022_to_County_2020!$E$2:$E$4701,$B2903)</f>
        <v>65423</v>
      </c>
      <c r="L2903" s="7">
        <f>+J2903*C2903</f>
        <v>2211.9244559999997</v>
      </c>
      <c r="M2903" s="7">
        <f t="shared" si="45"/>
        <v>2093.7976919999996</v>
      </c>
    </row>
    <row r="2904" spans="2:13" x14ac:dyDescent="0.35">
      <c r="B2904" s="1" t="s">
        <v>323</v>
      </c>
      <c r="C2904" s="5">
        <v>0.12784400000000001</v>
      </c>
      <c r="D2904" s="5">
        <v>0.127579</v>
      </c>
      <c r="E2904" s="5"/>
      <c r="F2904" s="5"/>
      <c r="G2904" s="5"/>
      <c r="H2904" s="5"/>
      <c r="I2904" s="5"/>
      <c r="J2904" s="1">
        <f>SUMIFS(PUMA_2022_to_County_2020!$K$2:$K$4701,PUMA_2022_to_County_2020!$E$2:$E$4701,B2904)</f>
        <v>69114</v>
      </c>
      <c r="K2904" s="1">
        <f>SUMIFS(PUMA_2022_to_County_2020!$L$2:$L$4701,PUMA_2022_to_County_2020!$E$2:$E$4701,$B2904)</f>
        <v>65423</v>
      </c>
      <c r="L2904" s="7">
        <f>+J2904*C2904</f>
        <v>8835.8102160000017</v>
      </c>
      <c r="M2904" s="7">
        <f t="shared" si="45"/>
        <v>8363.9380120000005</v>
      </c>
    </row>
    <row r="2905" spans="2:13" x14ac:dyDescent="0.35">
      <c r="B2905" s="1" t="s">
        <v>322</v>
      </c>
      <c r="C2905" s="5">
        <v>0.18570700000000001</v>
      </c>
      <c r="D2905" s="5">
        <v>0.18529399999999999</v>
      </c>
      <c r="E2905" s="5"/>
      <c r="F2905" s="5"/>
      <c r="G2905" s="5"/>
      <c r="H2905" s="5"/>
      <c r="I2905" s="5"/>
      <c r="J2905" s="1">
        <f>SUMIFS(PUMA_2022_to_County_2020!$K$2:$K$4701,PUMA_2022_to_County_2020!$E$2:$E$4701,B2905)</f>
        <v>69114</v>
      </c>
      <c r="K2905" s="1">
        <f>SUMIFS(PUMA_2022_to_County_2020!$L$2:$L$4701,PUMA_2022_to_County_2020!$E$2:$E$4701,$B2905)</f>
        <v>65423</v>
      </c>
      <c r="L2905" s="7">
        <f>+J2905*C2905</f>
        <v>12834.953598</v>
      </c>
      <c r="M2905" s="7">
        <f t="shared" si="45"/>
        <v>12149.509061000001</v>
      </c>
    </row>
    <row r="2906" spans="2:13" x14ac:dyDescent="0.35">
      <c r="B2906" s="1" t="s">
        <v>321</v>
      </c>
      <c r="C2906" s="5">
        <v>3.5558890000000001</v>
      </c>
      <c r="D2906" s="5">
        <v>2.5545249999999999</v>
      </c>
      <c r="E2906" s="5"/>
      <c r="F2906" s="5"/>
      <c r="G2906" s="5"/>
      <c r="H2906" s="5"/>
      <c r="I2906" s="5"/>
      <c r="J2906" s="1">
        <f>SUMIFS(PUMA_2022_to_County_2020!$K$2:$K$4701,PUMA_2022_to_County_2020!$E$2:$E$4701,B2906)</f>
        <v>177444</v>
      </c>
      <c r="K2906" s="1">
        <f>SUMIFS(PUMA_2022_to_County_2020!$L$2:$L$4701,PUMA_2022_to_County_2020!$E$2:$E$4701,$B2906)</f>
        <v>177944</v>
      </c>
      <c r="L2906" s="7">
        <f>+J2906*C2906</f>
        <v>630971.167716</v>
      </c>
      <c r="M2906" s="7">
        <f t="shared" si="45"/>
        <v>632749.11221599998</v>
      </c>
    </row>
    <row r="2907" spans="2:13" x14ac:dyDescent="0.35">
      <c r="B2907" s="1" t="s">
        <v>320</v>
      </c>
      <c r="C2907" s="5">
        <v>7.5060000000000002E-2</v>
      </c>
      <c r="D2907" s="5">
        <v>7.5593999999999995E-2</v>
      </c>
      <c r="E2907" s="5"/>
      <c r="F2907" s="5"/>
      <c r="G2907" s="5"/>
      <c r="H2907" s="5"/>
      <c r="I2907" s="5"/>
      <c r="J2907" s="1">
        <f>SUMIFS(PUMA_2022_to_County_2020!$K$2:$K$4701,PUMA_2022_to_County_2020!$E$2:$E$4701,B2907)</f>
        <v>83239</v>
      </c>
      <c r="K2907" s="1">
        <f>SUMIFS(PUMA_2022_to_County_2020!$L$2:$L$4701,PUMA_2022_to_County_2020!$E$2:$E$4701,$B2907)</f>
        <v>83209</v>
      </c>
      <c r="L2907" s="7">
        <f>+J2907*C2907</f>
        <v>6247.9193400000004</v>
      </c>
      <c r="M2907" s="7">
        <f t="shared" si="45"/>
        <v>6245.6675400000004</v>
      </c>
    </row>
    <row r="2908" spans="2:13" x14ac:dyDescent="0.35">
      <c r="B2908" s="1" t="s">
        <v>319</v>
      </c>
      <c r="C2908" s="5">
        <v>0.16565099999999999</v>
      </c>
      <c r="D2908" s="5">
        <v>0.166406</v>
      </c>
      <c r="E2908" s="5"/>
      <c r="F2908" s="5"/>
      <c r="G2908" s="5"/>
      <c r="H2908" s="5"/>
      <c r="I2908" s="5"/>
      <c r="J2908" s="1">
        <f>SUMIFS(PUMA_2022_to_County_2020!$K$2:$K$4701,PUMA_2022_to_County_2020!$E$2:$E$4701,B2908)</f>
        <v>83239</v>
      </c>
      <c r="K2908" s="1">
        <f>SUMIFS(PUMA_2022_to_County_2020!$L$2:$L$4701,PUMA_2022_to_County_2020!$E$2:$E$4701,$B2908)</f>
        <v>83209</v>
      </c>
      <c r="L2908" s="7">
        <f>+J2908*C2908</f>
        <v>13788.623588999999</v>
      </c>
      <c r="M2908" s="7">
        <f t="shared" si="45"/>
        <v>13783.654058999999</v>
      </c>
    </row>
    <row r="2909" spans="2:13" x14ac:dyDescent="0.35">
      <c r="B2909" s="1" t="s">
        <v>318</v>
      </c>
      <c r="C2909" s="5">
        <v>2.4121E-2</v>
      </c>
      <c r="D2909" s="5">
        <v>2.4261999999999999E-2</v>
      </c>
      <c r="E2909" s="5"/>
      <c r="F2909" s="5"/>
      <c r="G2909" s="5"/>
      <c r="H2909" s="5"/>
      <c r="I2909" s="5"/>
      <c r="J2909" s="1">
        <f>SUMIFS(PUMA_2022_to_County_2020!$K$2:$K$4701,PUMA_2022_to_County_2020!$E$2:$E$4701,B2909)</f>
        <v>83239</v>
      </c>
      <c r="K2909" s="1">
        <f>SUMIFS(PUMA_2022_to_County_2020!$L$2:$L$4701,PUMA_2022_to_County_2020!$E$2:$E$4701,$B2909)</f>
        <v>83209</v>
      </c>
      <c r="L2909" s="7">
        <f>+J2909*C2909</f>
        <v>2007.8079190000001</v>
      </c>
      <c r="M2909" s="7">
        <f t="shared" si="45"/>
        <v>2007.0842889999999</v>
      </c>
    </row>
    <row r="2910" spans="2:13" x14ac:dyDescent="0.35">
      <c r="B2910" s="1" t="s">
        <v>317</v>
      </c>
      <c r="C2910" s="5">
        <v>0.26860800000000001</v>
      </c>
      <c r="D2910" s="5">
        <v>0.269783</v>
      </c>
      <c r="E2910" s="5"/>
      <c r="F2910" s="5"/>
      <c r="G2910" s="5"/>
      <c r="H2910" s="5"/>
      <c r="I2910" s="5"/>
      <c r="J2910" s="1">
        <f>SUMIFS(PUMA_2022_to_County_2020!$K$2:$K$4701,PUMA_2022_to_County_2020!$E$2:$E$4701,B2910)</f>
        <v>83239</v>
      </c>
      <c r="K2910" s="1">
        <f>SUMIFS(PUMA_2022_to_County_2020!$L$2:$L$4701,PUMA_2022_to_County_2020!$E$2:$E$4701,$B2910)</f>
        <v>83209</v>
      </c>
      <c r="L2910" s="7">
        <f>+J2910*C2910</f>
        <v>22358.661312</v>
      </c>
      <c r="M2910" s="7">
        <f t="shared" si="45"/>
        <v>22350.603072000002</v>
      </c>
    </row>
    <row r="2911" spans="2:13" x14ac:dyDescent="0.35">
      <c r="B2911" s="1" t="s">
        <v>316</v>
      </c>
      <c r="C2911" s="5">
        <v>0.498558</v>
      </c>
      <c r="D2911" s="5">
        <v>0.507938</v>
      </c>
      <c r="E2911" s="5"/>
      <c r="F2911" s="5"/>
      <c r="G2911" s="5"/>
      <c r="H2911" s="5"/>
      <c r="I2911" s="5"/>
      <c r="J2911" s="1">
        <f>SUMIFS(PUMA_2022_to_County_2020!$K$2:$K$4701,PUMA_2022_to_County_2020!$E$2:$E$4701,B2911)</f>
        <v>142208</v>
      </c>
      <c r="K2911" s="1">
        <f>SUMIFS(PUMA_2022_to_County_2020!$L$2:$L$4701,PUMA_2022_to_County_2020!$E$2:$E$4701,$B2911)</f>
        <v>142783</v>
      </c>
      <c r="L2911" s="7">
        <f>+J2911*C2911</f>
        <v>70898.936063999994</v>
      </c>
      <c r="M2911" s="7">
        <f t="shared" si="45"/>
        <v>71185.606914000004</v>
      </c>
    </row>
    <row r="2912" spans="2:13" x14ac:dyDescent="0.35">
      <c r="B2912" s="1" t="s">
        <v>315</v>
      </c>
      <c r="C2912" s="5">
        <v>2.8287E-2</v>
      </c>
      <c r="D2912" s="5">
        <v>2.8410999999999999E-2</v>
      </c>
      <c r="E2912" s="5"/>
      <c r="F2912" s="5"/>
      <c r="G2912" s="5"/>
      <c r="H2912" s="5"/>
      <c r="I2912" s="5"/>
      <c r="J2912" s="1">
        <f>SUMIFS(PUMA_2022_to_County_2020!$K$2:$K$4701,PUMA_2022_to_County_2020!$E$2:$E$4701,B2912)</f>
        <v>83239</v>
      </c>
      <c r="K2912" s="1">
        <f>SUMIFS(PUMA_2022_to_County_2020!$L$2:$L$4701,PUMA_2022_to_County_2020!$E$2:$E$4701,$B2912)</f>
        <v>83209</v>
      </c>
      <c r="L2912" s="7">
        <f>+J2912*C2912</f>
        <v>2354.5815929999999</v>
      </c>
      <c r="M2912" s="7">
        <f t="shared" si="45"/>
        <v>2353.7329829999999</v>
      </c>
    </row>
    <row r="2913" spans="2:13" x14ac:dyDescent="0.35">
      <c r="B2913" s="1" t="s">
        <v>314</v>
      </c>
      <c r="C2913" s="5">
        <v>0.61780900000000005</v>
      </c>
      <c r="D2913" s="5">
        <v>0.62037600000000004</v>
      </c>
      <c r="E2913" s="5"/>
      <c r="F2913" s="5"/>
      <c r="G2913" s="5"/>
      <c r="H2913" s="5"/>
      <c r="I2913" s="5"/>
      <c r="J2913" s="1">
        <f>SUMIFS(PUMA_2022_to_County_2020!$K$2:$K$4701,PUMA_2022_to_County_2020!$E$2:$E$4701,B2913)</f>
        <v>50885</v>
      </c>
      <c r="K2913" s="1">
        <f>SUMIFS(PUMA_2022_to_County_2020!$L$2:$L$4701,PUMA_2022_to_County_2020!$E$2:$E$4701,$B2913)</f>
        <v>50113</v>
      </c>
      <c r="L2913" s="7">
        <f>+J2913*C2913</f>
        <v>31437.210965000002</v>
      </c>
      <c r="M2913" s="7">
        <f t="shared" si="45"/>
        <v>30960.262417000002</v>
      </c>
    </row>
    <row r="2914" spans="2:13" x14ac:dyDescent="0.35">
      <c r="B2914" s="1" t="s">
        <v>313</v>
      </c>
      <c r="C2914" s="5">
        <v>0.382191</v>
      </c>
      <c r="D2914" s="5">
        <v>0.38352599999999998</v>
      </c>
      <c r="E2914" s="5"/>
      <c r="F2914" s="5"/>
      <c r="G2914" s="5"/>
      <c r="H2914" s="5"/>
      <c r="I2914" s="5"/>
      <c r="J2914" s="1">
        <f>SUMIFS(PUMA_2022_to_County_2020!$K$2:$K$4701,PUMA_2022_to_County_2020!$E$2:$E$4701,B2914)</f>
        <v>50885</v>
      </c>
      <c r="K2914" s="1">
        <f>SUMIFS(PUMA_2022_to_County_2020!$L$2:$L$4701,PUMA_2022_to_County_2020!$E$2:$E$4701,$B2914)</f>
        <v>50113</v>
      </c>
      <c r="L2914" s="7">
        <f>+J2914*C2914</f>
        <v>19447.789035000002</v>
      </c>
      <c r="M2914" s="7">
        <f t="shared" si="45"/>
        <v>19152.737583000002</v>
      </c>
    </row>
    <row r="2915" spans="2:13" x14ac:dyDescent="0.35">
      <c r="B2915" s="1" t="s">
        <v>312</v>
      </c>
      <c r="C2915" s="5">
        <v>0.21827099999999999</v>
      </c>
      <c r="D2915" s="5">
        <v>0.21753900000000001</v>
      </c>
      <c r="E2915" s="5"/>
      <c r="F2915" s="5"/>
      <c r="G2915" s="5"/>
      <c r="H2915" s="5"/>
      <c r="I2915" s="5"/>
      <c r="J2915" s="1">
        <f>SUMIFS(PUMA_2022_to_County_2020!$K$2:$K$4701,PUMA_2022_to_County_2020!$E$2:$E$4701,B2915)</f>
        <v>43881</v>
      </c>
      <c r="K2915" s="1">
        <f>SUMIFS(PUMA_2022_to_County_2020!$L$2:$L$4701,PUMA_2022_to_County_2020!$E$2:$E$4701,$B2915)</f>
        <v>44983</v>
      </c>
      <c r="L2915" s="7">
        <f>+J2915*C2915</f>
        <v>9577.9497510000001</v>
      </c>
      <c r="M2915" s="7">
        <f t="shared" si="45"/>
        <v>9818.4843929999988</v>
      </c>
    </row>
    <row r="2916" spans="2:13" x14ac:dyDescent="0.35">
      <c r="B2916" s="1" t="s">
        <v>311</v>
      </c>
      <c r="C2916" s="5">
        <v>0.40678700000000001</v>
      </c>
      <c r="D2916" s="5">
        <v>0.40676200000000001</v>
      </c>
      <c r="E2916" s="5"/>
      <c r="F2916" s="5"/>
      <c r="G2916" s="5"/>
      <c r="H2916" s="5"/>
      <c r="I2916" s="5"/>
      <c r="J2916" s="1">
        <f>SUMIFS(PUMA_2022_to_County_2020!$K$2:$K$4701,PUMA_2022_to_County_2020!$E$2:$E$4701,B2916)</f>
        <v>43881</v>
      </c>
      <c r="K2916" s="1">
        <f>SUMIFS(PUMA_2022_to_County_2020!$L$2:$L$4701,PUMA_2022_to_County_2020!$E$2:$E$4701,$B2916)</f>
        <v>44983</v>
      </c>
      <c r="L2916" s="7">
        <f>+J2916*C2916</f>
        <v>17850.220347000002</v>
      </c>
      <c r="M2916" s="7">
        <f t="shared" si="45"/>
        <v>18298.499620999999</v>
      </c>
    </row>
    <row r="2917" spans="2:13" x14ac:dyDescent="0.35">
      <c r="B2917" s="1" t="s">
        <v>310</v>
      </c>
      <c r="C2917" s="5">
        <v>0.374942</v>
      </c>
      <c r="D2917" s="5">
        <v>0.37284899999999999</v>
      </c>
      <c r="E2917" s="5"/>
      <c r="F2917" s="5"/>
      <c r="G2917" s="5"/>
      <c r="H2917" s="5"/>
      <c r="I2917" s="5"/>
      <c r="J2917" s="1">
        <f>SUMIFS(PUMA_2022_to_County_2020!$K$2:$K$4701,PUMA_2022_to_County_2020!$E$2:$E$4701,B2917)</f>
        <v>43881</v>
      </c>
      <c r="K2917" s="1">
        <f>SUMIFS(PUMA_2022_to_County_2020!$L$2:$L$4701,PUMA_2022_to_County_2020!$E$2:$E$4701,$B2917)</f>
        <v>44983</v>
      </c>
      <c r="L2917" s="7">
        <f>+J2917*C2917</f>
        <v>16452.829902000001</v>
      </c>
      <c r="M2917" s="7">
        <f t="shared" si="45"/>
        <v>16866.015985999999</v>
      </c>
    </row>
    <row r="2918" spans="2:13" x14ac:dyDescent="0.35">
      <c r="B2918" s="1" t="s">
        <v>309</v>
      </c>
      <c r="C2918" s="5">
        <v>0.156277</v>
      </c>
      <c r="D2918" s="5">
        <v>0.157582</v>
      </c>
      <c r="E2918" s="5"/>
      <c r="F2918" s="5"/>
      <c r="G2918" s="5"/>
      <c r="H2918" s="5"/>
      <c r="I2918" s="5"/>
      <c r="J2918" s="1">
        <f>SUMIFS(PUMA_2022_to_County_2020!$K$2:$K$4701,PUMA_2022_to_County_2020!$E$2:$E$4701,B2918)</f>
        <v>75137</v>
      </c>
      <c r="K2918" s="1">
        <f>SUMIFS(PUMA_2022_to_County_2020!$L$2:$L$4701,PUMA_2022_to_County_2020!$E$2:$E$4701,$B2918)</f>
        <v>78724</v>
      </c>
      <c r="L2918" s="7">
        <f>+J2918*C2918</f>
        <v>11742.184949</v>
      </c>
      <c r="M2918" s="7">
        <f t="shared" si="45"/>
        <v>12302.750548</v>
      </c>
    </row>
    <row r="2919" spans="2:13" x14ac:dyDescent="0.35">
      <c r="B2919" s="1" t="s">
        <v>308</v>
      </c>
      <c r="C2919" s="5">
        <v>0.135209</v>
      </c>
      <c r="D2919" s="5">
        <v>0.136577</v>
      </c>
      <c r="E2919" s="5"/>
      <c r="F2919" s="5"/>
      <c r="G2919" s="5"/>
      <c r="H2919" s="5"/>
      <c r="I2919" s="5"/>
      <c r="J2919" s="1">
        <f>SUMIFS(PUMA_2022_to_County_2020!$K$2:$K$4701,PUMA_2022_to_County_2020!$E$2:$E$4701,B2919)</f>
        <v>75137</v>
      </c>
      <c r="K2919" s="1">
        <f>SUMIFS(PUMA_2022_to_County_2020!$L$2:$L$4701,PUMA_2022_to_County_2020!$E$2:$E$4701,$B2919)</f>
        <v>78724</v>
      </c>
      <c r="L2919" s="7">
        <f>+J2919*C2919</f>
        <v>10159.198633</v>
      </c>
      <c r="M2919" s="7">
        <f t="shared" si="45"/>
        <v>10644.193315999999</v>
      </c>
    </row>
    <row r="2920" spans="2:13" x14ac:dyDescent="0.35">
      <c r="B2920" s="1" t="s">
        <v>307</v>
      </c>
      <c r="C2920" s="5">
        <v>0.70851299999999995</v>
      </c>
      <c r="D2920" s="5">
        <v>0.71498399999999995</v>
      </c>
      <c r="E2920" s="5"/>
      <c r="F2920" s="5"/>
      <c r="G2920" s="5"/>
      <c r="H2920" s="5"/>
      <c r="I2920" s="5"/>
      <c r="J2920" s="1">
        <f>SUMIFS(PUMA_2022_to_County_2020!$K$2:$K$4701,PUMA_2022_to_County_2020!$E$2:$E$4701,B2920)</f>
        <v>75137</v>
      </c>
      <c r="K2920" s="1">
        <f>SUMIFS(PUMA_2022_to_County_2020!$L$2:$L$4701,PUMA_2022_to_County_2020!$E$2:$E$4701,$B2920)</f>
        <v>78724</v>
      </c>
      <c r="L2920" s="7">
        <f>+J2920*C2920</f>
        <v>53235.541280999998</v>
      </c>
      <c r="M2920" s="7">
        <f t="shared" si="45"/>
        <v>55776.977411999993</v>
      </c>
    </row>
    <row r="2921" spans="2:13" x14ac:dyDescent="0.35">
      <c r="B2921" s="1" t="s">
        <v>306</v>
      </c>
      <c r="C2921" s="5">
        <v>0.84867099999999995</v>
      </c>
      <c r="D2921" s="5">
        <v>0.84323300000000001</v>
      </c>
      <c r="E2921" s="5"/>
      <c r="F2921" s="5"/>
      <c r="G2921" s="5"/>
      <c r="H2921" s="5"/>
      <c r="I2921" s="5"/>
      <c r="J2921" s="1">
        <f>SUMIFS(PUMA_2022_to_County_2020!$K$2:$K$4701,PUMA_2022_to_County_2020!$E$2:$E$4701,B2921)</f>
        <v>65715</v>
      </c>
      <c r="K2921" s="1">
        <f>SUMIFS(PUMA_2022_to_County_2020!$L$2:$L$4701,PUMA_2022_to_County_2020!$E$2:$E$4701,$B2921)</f>
        <v>65906</v>
      </c>
      <c r="L2921" s="7">
        <f>+J2921*C2921</f>
        <v>55770.414764999994</v>
      </c>
      <c r="M2921" s="7">
        <f t="shared" si="45"/>
        <v>55932.510925999995</v>
      </c>
    </row>
    <row r="2922" spans="2:13" x14ac:dyDescent="0.35">
      <c r="B2922" s="1" t="s">
        <v>305</v>
      </c>
      <c r="C2922" s="5">
        <v>0.15132799999999999</v>
      </c>
      <c r="D2922" s="5">
        <v>0.15027200000000002</v>
      </c>
      <c r="E2922" s="5"/>
      <c r="F2922" s="5"/>
      <c r="G2922" s="5"/>
      <c r="H2922" s="5"/>
      <c r="I2922" s="5"/>
      <c r="J2922" s="1">
        <f>SUMIFS(PUMA_2022_to_County_2020!$K$2:$K$4701,PUMA_2022_to_County_2020!$E$2:$E$4701,B2922)</f>
        <v>65715</v>
      </c>
      <c r="K2922" s="1">
        <f>SUMIFS(PUMA_2022_to_County_2020!$L$2:$L$4701,PUMA_2022_to_County_2020!$E$2:$E$4701,$B2922)</f>
        <v>65906</v>
      </c>
      <c r="L2922" s="7">
        <f>+J2922*C2922</f>
        <v>9944.5195199999998</v>
      </c>
      <c r="M2922" s="7">
        <f t="shared" si="45"/>
        <v>9973.4231679999994</v>
      </c>
    </row>
    <row r="2923" spans="2:13" x14ac:dyDescent="0.35">
      <c r="B2923" s="1" t="s">
        <v>304</v>
      </c>
      <c r="C2923" s="5">
        <v>0.110472</v>
      </c>
      <c r="D2923" s="5">
        <v>0.11042200000000001</v>
      </c>
      <c r="E2923" s="5"/>
      <c r="F2923" s="5"/>
      <c r="G2923" s="5"/>
      <c r="H2923" s="5"/>
      <c r="I2923" s="5"/>
      <c r="J2923" s="1">
        <f>SUMIFS(PUMA_2022_to_County_2020!$K$2:$K$4701,PUMA_2022_to_County_2020!$E$2:$E$4701,B2923)</f>
        <v>75883</v>
      </c>
      <c r="K2923" s="1">
        <f>SUMIFS(PUMA_2022_to_County_2020!$L$2:$L$4701,PUMA_2022_to_County_2020!$E$2:$E$4701,$B2923)</f>
        <v>74881</v>
      </c>
      <c r="L2923" s="7">
        <f>+J2923*C2923</f>
        <v>8382.9467760000007</v>
      </c>
      <c r="M2923" s="7">
        <f t="shared" si="45"/>
        <v>8272.2538320000003</v>
      </c>
    </row>
    <row r="2924" spans="2:13" x14ac:dyDescent="0.35">
      <c r="B2924" s="1" t="s">
        <v>303</v>
      </c>
      <c r="C2924" s="5">
        <v>7.6655000000000001E-2</v>
      </c>
      <c r="D2924" s="5">
        <v>7.6619999999999994E-2</v>
      </c>
      <c r="E2924" s="5"/>
      <c r="F2924" s="5"/>
      <c r="G2924" s="5"/>
      <c r="H2924" s="5"/>
      <c r="I2924" s="5"/>
      <c r="J2924" s="1">
        <f>SUMIFS(PUMA_2022_to_County_2020!$K$2:$K$4701,PUMA_2022_to_County_2020!$E$2:$E$4701,B2924)</f>
        <v>75883</v>
      </c>
      <c r="K2924" s="1">
        <f>SUMIFS(PUMA_2022_to_County_2020!$L$2:$L$4701,PUMA_2022_to_County_2020!$E$2:$E$4701,$B2924)</f>
        <v>74881</v>
      </c>
      <c r="L2924" s="7">
        <f>+J2924*C2924</f>
        <v>5816.8113650000005</v>
      </c>
      <c r="M2924" s="7">
        <f t="shared" si="45"/>
        <v>5740.0030550000001</v>
      </c>
    </row>
    <row r="2925" spans="2:13" x14ac:dyDescent="0.35">
      <c r="B2925" s="1" t="s">
        <v>302</v>
      </c>
      <c r="C2925" s="5">
        <v>0.120339</v>
      </c>
      <c r="D2925" s="5">
        <v>0.120284</v>
      </c>
      <c r="E2925" s="5"/>
      <c r="F2925" s="5"/>
      <c r="G2925" s="5"/>
      <c r="H2925" s="5"/>
      <c r="I2925" s="5"/>
      <c r="J2925" s="1">
        <f>SUMIFS(PUMA_2022_to_County_2020!$K$2:$K$4701,PUMA_2022_to_County_2020!$E$2:$E$4701,B2925)</f>
        <v>75883</v>
      </c>
      <c r="K2925" s="1">
        <f>SUMIFS(PUMA_2022_to_County_2020!$L$2:$L$4701,PUMA_2022_to_County_2020!$E$2:$E$4701,$B2925)</f>
        <v>74881</v>
      </c>
      <c r="L2925" s="7">
        <f>+J2925*C2925</f>
        <v>9131.6843370000006</v>
      </c>
      <c r="M2925" s="7">
        <f t="shared" si="45"/>
        <v>9011.1046590000005</v>
      </c>
    </row>
    <row r="2926" spans="2:13" x14ac:dyDescent="0.35">
      <c r="B2926" s="1" t="s">
        <v>301</v>
      </c>
      <c r="C2926" s="5">
        <v>0.13991999999999999</v>
      </c>
      <c r="D2926" s="5">
        <v>0.13985700000000001</v>
      </c>
      <c r="E2926" s="5"/>
      <c r="F2926" s="5"/>
      <c r="G2926" s="5"/>
      <c r="H2926" s="5"/>
      <c r="I2926" s="5"/>
      <c r="J2926" s="1">
        <f>SUMIFS(PUMA_2022_to_County_2020!$K$2:$K$4701,PUMA_2022_to_County_2020!$E$2:$E$4701,B2926)</f>
        <v>75883</v>
      </c>
      <c r="K2926" s="1">
        <f>SUMIFS(PUMA_2022_to_County_2020!$L$2:$L$4701,PUMA_2022_to_County_2020!$E$2:$E$4701,$B2926)</f>
        <v>74881</v>
      </c>
      <c r="L2926" s="7">
        <f>+J2926*C2926</f>
        <v>10617.549359999999</v>
      </c>
      <c r="M2926" s="7">
        <f t="shared" si="45"/>
        <v>10477.34952</v>
      </c>
    </row>
    <row r="2927" spans="2:13" x14ac:dyDescent="0.35">
      <c r="B2927" s="1" t="s">
        <v>300</v>
      </c>
      <c r="C2927" s="5">
        <v>0.11709899999999999</v>
      </c>
      <c r="D2927" s="5">
        <v>0.117046</v>
      </c>
      <c r="E2927" s="5"/>
      <c r="F2927" s="5"/>
      <c r="G2927" s="5"/>
      <c r="H2927" s="5"/>
      <c r="I2927" s="5"/>
      <c r="J2927" s="1">
        <f>SUMIFS(PUMA_2022_to_County_2020!$K$2:$K$4701,PUMA_2022_to_County_2020!$E$2:$E$4701,B2927)</f>
        <v>75883</v>
      </c>
      <c r="K2927" s="1">
        <f>SUMIFS(PUMA_2022_to_County_2020!$L$2:$L$4701,PUMA_2022_to_County_2020!$E$2:$E$4701,$B2927)</f>
        <v>74881</v>
      </c>
      <c r="L2927" s="7">
        <f>+J2927*C2927</f>
        <v>8885.8234169999996</v>
      </c>
      <c r="M2927" s="7">
        <f t="shared" si="45"/>
        <v>8768.4902189999993</v>
      </c>
    </row>
    <row r="2928" spans="2:13" x14ac:dyDescent="0.35">
      <c r="B2928" s="1" t="s">
        <v>299</v>
      </c>
      <c r="C2928" s="5">
        <v>0.219419</v>
      </c>
      <c r="D2928" s="5">
        <v>0.21931999999999999</v>
      </c>
      <c r="E2928" s="5"/>
      <c r="F2928" s="5"/>
      <c r="G2928" s="5"/>
      <c r="H2928" s="5"/>
      <c r="I2928" s="5"/>
      <c r="J2928" s="1">
        <f>SUMIFS(PUMA_2022_to_County_2020!$K$2:$K$4701,PUMA_2022_to_County_2020!$E$2:$E$4701,B2928)</f>
        <v>75883</v>
      </c>
      <c r="K2928" s="1">
        <f>SUMIFS(PUMA_2022_to_County_2020!$L$2:$L$4701,PUMA_2022_to_County_2020!$E$2:$E$4701,$B2928)</f>
        <v>74881</v>
      </c>
      <c r="L2928" s="7">
        <f>+J2928*C2928</f>
        <v>16650.171977000002</v>
      </c>
      <c r="M2928" s="7">
        <f t="shared" si="45"/>
        <v>16430.314139000002</v>
      </c>
    </row>
    <row r="2929" spans="2:13" x14ac:dyDescent="0.35">
      <c r="B2929" s="1" t="s">
        <v>298</v>
      </c>
      <c r="C2929" s="5">
        <v>0.19608700000000001</v>
      </c>
      <c r="D2929" s="5">
        <v>0.19599900000000001</v>
      </c>
      <c r="E2929" s="5"/>
      <c r="F2929" s="5"/>
      <c r="G2929" s="5"/>
      <c r="H2929" s="5"/>
      <c r="I2929" s="5"/>
      <c r="J2929" s="1">
        <f>SUMIFS(PUMA_2022_to_County_2020!$K$2:$K$4701,PUMA_2022_to_County_2020!$E$2:$E$4701,B2929)</f>
        <v>75883</v>
      </c>
      <c r="K2929" s="1">
        <f>SUMIFS(PUMA_2022_to_County_2020!$L$2:$L$4701,PUMA_2022_to_County_2020!$E$2:$E$4701,$B2929)</f>
        <v>74881</v>
      </c>
      <c r="L2929" s="7">
        <f>+J2929*C2929</f>
        <v>14879.669821000001</v>
      </c>
      <c r="M2929" s="7">
        <f t="shared" si="45"/>
        <v>14683.190647000001</v>
      </c>
    </row>
    <row r="2930" spans="2:13" x14ac:dyDescent="0.35">
      <c r="B2930" s="1" t="s">
        <v>297</v>
      </c>
      <c r="C2930" s="5">
        <v>2.001E-2</v>
      </c>
      <c r="D2930" s="5">
        <v>2.0001000000000001E-2</v>
      </c>
      <c r="E2930" s="5"/>
      <c r="F2930" s="5"/>
      <c r="G2930" s="5"/>
      <c r="H2930" s="5"/>
      <c r="I2930" s="5"/>
      <c r="J2930" s="1">
        <f>SUMIFS(PUMA_2022_to_County_2020!$K$2:$K$4701,PUMA_2022_to_County_2020!$E$2:$E$4701,B2930)</f>
        <v>75883</v>
      </c>
      <c r="K2930" s="1">
        <f>SUMIFS(PUMA_2022_to_County_2020!$L$2:$L$4701,PUMA_2022_to_County_2020!$E$2:$E$4701,$B2930)</f>
        <v>74881</v>
      </c>
      <c r="L2930" s="7">
        <f>+J2930*C2930</f>
        <v>1518.4188300000001</v>
      </c>
      <c r="M2930" s="7">
        <f t="shared" si="45"/>
        <v>1498.3688099999999</v>
      </c>
    </row>
    <row r="2931" spans="2:13" x14ac:dyDescent="0.35">
      <c r="B2931" s="1" t="s">
        <v>296</v>
      </c>
      <c r="C2931" s="5">
        <v>3.3578999999999998E-2</v>
      </c>
      <c r="D2931" s="5">
        <v>3.3646000000000002E-2</v>
      </c>
      <c r="E2931" s="5"/>
      <c r="F2931" s="5"/>
      <c r="G2931" s="5"/>
      <c r="H2931" s="5"/>
      <c r="I2931" s="5"/>
      <c r="J2931" s="1">
        <f>SUMIFS(PUMA_2022_to_County_2020!$K$2:$K$4701,PUMA_2022_to_County_2020!$E$2:$E$4701,B2931)</f>
        <v>79231</v>
      </c>
      <c r="K2931" s="1">
        <f>SUMIFS(PUMA_2022_to_County_2020!$L$2:$L$4701,PUMA_2022_to_County_2020!$E$2:$E$4701,$B2931)</f>
        <v>81805</v>
      </c>
      <c r="L2931" s="7">
        <f>+J2931*C2931</f>
        <v>2660.4977489999997</v>
      </c>
      <c r="M2931" s="7">
        <f t="shared" si="45"/>
        <v>2746.9300949999997</v>
      </c>
    </row>
    <row r="2932" spans="2:13" x14ac:dyDescent="0.35">
      <c r="B2932" s="1" t="s">
        <v>295</v>
      </c>
      <c r="C2932" s="5">
        <v>0.156141</v>
      </c>
      <c r="D2932" s="5">
        <v>0.15645000000000001</v>
      </c>
      <c r="E2932" s="5"/>
      <c r="F2932" s="5"/>
      <c r="G2932" s="5"/>
      <c r="H2932" s="5"/>
      <c r="I2932" s="5"/>
      <c r="J2932" s="1">
        <f>SUMIFS(PUMA_2022_to_County_2020!$K$2:$K$4701,PUMA_2022_to_County_2020!$E$2:$E$4701,B2932)</f>
        <v>79231</v>
      </c>
      <c r="K2932" s="1">
        <f>SUMIFS(PUMA_2022_to_County_2020!$L$2:$L$4701,PUMA_2022_to_County_2020!$E$2:$E$4701,$B2932)</f>
        <v>81805</v>
      </c>
      <c r="L2932" s="7">
        <f>+J2932*C2932</f>
        <v>12371.207571000001</v>
      </c>
      <c r="M2932" s="7">
        <f t="shared" si="45"/>
        <v>12773.114505</v>
      </c>
    </row>
    <row r="2933" spans="2:13" x14ac:dyDescent="0.35">
      <c r="B2933" s="1" t="s">
        <v>294</v>
      </c>
      <c r="C2933" s="5">
        <v>8.2116999999999996E-2</v>
      </c>
      <c r="D2933" s="5">
        <v>8.2279000000000005E-2</v>
      </c>
      <c r="E2933" s="5"/>
      <c r="F2933" s="5"/>
      <c r="G2933" s="5"/>
      <c r="H2933" s="5"/>
      <c r="I2933" s="5"/>
      <c r="J2933" s="1">
        <f>SUMIFS(PUMA_2022_to_County_2020!$K$2:$K$4701,PUMA_2022_to_County_2020!$E$2:$E$4701,B2933)</f>
        <v>79231</v>
      </c>
      <c r="K2933" s="1">
        <f>SUMIFS(PUMA_2022_to_County_2020!$L$2:$L$4701,PUMA_2022_to_County_2020!$E$2:$E$4701,$B2933)</f>
        <v>81805</v>
      </c>
      <c r="L2933" s="7">
        <f>+J2933*C2933</f>
        <v>6506.2120269999996</v>
      </c>
      <c r="M2933" s="7">
        <f t="shared" si="45"/>
        <v>6717.581185</v>
      </c>
    </row>
    <row r="2934" spans="2:13" x14ac:dyDescent="0.35">
      <c r="B2934" s="1" t="s">
        <v>293</v>
      </c>
      <c r="C2934" s="5">
        <v>0.15959499999999999</v>
      </c>
      <c r="D2934" s="5">
        <v>0.159913</v>
      </c>
      <c r="E2934" s="5"/>
      <c r="F2934" s="5"/>
      <c r="G2934" s="5"/>
      <c r="H2934" s="5"/>
      <c r="I2934" s="5"/>
      <c r="J2934" s="1">
        <f>SUMIFS(PUMA_2022_to_County_2020!$K$2:$K$4701,PUMA_2022_to_County_2020!$E$2:$E$4701,B2934)</f>
        <v>79231</v>
      </c>
      <c r="K2934" s="1">
        <f>SUMIFS(PUMA_2022_to_County_2020!$L$2:$L$4701,PUMA_2022_to_County_2020!$E$2:$E$4701,$B2934)</f>
        <v>81805</v>
      </c>
      <c r="L2934" s="7">
        <f>+J2934*C2934</f>
        <v>12644.871444999999</v>
      </c>
      <c r="M2934" s="7">
        <f t="shared" si="45"/>
        <v>13055.668974999999</v>
      </c>
    </row>
    <row r="2935" spans="2:13" x14ac:dyDescent="0.35">
      <c r="B2935" s="1" t="s">
        <v>292</v>
      </c>
      <c r="C2935" s="5">
        <v>0.288852</v>
      </c>
      <c r="D2935" s="5">
        <v>0.28942699999999999</v>
      </c>
      <c r="E2935" s="5"/>
      <c r="F2935" s="5"/>
      <c r="G2935" s="5"/>
      <c r="H2935" s="5"/>
      <c r="I2935" s="5"/>
      <c r="J2935" s="1">
        <f>SUMIFS(PUMA_2022_to_County_2020!$K$2:$K$4701,PUMA_2022_to_County_2020!$E$2:$E$4701,B2935)</f>
        <v>79231</v>
      </c>
      <c r="K2935" s="1">
        <f>SUMIFS(PUMA_2022_to_County_2020!$L$2:$L$4701,PUMA_2022_to_County_2020!$E$2:$E$4701,$B2935)</f>
        <v>81805</v>
      </c>
      <c r="L2935" s="7">
        <f>+J2935*C2935</f>
        <v>22886.032812000001</v>
      </c>
      <c r="M2935" s="7">
        <f t="shared" si="45"/>
        <v>23629.53786</v>
      </c>
    </row>
    <row r="2936" spans="2:13" x14ac:dyDescent="0.35">
      <c r="B2936" s="1" t="s">
        <v>291</v>
      </c>
      <c r="C2936" s="5">
        <v>0.151509</v>
      </c>
      <c r="D2936" s="5">
        <v>0.15185099999999999</v>
      </c>
      <c r="E2936" s="5"/>
      <c r="F2936" s="5"/>
      <c r="G2936" s="5"/>
      <c r="H2936" s="5"/>
      <c r="I2936" s="5"/>
      <c r="J2936" s="1">
        <f>SUMIFS(PUMA_2022_to_County_2020!$K$2:$K$4701,PUMA_2022_to_County_2020!$E$2:$E$4701,B2936)</f>
        <v>79231</v>
      </c>
      <c r="K2936" s="1">
        <f>SUMIFS(PUMA_2022_to_County_2020!$L$2:$L$4701,PUMA_2022_to_County_2020!$E$2:$E$4701,$B2936)</f>
        <v>81805</v>
      </c>
      <c r="L2936" s="7">
        <f>+J2936*C2936</f>
        <v>12004.209579</v>
      </c>
      <c r="M2936" s="7">
        <f t="shared" si="45"/>
        <v>12394.193745</v>
      </c>
    </row>
    <row r="2937" spans="2:13" x14ac:dyDescent="0.35">
      <c r="B2937" s="1" t="s">
        <v>290</v>
      </c>
      <c r="C2937" s="5">
        <v>9.2216999999999993E-2</v>
      </c>
      <c r="D2937" s="5">
        <v>9.2399999999999996E-2</v>
      </c>
      <c r="E2937" s="5"/>
      <c r="F2937" s="5"/>
      <c r="G2937" s="5"/>
      <c r="H2937" s="5"/>
      <c r="I2937" s="5"/>
      <c r="J2937" s="1">
        <f>SUMIFS(PUMA_2022_to_County_2020!$K$2:$K$4701,PUMA_2022_to_County_2020!$E$2:$E$4701,B2937)</f>
        <v>79231</v>
      </c>
      <c r="K2937" s="1">
        <f>SUMIFS(PUMA_2022_to_County_2020!$L$2:$L$4701,PUMA_2022_to_County_2020!$E$2:$E$4701,$B2937)</f>
        <v>81805</v>
      </c>
      <c r="L2937" s="7">
        <f>+J2937*C2937</f>
        <v>7306.445126999999</v>
      </c>
      <c r="M2937" s="7">
        <f t="shared" si="45"/>
        <v>7543.8116849999997</v>
      </c>
    </row>
    <row r="2938" spans="2:13" x14ac:dyDescent="0.35">
      <c r="B2938" s="1" t="s">
        <v>289</v>
      </c>
      <c r="C2938" s="5">
        <v>3.5989E-2</v>
      </c>
      <c r="D2938" s="5">
        <v>3.6061000000000003E-2</v>
      </c>
      <c r="E2938" s="5"/>
      <c r="F2938" s="5"/>
      <c r="G2938" s="5"/>
      <c r="H2938" s="5"/>
      <c r="I2938" s="5"/>
      <c r="J2938" s="1">
        <f>SUMIFS(PUMA_2022_to_County_2020!$K$2:$K$4701,PUMA_2022_to_County_2020!$E$2:$E$4701,B2938)</f>
        <v>79231</v>
      </c>
      <c r="K2938" s="1">
        <f>SUMIFS(PUMA_2022_to_County_2020!$L$2:$L$4701,PUMA_2022_to_County_2020!$E$2:$E$4701,$B2938)</f>
        <v>81805</v>
      </c>
      <c r="L2938" s="7">
        <f>+J2938*C2938</f>
        <v>2851.4444589999998</v>
      </c>
      <c r="M2938" s="7">
        <f t="shared" si="45"/>
        <v>2944.0801449999999</v>
      </c>
    </row>
    <row r="2939" spans="2:13" x14ac:dyDescent="0.35">
      <c r="B2939" s="1" t="s">
        <v>288</v>
      </c>
      <c r="C2939" s="5">
        <v>1</v>
      </c>
      <c r="D2939" s="5">
        <v>1.0072270000000001</v>
      </c>
      <c r="E2939" s="5"/>
      <c r="F2939" s="5"/>
      <c r="G2939" s="5"/>
      <c r="H2939" s="5"/>
      <c r="I2939" s="5"/>
      <c r="J2939" s="1">
        <f>SUMIFS(PUMA_2022_to_County_2020!$K$2:$K$4701,PUMA_2022_to_County_2020!$E$2:$E$4701,B2939)</f>
        <v>76672</v>
      </c>
      <c r="K2939" s="1">
        <f>SUMIFS(PUMA_2022_to_County_2020!$L$2:$L$4701,PUMA_2022_to_County_2020!$E$2:$E$4701,$B2939)</f>
        <v>76890</v>
      </c>
      <c r="L2939" s="7">
        <f>+J2939*C2939</f>
        <v>76672</v>
      </c>
      <c r="M2939" s="7">
        <f t="shared" si="45"/>
        <v>76890</v>
      </c>
    </row>
    <row r="2940" spans="2:13" x14ac:dyDescent="0.35">
      <c r="B2940" s="1" t="s">
        <v>287</v>
      </c>
      <c r="C2940" s="5">
        <v>0.14799599999999999</v>
      </c>
      <c r="D2940" s="5">
        <v>0.14635999999999999</v>
      </c>
      <c r="E2940" s="5"/>
      <c r="F2940" s="5"/>
      <c r="G2940" s="5"/>
      <c r="H2940" s="5"/>
      <c r="I2940" s="5"/>
      <c r="J2940" s="1">
        <f>SUMIFS(PUMA_2022_to_County_2020!$K$2:$K$4701,PUMA_2022_to_County_2020!$E$2:$E$4701,B2940)</f>
        <v>56725</v>
      </c>
      <c r="K2940" s="1">
        <f>SUMIFS(PUMA_2022_to_County_2020!$L$2:$L$4701,PUMA_2022_to_County_2020!$E$2:$E$4701,$B2940)</f>
        <v>57418</v>
      </c>
      <c r="L2940" s="7">
        <f>+J2940*C2940</f>
        <v>8395.0730999999996</v>
      </c>
      <c r="M2940" s="7">
        <f t="shared" si="45"/>
        <v>8497.6343280000001</v>
      </c>
    </row>
    <row r="2941" spans="2:13" x14ac:dyDescent="0.35">
      <c r="B2941" s="1" t="s">
        <v>286</v>
      </c>
      <c r="C2941" s="5">
        <v>0.335229</v>
      </c>
      <c r="D2941" s="5">
        <v>0.33726299999999998</v>
      </c>
      <c r="E2941" s="5"/>
      <c r="F2941" s="5"/>
      <c r="G2941" s="5"/>
      <c r="H2941" s="5"/>
      <c r="I2941" s="5"/>
      <c r="J2941" s="1">
        <f>SUMIFS(PUMA_2022_to_County_2020!$K$2:$K$4701,PUMA_2022_to_County_2020!$E$2:$E$4701,B2941)</f>
        <v>56725</v>
      </c>
      <c r="K2941" s="1">
        <f>SUMIFS(PUMA_2022_to_County_2020!$L$2:$L$4701,PUMA_2022_to_County_2020!$E$2:$E$4701,$B2941)</f>
        <v>57418</v>
      </c>
      <c r="L2941" s="7">
        <f>+J2941*C2941</f>
        <v>19015.865024999999</v>
      </c>
      <c r="M2941" s="7">
        <f t="shared" si="45"/>
        <v>19248.178722000001</v>
      </c>
    </row>
    <row r="2942" spans="2:13" x14ac:dyDescent="0.35">
      <c r="B2942" s="1" t="s">
        <v>285</v>
      </c>
      <c r="C2942" s="5">
        <v>2.1128070000000001</v>
      </c>
      <c r="D2942" s="5">
        <v>1.989857</v>
      </c>
      <c r="E2942" s="5"/>
      <c r="F2942" s="5"/>
      <c r="G2942" s="5"/>
      <c r="H2942" s="5"/>
      <c r="I2942" s="5"/>
      <c r="J2942" s="1">
        <f>SUMIFS(PUMA_2022_to_County_2020!$K$2:$K$4701,PUMA_2022_to_County_2020!$E$2:$E$4701,B2942)</f>
        <v>135251</v>
      </c>
      <c r="K2942" s="1">
        <f>SUMIFS(PUMA_2022_to_County_2020!$L$2:$L$4701,PUMA_2022_to_County_2020!$E$2:$E$4701,$B2942)</f>
        <v>134717</v>
      </c>
      <c r="L2942" s="7">
        <f>+J2942*C2942</f>
        <v>285759.25955700001</v>
      </c>
      <c r="M2942" s="7">
        <f t="shared" si="45"/>
        <v>284631.02061900002</v>
      </c>
    </row>
    <row r="2943" spans="2:13" x14ac:dyDescent="0.35">
      <c r="B2943" s="1" t="s">
        <v>284</v>
      </c>
      <c r="C2943" s="5">
        <v>0.150502</v>
      </c>
      <c r="D2943" s="5">
        <v>0.15044199999999999</v>
      </c>
      <c r="E2943" s="5"/>
      <c r="F2943" s="5"/>
      <c r="G2943" s="5"/>
      <c r="H2943" s="5"/>
      <c r="I2943" s="5"/>
      <c r="J2943" s="1">
        <f>SUMIFS(PUMA_2022_to_County_2020!$K$2:$K$4701,PUMA_2022_to_County_2020!$E$2:$E$4701,B2943)</f>
        <v>52241</v>
      </c>
      <c r="K2943" s="1">
        <f>SUMIFS(PUMA_2022_to_County_2020!$L$2:$L$4701,PUMA_2022_to_County_2020!$E$2:$E$4701,$B2943)</f>
        <v>52750</v>
      </c>
      <c r="L2943" s="7">
        <f>+J2943*C2943</f>
        <v>7862.3749820000003</v>
      </c>
      <c r="M2943" s="7">
        <f t="shared" si="45"/>
        <v>7938.9804999999997</v>
      </c>
    </row>
    <row r="2944" spans="2:13" x14ac:dyDescent="0.35">
      <c r="B2944" s="1" t="s">
        <v>283</v>
      </c>
      <c r="C2944" s="5">
        <v>0.12114</v>
      </c>
      <c r="D2944" s="5">
        <v>0.118729</v>
      </c>
      <c r="E2944" s="5"/>
      <c r="F2944" s="5"/>
      <c r="G2944" s="5"/>
      <c r="H2944" s="5"/>
      <c r="I2944" s="5"/>
      <c r="J2944" s="1">
        <f>SUMIFS(PUMA_2022_to_County_2020!$K$2:$K$4701,PUMA_2022_to_County_2020!$E$2:$E$4701,B2944)</f>
        <v>47959</v>
      </c>
      <c r="K2944" s="1">
        <f>SUMIFS(PUMA_2022_to_County_2020!$L$2:$L$4701,PUMA_2022_to_County_2020!$E$2:$E$4701,$B2944)</f>
        <v>47158</v>
      </c>
      <c r="L2944" s="7">
        <f>+J2944*C2944</f>
        <v>5809.7532599999995</v>
      </c>
      <c r="M2944" s="7">
        <f t="shared" si="45"/>
        <v>5712.72012</v>
      </c>
    </row>
    <row r="2945" spans="2:13" x14ac:dyDescent="0.35">
      <c r="B2945" s="1" t="s">
        <v>282</v>
      </c>
      <c r="C2945" s="5">
        <v>1</v>
      </c>
      <c r="D2945" s="5">
        <v>0.99895100000000003</v>
      </c>
      <c r="E2945" s="5"/>
      <c r="F2945" s="5"/>
      <c r="G2945" s="5"/>
      <c r="H2945" s="5"/>
      <c r="I2945" s="5"/>
      <c r="J2945" s="1">
        <f>SUMIFS(PUMA_2022_to_County_2020!$K$2:$K$4701,PUMA_2022_to_County_2020!$E$2:$E$4701,B2945)</f>
        <v>56961</v>
      </c>
      <c r="K2945" s="1">
        <f>SUMIFS(PUMA_2022_to_County_2020!$L$2:$L$4701,PUMA_2022_to_County_2020!$E$2:$E$4701,$B2945)</f>
        <v>57645</v>
      </c>
      <c r="L2945" s="7">
        <f>+J2945*C2945</f>
        <v>56961</v>
      </c>
      <c r="M2945" s="7">
        <f t="shared" si="45"/>
        <v>57645</v>
      </c>
    </row>
    <row r="2946" spans="2:13" x14ac:dyDescent="0.35">
      <c r="B2946" s="1" t="s">
        <v>281</v>
      </c>
      <c r="C2946" s="5">
        <v>0.413466</v>
      </c>
      <c r="D2946" s="5">
        <v>0.40858100000000003</v>
      </c>
      <c r="E2946" s="5"/>
      <c r="F2946" s="5"/>
      <c r="G2946" s="5"/>
      <c r="H2946" s="5"/>
      <c r="I2946" s="5"/>
      <c r="J2946" s="1">
        <f>SUMIFS(PUMA_2022_to_County_2020!$K$2:$K$4701,PUMA_2022_to_County_2020!$E$2:$E$4701,B2946)</f>
        <v>0</v>
      </c>
      <c r="K2946" s="1">
        <f>SUMIFS(PUMA_2022_to_County_2020!$L$2:$L$4701,PUMA_2022_to_County_2020!$E$2:$E$4701,$B2946)</f>
        <v>0</v>
      </c>
      <c r="L2946" s="7">
        <f>+J2946*C2946</f>
        <v>0</v>
      </c>
      <c r="M2946" s="7">
        <f t="shared" si="45"/>
        <v>0</v>
      </c>
    </row>
    <row r="2947" spans="2:13" x14ac:dyDescent="0.35">
      <c r="B2947" s="1" t="s">
        <v>280</v>
      </c>
      <c r="C2947" s="5">
        <v>0.58653299999999997</v>
      </c>
      <c r="D2947" s="5">
        <v>0.57967799999999992</v>
      </c>
      <c r="E2947" s="5"/>
      <c r="F2947" s="5"/>
      <c r="G2947" s="5"/>
      <c r="H2947" s="5"/>
      <c r="I2947" s="5"/>
      <c r="J2947" s="1">
        <f>SUMIFS(PUMA_2022_to_County_2020!$K$2:$K$4701,PUMA_2022_to_County_2020!$E$2:$E$4701,B2947)</f>
        <v>0</v>
      </c>
      <c r="K2947" s="1">
        <f>SUMIFS(PUMA_2022_to_County_2020!$L$2:$L$4701,PUMA_2022_to_County_2020!$E$2:$E$4701,$B2947)</f>
        <v>0</v>
      </c>
      <c r="L2947" s="7">
        <f>+J2947*C2947</f>
        <v>0</v>
      </c>
      <c r="M2947" s="7">
        <f t="shared" si="45"/>
        <v>0</v>
      </c>
    </row>
    <row r="2948" spans="2:13" x14ac:dyDescent="0.35">
      <c r="B2948" s="1" t="s">
        <v>279</v>
      </c>
      <c r="C2948" s="5">
        <v>0.316639</v>
      </c>
      <c r="D2948" s="5">
        <v>0.31654100000000002</v>
      </c>
      <c r="E2948" s="5"/>
      <c r="F2948" s="5"/>
      <c r="G2948" s="5"/>
      <c r="H2948" s="5"/>
      <c r="I2948" s="5"/>
      <c r="J2948" s="1">
        <f>SUMIFS(PUMA_2022_to_County_2020!$K$2:$K$4701,PUMA_2022_to_County_2020!$E$2:$E$4701,B2948)</f>
        <v>44179</v>
      </c>
      <c r="K2948" s="1">
        <f>SUMIFS(PUMA_2022_to_County_2020!$L$2:$L$4701,PUMA_2022_to_County_2020!$E$2:$E$4701,$B2948)</f>
        <v>44955</v>
      </c>
      <c r="L2948" s="7">
        <f>+J2948*C2948</f>
        <v>13988.794381</v>
      </c>
      <c r="M2948" s="7">
        <f t="shared" si="45"/>
        <v>14234.506245</v>
      </c>
    </row>
    <row r="2949" spans="2:13" x14ac:dyDescent="0.35">
      <c r="B2949" s="1" t="s">
        <v>278</v>
      </c>
      <c r="C2949" s="5">
        <v>0.127472</v>
      </c>
      <c r="D2949" s="5">
        <v>0.12743199999999999</v>
      </c>
      <c r="E2949" s="5"/>
      <c r="F2949" s="5"/>
      <c r="G2949" s="5"/>
      <c r="H2949" s="5"/>
      <c r="I2949" s="5"/>
      <c r="J2949" s="1">
        <f>SUMIFS(PUMA_2022_to_County_2020!$K$2:$K$4701,PUMA_2022_to_County_2020!$E$2:$E$4701,B2949)</f>
        <v>44179</v>
      </c>
      <c r="K2949" s="1">
        <f>SUMIFS(PUMA_2022_to_County_2020!$L$2:$L$4701,PUMA_2022_to_County_2020!$E$2:$E$4701,$B2949)</f>
        <v>44955</v>
      </c>
      <c r="L2949" s="7">
        <f>+J2949*C2949</f>
        <v>5631.5854879999997</v>
      </c>
      <c r="M2949" s="7">
        <f t="shared" si="45"/>
        <v>5730.5037600000005</v>
      </c>
    </row>
    <row r="2950" spans="2:13" x14ac:dyDescent="0.35">
      <c r="B2950" s="1" t="s">
        <v>277</v>
      </c>
      <c r="C2950" s="5">
        <v>1</v>
      </c>
      <c r="D2950" s="5">
        <v>1.0235130000000001</v>
      </c>
      <c r="E2950" s="5"/>
      <c r="F2950" s="5"/>
      <c r="G2950" s="5"/>
      <c r="H2950" s="5"/>
      <c r="I2950" s="5"/>
      <c r="J2950" s="1">
        <f>SUMIFS(PUMA_2022_to_County_2020!$K$2:$K$4701,PUMA_2022_to_County_2020!$E$2:$E$4701,B2950)</f>
        <v>75306</v>
      </c>
      <c r="K2950" s="1">
        <f>SUMIFS(PUMA_2022_to_County_2020!$L$2:$L$4701,PUMA_2022_to_County_2020!$E$2:$E$4701,$B2950)</f>
        <v>76086</v>
      </c>
      <c r="L2950" s="7">
        <f>+J2950*C2950</f>
        <v>75306</v>
      </c>
      <c r="M2950" s="7">
        <f t="shared" si="45"/>
        <v>76086</v>
      </c>
    </row>
    <row r="2951" spans="2:13" x14ac:dyDescent="0.35">
      <c r="B2951" s="1" t="s">
        <v>276</v>
      </c>
      <c r="C2951" s="5">
        <v>2</v>
      </c>
      <c r="D2951" s="5">
        <v>1.1477680000000001</v>
      </c>
      <c r="E2951" s="5"/>
      <c r="F2951" s="5"/>
      <c r="G2951" s="5"/>
      <c r="H2951" s="5"/>
      <c r="I2951" s="5"/>
      <c r="J2951" s="1">
        <f>SUMIFS(PUMA_2022_to_County_2020!$K$2:$K$4701,PUMA_2022_to_County_2020!$E$2:$E$4701,B2951)</f>
        <v>94532</v>
      </c>
      <c r="K2951" s="1">
        <f>SUMIFS(PUMA_2022_to_County_2020!$L$2:$L$4701,PUMA_2022_to_County_2020!$E$2:$E$4701,$B2951)</f>
        <v>94056</v>
      </c>
      <c r="L2951" s="7">
        <f>+J2951*C2951</f>
        <v>189064</v>
      </c>
      <c r="M2951" s="7">
        <f t="shared" ref="M2951:M3014" si="46">+K2951*$C2951</f>
        <v>188112</v>
      </c>
    </row>
    <row r="2952" spans="2:13" x14ac:dyDescent="0.35">
      <c r="B2952" s="1" t="s">
        <v>275</v>
      </c>
      <c r="C2952" s="5">
        <v>0.88719199999999998</v>
      </c>
      <c r="D2952" s="5">
        <v>0.85307000000000011</v>
      </c>
      <c r="E2952" s="5"/>
      <c r="F2952" s="5"/>
      <c r="G2952" s="5"/>
      <c r="H2952" s="5"/>
      <c r="I2952" s="5"/>
      <c r="J2952" s="1">
        <f>SUMIFS(PUMA_2022_to_County_2020!$K$2:$K$4701,PUMA_2022_to_County_2020!$E$2:$E$4701,B2952)</f>
        <v>44355</v>
      </c>
      <c r="K2952" s="1">
        <f>SUMIFS(PUMA_2022_to_County_2020!$L$2:$L$4701,PUMA_2022_to_County_2020!$E$2:$E$4701,$B2952)</f>
        <v>45226</v>
      </c>
      <c r="L2952" s="7">
        <f>+J2952*C2952</f>
        <v>39351.401160000001</v>
      </c>
      <c r="M2952" s="7">
        <f t="shared" si="46"/>
        <v>40124.145391999999</v>
      </c>
    </row>
    <row r="2953" spans="2:13" x14ac:dyDescent="0.35">
      <c r="B2953" s="1" t="s">
        <v>274</v>
      </c>
      <c r="C2953" s="5">
        <v>2</v>
      </c>
      <c r="D2953" s="5">
        <v>1.0269140000000001</v>
      </c>
      <c r="E2953" s="5"/>
      <c r="F2953" s="5"/>
      <c r="G2953" s="5"/>
      <c r="H2953" s="5"/>
      <c r="I2953" s="5"/>
      <c r="J2953" s="1">
        <f>SUMIFS(PUMA_2022_to_County_2020!$K$2:$K$4701,PUMA_2022_to_County_2020!$E$2:$E$4701,B2953)</f>
        <v>106252</v>
      </c>
      <c r="K2953" s="1">
        <f>SUMIFS(PUMA_2022_to_County_2020!$L$2:$L$4701,PUMA_2022_to_County_2020!$E$2:$E$4701,$B2953)</f>
        <v>104332</v>
      </c>
      <c r="L2953" s="7">
        <f>+J2953*C2953</f>
        <v>212504</v>
      </c>
      <c r="M2953" s="7">
        <f t="shared" si="46"/>
        <v>208664</v>
      </c>
    </row>
    <row r="2954" spans="2:13" x14ac:dyDescent="0.35">
      <c r="B2954" s="1" t="s">
        <v>273</v>
      </c>
      <c r="C2954" s="5">
        <v>0.74971299999999996</v>
      </c>
      <c r="D2954" s="5">
        <v>0.73941699999999999</v>
      </c>
      <c r="E2954" s="5"/>
      <c r="F2954" s="5"/>
      <c r="G2954" s="5"/>
      <c r="H2954" s="5"/>
      <c r="I2954" s="5"/>
      <c r="J2954" s="1">
        <f>SUMIFS(PUMA_2022_to_County_2020!$K$2:$K$4701,PUMA_2022_to_County_2020!$E$2:$E$4701,B2954)</f>
        <v>58969</v>
      </c>
      <c r="K2954" s="1">
        <f>SUMIFS(PUMA_2022_to_County_2020!$L$2:$L$4701,PUMA_2022_to_County_2020!$E$2:$E$4701,$B2954)</f>
        <v>59574</v>
      </c>
      <c r="L2954" s="7">
        <f>+J2954*C2954</f>
        <v>44209.825896999995</v>
      </c>
      <c r="M2954" s="7">
        <f t="shared" si="46"/>
        <v>44663.402261999996</v>
      </c>
    </row>
    <row r="2955" spans="2:13" x14ac:dyDescent="0.35">
      <c r="B2955" s="1" t="s">
        <v>272</v>
      </c>
      <c r="C2955" s="5">
        <v>0.190001</v>
      </c>
      <c r="D2955" s="5">
        <v>0.18478700000000001</v>
      </c>
      <c r="E2955" s="5"/>
      <c r="F2955" s="5"/>
      <c r="G2955" s="5"/>
      <c r="H2955" s="5"/>
      <c r="I2955" s="5"/>
      <c r="J2955" s="1">
        <f>SUMIFS(PUMA_2022_to_County_2020!$K$2:$K$4701,PUMA_2022_to_County_2020!$E$2:$E$4701,B2955)</f>
        <v>58969</v>
      </c>
      <c r="K2955" s="1">
        <f>SUMIFS(PUMA_2022_to_County_2020!$L$2:$L$4701,PUMA_2022_to_County_2020!$E$2:$E$4701,$B2955)</f>
        <v>59574</v>
      </c>
      <c r="L2955" s="7">
        <f>+J2955*C2955</f>
        <v>11204.168969</v>
      </c>
      <c r="M2955" s="7">
        <f t="shared" si="46"/>
        <v>11319.119574</v>
      </c>
    </row>
    <row r="2956" spans="2:13" x14ac:dyDescent="0.35">
      <c r="B2956" s="1" t="s">
        <v>271</v>
      </c>
      <c r="C2956" s="5">
        <v>0.242643</v>
      </c>
      <c r="D2956" s="5">
        <v>0.242643</v>
      </c>
      <c r="E2956" s="5"/>
      <c r="F2956" s="5"/>
      <c r="G2956" s="5"/>
      <c r="H2956" s="5"/>
      <c r="I2956" s="5"/>
      <c r="J2956" s="1">
        <f>SUMIFS(PUMA_2022_to_County_2020!$K$2:$K$4701,PUMA_2022_to_County_2020!$E$2:$E$4701,B2956)</f>
        <v>64576</v>
      </c>
      <c r="K2956" s="1">
        <f>SUMIFS(PUMA_2022_to_County_2020!$L$2:$L$4701,PUMA_2022_to_County_2020!$E$2:$E$4701,$B2956)</f>
        <v>65502</v>
      </c>
      <c r="L2956" s="7">
        <f>+J2956*C2956</f>
        <v>15668.914368</v>
      </c>
      <c r="M2956" s="7">
        <f t="shared" si="46"/>
        <v>15893.601785999999</v>
      </c>
    </row>
    <row r="2957" spans="2:13" x14ac:dyDescent="0.35">
      <c r="B2957" s="1" t="s">
        <v>270</v>
      </c>
      <c r="C2957" s="5">
        <v>0.113107</v>
      </c>
      <c r="D2957" s="5">
        <v>0.113107</v>
      </c>
      <c r="E2957" s="5"/>
      <c r="F2957" s="5"/>
      <c r="G2957" s="5"/>
      <c r="H2957" s="5"/>
      <c r="I2957" s="5"/>
      <c r="J2957" s="1">
        <f>SUMIFS(PUMA_2022_to_County_2020!$K$2:$K$4701,PUMA_2022_to_County_2020!$E$2:$E$4701,B2957)</f>
        <v>64576</v>
      </c>
      <c r="K2957" s="1">
        <f>SUMIFS(PUMA_2022_to_County_2020!$L$2:$L$4701,PUMA_2022_to_County_2020!$E$2:$E$4701,$B2957)</f>
        <v>65502</v>
      </c>
      <c r="L2957" s="7">
        <f>+J2957*C2957</f>
        <v>7303.9976319999996</v>
      </c>
      <c r="M2957" s="7">
        <f t="shared" si="46"/>
        <v>7408.7347140000002</v>
      </c>
    </row>
    <row r="2958" spans="2:13" x14ac:dyDescent="0.35">
      <c r="B2958" s="1" t="s">
        <v>269</v>
      </c>
      <c r="C2958" s="5">
        <v>5.1411999999999999E-2</v>
      </c>
      <c r="D2958" s="5">
        <v>5.1411999999999999E-2</v>
      </c>
      <c r="E2958" s="5"/>
      <c r="F2958" s="5"/>
      <c r="G2958" s="5"/>
      <c r="H2958" s="5"/>
      <c r="I2958" s="5"/>
      <c r="J2958" s="1">
        <f>SUMIFS(PUMA_2022_to_County_2020!$K$2:$K$4701,PUMA_2022_to_County_2020!$E$2:$E$4701,B2958)</f>
        <v>64576</v>
      </c>
      <c r="K2958" s="1">
        <f>SUMIFS(PUMA_2022_to_County_2020!$L$2:$L$4701,PUMA_2022_to_County_2020!$E$2:$E$4701,$B2958)</f>
        <v>65502</v>
      </c>
      <c r="L2958" s="7">
        <f>+J2958*C2958</f>
        <v>3319.9813119999999</v>
      </c>
      <c r="M2958" s="7">
        <f t="shared" si="46"/>
        <v>3367.5888239999999</v>
      </c>
    </row>
    <row r="2959" spans="2:13" x14ac:dyDescent="0.35">
      <c r="B2959" s="1" t="s">
        <v>268</v>
      </c>
      <c r="C2959" s="5">
        <v>0.59283699999999995</v>
      </c>
      <c r="D2959" s="5">
        <v>0.59283699999999995</v>
      </c>
      <c r="E2959" s="5"/>
      <c r="F2959" s="5"/>
      <c r="G2959" s="5"/>
      <c r="H2959" s="5"/>
      <c r="I2959" s="5"/>
      <c r="J2959" s="1">
        <f>SUMIFS(PUMA_2022_to_County_2020!$K$2:$K$4701,PUMA_2022_to_County_2020!$E$2:$E$4701,B2959)</f>
        <v>64576</v>
      </c>
      <c r="K2959" s="1">
        <f>SUMIFS(PUMA_2022_to_County_2020!$L$2:$L$4701,PUMA_2022_to_County_2020!$E$2:$E$4701,$B2959)</f>
        <v>65502</v>
      </c>
      <c r="L2959" s="7">
        <f>+J2959*C2959</f>
        <v>38283.042111999996</v>
      </c>
      <c r="M2959" s="7">
        <f t="shared" si="46"/>
        <v>38832.009173999999</v>
      </c>
    </row>
    <row r="2960" spans="2:13" x14ac:dyDescent="0.35">
      <c r="B2960" s="1" t="s">
        <v>267</v>
      </c>
      <c r="C2960" s="5">
        <v>3</v>
      </c>
      <c r="D2960" s="5">
        <v>3.0093040000000002</v>
      </c>
      <c r="E2960" s="5"/>
      <c r="F2960" s="5"/>
      <c r="G2960" s="5"/>
      <c r="H2960" s="5"/>
      <c r="I2960" s="5"/>
      <c r="J2960" s="1">
        <f>SUMIFS(PUMA_2022_to_County_2020!$K$2:$K$4701,PUMA_2022_to_County_2020!$E$2:$E$4701,B2960)</f>
        <v>179752</v>
      </c>
      <c r="K2960" s="1">
        <f>SUMIFS(PUMA_2022_to_County_2020!$L$2:$L$4701,PUMA_2022_to_County_2020!$E$2:$E$4701,$B2960)</f>
        <v>179291</v>
      </c>
      <c r="L2960" s="7">
        <f>+J2960*C2960</f>
        <v>539256</v>
      </c>
      <c r="M2960" s="7">
        <f t="shared" si="46"/>
        <v>537873</v>
      </c>
    </row>
    <row r="2961" spans="2:13" x14ac:dyDescent="0.35">
      <c r="B2961" s="1" t="s">
        <v>266</v>
      </c>
      <c r="C2961" s="5">
        <v>1.6778660000000001</v>
      </c>
      <c r="D2961" s="5">
        <v>1.6761029999999999</v>
      </c>
      <c r="E2961" s="5"/>
      <c r="F2961" s="5"/>
      <c r="G2961" s="5"/>
      <c r="H2961" s="5"/>
      <c r="I2961" s="5"/>
      <c r="J2961" s="1">
        <f>SUMIFS(PUMA_2022_to_County_2020!$K$2:$K$4701,PUMA_2022_to_County_2020!$E$2:$E$4701,B2961)</f>
        <v>131910</v>
      </c>
      <c r="K2961" s="1">
        <f>SUMIFS(PUMA_2022_to_County_2020!$L$2:$L$4701,PUMA_2022_to_County_2020!$E$2:$E$4701,$B2961)</f>
        <v>133368</v>
      </c>
      <c r="L2961" s="7">
        <f>+J2961*C2961</f>
        <v>221327.30406000002</v>
      </c>
      <c r="M2961" s="7">
        <f t="shared" si="46"/>
        <v>223773.63268800001</v>
      </c>
    </row>
    <row r="2962" spans="2:13" x14ac:dyDescent="0.35">
      <c r="B2962" s="1" t="s">
        <v>265</v>
      </c>
      <c r="C2962" s="5">
        <v>0.78720900000000005</v>
      </c>
      <c r="D2962" s="5">
        <v>0.78551500000000007</v>
      </c>
      <c r="E2962" s="5"/>
      <c r="F2962" s="5"/>
      <c r="G2962" s="5"/>
      <c r="H2962" s="5"/>
      <c r="I2962" s="5"/>
      <c r="J2962" s="1">
        <f>SUMIFS(PUMA_2022_to_County_2020!$K$2:$K$4701,PUMA_2022_to_County_2020!$E$2:$E$4701,B2962)</f>
        <v>86358</v>
      </c>
      <c r="K2962" s="1">
        <f>SUMIFS(PUMA_2022_to_County_2020!$L$2:$L$4701,PUMA_2022_to_County_2020!$E$2:$E$4701,$B2962)</f>
        <v>87195</v>
      </c>
      <c r="L2962" s="7">
        <f>+J2962*C2962</f>
        <v>67981.794822000011</v>
      </c>
      <c r="M2962" s="7">
        <f t="shared" si="46"/>
        <v>68640.68875500001</v>
      </c>
    </row>
    <row r="2963" spans="2:13" x14ac:dyDescent="0.35">
      <c r="B2963" s="1" t="s">
        <v>264</v>
      </c>
      <c r="C2963" s="5">
        <v>0.53492399999999996</v>
      </c>
      <c r="D2963" s="5">
        <v>0.53411999999999993</v>
      </c>
      <c r="E2963" s="5"/>
      <c r="F2963" s="5"/>
      <c r="G2963" s="5"/>
      <c r="H2963" s="5"/>
      <c r="I2963" s="5"/>
      <c r="J2963" s="1">
        <f>SUMIFS(PUMA_2022_to_County_2020!$K$2:$K$4701,PUMA_2022_to_County_2020!$E$2:$E$4701,B2963)</f>
        <v>41660</v>
      </c>
      <c r="K2963" s="1">
        <f>SUMIFS(PUMA_2022_to_County_2020!$L$2:$L$4701,PUMA_2022_to_County_2020!$E$2:$E$4701,$B2963)</f>
        <v>40938</v>
      </c>
      <c r="L2963" s="7">
        <f>+J2963*C2963</f>
        <v>22284.933839999998</v>
      </c>
      <c r="M2963" s="7">
        <f t="shared" si="46"/>
        <v>21898.718711999998</v>
      </c>
    </row>
    <row r="2964" spans="2:13" x14ac:dyDescent="0.35">
      <c r="B2964" s="1" t="s">
        <v>263</v>
      </c>
      <c r="C2964" s="5">
        <v>0.64808399999999999</v>
      </c>
      <c r="D2964" s="5">
        <v>0.64841899999999997</v>
      </c>
      <c r="E2964" s="5"/>
      <c r="F2964" s="5"/>
      <c r="G2964" s="5"/>
      <c r="H2964" s="5"/>
      <c r="I2964" s="5"/>
      <c r="J2964" s="1">
        <f>SUMIFS(PUMA_2022_to_County_2020!$K$2:$K$4701,PUMA_2022_to_County_2020!$E$2:$E$4701,B2964)</f>
        <v>48514</v>
      </c>
      <c r="K2964" s="1">
        <f>SUMIFS(PUMA_2022_to_County_2020!$L$2:$L$4701,PUMA_2022_to_County_2020!$E$2:$E$4701,$B2964)</f>
        <v>49671</v>
      </c>
      <c r="L2964" s="7">
        <f>+J2964*C2964</f>
        <v>31441.147175999999</v>
      </c>
      <c r="M2964" s="7">
        <f t="shared" si="46"/>
        <v>32190.980363999999</v>
      </c>
    </row>
    <row r="2965" spans="2:13" x14ac:dyDescent="0.35">
      <c r="B2965" s="1" t="s">
        <v>262</v>
      </c>
      <c r="C2965" s="5">
        <v>0.35191600000000001</v>
      </c>
      <c r="D2965" s="5">
        <v>0.35224800000000001</v>
      </c>
      <c r="E2965" s="5"/>
      <c r="F2965" s="5"/>
      <c r="G2965" s="5"/>
      <c r="H2965" s="5"/>
      <c r="I2965" s="5"/>
      <c r="J2965" s="1">
        <f>SUMIFS(PUMA_2022_to_County_2020!$K$2:$K$4701,PUMA_2022_to_County_2020!$E$2:$E$4701,B2965)</f>
        <v>48514</v>
      </c>
      <c r="K2965" s="1">
        <f>SUMIFS(PUMA_2022_to_County_2020!$L$2:$L$4701,PUMA_2022_to_County_2020!$E$2:$E$4701,$B2965)</f>
        <v>49671</v>
      </c>
      <c r="L2965" s="7">
        <f>+J2965*C2965</f>
        <v>17072.852824000001</v>
      </c>
      <c r="M2965" s="7">
        <f t="shared" si="46"/>
        <v>17480.019636000001</v>
      </c>
    </row>
    <row r="2966" spans="2:13" x14ac:dyDescent="0.35">
      <c r="B2966" s="1" t="s">
        <v>261</v>
      </c>
      <c r="C2966" s="5">
        <v>0.70056799999999997</v>
      </c>
      <c r="D2966" s="5">
        <v>0.70056799999999997</v>
      </c>
      <c r="E2966" s="5"/>
      <c r="F2966" s="5"/>
      <c r="G2966" s="5"/>
      <c r="H2966" s="5"/>
      <c r="I2966" s="5"/>
      <c r="J2966" s="1">
        <f>SUMIFS(PUMA_2022_to_County_2020!$K$2:$K$4701,PUMA_2022_to_County_2020!$E$2:$E$4701,B2966)</f>
        <v>52366</v>
      </c>
      <c r="K2966" s="1">
        <f>SUMIFS(PUMA_2022_to_County_2020!$L$2:$L$4701,PUMA_2022_to_County_2020!$E$2:$E$4701,$B2966)</f>
        <v>51037</v>
      </c>
      <c r="L2966" s="7">
        <f>+J2966*C2966</f>
        <v>36685.943888000002</v>
      </c>
      <c r="M2966" s="7">
        <f t="shared" si="46"/>
        <v>35754.889016000001</v>
      </c>
    </row>
    <row r="2967" spans="2:13" x14ac:dyDescent="0.35">
      <c r="B2967" s="1" t="s">
        <v>260</v>
      </c>
      <c r="C2967" s="5">
        <v>0.29943199999999998</v>
      </c>
      <c r="D2967" s="5">
        <v>0.29943199999999998</v>
      </c>
      <c r="E2967" s="5"/>
      <c r="F2967" s="5"/>
      <c r="G2967" s="5"/>
      <c r="H2967" s="5"/>
      <c r="I2967" s="5"/>
      <c r="J2967" s="1">
        <f>SUMIFS(PUMA_2022_to_County_2020!$K$2:$K$4701,PUMA_2022_to_County_2020!$E$2:$E$4701,B2967)</f>
        <v>52366</v>
      </c>
      <c r="K2967" s="1">
        <f>SUMIFS(PUMA_2022_to_County_2020!$L$2:$L$4701,PUMA_2022_to_County_2020!$E$2:$E$4701,$B2967)</f>
        <v>51037</v>
      </c>
      <c r="L2967" s="7">
        <f>+J2967*C2967</f>
        <v>15680.056111999998</v>
      </c>
      <c r="M2967" s="7">
        <f t="shared" si="46"/>
        <v>15282.110983999999</v>
      </c>
    </row>
    <row r="2968" spans="2:13" x14ac:dyDescent="0.35">
      <c r="B2968" s="1" t="s">
        <v>259</v>
      </c>
      <c r="C2968" s="5">
        <v>4</v>
      </c>
      <c r="D2968" s="5">
        <v>3.9977270000000003</v>
      </c>
      <c r="E2968" s="5"/>
      <c r="F2968" s="5"/>
      <c r="G2968" s="5"/>
      <c r="H2968" s="5"/>
      <c r="I2968" s="5"/>
      <c r="J2968" s="1">
        <f>SUMIFS(PUMA_2022_to_County_2020!$K$2:$K$4701,PUMA_2022_to_County_2020!$E$2:$E$4701,B2968)</f>
        <v>198400</v>
      </c>
      <c r="K2968" s="1">
        <f>SUMIFS(PUMA_2022_to_County_2020!$L$2:$L$4701,PUMA_2022_to_County_2020!$E$2:$E$4701,$B2968)</f>
        <v>202217</v>
      </c>
      <c r="L2968" s="7">
        <f>+J2968*C2968</f>
        <v>793600</v>
      </c>
      <c r="M2968" s="7">
        <f t="shared" si="46"/>
        <v>808868</v>
      </c>
    </row>
    <row r="2969" spans="2:13" x14ac:dyDescent="0.35">
      <c r="B2969" s="1" t="s">
        <v>258</v>
      </c>
      <c r="C2969" s="5">
        <v>0.799396</v>
      </c>
      <c r="D2969" s="5">
        <v>0.80041399999999996</v>
      </c>
      <c r="E2969" s="5"/>
      <c r="F2969" s="5"/>
      <c r="G2969" s="5"/>
      <c r="H2969" s="5"/>
      <c r="I2969" s="5"/>
      <c r="J2969" s="1">
        <f>SUMIFS(PUMA_2022_to_County_2020!$K$2:$K$4701,PUMA_2022_to_County_2020!$E$2:$E$4701,B2969)</f>
        <v>58427</v>
      </c>
      <c r="K2969" s="1">
        <f>SUMIFS(PUMA_2022_to_County_2020!$L$2:$L$4701,PUMA_2022_to_County_2020!$E$2:$E$4701,$B2969)</f>
        <v>58247</v>
      </c>
      <c r="L2969" s="7">
        <f>+J2969*C2969</f>
        <v>46706.310092</v>
      </c>
      <c r="M2969" s="7">
        <f t="shared" si="46"/>
        <v>46562.418811999996</v>
      </c>
    </row>
    <row r="2970" spans="2:13" x14ac:dyDescent="0.35">
      <c r="B2970" s="1" t="s">
        <v>257</v>
      </c>
      <c r="C2970" s="5">
        <v>0.16868</v>
      </c>
      <c r="D2970" s="5">
        <v>0.16890600000000003</v>
      </c>
      <c r="E2970" s="5"/>
      <c r="F2970" s="5"/>
      <c r="G2970" s="5"/>
      <c r="H2970" s="5"/>
      <c r="I2970" s="5"/>
      <c r="J2970" s="1">
        <f>SUMIFS(PUMA_2022_to_County_2020!$K$2:$K$4701,PUMA_2022_to_County_2020!$E$2:$E$4701,B2970)</f>
        <v>58427</v>
      </c>
      <c r="K2970" s="1">
        <f>SUMIFS(PUMA_2022_to_County_2020!$L$2:$L$4701,PUMA_2022_to_County_2020!$E$2:$E$4701,$B2970)</f>
        <v>58247</v>
      </c>
      <c r="L2970" s="7">
        <f>+J2970*C2970</f>
        <v>9855.4663600000003</v>
      </c>
      <c r="M2970" s="7">
        <f t="shared" si="46"/>
        <v>9825.1039600000004</v>
      </c>
    </row>
    <row r="2971" spans="2:13" x14ac:dyDescent="0.35">
      <c r="B2971" s="1" t="s">
        <v>256</v>
      </c>
      <c r="C2971" s="5">
        <v>3.1924000000000001E-2</v>
      </c>
      <c r="D2971" s="5">
        <v>3.1958E-2</v>
      </c>
      <c r="E2971" s="5"/>
      <c r="F2971" s="5"/>
      <c r="G2971" s="5"/>
      <c r="H2971" s="5"/>
      <c r="I2971" s="5"/>
      <c r="J2971" s="1">
        <f>SUMIFS(PUMA_2022_to_County_2020!$K$2:$K$4701,PUMA_2022_to_County_2020!$E$2:$E$4701,B2971)</f>
        <v>58427</v>
      </c>
      <c r="K2971" s="1">
        <f>SUMIFS(PUMA_2022_to_County_2020!$L$2:$L$4701,PUMA_2022_to_County_2020!$E$2:$E$4701,$B2971)</f>
        <v>58247</v>
      </c>
      <c r="L2971" s="7">
        <f>+J2971*C2971</f>
        <v>1865.2235480000002</v>
      </c>
      <c r="M2971" s="7">
        <f t="shared" si="46"/>
        <v>1859.477228</v>
      </c>
    </row>
    <row r="2972" spans="2:13" x14ac:dyDescent="0.35">
      <c r="B2972" s="1" t="s">
        <v>255</v>
      </c>
      <c r="C2972" s="5">
        <v>0.69094500000000003</v>
      </c>
      <c r="D2972" s="5">
        <v>0.69075799999999998</v>
      </c>
      <c r="E2972" s="5"/>
      <c r="F2972" s="5"/>
      <c r="G2972" s="5"/>
      <c r="H2972" s="5"/>
      <c r="I2972" s="5"/>
      <c r="J2972" s="1">
        <f>SUMIFS(PUMA_2022_to_County_2020!$K$2:$K$4701,PUMA_2022_to_County_2020!$E$2:$E$4701,B2972)</f>
        <v>55779</v>
      </c>
      <c r="K2972" s="1">
        <f>SUMIFS(PUMA_2022_to_County_2020!$L$2:$L$4701,PUMA_2022_to_County_2020!$E$2:$E$4701,$B2972)</f>
        <v>55583</v>
      </c>
      <c r="L2972" s="7">
        <f>+J2972*C2972</f>
        <v>38540.221154999999</v>
      </c>
      <c r="M2972" s="7">
        <f t="shared" si="46"/>
        <v>38404.795935000002</v>
      </c>
    </row>
    <row r="2973" spans="2:13" x14ac:dyDescent="0.35">
      <c r="B2973" s="1" t="s">
        <v>254</v>
      </c>
      <c r="C2973" s="5">
        <v>0.30905500000000002</v>
      </c>
      <c r="D2973" s="5">
        <v>0.30907099999999998</v>
      </c>
      <c r="E2973" s="5"/>
      <c r="F2973" s="5"/>
      <c r="G2973" s="5"/>
      <c r="H2973" s="5"/>
      <c r="I2973" s="5"/>
      <c r="J2973" s="1">
        <f>SUMIFS(PUMA_2022_to_County_2020!$K$2:$K$4701,PUMA_2022_to_County_2020!$E$2:$E$4701,B2973)</f>
        <v>55779</v>
      </c>
      <c r="K2973" s="1">
        <f>SUMIFS(PUMA_2022_to_County_2020!$L$2:$L$4701,PUMA_2022_to_County_2020!$E$2:$E$4701,$B2973)</f>
        <v>55583</v>
      </c>
      <c r="L2973" s="7">
        <f>+J2973*C2973</f>
        <v>17238.778845000001</v>
      </c>
      <c r="M2973" s="7">
        <f t="shared" si="46"/>
        <v>17178.204065000002</v>
      </c>
    </row>
    <row r="2974" spans="2:13" x14ac:dyDescent="0.35">
      <c r="B2974" s="1" t="s">
        <v>253</v>
      </c>
      <c r="C2974" s="5">
        <v>0.53505199999999997</v>
      </c>
      <c r="D2974" s="5">
        <v>0.53349600000000008</v>
      </c>
      <c r="E2974" s="5"/>
      <c r="F2974" s="5"/>
      <c r="G2974" s="5"/>
      <c r="H2974" s="5"/>
      <c r="I2974" s="5"/>
      <c r="J2974" s="1">
        <f>SUMIFS(PUMA_2022_to_County_2020!$K$2:$K$4701,PUMA_2022_to_County_2020!$E$2:$E$4701,B2974)</f>
        <v>58094</v>
      </c>
      <c r="K2974" s="1">
        <f>SUMIFS(PUMA_2022_to_County_2020!$L$2:$L$4701,PUMA_2022_to_County_2020!$E$2:$E$4701,$B2974)</f>
        <v>55659</v>
      </c>
      <c r="L2974" s="7">
        <f>+J2974*C2974</f>
        <v>31083.310888</v>
      </c>
      <c r="M2974" s="7">
        <f t="shared" si="46"/>
        <v>29780.459267999999</v>
      </c>
    </row>
    <row r="2975" spans="2:13" x14ac:dyDescent="0.35">
      <c r="B2975" s="1" t="s">
        <v>252</v>
      </c>
      <c r="C2975" s="5">
        <v>0.46494799999999997</v>
      </c>
      <c r="D2975" s="5">
        <v>0.46379699999999996</v>
      </c>
      <c r="E2975" s="5"/>
      <c r="F2975" s="5"/>
      <c r="G2975" s="5"/>
      <c r="H2975" s="5"/>
      <c r="I2975" s="5"/>
      <c r="J2975" s="1">
        <f>SUMIFS(PUMA_2022_to_County_2020!$K$2:$K$4701,PUMA_2022_to_County_2020!$E$2:$E$4701,B2975)</f>
        <v>58094</v>
      </c>
      <c r="K2975" s="1">
        <f>SUMIFS(PUMA_2022_to_County_2020!$L$2:$L$4701,PUMA_2022_to_County_2020!$E$2:$E$4701,$B2975)</f>
        <v>55659</v>
      </c>
      <c r="L2975" s="7">
        <f>+J2975*C2975</f>
        <v>27010.689112</v>
      </c>
      <c r="M2975" s="7">
        <f t="shared" si="46"/>
        <v>25878.540731999998</v>
      </c>
    </row>
    <row r="2976" spans="2:13" x14ac:dyDescent="0.35">
      <c r="B2976" s="1" t="s">
        <v>251</v>
      </c>
      <c r="C2976" s="5">
        <v>0.83001599999999998</v>
      </c>
      <c r="D2976" s="5">
        <v>0.37057400000000001</v>
      </c>
      <c r="E2976" s="5"/>
      <c r="F2976" s="5"/>
      <c r="G2976" s="5"/>
      <c r="H2976" s="5"/>
      <c r="I2976" s="5"/>
      <c r="J2976" s="1">
        <f>SUMIFS(PUMA_2022_to_County_2020!$K$2:$K$4701,PUMA_2022_to_County_2020!$E$2:$E$4701,B2976)</f>
        <v>46438</v>
      </c>
      <c r="K2976" s="1">
        <f>SUMIFS(PUMA_2022_to_County_2020!$L$2:$L$4701,PUMA_2022_to_County_2020!$E$2:$E$4701,$B2976)</f>
        <v>45079</v>
      </c>
      <c r="L2976" s="7">
        <f>+J2976*C2976</f>
        <v>38544.283007999999</v>
      </c>
      <c r="M2976" s="7">
        <f t="shared" si="46"/>
        <v>37416.291264</v>
      </c>
    </row>
    <row r="2977" spans="2:13" x14ac:dyDescent="0.35">
      <c r="B2977" s="1" t="s">
        <v>250</v>
      </c>
      <c r="C2977" s="5">
        <v>0.169984</v>
      </c>
      <c r="D2977" s="5">
        <v>7.5892000000000001E-2</v>
      </c>
      <c r="E2977" s="5"/>
      <c r="F2977" s="5"/>
      <c r="G2977" s="5"/>
      <c r="H2977" s="5"/>
      <c r="I2977" s="5"/>
      <c r="J2977" s="1">
        <f>SUMIFS(PUMA_2022_to_County_2020!$K$2:$K$4701,PUMA_2022_to_County_2020!$E$2:$E$4701,B2977)</f>
        <v>46438</v>
      </c>
      <c r="K2977" s="1">
        <f>SUMIFS(PUMA_2022_to_County_2020!$L$2:$L$4701,PUMA_2022_to_County_2020!$E$2:$E$4701,$B2977)</f>
        <v>45079</v>
      </c>
      <c r="L2977" s="7">
        <f>+J2977*C2977</f>
        <v>7893.7169919999997</v>
      </c>
      <c r="M2977" s="7">
        <f t="shared" si="46"/>
        <v>7662.7087359999996</v>
      </c>
    </row>
    <row r="2978" spans="2:13" x14ac:dyDescent="0.35">
      <c r="B2978" s="1" t="s">
        <v>249</v>
      </c>
      <c r="C2978" s="5">
        <v>18</v>
      </c>
      <c r="D2978" s="5">
        <v>16.00515</v>
      </c>
      <c r="E2978" s="5"/>
      <c r="F2978" s="5"/>
      <c r="G2978" s="5"/>
      <c r="H2978" s="5"/>
      <c r="I2978" s="5"/>
      <c r="J2978" s="1">
        <f>SUMIFS(PUMA_2022_to_County_2020!$K$2:$K$4701,PUMA_2022_to_County_2020!$E$2:$E$4701,B2978)</f>
        <v>945040</v>
      </c>
      <c r="K2978" s="1">
        <f>SUMIFS(PUMA_2022_to_County_2020!$L$2:$L$4701,PUMA_2022_to_County_2020!$E$2:$E$4701,$B2978)</f>
        <v>949792</v>
      </c>
      <c r="L2978" s="7">
        <f>+J2978*C2978</f>
        <v>17010720</v>
      </c>
      <c r="M2978" s="7">
        <f t="shared" si="46"/>
        <v>17096256</v>
      </c>
    </row>
    <row r="2979" spans="2:13" x14ac:dyDescent="0.35">
      <c r="B2979" s="1" t="s">
        <v>248</v>
      </c>
      <c r="C2979" s="5">
        <v>2</v>
      </c>
      <c r="D2979" s="5">
        <v>2.0048630000000003</v>
      </c>
      <c r="E2979" s="5"/>
      <c r="F2979" s="5"/>
      <c r="G2979" s="5"/>
      <c r="H2979" s="5"/>
      <c r="I2979" s="5"/>
      <c r="J2979" s="1">
        <f>SUMIFS(PUMA_2022_to_County_2020!$K$2:$K$4701,PUMA_2022_to_County_2020!$E$2:$E$4701,B2979)</f>
        <v>109245</v>
      </c>
      <c r="K2979" s="1">
        <f>SUMIFS(PUMA_2022_to_County_2020!$L$2:$L$4701,PUMA_2022_to_County_2020!$E$2:$E$4701,$B2979)</f>
        <v>109652</v>
      </c>
      <c r="L2979" s="7">
        <f>+J2979*C2979</f>
        <v>218490</v>
      </c>
      <c r="M2979" s="7">
        <f t="shared" si="46"/>
        <v>219304</v>
      </c>
    </row>
    <row r="2980" spans="2:13" x14ac:dyDescent="0.35">
      <c r="B2980" s="1" t="s">
        <v>247</v>
      </c>
      <c r="C2980" s="5">
        <v>0.19444900000000001</v>
      </c>
      <c r="D2980" s="5">
        <v>0.19565000000000002</v>
      </c>
      <c r="E2980" s="5"/>
      <c r="F2980" s="5"/>
      <c r="G2980" s="5"/>
      <c r="H2980" s="5"/>
      <c r="I2980" s="5"/>
      <c r="J2980" s="1">
        <f>SUMIFS(PUMA_2022_to_County_2020!$K$2:$K$4701,PUMA_2022_to_County_2020!$E$2:$E$4701,B2980)</f>
        <v>47731</v>
      </c>
      <c r="K2980" s="1">
        <f>SUMIFS(PUMA_2022_to_County_2020!$L$2:$L$4701,PUMA_2022_to_County_2020!$E$2:$E$4701,$B2980)</f>
        <v>49584</v>
      </c>
      <c r="L2980" s="7">
        <f>+J2980*C2980</f>
        <v>9281.2452190000004</v>
      </c>
      <c r="M2980" s="7">
        <f t="shared" si="46"/>
        <v>9641.5592159999997</v>
      </c>
    </row>
    <row r="2981" spans="2:13" x14ac:dyDescent="0.35">
      <c r="B2981" s="1" t="s">
        <v>246</v>
      </c>
      <c r="C2981" s="5">
        <v>0.70260900000000004</v>
      </c>
      <c r="D2981" s="5">
        <v>0.70665300000000009</v>
      </c>
      <c r="E2981" s="5"/>
      <c r="F2981" s="5"/>
      <c r="G2981" s="5"/>
      <c r="H2981" s="5"/>
      <c r="I2981" s="5"/>
      <c r="J2981" s="1">
        <f>SUMIFS(PUMA_2022_to_County_2020!$K$2:$K$4701,PUMA_2022_to_County_2020!$E$2:$E$4701,B2981)</f>
        <v>47731</v>
      </c>
      <c r="K2981" s="1">
        <f>SUMIFS(PUMA_2022_to_County_2020!$L$2:$L$4701,PUMA_2022_to_County_2020!$E$2:$E$4701,$B2981)</f>
        <v>49584</v>
      </c>
      <c r="L2981" s="7">
        <f>+J2981*C2981</f>
        <v>33536.230178999998</v>
      </c>
      <c r="M2981" s="7">
        <f t="shared" si="46"/>
        <v>34838.164656000001</v>
      </c>
    </row>
    <row r="2982" spans="2:13" x14ac:dyDescent="0.35">
      <c r="B2982" s="1" t="s">
        <v>245</v>
      </c>
      <c r="C2982" s="5">
        <v>0.10294200000000001</v>
      </c>
      <c r="D2982" s="5">
        <v>0.10357000000000001</v>
      </c>
      <c r="E2982" s="5"/>
      <c r="F2982" s="5"/>
      <c r="G2982" s="5"/>
      <c r="H2982" s="5"/>
      <c r="I2982" s="5"/>
      <c r="J2982" s="1">
        <f>SUMIFS(PUMA_2022_to_County_2020!$K$2:$K$4701,PUMA_2022_to_County_2020!$E$2:$E$4701,B2982)</f>
        <v>47731</v>
      </c>
      <c r="K2982" s="1">
        <f>SUMIFS(PUMA_2022_to_County_2020!$L$2:$L$4701,PUMA_2022_to_County_2020!$E$2:$E$4701,$B2982)</f>
        <v>49584</v>
      </c>
      <c r="L2982" s="7">
        <f>+J2982*C2982</f>
        <v>4913.5246020000004</v>
      </c>
      <c r="M2982" s="7">
        <f t="shared" si="46"/>
        <v>5104.2761280000004</v>
      </c>
    </row>
    <row r="2983" spans="2:13" x14ac:dyDescent="0.35">
      <c r="B2983" s="1" t="s">
        <v>244</v>
      </c>
      <c r="C2983" s="5">
        <v>8</v>
      </c>
      <c r="D2983" s="5">
        <v>6.991045999999999</v>
      </c>
      <c r="E2983" s="5"/>
      <c r="F2983" s="5"/>
      <c r="G2983" s="5"/>
      <c r="H2983" s="5"/>
      <c r="I2983" s="5"/>
      <c r="J2983" s="1">
        <f>SUMIFS(PUMA_2022_to_County_2020!$K$2:$K$4701,PUMA_2022_to_County_2020!$E$2:$E$4701,B2983)</f>
        <v>351652</v>
      </c>
      <c r="K2983" s="1">
        <f>SUMIFS(PUMA_2022_to_County_2020!$L$2:$L$4701,PUMA_2022_to_County_2020!$E$2:$E$4701,$B2983)</f>
        <v>356066</v>
      </c>
      <c r="L2983" s="7">
        <f>+J2983*C2983</f>
        <v>2813216</v>
      </c>
      <c r="M2983" s="7">
        <f t="shared" si="46"/>
        <v>2848528</v>
      </c>
    </row>
    <row r="2984" spans="2:13" x14ac:dyDescent="0.35">
      <c r="B2984" s="1" t="s">
        <v>243</v>
      </c>
      <c r="C2984" s="5">
        <v>1</v>
      </c>
      <c r="D2984" s="5">
        <v>0.55285799999999996</v>
      </c>
      <c r="E2984" s="5"/>
      <c r="F2984" s="5"/>
      <c r="G2984" s="5"/>
      <c r="H2984" s="5"/>
      <c r="I2984" s="5"/>
      <c r="J2984" s="1">
        <f>SUMIFS(PUMA_2022_to_County_2020!$K$2:$K$4701,PUMA_2022_to_County_2020!$E$2:$E$4701,B2984)</f>
        <v>50818</v>
      </c>
      <c r="K2984" s="1">
        <f>SUMIFS(PUMA_2022_to_County_2020!$L$2:$L$4701,PUMA_2022_to_County_2020!$E$2:$E$4701,$B2984)</f>
        <v>53087</v>
      </c>
      <c r="L2984" s="7">
        <f>+J2984*C2984</f>
        <v>50818</v>
      </c>
      <c r="M2984" s="7">
        <f t="shared" si="46"/>
        <v>53087</v>
      </c>
    </row>
    <row r="2985" spans="2:13" x14ac:dyDescent="0.35">
      <c r="B2985" s="1" t="s">
        <v>242</v>
      </c>
      <c r="C2985" s="5">
        <v>6</v>
      </c>
      <c r="D2985" s="5">
        <v>5.9963639999999998</v>
      </c>
      <c r="E2985" s="5"/>
      <c r="F2985" s="5"/>
      <c r="G2985" s="5"/>
      <c r="H2985" s="5"/>
      <c r="I2985" s="5"/>
      <c r="J2985" s="1">
        <f>SUMIFS(PUMA_2022_to_County_2020!$K$2:$K$4701,PUMA_2022_to_County_2020!$E$2:$E$4701,B2985)</f>
        <v>314888</v>
      </c>
      <c r="K2985" s="1">
        <f>SUMIFS(PUMA_2022_to_County_2020!$L$2:$L$4701,PUMA_2022_to_County_2020!$E$2:$E$4701,$B2985)</f>
        <v>321835</v>
      </c>
      <c r="L2985" s="7">
        <f>+J2985*C2985</f>
        <v>1889328</v>
      </c>
      <c r="M2985" s="7">
        <f t="shared" si="46"/>
        <v>1931010</v>
      </c>
    </row>
    <row r="2986" spans="2:13" x14ac:dyDescent="0.35">
      <c r="B2986" s="1" t="s">
        <v>241</v>
      </c>
      <c r="C2986" s="5">
        <v>4</v>
      </c>
      <c r="D2986" s="5">
        <v>4.0022970000000004</v>
      </c>
      <c r="E2986" s="5"/>
      <c r="F2986" s="5"/>
      <c r="G2986" s="5"/>
      <c r="H2986" s="5"/>
      <c r="I2986" s="5"/>
      <c r="J2986" s="1">
        <f>SUMIFS(PUMA_2022_to_County_2020!$K$2:$K$4701,PUMA_2022_to_County_2020!$E$2:$E$4701,B2986)</f>
        <v>220879</v>
      </c>
      <c r="K2986" s="1">
        <f>SUMIFS(PUMA_2022_to_County_2020!$L$2:$L$4701,PUMA_2022_to_County_2020!$E$2:$E$4701,$B2986)</f>
        <v>219230</v>
      </c>
      <c r="L2986" s="7">
        <f>+J2986*C2986</f>
        <v>883516</v>
      </c>
      <c r="M2986" s="7">
        <f t="shared" si="46"/>
        <v>876920</v>
      </c>
    </row>
    <row r="2987" spans="2:13" x14ac:dyDescent="0.35">
      <c r="B2987" s="1" t="s">
        <v>240</v>
      </c>
      <c r="C2987" s="5">
        <v>6.5776000000000001E-2</v>
      </c>
      <c r="D2987" s="5">
        <v>6.5702999999999998E-2</v>
      </c>
      <c r="E2987" s="5"/>
      <c r="F2987" s="5"/>
      <c r="G2987" s="5"/>
      <c r="H2987" s="5"/>
      <c r="I2987" s="5"/>
      <c r="J2987" s="1">
        <f>SUMIFS(PUMA_2022_to_County_2020!$K$2:$K$4701,PUMA_2022_to_County_2020!$E$2:$E$4701,B2987)</f>
        <v>46765</v>
      </c>
      <c r="K2987" s="1">
        <f>SUMIFS(PUMA_2022_to_County_2020!$L$2:$L$4701,PUMA_2022_to_County_2020!$E$2:$E$4701,$B2987)</f>
        <v>47052</v>
      </c>
      <c r="L2987" s="7">
        <f>+J2987*C2987</f>
        <v>3076.0146399999999</v>
      </c>
      <c r="M2987" s="7">
        <f t="shared" si="46"/>
        <v>3094.8923519999998</v>
      </c>
    </row>
    <row r="2988" spans="2:13" x14ac:dyDescent="0.35">
      <c r="B2988" s="1" t="s">
        <v>239</v>
      </c>
      <c r="C2988" s="5">
        <v>0.385822</v>
      </c>
      <c r="D2988" s="5">
        <v>0.38528000000000001</v>
      </c>
      <c r="E2988" s="5"/>
      <c r="F2988" s="5"/>
      <c r="G2988" s="5"/>
      <c r="H2988" s="5"/>
      <c r="I2988" s="5"/>
      <c r="J2988" s="1">
        <f>SUMIFS(PUMA_2022_to_County_2020!$K$2:$K$4701,PUMA_2022_to_County_2020!$E$2:$E$4701,B2988)</f>
        <v>46765</v>
      </c>
      <c r="K2988" s="1">
        <f>SUMIFS(PUMA_2022_to_County_2020!$L$2:$L$4701,PUMA_2022_to_County_2020!$E$2:$E$4701,$B2988)</f>
        <v>47052</v>
      </c>
      <c r="L2988" s="7">
        <f>+J2988*C2988</f>
        <v>18042.965830000001</v>
      </c>
      <c r="M2988" s="7">
        <f t="shared" si="46"/>
        <v>18153.696744000001</v>
      </c>
    </row>
    <row r="2989" spans="2:13" x14ac:dyDescent="0.35">
      <c r="B2989" s="1" t="s">
        <v>238</v>
      </c>
      <c r="C2989" s="5">
        <v>0.12280099999999999</v>
      </c>
      <c r="D2989" s="5">
        <v>0.122582</v>
      </c>
      <c r="E2989" s="5"/>
      <c r="F2989" s="5"/>
      <c r="G2989" s="5"/>
      <c r="H2989" s="5"/>
      <c r="I2989" s="5"/>
      <c r="J2989" s="1">
        <f>SUMIFS(PUMA_2022_to_County_2020!$K$2:$K$4701,PUMA_2022_to_County_2020!$E$2:$E$4701,B2989)</f>
        <v>46765</v>
      </c>
      <c r="K2989" s="1">
        <f>SUMIFS(PUMA_2022_to_County_2020!$L$2:$L$4701,PUMA_2022_to_County_2020!$E$2:$E$4701,$B2989)</f>
        <v>47052</v>
      </c>
      <c r="L2989" s="7">
        <f>+J2989*C2989</f>
        <v>5742.7887649999993</v>
      </c>
      <c r="M2989" s="7">
        <f t="shared" si="46"/>
        <v>5778.0326519999999</v>
      </c>
    </row>
    <row r="2990" spans="2:13" x14ac:dyDescent="0.35">
      <c r="B2990" s="1" t="s">
        <v>237</v>
      </c>
      <c r="C2990" s="5">
        <v>0.42560100000000001</v>
      </c>
      <c r="D2990" s="5">
        <v>0.42493899999999996</v>
      </c>
      <c r="E2990" s="5"/>
      <c r="F2990" s="5"/>
      <c r="G2990" s="5"/>
      <c r="H2990" s="5"/>
      <c r="I2990" s="5"/>
      <c r="J2990" s="1">
        <f>SUMIFS(PUMA_2022_to_County_2020!$K$2:$K$4701,PUMA_2022_to_County_2020!$E$2:$E$4701,B2990)</f>
        <v>46765</v>
      </c>
      <c r="K2990" s="1">
        <f>SUMIFS(PUMA_2022_to_County_2020!$L$2:$L$4701,PUMA_2022_to_County_2020!$E$2:$E$4701,$B2990)</f>
        <v>47052</v>
      </c>
      <c r="L2990" s="7">
        <f>+J2990*C2990</f>
        <v>19903.230765</v>
      </c>
      <c r="M2990" s="7">
        <f t="shared" si="46"/>
        <v>20025.378251999999</v>
      </c>
    </row>
    <row r="2991" spans="2:13" x14ac:dyDescent="0.35">
      <c r="B2991" s="1" t="s">
        <v>236</v>
      </c>
      <c r="C2991" s="5">
        <v>2</v>
      </c>
      <c r="D2991" s="5">
        <v>2.0006159999999999</v>
      </c>
      <c r="E2991" s="5"/>
      <c r="F2991" s="5"/>
      <c r="G2991" s="5"/>
      <c r="H2991" s="5"/>
      <c r="I2991" s="5"/>
      <c r="J2991" s="1">
        <f>SUMIFS(PUMA_2022_to_County_2020!$K$2:$K$4701,PUMA_2022_to_County_2020!$E$2:$E$4701,B2991)</f>
        <v>118571</v>
      </c>
      <c r="K2991" s="1">
        <f>SUMIFS(PUMA_2022_to_County_2020!$L$2:$L$4701,PUMA_2022_to_County_2020!$E$2:$E$4701,$B2991)</f>
        <v>119786</v>
      </c>
      <c r="L2991" s="7">
        <f>+J2991*C2991</f>
        <v>237142</v>
      </c>
      <c r="M2991" s="7">
        <f t="shared" si="46"/>
        <v>239572</v>
      </c>
    </row>
    <row r="2992" spans="2:13" x14ac:dyDescent="0.35">
      <c r="B2992" s="1" t="s">
        <v>235</v>
      </c>
      <c r="C2992" s="5">
        <v>2</v>
      </c>
      <c r="D2992" s="5">
        <v>1.000049</v>
      </c>
      <c r="E2992" s="5"/>
      <c r="F2992" s="5"/>
      <c r="G2992" s="5"/>
      <c r="H2992" s="5"/>
      <c r="I2992" s="5"/>
      <c r="J2992" s="1">
        <f>SUMIFS(PUMA_2022_to_County_2020!$K$2:$K$4701,PUMA_2022_to_County_2020!$E$2:$E$4701,B2992)</f>
        <v>94813</v>
      </c>
      <c r="K2992" s="1">
        <f>SUMIFS(PUMA_2022_to_County_2020!$L$2:$L$4701,PUMA_2022_to_County_2020!$E$2:$E$4701,$B2992)</f>
        <v>93449</v>
      </c>
      <c r="L2992" s="7">
        <f>+J2992*C2992</f>
        <v>189626</v>
      </c>
      <c r="M2992" s="7">
        <f t="shared" si="46"/>
        <v>186898</v>
      </c>
    </row>
    <row r="2993" spans="2:13" x14ac:dyDescent="0.35">
      <c r="B2993" s="1" t="s">
        <v>234</v>
      </c>
      <c r="C2993" s="5">
        <v>0.190888</v>
      </c>
      <c r="D2993" s="5">
        <v>0.191025</v>
      </c>
      <c r="E2993" s="5"/>
      <c r="F2993" s="5"/>
      <c r="G2993" s="5"/>
      <c r="H2993" s="5"/>
      <c r="I2993" s="5"/>
      <c r="J2993" s="1">
        <f>SUMIFS(PUMA_2022_to_County_2020!$K$2:$K$4701,PUMA_2022_to_County_2020!$E$2:$E$4701,B2993)</f>
        <v>42007</v>
      </c>
      <c r="K2993" s="1">
        <f>SUMIFS(PUMA_2022_to_County_2020!$L$2:$L$4701,PUMA_2022_to_County_2020!$E$2:$E$4701,$B2993)</f>
        <v>41457</v>
      </c>
      <c r="L2993" s="7">
        <f>+J2993*C2993</f>
        <v>8018.632216</v>
      </c>
      <c r="M2993" s="7">
        <f t="shared" si="46"/>
        <v>7913.6438159999998</v>
      </c>
    </row>
    <row r="2994" spans="2:13" x14ac:dyDescent="0.35">
      <c r="B2994" s="1" t="s">
        <v>233</v>
      </c>
      <c r="C2994" s="5">
        <v>0.206371</v>
      </c>
      <c r="D2994" s="5">
        <v>0.20685200000000001</v>
      </c>
      <c r="E2994" s="5"/>
      <c r="F2994" s="5"/>
      <c r="G2994" s="5"/>
      <c r="H2994" s="5"/>
      <c r="I2994" s="5"/>
      <c r="J2994" s="1">
        <f>SUMIFS(PUMA_2022_to_County_2020!$K$2:$K$4701,PUMA_2022_to_County_2020!$E$2:$E$4701,B2994)</f>
        <v>42007</v>
      </c>
      <c r="K2994" s="1">
        <f>SUMIFS(PUMA_2022_to_County_2020!$L$2:$L$4701,PUMA_2022_to_County_2020!$E$2:$E$4701,$B2994)</f>
        <v>41457</v>
      </c>
      <c r="L2994" s="7">
        <f>+J2994*C2994</f>
        <v>8669.026597</v>
      </c>
      <c r="M2994" s="7">
        <f t="shared" si="46"/>
        <v>8555.5225470000005</v>
      </c>
    </row>
    <row r="2995" spans="2:13" x14ac:dyDescent="0.35">
      <c r="B2995" s="1" t="s">
        <v>232</v>
      </c>
      <c r="C2995" s="5">
        <v>3.6597999999999999E-2</v>
      </c>
      <c r="D2995" s="5">
        <v>3.6683E-2</v>
      </c>
      <c r="E2995" s="5"/>
      <c r="F2995" s="5"/>
      <c r="G2995" s="5"/>
      <c r="H2995" s="5"/>
      <c r="I2995" s="5"/>
      <c r="J2995" s="1">
        <f>SUMIFS(PUMA_2022_to_County_2020!$K$2:$K$4701,PUMA_2022_to_County_2020!$E$2:$E$4701,B2995)</f>
        <v>42007</v>
      </c>
      <c r="K2995" s="1">
        <f>SUMIFS(PUMA_2022_to_County_2020!$L$2:$L$4701,PUMA_2022_to_County_2020!$E$2:$E$4701,$B2995)</f>
        <v>41457</v>
      </c>
      <c r="L2995" s="7">
        <f>+J2995*C2995</f>
        <v>1537.3721859999998</v>
      </c>
      <c r="M2995" s="7">
        <f t="shared" si="46"/>
        <v>1517.2432859999999</v>
      </c>
    </row>
    <row r="2996" spans="2:13" x14ac:dyDescent="0.35">
      <c r="B2996" s="1" t="s">
        <v>231</v>
      </c>
      <c r="C2996" s="5">
        <v>2.1170000000000001E-2</v>
      </c>
      <c r="D2996" s="5">
        <v>2.1218999999999998E-2</v>
      </c>
      <c r="E2996" s="5"/>
      <c r="F2996" s="5"/>
      <c r="G2996" s="5"/>
      <c r="H2996" s="5"/>
      <c r="I2996" s="5"/>
      <c r="J2996" s="1">
        <f>SUMIFS(PUMA_2022_to_County_2020!$K$2:$K$4701,PUMA_2022_to_County_2020!$E$2:$E$4701,B2996)</f>
        <v>42007</v>
      </c>
      <c r="K2996" s="1">
        <f>SUMIFS(PUMA_2022_to_County_2020!$L$2:$L$4701,PUMA_2022_to_County_2020!$E$2:$E$4701,$B2996)</f>
        <v>41457</v>
      </c>
      <c r="L2996" s="7">
        <f>+J2996*C2996</f>
        <v>889.2881900000001</v>
      </c>
      <c r="M2996" s="7">
        <f t="shared" si="46"/>
        <v>877.64469000000008</v>
      </c>
    </row>
    <row r="2997" spans="2:13" x14ac:dyDescent="0.35">
      <c r="B2997" s="1" t="s">
        <v>230</v>
      </c>
      <c r="C2997" s="5">
        <v>0.100718</v>
      </c>
      <c r="D2997" s="5">
        <v>0.100908</v>
      </c>
      <c r="E2997" s="5"/>
      <c r="F2997" s="5"/>
      <c r="G2997" s="5"/>
      <c r="H2997" s="5"/>
      <c r="I2997" s="5"/>
      <c r="J2997" s="1">
        <f>SUMIFS(PUMA_2022_to_County_2020!$K$2:$K$4701,PUMA_2022_to_County_2020!$E$2:$E$4701,B2997)</f>
        <v>42007</v>
      </c>
      <c r="K2997" s="1">
        <f>SUMIFS(PUMA_2022_to_County_2020!$L$2:$L$4701,PUMA_2022_to_County_2020!$E$2:$E$4701,$B2997)</f>
        <v>41457</v>
      </c>
      <c r="L2997" s="7">
        <f>+J2997*C2997</f>
        <v>4230.8610260000005</v>
      </c>
      <c r="M2997" s="7">
        <f t="shared" si="46"/>
        <v>4175.4661260000003</v>
      </c>
    </row>
    <row r="2998" spans="2:13" x14ac:dyDescent="0.35">
      <c r="B2998" s="1" t="s">
        <v>229</v>
      </c>
      <c r="C2998" s="5">
        <v>0.44425599999999998</v>
      </c>
      <c r="D2998" s="5">
        <v>0.44529099999999999</v>
      </c>
      <c r="E2998" s="5"/>
      <c r="F2998" s="5"/>
      <c r="G2998" s="5"/>
      <c r="H2998" s="5"/>
      <c r="I2998" s="5"/>
      <c r="J2998" s="1">
        <f>SUMIFS(PUMA_2022_to_County_2020!$K$2:$K$4701,PUMA_2022_to_County_2020!$E$2:$E$4701,B2998)</f>
        <v>42007</v>
      </c>
      <c r="K2998" s="1">
        <f>SUMIFS(PUMA_2022_to_County_2020!$L$2:$L$4701,PUMA_2022_to_County_2020!$E$2:$E$4701,$B2998)</f>
        <v>41457</v>
      </c>
      <c r="L2998" s="7">
        <f>+J2998*C2998</f>
        <v>18661.861792</v>
      </c>
      <c r="M2998" s="7">
        <f t="shared" si="46"/>
        <v>18417.520991999998</v>
      </c>
    </row>
    <row r="2999" spans="2:13" x14ac:dyDescent="0.35">
      <c r="B2999" s="1" t="s">
        <v>228</v>
      </c>
      <c r="C2999" s="5">
        <v>2</v>
      </c>
      <c r="D2999" s="5">
        <v>2.0013919999999996</v>
      </c>
      <c r="E2999" s="5"/>
      <c r="F2999" s="5"/>
      <c r="G2999" s="5"/>
      <c r="H2999" s="5"/>
      <c r="I2999" s="5"/>
      <c r="J2999" s="1">
        <f>SUMIFS(PUMA_2022_to_County_2020!$K$2:$K$4701,PUMA_2022_to_County_2020!$E$2:$E$4701,B2999)</f>
        <v>87616</v>
      </c>
      <c r="K2999" s="1">
        <f>SUMIFS(PUMA_2022_to_County_2020!$L$2:$L$4701,PUMA_2022_to_County_2020!$E$2:$E$4701,$B2999)</f>
        <v>89414</v>
      </c>
      <c r="L2999" s="7">
        <f>+J2999*C2999</f>
        <v>175232</v>
      </c>
      <c r="M2999" s="7">
        <f t="shared" si="46"/>
        <v>178828</v>
      </c>
    </row>
    <row r="3000" spans="2:13" x14ac:dyDescent="0.35">
      <c r="B3000" s="1" t="s">
        <v>227</v>
      </c>
      <c r="C3000" s="5">
        <v>0.18095</v>
      </c>
      <c r="D3000" s="5">
        <v>0.18095</v>
      </c>
      <c r="E3000" s="5"/>
      <c r="F3000" s="5"/>
      <c r="G3000" s="5"/>
      <c r="H3000" s="5"/>
      <c r="I3000" s="5"/>
      <c r="J3000" s="1">
        <f>SUMIFS(PUMA_2022_to_County_2020!$K$2:$K$4701,PUMA_2022_to_County_2020!$E$2:$E$4701,B3000)</f>
        <v>51840</v>
      </c>
      <c r="K3000" s="1">
        <f>SUMIFS(PUMA_2022_to_County_2020!$L$2:$L$4701,PUMA_2022_to_County_2020!$E$2:$E$4701,$B3000)</f>
        <v>55751</v>
      </c>
      <c r="L3000" s="7">
        <f>+J3000*C3000</f>
        <v>9380.4480000000003</v>
      </c>
      <c r="M3000" s="7">
        <f t="shared" si="46"/>
        <v>10088.14345</v>
      </c>
    </row>
    <row r="3001" spans="2:13" x14ac:dyDescent="0.35">
      <c r="B3001" s="1" t="s">
        <v>226</v>
      </c>
      <c r="C3001" s="5">
        <v>0.233376</v>
      </c>
      <c r="D3001" s="5">
        <v>0.233376</v>
      </c>
      <c r="E3001" s="5"/>
      <c r="F3001" s="5"/>
      <c r="G3001" s="5"/>
      <c r="H3001" s="5"/>
      <c r="I3001" s="5"/>
      <c r="J3001" s="1">
        <f>SUMIFS(PUMA_2022_to_County_2020!$K$2:$K$4701,PUMA_2022_to_County_2020!$E$2:$E$4701,B3001)</f>
        <v>51840</v>
      </c>
      <c r="K3001" s="1">
        <f>SUMIFS(PUMA_2022_to_County_2020!$L$2:$L$4701,PUMA_2022_to_County_2020!$E$2:$E$4701,$B3001)</f>
        <v>55751</v>
      </c>
      <c r="L3001" s="7">
        <f>+J3001*C3001</f>
        <v>12098.21184</v>
      </c>
      <c r="M3001" s="7">
        <f t="shared" si="46"/>
        <v>13010.945376</v>
      </c>
    </row>
    <row r="3002" spans="2:13" x14ac:dyDescent="0.35">
      <c r="B3002" s="1" t="s">
        <v>225</v>
      </c>
      <c r="C3002" s="5">
        <v>0.24537600000000001</v>
      </c>
      <c r="D3002" s="5">
        <v>0.24537600000000001</v>
      </c>
      <c r="E3002" s="5"/>
      <c r="F3002" s="5"/>
      <c r="G3002" s="5"/>
      <c r="H3002" s="5"/>
      <c r="I3002" s="5"/>
      <c r="J3002" s="1">
        <f>SUMIFS(PUMA_2022_to_County_2020!$K$2:$K$4701,PUMA_2022_to_County_2020!$E$2:$E$4701,B3002)</f>
        <v>51840</v>
      </c>
      <c r="K3002" s="1">
        <f>SUMIFS(PUMA_2022_to_County_2020!$L$2:$L$4701,PUMA_2022_to_County_2020!$E$2:$E$4701,$B3002)</f>
        <v>55751</v>
      </c>
      <c r="L3002" s="7">
        <f>+J3002*C3002</f>
        <v>12720.29184</v>
      </c>
      <c r="M3002" s="7">
        <f t="shared" si="46"/>
        <v>13679.957376</v>
      </c>
    </row>
    <row r="3003" spans="2:13" x14ac:dyDescent="0.35">
      <c r="B3003" s="1" t="s">
        <v>224</v>
      </c>
      <c r="C3003" s="5">
        <v>0.34029799999999999</v>
      </c>
      <c r="D3003" s="5">
        <v>0.34029799999999999</v>
      </c>
      <c r="E3003" s="5"/>
      <c r="F3003" s="5"/>
      <c r="G3003" s="5"/>
      <c r="H3003" s="5"/>
      <c r="I3003" s="5"/>
      <c r="J3003" s="1">
        <f>SUMIFS(PUMA_2022_to_County_2020!$K$2:$K$4701,PUMA_2022_to_County_2020!$E$2:$E$4701,B3003)</f>
        <v>51840</v>
      </c>
      <c r="K3003" s="1">
        <f>SUMIFS(PUMA_2022_to_County_2020!$L$2:$L$4701,PUMA_2022_to_County_2020!$E$2:$E$4701,$B3003)</f>
        <v>55751</v>
      </c>
      <c r="L3003" s="7">
        <f>+J3003*C3003</f>
        <v>17641.048319999998</v>
      </c>
      <c r="M3003" s="7">
        <f t="shared" si="46"/>
        <v>18971.953797999999</v>
      </c>
    </row>
    <row r="3004" spans="2:13" x14ac:dyDescent="0.35">
      <c r="B3004" s="1" t="s">
        <v>223</v>
      </c>
      <c r="C3004" s="5">
        <v>5.7348000000000003E-2</v>
      </c>
      <c r="D3004" s="5">
        <v>5.3240999999999997E-2</v>
      </c>
      <c r="E3004" s="5"/>
      <c r="F3004" s="5"/>
      <c r="G3004" s="5"/>
      <c r="H3004" s="5"/>
      <c r="I3004" s="5"/>
      <c r="J3004" s="1">
        <f>SUMIFS(PUMA_2022_to_County_2020!$K$2:$K$4701,PUMA_2022_to_County_2020!$E$2:$E$4701,B3004)</f>
        <v>58806</v>
      </c>
      <c r="K3004" s="1">
        <f>SUMIFS(PUMA_2022_to_County_2020!$L$2:$L$4701,PUMA_2022_to_County_2020!$E$2:$E$4701,$B3004)</f>
        <v>58307</v>
      </c>
      <c r="L3004" s="7">
        <f>+J3004*C3004</f>
        <v>3372.4064880000001</v>
      </c>
      <c r="M3004" s="7">
        <f t="shared" si="46"/>
        <v>3343.7898360000004</v>
      </c>
    </row>
    <row r="3005" spans="2:13" x14ac:dyDescent="0.35">
      <c r="B3005" s="1" t="s">
        <v>222</v>
      </c>
      <c r="C3005" s="5">
        <v>5.6210000000000003E-2</v>
      </c>
      <c r="D3005" s="5">
        <v>7.8772999999999996E-2</v>
      </c>
      <c r="E3005" s="5"/>
      <c r="F3005" s="5"/>
      <c r="G3005" s="5"/>
      <c r="H3005" s="5"/>
      <c r="I3005" s="5"/>
      <c r="J3005" s="1">
        <f>SUMIFS(PUMA_2022_to_County_2020!$K$2:$K$4701,PUMA_2022_to_County_2020!$E$2:$E$4701,B3005)</f>
        <v>58806</v>
      </c>
      <c r="K3005" s="1">
        <f>SUMIFS(PUMA_2022_to_County_2020!$L$2:$L$4701,PUMA_2022_to_County_2020!$E$2:$E$4701,$B3005)</f>
        <v>58307</v>
      </c>
      <c r="L3005" s="7">
        <f>+J3005*C3005</f>
        <v>3305.4852600000004</v>
      </c>
      <c r="M3005" s="7">
        <f t="shared" si="46"/>
        <v>3277.4364700000001</v>
      </c>
    </row>
    <row r="3006" spans="2:13" x14ac:dyDescent="0.35">
      <c r="B3006" s="1" t="s">
        <v>221</v>
      </c>
      <c r="C3006" s="5">
        <v>6.2019999999999999E-2</v>
      </c>
      <c r="D3006" s="5">
        <v>8.5097000000000006E-2</v>
      </c>
      <c r="E3006" s="5"/>
      <c r="F3006" s="5"/>
      <c r="G3006" s="5"/>
      <c r="H3006" s="5"/>
      <c r="I3006" s="5"/>
      <c r="J3006" s="1">
        <f>SUMIFS(PUMA_2022_to_County_2020!$K$2:$K$4701,PUMA_2022_to_County_2020!$E$2:$E$4701,B3006)</f>
        <v>58806</v>
      </c>
      <c r="K3006" s="1">
        <f>SUMIFS(PUMA_2022_to_County_2020!$L$2:$L$4701,PUMA_2022_to_County_2020!$E$2:$E$4701,$B3006)</f>
        <v>58307</v>
      </c>
      <c r="L3006" s="7">
        <f>+J3006*C3006</f>
        <v>3647.1481199999998</v>
      </c>
      <c r="M3006" s="7">
        <f t="shared" si="46"/>
        <v>3616.2001399999999</v>
      </c>
    </row>
    <row r="3007" spans="2:13" x14ac:dyDescent="0.35">
      <c r="B3007" s="1" t="s">
        <v>220</v>
      </c>
      <c r="C3007" s="5">
        <v>6.1058000000000001E-2</v>
      </c>
      <c r="D3007" s="5">
        <v>8.3777000000000004E-2</v>
      </c>
      <c r="E3007" s="5"/>
      <c r="F3007" s="5"/>
      <c r="G3007" s="5"/>
      <c r="H3007" s="5"/>
      <c r="I3007" s="5"/>
      <c r="J3007" s="1">
        <f>SUMIFS(PUMA_2022_to_County_2020!$K$2:$K$4701,PUMA_2022_to_County_2020!$E$2:$E$4701,B3007)</f>
        <v>58806</v>
      </c>
      <c r="K3007" s="1">
        <f>SUMIFS(PUMA_2022_to_County_2020!$L$2:$L$4701,PUMA_2022_to_County_2020!$E$2:$E$4701,$B3007)</f>
        <v>58307</v>
      </c>
      <c r="L3007" s="7">
        <f>+J3007*C3007</f>
        <v>3590.576748</v>
      </c>
      <c r="M3007" s="7">
        <f t="shared" si="46"/>
        <v>3560.1088060000002</v>
      </c>
    </row>
    <row r="3008" spans="2:13" x14ac:dyDescent="0.35">
      <c r="B3008" s="1" t="s">
        <v>219</v>
      </c>
      <c r="C3008" s="5">
        <v>0.106074</v>
      </c>
      <c r="D3008" s="5">
        <v>0.14554400000000001</v>
      </c>
      <c r="E3008" s="5"/>
      <c r="F3008" s="5"/>
      <c r="G3008" s="5"/>
      <c r="H3008" s="5"/>
      <c r="I3008" s="5"/>
      <c r="J3008" s="1">
        <f>SUMIFS(PUMA_2022_to_County_2020!$K$2:$K$4701,PUMA_2022_to_County_2020!$E$2:$E$4701,B3008)</f>
        <v>58806</v>
      </c>
      <c r="K3008" s="1">
        <f>SUMIFS(PUMA_2022_to_County_2020!$L$2:$L$4701,PUMA_2022_to_County_2020!$E$2:$E$4701,$B3008)</f>
        <v>58307</v>
      </c>
      <c r="L3008" s="7">
        <f>+J3008*C3008</f>
        <v>6237.787644</v>
      </c>
      <c r="M3008" s="7">
        <f t="shared" si="46"/>
        <v>6184.856718</v>
      </c>
    </row>
    <row r="3009" spans="2:13" x14ac:dyDescent="0.35">
      <c r="B3009" s="1" t="s">
        <v>218</v>
      </c>
      <c r="C3009" s="5">
        <v>3.8149000000000002E-2</v>
      </c>
      <c r="D3009" s="5">
        <v>5.3462999999999997E-2</v>
      </c>
      <c r="E3009" s="5"/>
      <c r="F3009" s="5"/>
      <c r="G3009" s="5"/>
      <c r="H3009" s="5"/>
      <c r="I3009" s="5"/>
      <c r="J3009" s="1">
        <f>SUMIFS(PUMA_2022_to_County_2020!$K$2:$K$4701,PUMA_2022_to_County_2020!$E$2:$E$4701,B3009)</f>
        <v>58806</v>
      </c>
      <c r="K3009" s="1">
        <f>SUMIFS(PUMA_2022_to_County_2020!$L$2:$L$4701,PUMA_2022_to_County_2020!$E$2:$E$4701,$B3009)</f>
        <v>58307</v>
      </c>
      <c r="L3009" s="7">
        <f>+J3009*C3009</f>
        <v>2243.3900940000003</v>
      </c>
      <c r="M3009" s="7">
        <f t="shared" si="46"/>
        <v>2224.3537430000001</v>
      </c>
    </row>
    <row r="3010" spans="2:13" x14ac:dyDescent="0.35">
      <c r="B3010" s="1" t="s">
        <v>217</v>
      </c>
      <c r="C3010" s="5">
        <v>0.61914100000000005</v>
      </c>
      <c r="D3010" s="5">
        <v>0.86767099999999997</v>
      </c>
      <c r="E3010" s="5"/>
      <c r="F3010" s="5"/>
      <c r="G3010" s="5"/>
      <c r="H3010" s="5"/>
      <c r="I3010" s="5"/>
      <c r="J3010" s="1">
        <f>SUMIFS(PUMA_2022_to_County_2020!$K$2:$K$4701,PUMA_2022_to_County_2020!$E$2:$E$4701,B3010)</f>
        <v>58806</v>
      </c>
      <c r="K3010" s="1">
        <f>SUMIFS(PUMA_2022_to_County_2020!$L$2:$L$4701,PUMA_2022_to_County_2020!$E$2:$E$4701,$B3010)</f>
        <v>58307</v>
      </c>
      <c r="L3010" s="7">
        <f>+J3010*C3010</f>
        <v>36409.205646000002</v>
      </c>
      <c r="M3010" s="7">
        <f t="shared" si="46"/>
        <v>36100.254287000003</v>
      </c>
    </row>
    <row r="3011" spans="2:13" x14ac:dyDescent="0.35">
      <c r="B3011" s="1" t="s">
        <v>216</v>
      </c>
      <c r="C3011" s="5">
        <v>0.28640500000000002</v>
      </c>
      <c r="D3011" s="5">
        <v>0.38324900000000001</v>
      </c>
      <c r="E3011" s="5"/>
      <c r="F3011" s="5"/>
      <c r="G3011" s="5"/>
      <c r="H3011" s="5"/>
      <c r="I3011" s="5"/>
      <c r="J3011" s="1">
        <f>SUMIFS(PUMA_2022_to_County_2020!$K$2:$K$4701,PUMA_2022_to_County_2020!$E$2:$E$4701,B3011)</f>
        <v>79766</v>
      </c>
      <c r="K3011" s="1">
        <f>SUMIFS(PUMA_2022_to_County_2020!$L$2:$L$4701,PUMA_2022_to_County_2020!$E$2:$E$4701,$B3011)</f>
        <v>80745</v>
      </c>
      <c r="L3011" s="7">
        <f>+J3011*C3011</f>
        <v>22845.381230000003</v>
      </c>
      <c r="M3011" s="7">
        <f t="shared" si="46"/>
        <v>23125.771725000002</v>
      </c>
    </row>
    <row r="3012" spans="2:13" x14ac:dyDescent="0.35">
      <c r="B3012" s="1" t="s">
        <v>215</v>
      </c>
      <c r="C3012" s="5">
        <v>0.53923900000000002</v>
      </c>
      <c r="D3012" s="5">
        <v>0.75566599999999995</v>
      </c>
      <c r="E3012" s="5"/>
      <c r="F3012" s="5"/>
      <c r="G3012" s="5"/>
      <c r="H3012" s="5"/>
      <c r="I3012" s="5"/>
      <c r="J3012" s="1">
        <f>SUMIFS(PUMA_2022_to_County_2020!$K$2:$K$4701,PUMA_2022_to_County_2020!$E$2:$E$4701,B3012)</f>
        <v>79766</v>
      </c>
      <c r="K3012" s="1">
        <f>SUMIFS(PUMA_2022_to_County_2020!$L$2:$L$4701,PUMA_2022_to_County_2020!$E$2:$E$4701,$B3012)</f>
        <v>80745</v>
      </c>
      <c r="L3012" s="7">
        <f>+J3012*C3012</f>
        <v>43012.938074000005</v>
      </c>
      <c r="M3012" s="7">
        <f t="shared" si="46"/>
        <v>43540.853055</v>
      </c>
    </row>
    <row r="3013" spans="2:13" x14ac:dyDescent="0.35">
      <c r="B3013" s="1" t="s">
        <v>214</v>
      </c>
      <c r="C3013" s="5">
        <v>0.17435500000000001</v>
      </c>
      <c r="D3013" s="5">
        <v>0.244334</v>
      </c>
      <c r="E3013" s="5"/>
      <c r="F3013" s="5"/>
      <c r="G3013" s="5"/>
      <c r="H3013" s="5"/>
      <c r="I3013" s="5"/>
      <c r="J3013" s="1">
        <f>SUMIFS(PUMA_2022_to_County_2020!$K$2:$K$4701,PUMA_2022_to_County_2020!$E$2:$E$4701,B3013)</f>
        <v>79766</v>
      </c>
      <c r="K3013" s="1">
        <f>SUMIFS(PUMA_2022_to_County_2020!$L$2:$L$4701,PUMA_2022_to_County_2020!$E$2:$E$4701,$B3013)</f>
        <v>80745</v>
      </c>
      <c r="L3013" s="7">
        <f>+J3013*C3013</f>
        <v>13907.600930000001</v>
      </c>
      <c r="M3013" s="7">
        <f t="shared" si="46"/>
        <v>14078.294475000001</v>
      </c>
    </row>
    <row r="3014" spans="2:13" x14ac:dyDescent="0.35">
      <c r="B3014" s="1" t="s">
        <v>213</v>
      </c>
      <c r="C3014" s="5">
        <v>0.67904100000000001</v>
      </c>
      <c r="D3014" s="5">
        <v>0.49449300000000002</v>
      </c>
      <c r="E3014" s="5"/>
      <c r="F3014" s="5"/>
      <c r="G3014" s="5"/>
      <c r="H3014" s="5"/>
      <c r="I3014" s="5"/>
      <c r="J3014" s="1">
        <f>SUMIFS(PUMA_2022_to_County_2020!$K$2:$K$4701,PUMA_2022_to_County_2020!$E$2:$E$4701,B3014)</f>
        <v>73818</v>
      </c>
      <c r="K3014" s="1">
        <f>SUMIFS(PUMA_2022_to_County_2020!$L$2:$L$4701,PUMA_2022_to_County_2020!$E$2:$E$4701,$B3014)</f>
        <v>74260</v>
      </c>
      <c r="L3014" s="7">
        <f>+J3014*C3014</f>
        <v>50125.448537999997</v>
      </c>
      <c r="M3014" s="7">
        <f t="shared" si="46"/>
        <v>50425.58466</v>
      </c>
    </row>
    <row r="3015" spans="2:13" x14ac:dyDescent="0.35">
      <c r="B3015" s="1" t="s">
        <v>212</v>
      </c>
      <c r="C3015" s="5">
        <v>0.32095899999999999</v>
      </c>
      <c r="D3015" s="5">
        <v>0.23372899999999999</v>
      </c>
      <c r="E3015" s="5"/>
      <c r="F3015" s="5"/>
      <c r="G3015" s="5"/>
      <c r="H3015" s="5"/>
      <c r="I3015" s="5"/>
      <c r="J3015" s="1">
        <f>SUMIFS(PUMA_2022_to_County_2020!$K$2:$K$4701,PUMA_2022_to_County_2020!$E$2:$E$4701,B3015)</f>
        <v>73818</v>
      </c>
      <c r="K3015" s="1">
        <f>SUMIFS(PUMA_2022_to_County_2020!$L$2:$L$4701,PUMA_2022_to_County_2020!$E$2:$E$4701,$B3015)</f>
        <v>74260</v>
      </c>
      <c r="L3015" s="7">
        <f>+J3015*C3015</f>
        <v>23692.551461999999</v>
      </c>
      <c r="M3015" s="7">
        <f t="shared" ref="M3015:M3078" si="47">+K3015*$C3015</f>
        <v>23834.41534</v>
      </c>
    </row>
    <row r="3016" spans="2:13" x14ac:dyDescent="0.35">
      <c r="B3016" s="1" t="s">
        <v>211</v>
      </c>
      <c r="C3016" s="5">
        <v>0.10426100000000001</v>
      </c>
      <c r="D3016" s="5">
        <v>8.9664999999999995E-2</v>
      </c>
      <c r="E3016" s="5"/>
      <c r="F3016" s="5"/>
      <c r="G3016" s="5"/>
      <c r="H3016" s="5"/>
      <c r="I3016" s="5"/>
      <c r="J3016" s="1">
        <f>SUMIFS(PUMA_2022_to_County_2020!$K$2:$K$4701,PUMA_2022_to_County_2020!$E$2:$E$4701,B3016)</f>
        <v>41964</v>
      </c>
      <c r="K3016" s="1">
        <f>SUMIFS(PUMA_2022_to_County_2020!$L$2:$L$4701,PUMA_2022_to_County_2020!$E$2:$E$4701,$B3016)</f>
        <v>45348</v>
      </c>
      <c r="L3016" s="7">
        <f>+J3016*C3016</f>
        <v>4375.2086040000004</v>
      </c>
      <c r="M3016" s="7">
        <f t="shared" si="47"/>
        <v>4728.0278280000002</v>
      </c>
    </row>
    <row r="3017" spans="2:13" x14ac:dyDescent="0.35">
      <c r="B3017" s="1" t="s">
        <v>210</v>
      </c>
      <c r="C3017" s="5">
        <v>0.219361</v>
      </c>
      <c r="D3017" s="5">
        <v>9.3543000000000001E-2</v>
      </c>
      <c r="E3017" s="5"/>
      <c r="F3017" s="5"/>
      <c r="G3017" s="5"/>
      <c r="H3017" s="5"/>
      <c r="I3017" s="5"/>
      <c r="J3017" s="1">
        <f>SUMIFS(PUMA_2022_to_County_2020!$K$2:$K$4701,PUMA_2022_to_County_2020!$E$2:$E$4701,B3017)</f>
        <v>41964</v>
      </c>
      <c r="K3017" s="1">
        <f>SUMIFS(PUMA_2022_to_County_2020!$L$2:$L$4701,PUMA_2022_to_County_2020!$E$2:$E$4701,$B3017)</f>
        <v>45348</v>
      </c>
      <c r="L3017" s="7">
        <f>+J3017*C3017</f>
        <v>9205.2650040000008</v>
      </c>
      <c r="M3017" s="7">
        <f t="shared" si="47"/>
        <v>9947.5826280000001</v>
      </c>
    </row>
    <row r="3018" spans="2:13" x14ac:dyDescent="0.35">
      <c r="B3018" s="1" t="s">
        <v>209</v>
      </c>
      <c r="C3018" s="5">
        <v>0.135826</v>
      </c>
      <c r="D3018" s="5">
        <v>0.116811</v>
      </c>
      <c r="E3018" s="5"/>
      <c r="F3018" s="5"/>
      <c r="G3018" s="5"/>
      <c r="H3018" s="5"/>
      <c r="I3018" s="5"/>
      <c r="J3018" s="1">
        <f>SUMIFS(PUMA_2022_to_County_2020!$K$2:$K$4701,PUMA_2022_to_County_2020!$E$2:$E$4701,B3018)</f>
        <v>41964</v>
      </c>
      <c r="K3018" s="1">
        <f>SUMIFS(PUMA_2022_to_County_2020!$L$2:$L$4701,PUMA_2022_to_County_2020!$E$2:$E$4701,$B3018)</f>
        <v>45348</v>
      </c>
      <c r="L3018" s="7">
        <f>+J3018*C3018</f>
        <v>5699.8022639999999</v>
      </c>
      <c r="M3018" s="7">
        <f t="shared" si="47"/>
        <v>6159.4374479999997</v>
      </c>
    </row>
    <row r="3019" spans="2:13" x14ac:dyDescent="0.35">
      <c r="B3019" s="1" t="s">
        <v>208</v>
      </c>
      <c r="C3019" s="5">
        <v>0.255884</v>
      </c>
      <c r="D3019" s="5">
        <v>0.10911800000000001</v>
      </c>
      <c r="E3019" s="5"/>
      <c r="F3019" s="5"/>
      <c r="G3019" s="5"/>
      <c r="H3019" s="5"/>
      <c r="I3019" s="5"/>
      <c r="J3019" s="1">
        <f>SUMIFS(PUMA_2022_to_County_2020!$K$2:$K$4701,PUMA_2022_to_County_2020!$E$2:$E$4701,B3019)</f>
        <v>41964</v>
      </c>
      <c r="K3019" s="1">
        <f>SUMIFS(PUMA_2022_to_County_2020!$L$2:$L$4701,PUMA_2022_to_County_2020!$E$2:$E$4701,$B3019)</f>
        <v>45348</v>
      </c>
      <c r="L3019" s="7">
        <f>+J3019*C3019</f>
        <v>10737.916176000001</v>
      </c>
      <c r="M3019" s="7">
        <f t="shared" si="47"/>
        <v>11603.827632</v>
      </c>
    </row>
    <row r="3020" spans="2:13" x14ac:dyDescent="0.35">
      <c r="B3020" s="1" t="s">
        <v>207</v>
      </c>
      <c r="C3020" s="5">
        <v>0.162082</v>
      </c>
      <c r="D3020" s="5">
        <v>6.9116999999999998E-2</v>
      </c>
      <c r="E3020" s="5"/>
      <c r="F3020" s="5"/>
      <c r="G3020" s="5"/>
      <c r="H3020" s="5"/>
      <c r="I3020" s="5"/>
      <c r="J3020" s="1">
        <f>SUMIFS(PUMA_2022_to_County_2020!$K$2:$K$4701,PUMA_2022_to_County_2020!$E$2:$E$4701,B3020)</f>
        <v>41964</v>
      </c>
      <c r="K3020" s="1">
        <f>SUMIFS(PUMA_2022_to_County_2020!$L$2:$L$4701,PUMA_2022_to_County_2020!$E$2:$E$4701,$B3020)</f>
        <v>45348</v>
      </c>
      <c r="L3020" s="7">
        <f>+J3020*C3020</f>
        <v>6801.6090480000003</v>
      </c>
      <c r="M3020" s="7">
        <f t="shared" si="47"/>
        <v>7350.0945360000005</v>
      </c>
    </row>
    <row r="3021" spans="2:13" x14ac:dyDescent="0.35">
      <c r="B3021" s="1" t="s">
        <v>206</v>
      </c>
      <c r="C3021" s="5">
        <v>5.8352000000000001E-2</v>
      </c>
      <c r="D3021" s="5">
        <v>5.0182999999999998E-2</v>
      </c>
      <c r="E3021" s="5"/>
      <c r="F3021" s="5"/>
      <c r="G3021" s="5"/>
      <c r="H3021" s="5"/>
      <c r="I3021" s="5"/>
      <c r="J3021" s="1">
        <f>SUMIFS(PUMA_2022_to_County_2020!$K$2:$K$4701,PUMA_2022_to_County_2020!$E$2:$E$4701,B3021)</f>
        <v>41964</v>
      </c>
      <c r="K3021" s="1">
        <f>SUMIFS(PUMA_2022_to_County_2020!$L$2:$L$4701,PUMA_2022_to_County_2020!$E$2:$E$4701,$B3021)</f>
        <v>45348</v>
      </c>
      <c r="L3021" s="7">
        <f>+J3021*C3021</f>
        <v>2448.6833280000001</v>
      </c>
      <c r="M3021" s="7">
        <f t="shared" si="47"/>
        <v>2646.1464959999998</v>
      </c>
    </row>
    <row r="3022" spans="2:13" x14ac:dyDescent="0.35">
      <c r="B3022" s="1" t="s">
        <v>205</v>
      </c>
      <c r="C3022" s="5">
        <v>6.4231999999999997E-2</v>
      </c>
      <c r="D3022" s="5">
        <v>5.5239999999999997E-2</v>
      </c>
      <c r="E3022" s="5"/>
      <c r="F3022" s="5"/>
      <c r="G3022" s="5"/>
      <c r="H3022" s="5"/>
      <c r="I3022" s="5"/>
      <c r="J3022" s="1">
        <f>SUMIFS(PUMA_2022_to_County_2020!$K$2:$K$4701,PUMA_2022_to_County_2020!$E$2:$E$4701,B3022)</f>
        <v>41964</v>
      </c>
      <c r="K3022" s="1">
        <f>SUMIFS(PUMA_2022_to_County_2020!$L$2:$L$4701,PUMA_2022_to_County_2020!$E$2:$E$4701,$B3022)</f>
        <v>45348</v>
      </c>
      <c r="L3022" s="7">
        <f>+J3022*C3022</f>
        <v>2695.4316479999998</v>
      </c>
      <c r="M3022" s="7">
        <f t="shared" si="47"/>
        <v>2912.7927359999999</v>
      </c>
    </row>
    <row r="3023" spans="2:13" x14ac:dyDescent="0.35">
      <c r="B3023" s="1" t="s">
        <v>204</v>
      </c>
      <c r="C3023" s="5">
        <v>9.2675999999999994E-2</v>
      </c>
      <c r="D3023" s="5">
        <v>0.126337</v>
      </c>
      <c r="E3023" s="5"/>
      <c r="F3023" s="5"/>
      <c r="G3023" s="5"/>
      <c r="H3023" s="5"/>
      <c r="I3023" s="5"/>
      <c r="J3023" s="1">
        <f>SUMIFS(PUMA_2022_to_County_2020!$K$2:$K$4701,PUMA_2022_to_County_2020!$E$2:$E$4701,B3023)</f>
        <v>66832</v>
      </c>
      <c r="K3023" s="1">
        <f>SUMIFS(PUMA_2022_to_County_2020!$L$2:$L$4701,PUMA_2022_to_County_2020!$E$2:$E$4701,$B3023)</f>
        <v>67102</v>
      </c>
      <c r="L3023" s="7">
        <f>+J3023*C3023</f>
        <v>6193.7224319999996</v>
      </c>
      <c r="M3023" s="7">
        <f t="shared" si="47"/>
        <v>6218.744952</v>
      </c>
    </row>
    <row r="3024" spans="2:13" x14ac:dyDescent="0.35">
      <c r="B3024" s="1" t="s">
        <v>203</v>
      </c>
      <c r="C3024" s="5">
        <v>0.39503899999999997</v>
      </c>
      <c r="D3024" s="5">
        <v>0.44950699999999999</v>
      </c>
      <c r="E3024" s="5"/>
      <c r="F3024" s="5"/>
      <c r="G3024" s="5"/>
      <c r="H3024" s="5"/>
      <c r="I3024" s="5"/>
      <c r="J3024" s="1">
        <f>SUMIFS(PUMA_2022_to_County_2020!$K$2:$K$4701,PUMA_2022_to_County_2020!$E$2:$E$4701,B3024)</f>
        <v>66832</v>
      </c>
      <c r="K3024" s="1">
        <f>SUMIFS(PUMA_2022_to_County_2020!$L$2:$L$4701,PUMA_2022_to_County_2020!$E$2:$E$4701,$B3024)</f>
        <v>67102</v>
      </c>
      <c r="L3024" s="7">
        <f>+J3024*C3024</f>
        <v>26401.246447999998</v>
      </c>
      <c r="M3024" s="7">
        <f t="shared" si="47"/>
        <v>26507.906977999999</v>
      </c>
    </row>
    <row r="3025" spans="2:13" x14ac:dyDescent="0.35">
      <c r="B3025" s="1" t="s">
        <v>202</v>
      </c>
      <c r="C3025" s="5">
        <v>0.102072</v>
      </c>
      <c r="D3025" s="5">
        <v>0.13911899999999999</v>
      </c>
      <c r="E3025" s="5"/>
      <c r="F3025" s="5"/>
      <c r="G3025" s="5"/>
      <c r="H3025" s="5"/>
      <c r="I3025" s="5"/>
      <c r="J3025" s="1">
        <f>SUMIFS(PUMA_2022_to_County_2020!$K$2:$K$4701,PUMA_2022_to_County_2020!$E$2:$E$4701,B3025)</f>
        <v>66832</v>
      </c>
      <c r="K3025" s="1">
        <f>SUMIFS(PUMA_2022_to_County_2020!$L$2:$L$4701,PUMA_2022_to_County_2020!$E$2:$E$4701,$B3025)</f>
        <v>67102</v>
      </c>
      <c r="L3025" s="7">
        <f>+J3025*C3025</f>
        <v>6821.6759039999997</v>
      </c>
      <c r="M3025" s="7">
        <f t="shared" si="47"/>
        <v>6849.2353439999997</v>
      </c>
    </row>
    <row r="3026" spans="2:13" x14ac:dyDescent="0.35">
      <c r="B3026" s="1" t="s">
        <v>201</v>
      </c>
      <c r="C3026" s="5">
        <v>0.16738600000000001</v>
      </c>
      <c r="D3026" s="5">
        <v>0.228182</v>
      </c>
      <c r="E3026" s="5"/>
      <c r="F3026" s="5"/>
      <c r="G3026" s="5"/>
      <c r="H3026" s="5"/>
      <c r="I3026" s="5"/>
      <c r="J3026" s="1">
        <f>SUMIFS(PUMA_2022_to_County_2020!$K$2:$K$4701,PUMA_2022_to_County_2020!$E$2:$E$4701,B3026)</f>
        <v>66832</v>
      </c>
      <c r="K3026" s="1">
        <f>SUMIFS(PUMA_2022_to_County_2020!$L$2:$L$4701,PUMA_2022_to_County_2020!$E$2:$E$4701,$B3026)</f>
        <v>67102</v>
      </c>
      <c r="L3026" s="7">
        <f>+J3026*C3026</f>
        <v>11186.741152000001</v>
      </c>
      <c r="M3026" s="7">
        <f t="shared" si="47"/>
        <v>11231.935372</v>
      </c>
    </row>
    <row r="3027" spans="2:13" x14ac:dyDescent="0.35">
      <c r="B3027" s="1" t="s">
        <v>200</v>
      </c>
      <c r="C3027" s="5">
        <v>0.100107</v>
      </c>
      <c r="D3027" s="5">
        <v>0.113908</v>
      </c>
      <c r="E3027" s="5"/>
      <c r="F3027" s="5"/>
      <c r="G3027" s="5"/>
      <c r="H3027" s="5"/>
      <c r="I3027" s="5"/>
      <c r="J3027" s="1">
        <f>SUMIFS(PUMA_2022_to_County_2020!$K$2:$K$4701,PUMA_2022_to_County_2020!$E$2:$E$4701,B3027)</f>
        <v>66832</v>
      </c>
      <c r="K3027" s="1">
        <f>SUMIFS(PUMA_2022_to_County_2020!$L$2:$L$4701,PUMA_2022_to_County_2020!$E$2:$E$4701,$B3027)</f>
        <v>67102</v>
      </c>
      <c r="L3027" s="7">
        <f>+J3027*C3027</f>
        <v>6690.3510240000005</v>
      </c>
      <c r="M3027" s="7">
        <f t="shared" si="47"/>
        <v>6717.3799140000001</v>
      </c>
    </row>
    <row r="3028" spans="2:13" x14ac:dyDescent="0.35">
      <c r="B3028" s="1" t="s">
        <v>199</v>
      </c>
      <c r="C3028" s="5">
        <v>0.14272000000000001</v>
      </c>
      <c r="D3028" s="5">
        <v>0.19455800000000001</v>
      </c>
      <c r="E3028" s="5"/>
      <c r="F3028" s="5"/>
      <c r="G3028" s="5"/>
      <c r="H3028" s="5"/>
      <c r="I3028" s="5"/>
      <c r="J3028" s="1">
        <f>SUMIFS(PUMA_2022_to_County_2020!$K$2:$K$4701,PUMA_2022_to_County_2020!$E$2:$E$4701,B3028)</f>
        <v>66832</v>
      </c>
      <c r="K3028" s="1">
        <f>SUMIFS(PUMA_2022_to_County_2020!$L$2:$L$4701,PUMA_2022_to_County_2020!$E$2:$E$4701,$B3028)</f>
        <v>67102</v>
      </c>
      <c r="L3028" s="7">
        <f>+J3028*C3028</f>
        <v>9538.2630400000016</v>
      </c>
      <c r="M3028" s="7">
        <f t="shared" si="47"/>
        <v>9576.7974400000003</v>
      </c>
    </row>
    <row r="3029" spans="2:13" x14ac:dyDescent="0.35">
      <c r="B3029" s="1" t="s">
        <v>198</v>
      </c>
      <c r="C3029" s="5">
        <v>0.123779</v>
      </c>
      <c r="D3029" s="5">
        <v>0.12543799999999999</v>
      </c>
      <c r="E3029" s="5"/>
      <c r="F3029" s="5"/>
      <c r="G3029" s="5"/>
      <c r="H3029" s="5"/>
      <c r="I3029" s="5"/>
      <c r="J3029" s="1">
        <f>SUMIFS(PUMA_2022_to_County_2020!$K$2:$K$4701,PUMA_2022_to_County_2020!$E$2:$E$4701,B3029)</f>
        <v>38931</v>
      </c>
      <c r="K3029" s="1">
        <f>SUMIFS(PUMA_2022_to_County_2020!$L$2:$L$4701,PUMA_2022_to_County_2020!$E$2:$E$4701,$B3029)</f>
        <v>41283</v>
      </c>
      <c r="L3029" s="7">
        <f>+J3029*C3029</f>
        <v>4818.8402489999999</v>
      </c>
      <c r="M3029" s="7">
        <f t="shared" si="47"/>
        <v>5109.9684569999999</v>
      </c>
    </row>
    <row r="3030" spans="2:13" x14ac:dyDescent="0.35">
      <c r="B3030" s="1" t="s">
        <v>197</v>
      </c>
      <c r="C3030" s="5">
        <v>6.1943999999999999E-2</v>
      </c>
      <c r="D3030" s="5">
        <v>6.2774999999999997E-2</v>
      </c>
      <c r="E3030" s="5"/>
      <c r="F3030" s="5"/>
      <c r="G3030" s="5"/>
      <c r="H3030" s="5"/>
      <c r="I3030" s="5"/>
      <c r="J3030" s="1">
        <f>SUMIFS(PUMA_2022_to_County_2020!$K$2:$K$4701,PUMA_2022_to_County_2020!$E$2:$E$4701,B3030)</f>
        <v>38931</v>
      </c>
      <c r="K3030" s="1">
        <f>SUMIFS(PUMA_2022_to_County_2020!$L$2:$L$4701,PUMA_2022_to_County_2020!$E$2:$E$4701,$B3030)</f>
        <v>41283</v>
      </c>
      <c r="L3030" s="7">
        <f>+J3030*C3030</f>
        <v>2411.5418639999998</v>
      </c>
      <c r="M3030" s="7">
        <f t="shared" si="47"/>
        <v>2557.234152</v>
      </c>
    </row>
    <row r="3031" spans="2:13" x14ac:dyDescent="0.35">
      <c r="B3031" s="1" t="s">
        <v>196</v>
      </c>
      <c r="C3031" s="5">
        <v>8.0062999999999995E-2</v>
      </c>
      <c r="D3031" s="5">
        <v>4.3472999999999998E-2</v>
      </c>
      <c r="E3031" s="5"/>
      <c r="F3031" s="5"/>
      <c r="G3031" s="5"/>
      <c r="H3031" s="5"/>
      <c r="I3031" s="5"/>
      <c r="J3031" s="1">
        <f>SUMIFS(PUMA_2022_to_County_2020!$K$2:$K$4701,PUMA_2022_to_County_2020!$E$2:$E$4701,B3031)</f>
        <v>38931</v>
      </c>
      <c r="K3031" s="1">
        <f>SUMIFS(PUMA_2022_to_County_2020!$L$2:$L$4701,PUMA_2022_to_County_2020!$E$2:$E$4701,$B3031)</f>
        <v>41283</v>
      </c>
      <c r="L3031" s="7">
        <f>+J3031*C3031</f>
        <v>3116.9326529999998</v>
      </c>
      <c r="M3031" s="7">
        <f t="shared" si="47"/>
        <v>3305.2408289999998</v>
      </c>
    </row>
    <row r="3032" spans="2:13" x14ac:dyDescent="0.35">
      <c r="B3032" s="1" t="s">
        <v>195</v>
      </c>
      <c r="C3032" s="5">
        <v>7.3668999999999998E-2</v>
      </c>
      <c r="D3032" s="5">
        <v>7.4656E-2</v>
      </c>
      <c r="E3032" s="5"/>
      <c r="F3032" s="5"/>
      <c r="G3032" s="5"/>
      <c r="H3032" s="5"/>
      <c r="I3032" s="5"/>
      <c r="J3032" s="1">
        <f>SUMIFS(PUMA_2022_to_County_2020!$K$2:$K$4701,PUMA_2022_to_County_2020!$E$2:$E$4701,B3032)</f>
        <v>38931</v>
      </c>
      <c r="K3032" s="1">
        <f>SUMIFS(PUMA_2022_to_County_2020!$L$2:$L$4701,PUMA_2022_to_County_2020!$E$2:$E$4701,$B3032)</f>
        <v>41283</v>
      </c>
      <c r="L3032" s="7">
        <f>+J3032*C3032</f>
        <v>2868.0078389999999</v>
      </c>
      <c r="M3032" s="7">
        <f t="shared" si="47"/>
        <v>3041.2773269999998</v>
      </c>
    </row>
    <row r="3033" spans="2:13" x14ac:dyDescent="0.35">
      <c r="B3033" s="1" t="s">
        <v>194</v>
      </c>
      <c r="C3033" s="5">
        <v>0.276368</v>
      </c>
      <c r="D3033" s="5">
        <v>0.28007199999999999</v>
      </c>
      <c r="E3033" s="5"/>
      <c r="F3033" s="5"/>
      <c r="G3033" s="5"/>
      <c r="H3033" s="5"/>
      <c r="I3033" s="5"/>
      <c r="J3033" s="1">
        <f>SUMIFS(PUMA_2022_to_County_2020!$K$2:$K$4701,PUMA_2022_to_County_2020!$E$2:$E$4701,B3033)</f>
        <v>38931</v>
      </c>
      <c r="K3033" s="1">
        <f>SUMIFS(PUMA_2022_to_County_2020!$L$2:$L$4701,PUMA_2022_to_County_2020!$E$2:$E$4701,$B3033)</f>
        <v>41283</v>
      </c>
      <c r="L3033" s="7">
        <f>+J3033*C3033</f>
        <v>10759.282608</v>
      </c>
      <c r="M3033" s="7">
        <f t="shared" si="47"/>
        <v>11409.300144000001</v>
      </c>
    </row>
    <row r="3034" spans="2:13" x14ac:dyDescent="0.35">
      <c r="B3034" s="1" t="s">
        <v>193</v>
      </c>
      <c r="C3034" s="5">
        <v>0.244675</v>
      </c>
      <c r="D3034" s="5">
        <v>0.251</v>
      </c>
      <c r="E3034" s="5"/>
      <c r="F3034" s="5"/>
      <c r="G3034" s="5"/>
      <c r="H3034" s="5"/>
      <c r="I3034" s="5"/>
      <c r="J3034" s="1">
        <f>SUMIFS(PUMA_2022_to_County_2020!$K$2:$K$4701,PUMA_2022_to_County_2020!$E$2:$E$4701,B3034)</f>
        <v>38931</v>
      </c>
      <c r="K3034" s="1">
        <f>SUMIFS(PUMA_2022_to_County_2020!$L$2:$L$4701,PUMA_2022_to_County_2020!$E$2:$E$4701,$B3034)</f>
        <v>41283</v>
      </c>
      <c r="L3034" s="7">
        <f>+J3034*C3034</f>
        <v>9525.4424249999993</v>
      </c>
      <c r="M3034" s="7">
        <f t="shared" si="47"/>
        <v>10100.918025000001</v>
      </c>
    </row>
    <row r="3035" spans="2:13" x14ac:dyDescent="0.35">
      <c r="B3035" s="1" t="s">
        <v>192</v>
      </c>
      <c r="C3035" s="5">
        <v>0.13950199999999999</v>
      </c>
      <c r="D3035" s="5">
        <v>0.141374</v>
      </c>
      <c r="E3035" s="5"/>
      <c r="F3035" s="5"/>
      <c r="G3035" s="5"/>
      <c r="H3035" s="5"/>
      <c r="I3035" s="5"/>
      <c r="J3035" s="1">
        <f>SUMIFS(PUMA_2022_to_County_2020!$K$2:$K$4701,PUMA_2022_to_County_2020!$E$2:$E$4701,B3035)</f>
        <v>38931</v>
      </c>
      <c r="K3035" s="1">
        <f>SUMIFS(PUMA_2022_to_County_2020!$L$2:$L$4701,PUMA_2022_to_County_2020!$E$2:$E$4701,$B3035)</f>
        <v>41283</v>
      </c>
      <c r="L3035" s="7">
        <f>+J3035*C3035</f>
        <v>5430.9523619999991</v>
      </c>
      <c r="M3035" s="7">
        <f t="shared" si="47"/>
        <v>5759.0610659999993</v>
      </c>
    </row>
    <row r="3036" spans="2:13" x14ac:dyDescent="0.35">
      <c r="B3036" s="1" t="s">
        <v>191</v>
      </c>
      <c r="C3036" s="5">
        <v>0.53232000000000002</v>
      </c>
      <c r="D3036" s="5">
        <v>0.59419999999999995</v>
      </c>
      <c r="E3036" s="5"/>
      <c r="F3036" s="5"/>
      <c r="G3036" s="5"/>
      <c r="H3036" s="5"/>
      <c r="I3036" s="5"/>
      <c r="J3036" s="1">
        <f>SUMIFS(PUMA_2022_to_County_2020!$K$2:$K$4701,PUMA_2022_to_County_2020!$E$2:$E$4701,B3036)</f>
        <v>73116</v>
      </c>
      <c r="K3036" s="1">
        <f>SUMIFS(PUMA_2022_to_County_2020!$L$2:$L$4701,PUMA_2022_to_County_2020!$E$2:$E$4701,$B3036)</f>
        <v>73849</v>
      </c>
      <c r="L3036" s="7">
        <f>+J3036*C3036</f>
        <v>38921.109120000001</v>
      </c>
      <c r="M3036" s="7">
        <f t="shared" si="47"/>
        <v>39311.299680000004</v>
      </c>
    </row>
    <row r="3037" spans="2:13" x14ac:dyDescent="0.35">
      <c r="B3037" s="1" t="s">
        <v>190</v>
      </c>
      <c r="C3037" s="5">
        <v>0.14360500000000001</v>
      </c>
      <c r="D3037" s="5">
        <v>0.160298</v>
      </c>
      <c r="E3037" s="5"/>
      <c r="F3037" s="5"/>
      <c r="G3037" s="5"/>
      <c r="H3037" s="5"/>
      <c r="I3037" s="5"/>
      <c r="J3037" s="1">
        <f>SUMIFS(PUMA_2022_to_County_2020!$K$2:$K$4701,PUMA_2022_to_County_2020!$E$2:$E$4701,B3037)</f>
        <v>73116</v>
      </c>
      <c r="K3037" s="1">
        <f>SUMIFS(PUMA_2022_to_County_2020!$L$2:$L$4701,PUMA_2022_to_County_2020!$E$2:$E$4701,$B3037)</f>
        <v>73849</v>
      </c>
      <c r="L3037" s="7">
        <f>+J3037*C3037</f>
        <v>10499.823180000001</v>
      </c>
      <c r="M3037" s="7">
        <f t="shared" si="47"/>
        <v>10605.085645000001</v>
      </c>
    </row>
    <row r="3038" spans="2:13" x14ac:dyDescent="0.35">
      <c r="B3038" s="1" t="s">
        <v>189</v>
      </c>
      <c r="C3038" s="5">
        <v>0.324075</v>
      </c>
      <c r="D3038" s="5">
        <v>0.57612799999999997</v>
      </c>
      <c r="E3038" s="5"/>
      <c r="F3038" s="5"/>
      <c r="G3038" s="5"/>
      <c r="H3038" s="5"/>
      <c r="I3038" s="5"/>
      <c r="J3038" s="1">
        <f>SUMIFS(PUMA_2022_to_County_2020!$K$2:$K$4701,PUMA_2022_to_County_2020!$E$2:$E$4701,B3038)</f>
        <v>73116</v>
      </c>
      <c r="K3038" s="1">
        <f>SUMIFS(PUMA_2022_to_County_2020!$L$2:$L$4701,PUMA_2022_to_County_2020!$E$2:$E$4701,$B3038)</f>
        <v>73849</v>
      </c>
      <c r="L3038" s="7">
        <f>+J3038*C3038</f>
        <v>23695.0677</v>
      </c>
      <c r="M3038" s="7">
        <f t="shared" si="47"/>
        <v>23932.614675000001</v>
      </c>
    </row>
    <row r="3039" spans="2:13" x14ac:dyDescent="0.35">
      <c r="B3039" s="1" t="s">
        <v>188</v>
      </c>
      <c r="C3039" s="5">
        <v>1</v>
      </c>
      <c r="D3039" s="5">
        <v>0.96340999999999999</v>
      </c>
      <c r="E3039" s="5"/>
      <c r="F3039" s="5"/>
      <c r="G3039" s="5"/>
      <c r="H3039" s="5"/>
      <c r="I3039" s="5"/>
      <c r="J3039" s="1">
        <f>SUMIFS(PUMA_2022_to_County_2020!$K$2:$K$4701,PUMA_2022_to_County_2020!$E$2:$E$4701,B3039)</f>
        <v>78246</v>
      </c>
      <c r="K3039" s="1">
        <f>SUMIFS(PUMA_2022_to_County_2020!$L$2:$L$4701,PUMA_2022_to_County_2020!$E$2:$E$4701,$B3039)</f>
        <v>76963</v>
      </c>
      <c r="L3039" s="7">
        <f>+J3039*C3039</f>
        <v>78246</v>
      </c>
      <c r="M3039" s="7">
        <f t="shared" si="47"/>
        <v>76963</v>
      </c>
    </row>
    <row r="3040" spans="2:13" x14ac:dyDescent="0.35">
      <c r="B3040" s="1" t="s">
        <v>187</v>
      </c>
      <c r="C3040" s="5">
        <v>0.35182799999999997</v>
      </c>
      <c r="D3040" s="5">
        <v>0.23245100000000002</v>
      </c>
      <c r="E3040" s="5"/>
      <c r="F3040" s="5"/>
      <c r="G3040" s="5"/>
      <c r="H3040" s="5"/>
      <c r="I3040" s="5"/>
      <c r="J3040" s="1">
        <f>SUMIFS(PUMA_2022_to_County_2020!$K$2:$K$4701,PUMA_2022_to_County_2020!$E$2:$E$4701,B3040)</f>
        <v>44109</v>
      </c>
      <c r="K3040" s="1">
        <f>SUMIFS(PUMA_2022_to_County_2020!$L$2:$L$4701,PUMA_2022_to_County_2020!$E$2:$E$4701,$B3040)</f>
        <v>44847</v>
      </c>
      <c r="L3040" s="7">
        <f>+J3040*C3040</f>
        <v>15518.781251999999</v>
      </c>
      <c r="M3040" s="7">
        <f t="shared" si="47"/>
        <v>15778.430315999998</v>
      </c>
    </row>
    <row r="3041" spans="2:13" x14ac:dyDescent="0.35">
      <c r="B3041" s="1" t="s">
        <v>186</v>
      </c>
      <c r="C3041" s="5">
        <v>0.64817199999999997</v>
      </c>
      <c r="D3041" s="5">
        <v>0.42576199999999997</v>
      </c>
      <c r="E3041" s="5"/>
      <c r="F3041" s="5"/>
      <c r="G3041" s="5"/>
      <c r="H3041" s="5"/>
      <c r="I3041" s="5"/>
      <c r="J3041" s="1">
        <f>SUMIFS(PUMA_2022_to_County_2020!$K$2:$K$4701,PUMA_2022_to_County_2020!$E$2:$E$4701,B3041)</f>
        <v>44109</v>
      </c>
      <c r="K3041" s="1">
        <f>SUMIFS(PUMA_2022_to_County_2020!$L$2:$L$4701,PUMA_2022_to_County_2020!$E$2:$E$4701,$B3041)</f>
        <v>44847</v>
      </c>
      <c r="L3041" s="7">
        <f>+J3041*C3041</f>
        <v>28590.218747999999</v>
      </c>
      <c r="M3041" s="7">
        <f t="shared" si="47"/>
        <v>29068.569683999998</v>
      </c>
    </row>
    <row r="3042" spans="2:13" x14ac:dyDescent="0.35">
      <c r="B3042" s="1" t="s">
        <v>185</v>
      </c>
      <c r="C3042" s="5">
        <v>0.247532</v>
      </c>
      <c r="D3042" s="5">
        <v>0.33449900000000005</v>
      </c>
      <c r="E3042" s="5"/>
      <c r="F3042" s="5"/>
      <c r="G3042" s="5"/>
      <c r="H3042" s="5"/>
      <c r="I3042" s="5"/>
      <c r="J3042" s="1">
        <f>SUMIFS(PUMA_2022_to_County_2020!$K$2:$K$4701,PUMA_2022_to_County_2020!$E$2:$E$4701,B3042)</f>
        <v>55919</v>
      </c>
      <c r="K3042" s="1">
        <f>SUMIFS(PUMA_2022_to_County_2020!$L$2:$L$4701,PUMA_2022_to_County_2020!$E$2:$E$4701,$B3042)</f>
        <v>56444</v>
      </c>
      <c r="L3042" s="7">
        <f>+J3042*C3042</f>
        <v>13841.741908</v>
      </c>
      <c r="M3042" s="7">
        <f t="shared" si="47"/>
        <v>13971.696207999999</v>
      </c>
    </row>
    <row r="3043" spans="2:13" x14ac:dyDescent="0.35">
      <c r="B3043" s="1" t="s">
        <v>184</v>
      </c>
      <c r="C3043" s="5">
        <v>0.44785000000000003</v>
      </c>
      <c r="D3043" s="5">
        <v>0.340559</v>
      </c>
      <c r="E3043" s="5"/>
      <c r="F3043" s="5"/>
      <c r="G3043" s="5"/>
      <c r="H3043" s="5"/>
      <c r="I3043" s="5"/>
      <c r="J3043" s="1">
        <f>SUMIFS(PUMA_2022_to_County_2020!$K$2:$K$4701,PUMA_2022_to_County_2020!$E$2:$E$4701,B3043)</f>
        <v>55919</v>
      </c>
      <c r="K3043" s="1">
        <f>SUMIFS(PUMA_2022_to_County_2020!$L$2:$L$4701,PUMA_2022_to_County_2020!$E$2:$E$4701,$B3043)</f>
        <v>56444</v>
      </c>
      <c r="L3043" s="7">
        <f>+J3043*C3043</f>
        <v>25043.32415</v>
      </c>
      <c r="M3043" s="7">
        <f t="shared" si="47"/>
        <v>25278.445400000001</v>
      </c>
    </row>
    <row r="3044" spans="2:13" x14ac:dyDescent="0.35">
      <c r="B3044" s="1" t="s">
        <v>183</v>
      </c>
      <c r="C3044" s="5">
        <v>9.2896999999999993E-2</v>
      </c>
      <c r="D3044" s="5">
        <v>0.12625500000000001</v>
      </c>
      <c r="E3044" s="5"/>
      <c r="F3044" s="5"/>
      <c r="G3044" s="5"/>
      <c r="H3044" s="5"/>
      <c r="I3044" s="5"/>
      <c r="J3044" s="1">
        <f>SUMIFS(PUMA_2022_to_County_2020!$K$2:$K$4701,PUMA_2022_to_County_2020!$E$2:$E$4701,B3044)</f>
        <v>55919</v>
      </c>
      <c r="K3044" s="1">
        <f>SUMIFS(PUMA_2022_to_County_2020!$L$2:$L$4701,PUMA_2022_to_County_2020!$E$2:$E$4701,$B3044)</f>
        <v>56444</v>
      </c>
      <c r="L3044" s="7">
        <f>+J3044*C3044</f>
        <v>5194.707343</v>
      </c>
      <c r="M3044" s="7">
        <f t="shared" si="47"/>
        <v>5243.4782679999998</v>
      </c>
    </row>
    <row r="3045" spans="2:13" x14ac:dyDescent="0.35">
      <c r="B3045" s="1" t="s">
        <v>182</v>
      </c>
      <c r="C3045" s="5">
        <v>5.9066E-2</v>
      </c>
      <c r="D3045" s="5">
        <v>8.0276E-2</v>
      </c>
      <c r="E3045" s="5"/>
      <c r="F3045" s="5"/>
      <c r="G3045" s="5"/>
      <c r="H3045" s="5"/>
      <c r="I3045" s="5"/>
      <c r="J3045" s="1">
        <f>SUMIFS(PUMA_2022_to_County_2020!$K$2:$K$4701,PUMA_2022_to_County_2020!$E$2:$E$4701,B3045)</f>
        <v>55919</v>
      </c>
      <c r="K3045" s="1">
        <f>SUMIFS(PUMA_2022_to_County_2020!$L$2:$L$4701,PUMA_2022_to_County_2020!$E$2:$E$4701,$B3045)</f>
        <v>56444</v>
      </c>
      <c r="L3045" s="7">
        <f>+J3045*C3045</f>
        <v>3302.911654</v>
      </c>
      <c r="M3045" s="7">
        <f t="shared" si="47"/>
        <v>3333.921304</v>
      </c>
    </row>
    <row r="3046" spans="2:13" x14ac:dyDescent="0.35">
      <c r="B3046" s="1" t="s">
        <v>181</v>
      </c>
      <c r="C3046" s="5">
        <v>8.9767E-2</v>
      </c>
      <c r="D3046" s="5">
        <v>0.121946</v>
      </c>
      <c r="E3046" s="5"/>
      <c r="F3046" s="5"/>
      <c r="G3046" s="5"/>
      <c r="H3046" s="5"/>
      <c r="I3046" s="5"/>
      <c r="J3046" s="1">
        <f>SUMIFS(PUMA_2022_to_County_2020!$K$2:$K$4701,PUMA_2022_to_County_2020!$E$2:$E$4701,B3046)</f>
        <v>55919</v>
      </c>
      <c r="K3046" s="1">
        <f>SUMIFS(PUMA_2022_to_County_2020!$L$2:$L$4701,PUMA_2022_to_County_2020!$E$2:$E$4701,$B3046)</f>
        <v>56444</v>
      </c>
      <c r="L3046" s="7">
        <f>+J3046*C3046</f>
        <v>5019.6808730000002</v>
      </c>
      <c r="M3046" s="7">
        <f t="shared" si="47"/>
        <v>5066.808548</v>
      </c>
    </row>
    <row r="3047" spans="2:13" x14ac:dyDescent="0.35">
      <c r="B3047" s="1" t="s">
        <v>180</v>
      </c>
      <c r="C3047" s="5">
        <v>6.2886999999999998E-2</v>
      </c>
      <c r="D3047" s="5">
        <v>8.5469000000000003E-2</v>
      </c>
      <c r="E3047" s="5"/>
      <c r="F3047" s="5"/>
      <c r="G3047" s="5"/>
      <c r="H3047" s="5"/>
      <c r="I3047" s="5"/>
      <c r="J3047" s="1">
        <f>SUMIFS(PUMA_2022_to_County_2020!$K$2:$K$4701,PUMA_2022_to_County_2020!$E$2:$E$4701,B3047)</f>
        <v>55919</v>
      </c>
      <c r="K3047" s="1">
        <f>SUMIFS(PUMA_2022_to_County_2020!$L$2:$L$4701,PUMA_2022_to_County_2020!$E$2:$E$4701,$B3047)</f>
        <v>56444</v>
      </c>
      <c r="L3047" s="7">
        <f>+J3047*C3047</f>
        <v>3516.5781529999999</v>
      </c>
      <c r="M3047" s="7">
        <f t="shared" si="47"/>
        <v>3549.593828</v>
      </c>
    </row>
    <row r="3048" spans="2:13" x14ac:dyDescent="0.35">
      <c r="B3048" s="1" t="s">
        <v>179</v>
      </c>
      <c r="C3048" s="5">
        <v>0.122604</v>
      </c>
      <c r="D3048" s="5">
        <v>0.218746</v>
      </c>
      <c r="E3048" s="5"/>
      <c r="F3048" s="5"/>
      <c r="G3048" s="5"/>
      <c r="H3048" s="5"/>
      <c r="I3048" s="5"/>
      <c r="J3048" s="1">
        <f>SUMIFS(PUMA_2022_to_County_2020!$K$2:$K$4701,PUMA_2022_to_County_2020!$E$2:$E$4701,B3048)</f>
        <v>72994</v>
      </c>
      <c r="K3048" s="1">
        <f>SUMIFS(PUMA_2022_to_County_2020!$L$2:$L$4701,PUMA_2022_to_County_2020!$E$2:$E$4701,$B3048)</f>
        <v>68745</v>
      </c>
      <c r="L3048" s="7">
        <f>+J3048*C3048</f>
        <v>8949.3563759999997</v>
      </c>
      <c r="M3048" s="7">
        <f t="shared" si="47"/>
        <v>8428.4119800000008</v>
      </c>
    </row>
    <row r="3049" spans="2:13" x14ac:dyDescent="0.35">
      <c r="B3049" s="1" t="s">
        <v>178</v>
      </c>
      <c r="C3049" s="5">
        <v>0.115037</v>
      </c>
      <c r="D3049" s="5">
        <v>0.20535300000000001</v>
      </c>
      <c r="E3049" s="5"/>
      <c r="F3049" s="5"/>
      <c r="G3049" s="5"/>
      <c r="H3049" s="5"/>
      <c r="I3049" s="5"/>
      <c r="J3049" s="1">
        <f>SUMIFS(PUMA_2022_to_County_2020!$K$2:$K$4701,PUMA_2022_to_County_2020!$E$2:$E$4701,B3049)</f>
        <v>72994</v>
      </c>
      <c r="K3049" s="1">
        <f>SUMIFS(PUMA_2022_to_County_2020!$L$2:$L$4701,PUMA_2022_to_County_2020!$E$2:$E$4701,$B3049)</f>
        <v>68745</v>
      </c>
      <c r="L3049" s="7">
        <f>+J3049*C3049</f>
        <v>8397.0107779999998</v>
      </c>
      <c r="M3049" s="7">
        <f t="shared" si="47"/>
        <v>7908.2185650000001</v>
      </c>
    </row>
    <row r="3050" spans="2:13" x14ac:dyDescent="0.35">
      <c r="B3050" s="1" t="s">
        <v>177</v>
      </c>
      <c r="C3050" s="5">
        <v>0.18308199999999999</v>
      </c>
      <c r="D3050" s="5">
        <v>0.33569700000000002</v>
      </c>
      <c r="E3050" s="5"/>
      <c r="F3050" s="5"/>
      <c r="G3050" s="5"/>
      <c r="H3050" s="5"/>
      <c r="I3050" s="5"/>
      <c r="J3050" s="1">
        <f>SUMIFS(PUMA_2022_to_County_2020!$K$2:$K$4701,PUMA_2022_to_County_2020!$E$2:$E$4701,B3050)</f>
        <v>72994</v>
      </c>
      <c r="K3050" s="1">
        <f>SUMIFS(PUMA_2022_to_County_2020!$L$2:$L$4701,PUMA_2022_to_County_2020!$E$2:$E$4701,$B3050)</f>
        <v>68745</v>
      </c>
      <c r="L3050" s="7">
        <f>+J3050*C3050</f>
        <v>13363.887508</v>
      </c>
      <c r="M3050" s="7">
        <f t="shared" si="47"/>
        <v>12585.972089999999</v>
      </c>
    </row>
    <row r="3051" spans="2:13" x14ac:dyDescent="0.35">
      <c r="B3051" s="1" t="s">
        <v>176</v>
      </c>
      <c r="C3051" s="5">
        <v>0.107436</v>
      </c>
      <c r="D3051" s="5">
        <v>0.196994</v>
      </c>
      <c r="E3051" s="5"/>
      <c r="F3051" s="5"/>
      <c r="G3051" s="5"/>
      <c r="H3051" s="5"/>
      <c r="I3051" s="5"/>
      <c r="J3051" s="1">
        <f>SUMIFS(PUMA_2022_to_County_2020!$K$2:$K$4701,PUMA_2022_to_County_2020!$E$2:$E$4701,B3051)</f>
        <v>72994</v>
      </c>
      <c r="K3051" s="1">
        <f>SUMIFS(PUMA_2022_to_County_2020!$L$2:$L$4701,PUMA_2022_to_County_2020!$E$2:$E$4701,$B3051)</f>
        <v>68745</v>
      </c>
      <c r="L3051" s="7">
        <f>+J3051*C3051</f>
        <v>7842.1833839999999</v>
      </c>
      <c r="M3051" s="7">
        <f t="shared" si="47"/>
        <v>7385.6878200000001</v>
      </c>
    </row>
    <row r="3052" spans="2:13" x14ac:dyDescent="0.35">
      <c r="B3052" s="1" t="s">
        <v>175</v>
      </c>
      <c r="C3052" s="5">
        <v>0.132492</v>
      </c>
      <c r="D3052" s="5">
        <v>0.24293600000000001</v>
      </c>
      <c r="E3052" s="5"/>
      <c r="F3052" s="5"/>
      <c r="G3052" s="5"/>
      <c r="H3052" s="5"/>
      <c r="I3052" s="5"/>
      <c r="J3052" s="1">
        <f>SUMIFS(PUMA_2022_to_County_2020!$K$2:$K$4701,PUMA_2022_to_County_2020!$E$2:$E$4701,B3052)</f>
        <v>72994</v>
      </c>
      <c r="K3052" s="1">
        <f>SUMIFS(PUMA_2022_to_County_2020!$L$2:$L$4701,PUMA_2022_to_County_2020!$E$2:$E$4701,$B3052)</f>
        <v>68745</v>
      </c>
      <c r="L3052" s="7">
        <f>+J3052*C3052</f>
        <v>9671.1210479999991</v>
      </c>
      <c r="M3052" s="7">
        <f t="shared" si="47"/>
        <v>9108.1625399999994</v>
      </c>
    </row>
    <row r="3053" spans="2:13" x14ac:dyDescent="0.35">
      <c r="B3053" s="1" t="s">
        <v>174</v>
      </c>
      <c r="C3053" s="5">
        <v>0.21914500000000001</v>
      </c>
      <c r="D3053" s="5">
        <v>0.245502</v>
      </c>
      <c r="E3053" s="5"/>
      <c r="F3053" s="5"/>
      <c r="G3053" s="5"/>
      <c r="H3053" s="5"/>
      <c r="I3053" s="5"/>
      <c r="J3053" s="1">
        <f>SUMIFS(PUMA_2022_to_County_2020!$K$2:$K$4701,PUMA_2022_to_County_2020!$E$2:$E$4701,B3053)</f>
        <v>72994</v>
      </c>
      <c r="K3053" s="1">
        <f>SUMIFS(PUMA_2022_to_County_2020!$L$2:$L$4701,PUMA_2022_to_County_2020!$E$2:$E$4701,$B3053)</f>
        <v>68745</v>
      </c>
      <c r="L3053" s="7">
        <f>+J3053*C3053</f>
        <v>15996.270130000001</v>
      </c>
      <c r="M3053" s="7">
        <f t="shared" si="47"/>
        <v>15065.123025000001</v>
      </c>
    </row>
    <row r="3054" spans="2:13" x14ac:dyDescent="0.35">
      <c r="B3054" s="1" t="s">
        <v>173</v>
      </c>
      <c r="C3054" s="5">
        <v>0.120203</v>
      </c>
      <c r="D3054" s="5">
        <v>0.22040299999999999</v>
      </c>
      <c r="E3054" s="5"/>
      <c r="F3054" s="5"/>
      <c r="G3054" s="5"/>
      <c r="H3054" s="5"/>
      <c r="I3054" s="5"/>
      <c r="J3054" s="1">
        <f>SUMIFS(PUMA_2022_to_County_2020!$K$2:$K$4701,PUMA_2022_to_County_2020!$E$2:$E$4701,B3054)</f>
        <v>72994</v>
      </c>
      <c r="K3054" s="1">
        <f>SUMIFS(PUMA_2022_to_County_2020!$L$2:$L$4701,PUMA_2022_to_County_2020!$E$2:$E$4701,$B3054)</f>
        <v>68745</v>
      </c>
      <c r="L3054" s="7">
        <f>+J3054*C3054</f>
        <v>8774.0977820000007</v>
      </c>
      <c r="M3054" s="7">
        <f t="shared" si="47"/>
        <v>8263.3552350000009</v>
      </c>
    </row>
    <row r="3055" spans="2:13" x14ac:dyDescent="0.35">
      <c r="B3055" s="1" t="s">
        <v>172</v>
      </c>
      <c r="C3055" s="5">
        <v>8.8033E-2</v>
      </c>
      <c r="D3055" s="5">
        <v>8.8038000000000005E-2</v>
      </c>
      <c r="E3055" s="5"/>
      <c r="F3055" s="5"/>
      <c r="G3055" s="5"/>
      <c r="H3055" s="5"/>
      <c r="I3055" s="5"/>
      <c r="J3055" s="1">
        <f>SUMIFS(PUMA_2022_to_County_2020!$K$2:$K$4701,PUMA_2022_to_County_2020!$E$2:$E$4701,B3055)</f>
        <v>85244</v>
      </c>
      <c r="K3055" s="1">
        <f>SUMIFS(PUMA_2022_to_County_2020!$L$2:$L$4701,PUMA_2022_to_County_2020!$E$2:$E$4701,$B3055)</f>
        <v>83295</v>
      </c>
      <c r="L3055" s="7">
        <f>+J3055*C3055</f>
        <v>7504.2850520000002</v>
      </c>
      <c r="M3055" s="7">
        <f t="shared" si="47"/>
        <v>7332.7087350000002</v>
      </c>
    </row>
    <row r="3056" spans="2:13" x14ac:dyDescent="0.35">
      <c r="B3056" s="1" t="s">
        <v>171</v>
      </c>
      <c r="C3056" s="5">
        <v>8.9093000000000006E-2</v>
      </c>
      <c r="D3056" s="5">
        <v>8.9097999999999997E-2</v>
      </c>
      <c r="E3056" s="5"/>
      <c r="F3056" s="5"/>
      <c r="G3056" s="5"/>
      <c r="H3056" s="5"/>
      <c r="I3056" s="5"/>
      <c r="J3056" s="1">
        <f>SUMIFS(PUMA_2022_to_County_2020!$K$2:$K$4701,PUMA_2022_to_County_2020!$E$2:$E$4701,B3056)</f>
        <v>85244</v>
      </c>
      <c r="K3056" s="1">
        <f>SUMIFS(PUMA_2022_to_County_2020!$L$2:$L$4701,PUMA_2022_to_County_2020!$E$2:$E$4701,$B3056)</f>
        <v>83295</v>
      </c>
      <c r="L3056" s="7">
        <f>+J3056*C3056</f>
        <v>7594.6436920000006</v>
      </c>
      <c r="M3056" s="7">
        <f t="shared" si="47"/>
        <v>7421.0014350000001</v>
      </c>
    </row>
    <row r="3057" spans="2:13" x14ac:dyDescent="0.35">
      <c r="B3057" s="1" t="s">
        <v>170</v>
      </c>
      <c r="C3057" s="5">
        <v>9.0773999999999994E-2</v>
      </c>
      <c r="D3057" s="5">
        <v>9.0778999999999999E-2</v>
      </c>
      <c r="E3057" s="5"/>
      <c r="F3057" s="5"/>
      <c r="G3057" s="5"/>
      <c r="H3057" s="5"/>
      <c r="I3057" s="5"/>
      <c r="J3057" s="1">
        <f>SUMIFS(PUMA_2022_to_County_2020!$K$2:$K$4701,PUMA_2022_to_County_2020!$E$2:$E$4701,B3057)</f>
        <v>85244</v>
      </c>
      <c r="K3057" s="1">
        <f>SUMIFS(PUMA_2022_to_County_2020!$L$2:$L$4701,PUMA_2022_to_County_2020!$E$2:$E$4701,$B3057)</f>
        <v>83295</v>
      </c>
      <c r="L3057" s="7">
        <f>+J3057*C3057</f>
        <v>7737.9388559999998</v>
      </c>
      <c r="M3057" s="7">
        <f t="shared" si="47"/>
        <v>7561.0203299999994</v>
      </c>
    </row>
    <row r="3058" spans="2:13" x14ac:dyDescent="0.35">
      <c r="B3058" s="1" t="s">
        <v>169</v>
      </c>
      <c r="C3058" s="5">
        <v>0.24330299999999999</v>
      </c>
      <c r="D3058" s="5">
        <v>0.24331800000000001</v>
      </c>
      <c r="E3058" s="5"/>
      <c r="F3058" s="5"/>
      <c r="G3058" s="5"/>
      <c r="H3058" s="5"/>
      <c r="I3058" s="5"/>
      <c r="J3058" s="1">
        <f>SUMIFS(PUMA_2022_to_County_2020!$K$2:$K$4701,PUMA_2022_to_County_2020!$E$2:$E$4701,B3058)</f>
        <v>85244</v>
      </c>
      <c r="K3058" s="1">
        <f>SUMIFS(PUMA_2022_to_County_2020!$L$2:$L$4701,PUMA_2022_to_County_2020!$E$2:$E$4701,$B3058)</f>
        <v>83295</v>
      </c>
      <c r="L3058" s="7">
        <f>+J3058*C3058</f>
        <v>20740.120931999998</v>
      </c>
      <c r="M3058" s="7">
        <f t="shared" si="47"/>
        <v>20265.923384999998</v>
      </c>
    </row>
    <row r="3059" spans="2:13" x14ac:dyDescent="0.35">
      <c r="B3059" s="1" t="s">
        <v>168</v>
      </c>
      <c r="C3059" s="5">
        <v>3.3709000000000003E-2</v>
      </c>
      <c r="D3059" s="5">
        <v>3.3710999999999998E-2</v>
      </c>
      <c r="E3059" s="5"/>
      <c r="F3059" s="5"/>
      <c r="G3059" s="5"/>
      <c r="H3059" s="5"/>
      <c r="I3059" s="5"/>
      <c r="J3059" s="1">
        <f>SUMIFS(PUMA_2022_to_County_2020!$K$2:$K$4701,PUMA_2022_to_County_2020!$E$2:$E$4701,B3059)</f>
        <v>85244</v>
      </c>
      <c r="K3059" s="1">
        <f>SUMIFS(PUMA_2022_to_County_2020!$L$2:$L$4701,PUMA_2022_to_County_2020!$E$2:$E$4701,$B3059)</f>
        <v>83295</v>
      </c>
      <c r="L3059" s="7">
        <f>+J3059*C3059</f>
        <v>2873.4899960000002</v>
      </c>
      <c r="M3059" s="7">
        <f t="shared" si="47"/>
        <v>2807.7911550000003</v>
      </c>
    </row>
    <row r="3060" spans="2:13" x14ac:dyDescent="0.35">
      <c r="B3060" s="1" t="s">
        <v>167</v>
      </c>
      <c r="C3060" s="5">
        <v>7.7196000000000001E-2</v>
      </c>
      <c r="D3060" s="5">
        <v>7.7200000000000005E-2</v>
      </c>
      <c r="E3060" s="5"/>
      <c r="F3060" s="5"/>
      <c r="G3060" s="5"/>
      <c r="H3060" s="5"/>
      <c r="I3060" s="5"/>
      <c r="J3060" s="1">
        <f>SUMIFS(PUMA_2022_to_County_2020!$K$2:$K$4701,PUMA_2022_to_County_2020!$E$2:$E$4701,B3060)</f>
        <v>85244</v>
      </c>
      <c r="K3060" s="1">
        <f>SUMIFS(PUMA_2022_to_County_2020!$L$2:$L$4701,PUMA_2022_to_County_2020!$E$2:$E$4701,$B3060)</f>
        <v>83295</v>
      </c>
      <c r="L3060" s="7">
        <f>+J3060*C3060</f>
        <v>6580.4958239999996</v>
      </c>
      <c r="M3060" s="7">
        <f t="shared" si="47"/>
        <v>6430.0408200000002</v>
      </c>
    </row>
    <row r="3061" spans="2:13" x14ac:dyDescent="0.35">
      <c r="B3061" s="1" t="s">
        <v>166</v>
      </c>
      <c r="C3061" s="5">
        <v>7.7932000000000001E-2</v>
      </c>
      <c r="D3061" s="5">
        <v>7.7936000000000005E-2</v>
      </c>
      <c r="E3061" s="5"/>
      <c r="F3061" s="5"/>
      <c r="G3061" s="5"/>
      <c r="H3061" s="5"/>
      <c r="I3061" s="5"/>
      <c r="J3061" s="1">
        <f>SUMIFS(PUMA_2022_to_County_2020!$K$2:$K$4701,PUMA_2022_to_County_2020!$E$2:$E$4701,B3061)</f>
        <v>85244</v>
      </c>
      <c r="K3061" s="1">
        <f>SUMIFS(PUMA_2022_to_County_2020!$L$2:$L$4701,PUMA_2022_to_County_2020!$E$2:$E$4701,$B3061)</f>
        <v>83295</v>
      </c>
      <c r="L3061" s="7">
        <f>+J3061*C3061</f>
        <v>6643.2354080000005</v>
      </c>
      <c r="M3061" s="7">
        <f t="shared" si="47"/>
        <v>6491.3459400000002</v>
      </c>
    </row>
    <row r="3062" spans="2:13" x14ac:dyDescent="0.35">
      <c r="B3062" s="1" t="s">
        <v>165</v>
      </c>
      <c r="C3062" s="5">
        <v>9.9277000000000004E-2</v>
      </c>
      <c r="D3062" s="5">
        <v>9.9282999999999996E-2</v>
      </c>
      <c r="E3062" s="5"/>
      <c r="F3062" s="5"/>
      <c r="G3062" s="5"/>
      <c r="H3062" s="5"/>
      <c r="I3062" s="5"/>
      <c r="J3062" s="1">
        <f>SUMIFS(PUMA_2022_to_County_2020!$K$2:$K$4701,PUMA_2022_to_County_2020!$E$2:$E$4701,B3062)</f>
        <v>85244</v>
      </c>
      <c r="K3062" s="1">
        <f>SUMIFS(PUMA_2022_to_County_2020!$L$2:$L$4701,PUMA_2022_to_County_2020!$E$2:$E$4701,$B3062)</f>
        <v>83295</v>
      </c>
      <c r="L3062" s="7">
        <f>+J3062*C3062</f>
        <v>8462.7685880000008</v>
      </c>
      <c r="M3062" s="7">
        <f t="shared" si="47"/>
        <v>8269.2777150000002</v>
      </c>
    </row>
    <row r="3063" spans="2:13" x14ac:dyDescent="0.35">
      <c r="B3063" s="1" t="s">
        <v>164</v>
      </c>
      <c r="C3063" s="5">
        <v>0.109378</v>
      </c>
      <c r="D3063" s="5">
        <v>0.109431</v>
      </c>
      <c r="E3063" s="5"/>
      <c r="F3063" s="5"/>
      <c r="G3063" s="5"/>
      <c r="H3063" s="5"/>
      <c r="I3063" s="5"/>
      <c r="J3063" s="1">
        <f>SUMIFS(PUMA_2022_to_County_2020!$K$2:$K$4701,PUMA_2022_to_County_2020!$E$2:$E$4701,B3063)</f>
        <v>85244</v>
      </c>
      <c r="K3063" s="1">
        <f>SUMIFS(PUMA_2022_to_County_2020!$L$2:$L$4701,PUMA_2022_to_County_2020!$E$2:$E$4701,$B3063)</f>
        <v>83295</v>
      </c>
      <c r="L3063" s="7">
        <f>+J3063*C3063</f>
        <v>9323.8182319999996</v>
      </c>
      <c r="M3063" s="7">
        <f t="shared" si="47"/>
        <v>9110.6405100000011</v>
      </c>
    </row>
    <row r="3064" spans="2:13" x14ac:dyDescent="0.35">
      <c r="B3064" s="1" t="s">
        <v>163</v>
      </c>
      <c r="C3064" s="5">
        <v>9.1306999999999999E-2</v>
      </c>
      <c r="D3064" s="5">
        <v>9.1312000000000004E-2</v>
      </c>
      <c r="E3064" s="5"/>
      <c r="F3064" s="5"/>
      <c r="G3064" s="5"/>
      <c r="H3064" s="5"/>
      <c r="I3064" s="5"/>
      <c r="J3064" s="1">
        <f>SUMIFS(PUMA_2022_to_County_2020!$K$2:$K$4701,PUMA_2022_to_County_2020!$E$2:$E$4701,B3064)</f>
        <v>85244</v>
      </c>
      <c r="K3064" s="1">
        <f>SUMIFS(PUMA_2022_to_County_2020!$L$2:$L$4701,PUMA_2022_to_County_2020!$E$2:$E$4701,$B3064)</f>
        <v>83295</v>
      </c>
      <c r="L3064" s="7">
        <f>+J3064*C3064</f>
        <v>7783.3739079999996</v>
      </c>
      <c r="M3064" s="7">
        <f t="shared" si="47"/>
        <v>7605.4165649999995</v>
      </c>
    </row>
    <row r="3065" spans="2:13" x14ac:dyDescent="0.35">
      <c r="B3065" s="1" t="s">
        <v>162</v>
      </c>
      <c r="C3065" s="5">
        <v>7.7802999999999997E-2</v>
      </c>
      <c r="D3065" s="5">
        <v>7.7760999999999997E-2</v>
      </c>
      <c r="E3065" s="5"/>
      <c r="F3065" s="5"/>
      <c r="G3065" s="5"/>
      <c r="H3065" s="5"/>
      <c r="I3065" s="5"/>
      <c r="J3065" s="1">
        <f>SUMIFS(PUMA_2022_to_County_2020!$K$2:$K$4701,PUMA_2022_to_County_2020!$E$2:$E$4701,B3065)</f>
        <v>56054</v>
      </c>
      <c r="K3065" s="1">
        <f>SUMIFS(PUMA_2022_to_County_2020!$L$2:$L$4701,PUMA_2022_to_County_2020!$E$2:$E$4701,$B3065)</f>
        <v>57663</v>
      </c>
      <c r="L3065" s="7">
        <f>+J3065*C3065</f>
        <v>4361.1693619999996</v>
      </c>
      <c r="M3065" s="7">
        <f t="shared" si="47"/>
        <v>4486.3543890000001</v>
      </c>
    </row>
    <row r="3066" spans="2:13" x14ac:dyDescent="0.35">
      <c r="B3066" s="1" t="s">
        <v>161</v>
      </c>
      <c r="C3066" s="5">
        <v>0.16521</v>
      </c>
      <c r="D3066" s="5">
        <v>0.16511799999999999</v>
      </c>
      <c r="E3066" s="5"/>
      <c r="F3066" s="5"/>
      <c r="G3066" s="5"/>
      <c r="H3066" s="5"/>
      <c r="I3066" s="5"/>
      <c r="J3066" s="1">
        <f>SUMIFS(PUMA_2022_to_County_2020!$K$2:$K$4701,PUMA_2022_to_County_2020!$E$2:$E$4701,B3066)</f>
        <v>56054</v>
      </c>
      <c r="K3066" s="1">
        <f>SUMIFS(PUMA_2022_to_County_2020!$L$2:$L$4701,PUMA_2022_to_County_2020!$E$2:$E$4701,$B3066)</f>
        <v>57663</v>
      </c>
      <c r="L3066" s="7">
        <f>+J3066*C3066</f>
        <v>9260.6813399999992</v>
      </c>
      <c r="M3066" s="7">
        <f t="shared" si="47"/>
        <v>9526.5042300000005</v>
      </c>
    </row>
    <row r="3067" spans="2:13" x14ac:dyDescent="0.35">
      <c r="B3067" s="1" t="s">
        <v>160</v>
      </c>
      <c r="C3067" s="5">
        <v>0.24085200000000001</v>
      </c>
      <c r="D3067" s="5">
        <v>0.240698</v>
      </c>
      <c r="E3067" s="5"/>
      <c r="F3067" s="5"/>
      <c r="G3067" s="5"/>
      <c r="H3067" s="5"/>
      <c r="I3067" s="5"/>
      <c r="J3067" s="1">
        <f>SUMIFS(PUMA_2022_to_County_2020!$K$2:$K$4701,PUMA_2022_to_County_2020!$E$2:$E$4701,B3067)</f>
        <v>56054</v>
      </c>
      <c r="K3067" s="1">
        <f>SUMIFS(PUMA_2022_to_County_2020!$L$2:$L$4701,PUMA_2022_to_County_2020!$E$2:$E$4701,$B3067)</f>
        <v>57663</v>
      </c>
      <c r="L3067" s="7">
        <f>+J3067*C3067</f>
        <v>13500.718008</v>
      </c>
      <c r="M3067" s="7">
        <f t="shared" si="47"/>
        <v>13888.248876000001</v>
      </c>
    </row>
    <row r="3068" spans="2:13" x14ac:dyDescent="0.35">
      <c r="B3068" s="1" t="s">
        <v>159</v>
      </c>
      <c r="C3068" s="5">
        <v>0.32078299999999998</v>
      </c>
      <c r="D3068" s="5">
        <v>0.32056200000000001</v>
      </c>
      <c r="E3068" s="5"/>
      <c r="F3068" s="5"/>
      <c r="G3068" s="5"/>
      <c r="H3068" s="5"/>
      <c r="I3068" s="5"/>
      <c r="J3068" s="1">
        <f>SUMIFS(PUMA_2022_to_County_2020!$K$2:$K$4701,PUMA_2022_to_County_2020!$E$2:$E$4701,B3068)</f>
        <v>56054</v>
      </c>
      <c r="K3068" s="1">
        <f>SUMIFS(PUMA_2022_to_County_2020!$L$2:$L$4701,PUMA_2022_to_County_2020!$E$2:$E$4701,$B3068)</f>
        <v>57663</v>
      </c>
      <c r="L3068" s="7">
        <f>+J3068*C3068</f>
        <v>17981.170281999999</v>
      </c>
      <c r="M3068" s="7">
        <f t="shared" si="47"/>
        <v>18497.310128999998</v>
      </c>
    </row>
    <row r="3069" spans="2:13" x14ac:dyDescent="0.35">
      <c r="B3069" s="1" t="s">
        <v>158</v>
      </c>
      <c r="C3069" s="5">
        <v>0.195352</v>
      </c>
      <c r="D3069" s="5">
        <v>0.195242</v>
      </c>
      <c r="E3069" s="5"/>
      <c r="F3069" s="5"/>
      <c r="G3069" s="5"/>
      <c r="H3069" s="5"/>
      <c r="I3069" s="5"/>
      <c r="J3069" s="1">
        <f>SUMIFS(PUMA_2022_to_County_2020!$K$2:$K$4701,PUMA_2022_to_County_2020!$E$2:$E$4701,B3069)</f>
        <v>56054</v>
      </c>
      <c r="K3069" s="1">
        <f>SUMIFS(PUMA_2022_to_County_2020!$L$2:$L$4701,PUMA_2022_to_County_2020!$E$2:$E$4701,$B3069)</f>
        <v>57663</v>
      </c>
      <c r="L3069" s="7">
        <f>+J3069*C3069</f>
        <v>10950.261007999999</v>
      </c>
      <c r="M3069" s="7">
        <f t="shared" si="47"/>
        <v>11264.582376</v>
      </c>
    </row>
    <row r="3070" spans="2:13" x14ac:dyDescent="0.35">
      <c r="B3070" s="1" t="s">
        <v>157</v>
      </c>
      <c r="C3070" s="5">
        <v>3.4918999999999999E-2</v>
      </c>
      <c r="D3070" s="5">
        <v>3.9462999999999998E-2</v>
      </c>
      <c r="E3070" s="5"/>
      <c r="F3070" s="5"/>
      <c r="G3070" s="5"/>
      <c r="H3070" s="5"/>
      <c r="I3070" s="5"/>
      <c r="J3070" s="1">
        <f>SUMIFS(PUMA_2022_to_County_2020!$K$2:$K$4701,PUMA_2022_to_County_2020!$E$2:$E$4701,B3070)</f>
        <v>56326</v>
      </c>
      <c r="K3070" s="1">
        <f>SUMIFS(PUMA_2022_to_County_2020!$L$2:$L$4701,PUMA_2022_to_County_2020!$E$2:$E$4701,$B3070)</f>
        <v>57880</v>
      </c>
      <c r="L3070" s="7">
        <f>+J3070*C3070</f>
        <v>1966.8475939999998</v>
      </c>
      <c r="M3070" s="7">
        <f t="shared" si="47"/>
        <v>2021.1117199999999</v>
      </c>
    </row>
    <row r="3071" spans="2:13" x14ac:dyDescent="0.35">
      <c r="B3071" s="1" t="s">
        <v>156</v>
      </c>
      <c r="C3071" s="5">
        <v>0.32078200000000001</v>
      </c>
      <c r="D3071" s="5">
        <v>0.36251999999999995</v>
      </c>
      <c r="E3071" s="5"/>
      <c r="F3071" s="5"/>
      <c r="G3071" s="5"/>
      <c r="H3071" s="5"/>
      <c r="I3071" s="5"/>
      <c r="J3071" s="1">
        <f>SUMIFS(PUMA_2022_to_County_2020!$K$2:$K$4701,PUMA_2022_to_County_2020!$E$2:$E$4701,B3071)</f>
        <v>56326</v>
      </c>
      <c r="K3071" s="1">
        <f>SUMIFS(PUMA_2022_to_County_2020!$L$2:$L$4701,PUMA_2022_to_County_2020!$E$2:$E$4701,$B3071)</f>
        <v>57880</v>
      </c>
      <c r="L3071" s="7">
        <f>+J3071*C3071</f>
        <v>18068.366932000001</v>
      </c>
      <c r="M3071" s="7">
        <f t="shared" si="47"/>
        <v>18566.862160000001</v>
      </c>
    </row>
    <row r="3072" spans="2:13" x14ac:dyDescent="0.35">
      <c r="B3072" s="1" t="s">
        <v>155</v>
      </c>
      <c r="C3072" s="5">
        <v>3.2598000000000002E-2</v>
      </c>
      <c r="D3072" s="5">
        <v>2.7267E-2</v>
      </c>
      <c r="E3072" s="5"/>
      <c r="F3072" s="5"/>
      <c r="G3072" s="5"/>
      <c r="H3072" s="5"/>
      <c r="I3072" s="5"/>
      <c r="J3072" s="1">
        <f>SUMIFS(PUMA_2022_to_County_2020!$K$2:$K$4701,PUMA_2022_to_County_2020!$E$2:$E$4701,B3072)</f>
        <v>56326</v>
      </c>
      <c r="K3072" s="1">
        <f>SUMIFS(PUMA_2022_to_County_2020!$L$2:$L$4701,PUMA_2022_to_County_2020!$E$2:$E$4701,$B3072)</f>
        <v>57880</v>
      </c>
      <c r="L3072" s="7">
        <f>+J3072*C3072</f>
        <v>1836.1149480000001</v>
      </c>
      <c r="M3072" s="7">
        <f t="shared" si="47"/>
        <v>1886.77224</v>
      </c>
    </row>
    <row r="3073" spans="2:13" x14ac:dyDescent="0.35">
      <c r="B3073" s="1" t="s">
        <v>154</v>
      </c>
      <c r="C3073" s="5">
        <v>0.29851100000000003</v>
      </c>
      <c r="D3073" s="5">
        <v>0.33735900000000002</v>
      </c>
      <c r="E3073" s="5"/>
      <c r="F3073" s="5"/>
      <c r="G3073" s="5"/>
      <c r="H3073" s="5"/>
      <c r="I3073" s="5"/>
      <c r="J3073" s="1">
        <f>SUMIFS(PUMA_2022_to_County_2020!$K$2:$K$4701,PUMA_2022_to_County_2020!$E$2:$E$4701,B3073)</f>
        <v>56326</v>
      </c>
      <c r="K3073" s="1">
        <f>SUMIFS(PUMA_2022_to_County_2020!$L$2:$L$4701,PUMA_2022_to_County_2020!$E$2:$E$4701,$B3073)</f>
        <v>57880</v>
      </c>
      <c r="L3073" s="7">
        <f>+J3073*C3073</f>
        <v>16813.930586000002</v>
      </c>
      <c r="M3073" s="7">
        <f t="shared" si="47"/>
        <v>17277.81668</v>
      </c>
    </row>
    <row r="3074" spans="2:13" x14ac:dyDescent="0.35">
      <c r="B3074" s="1" t="s">
        <v>153</v>
      </c>
      <c r="C3074" s="5">
        <v>0.31319000000000002</v>
      </c>
      <c r="D3074" s="5">
        <v>0.26197900000000002</v>
      </c>
      <c r="E3074" s="5"/>
      <c r="F3074" s="5"/>
      <c r="G3074" s="5"/>
      <c r="H3074" s="5"/>
      <c r="I3074" s="5"/>
      <c r="J3074" s="1">
        <f>SUMIFS(PUMA_2022_to_County_2020!$K$2:$K$4701,PUMA_2022_to_County_2020!$E$2:$E$4701,B3074)</f>
        <v>56326</v>
      </c>
      <c r="K3074" s="1">
        <f>SUMIFS(PUMA_2022_to_County_2020!$L$2:$L$4701,PUMA_2022_to_County_2020!$E$2:$E$4701,$B3074)</f>
        <v>57880</v>
      </c>
      <c r="L3074" s="7">
        <f>+J3074*C3074</f>
        <v>17640.739940000003</v>
      </c>
      <c r="M3074" s="7">
        <f t="shared" si="47"/>
        <v>18127.4372</v>
      </c>
    </row>
    <row r="3075" spans="2:13" x14ac:dyDescent="0.35">
      <c r="B3075" s="1" t="s">
        <v>152</v>
      </c>
      <c r="C3075" s="5">
        <v>1</v>
      </c>
      <c r="D3075" s="5">
        <v>1.0018750000000001</v>
      </c>
      <c r="E3075" s="5"/>
      <c r="F3075" s="5"/>
      <c r="G3075" s="5"/>
      <c r="H3075" s="5"/>
      <c r="I3075" s="5"/>
      <c r="J3075" s="1">
        <f>SUMIFS(PUMA_2022_to_County_2020!$K$2:$K$4701,PUMA_2022_to_County_2020!$E$2:$E$4701,B3075)</f>
        <v>78706</v>
      </c>
      <c r="K3075" s="1">
        <f>SUMIFS(PUMA_2022_to_County_2020!$L$2:$L$4701,PUMA_2022_to_County_2020!$E$2:$E$4701,$B3075)</f>
        <v>78027</v>
      </c>
      <c r="L3075" s="7">
        <f>+J3075*C3075</f>
        <v>78706</v>
      </c>
      <c r="M3075" s="7">
        <f t="shared" si="47"/>
        <v>78027</v>
      </c>
    </row>
    <row r="3076" spans="2:13" x14ac:dyDescent="0.35">
      <c r="B3076" s="1" t="s">
        <v>151</v>
      </c>
      <c r="C3076" s="5">
        <v>2</v>
      </c>
      <c r="D3076" s="5">
        <v>2.0021659999999999</v>
      </c>
      <c r="E3076" s="5"/>
      <c r="F3076" s="5"/>
      <c r="G3076" s="5"/>
      <c r="H3076" s="5"/>
      <c r="I3076" s="5"/>
      <c r="J3076" s="1">
        <f>SUMIFS(PUMA_2022_to_County_2020!$K$2:$K$4701,PUMA_2022_to_County_2020!$E$2:$E$4701,B3076)</f>
        <v>112390</v>
      </c>
      <c r="K3076" s="1">
        <f>SUMIFS(PUMA_2022_to_County_2020!$L$2:$L$4701,PUMA_2022_to_County_2020!$E$2:$E$4701,$B3076)</f>
        <v>112027</v>
      </c>
      <c r="L3076" s="7">
        <f>+J3076*C3076</f>
        <v>224780</v>
      </c>
      <c r="M3076" s="7">
        <f t="shared" si="47"/>
        <v>224054</v>
      </c>
    </row>
    <row r="3077" spans="2:13" x14ac:dyDescent="0.35">
      <c r="B3077" s="1" t="s">
        <v>150</v>
      </c>
      <c r="C3077" s="5">
        <v>0.227793</v>
      </c>
      <c r="D3077" s="5">
        <v>0.26031199999999999</v>
      </c>
      <c r="E3077" s="5"/>
      <c r="F3077" s="5"/>
      <c r="G3077" s="5"/>
      <c r="H3077" s="5"/>
      <c r="I3077" s="5"/>
      <c r="J3077" s="1">
        <f>SUMIFS(PUMA_2022_to_County_2020!$K$2:$K$4701,PUMA_2022_to_County_2020!$E$2:$E$4701,B3077)</f>
        <v>58370</v>
      </c>
      <c r="K3077" s="1">
        <f>SUMIFS(PUMA_2022_to_County_2020!$L$2:$L$4701,PUMA_2022_to_County_2020!$E$2:$E$4701,$B3077)</f>
        <v>59311</v>
      </c>
      <c r="L3077" s="7">
        <f>+J3077*C3077</f>
        <v>13296.277410000001</v>
      </c>
      <c r="M3077" s="7">
        <f t="shared" si="47"/>
        <v>13510.630622999999</v>
      </c>
    </row>
    <row r="3078" spans="2:13" x14ac:dyDescent="0.35">
      <c r="B3078" s="1" t="s">
        <v>149</v>
      </c>
      <c r="C3078" s="5">
        <v>0.15579399999999999</v>
      </c>
      <c r="D3078" s="5">
        <v>0.20139699999999999</v>
      </c>
      <c r="E3078" s="5"/>
      <c r="F3078" s="5"/>
      <c r="G3078" s="5"/>
      <c r="H3078" s="5"/>
      <c r="I3078" s="5"/>
      <c r="J3078" s="1">
        <f>SUMIFS(PUMA_2022_to_County_2020!$K$2:$K$4701,PUMA_2022_to_County_2020!$E$2:$E$4701,B3078)</f>
        <v>58370</v>
      </c>
      <c r="K3078" s="1">
        <f>SUMIFS(PUMA_2022_to_County_2020!$L$2:$L$4701,PUMA_2022_to_County_2020!$E$2:$E$4701,$B3078)</f>
        <v>59311</v>
      </c>
      <c r="L3078" s="7">
        <f>+J3078*C3078</f>
        <v>9093.69578</v>
      </c>
      <c r="M3078" s="7">
        <f t="shared" si="47"/>
        <v>9240.2979340000002</v>
      </c>
    </row>
    <row r="3079" spans="2:13" x14ac:dyDescent="0.35">
      <c r="B3079" s="1" t="s">
        <v>148</v>
      </c>
      <c r="C3079" s="5">
        <v>0.61641199999999996</v>
      </c>
      <c r="D3079" s="5">
        <v>0.79683999999999999</v>
      </c>
      <c r="E3079" s="5"/>
      <c r="F3079" s="5"/>
      <c r="G3079" s="5"/>
      <c r="H3079" s="5"/>
      <c r="I3079" s="5"/>
      <c r="J3079" s="1">
        <f>SUMIFS(PUMA_2022_to_County_2020!$K$2:$K$4701,PUMA_2022_to_County_2020!$E$2:$E$4701,B3079)</f>
        <v>58370</v>
      </c>
      <c r="K3079" s="1">
        <f>SUMIFS(PUMA_2022_to_County_2020!$L$2:$L$4701,PUMA_2022_to_County_2020!$E$2:$E$4701,$B3079)</f>
        <v>59311</v>
      </c>
      <c r="L3079" s="7">
        <f>+J3079*C3079</f>
        <v>35979.968439999997</v>
      </c>
      <c r="M3079" s="7">
        <f t="shared" ref="M3079:M3142" si="48">+K3079*$C3079</f>
        <v>36560.012131999996</v>
      </c>
    </row>
    <row r="3080" spans="2:13" x14ac:dyDescent="0.35">
      <c r="B3080" s="1" t="s">
        <v>147</v>
      </c>
      <c r="C3080" s="5">
        <v>1</v>
      </c>
      <c r="D3080" s="5">
        <v>0.99988299999999997</v>
      </c>
      <c r="E3080" s="5"/>
      <c r="F3080" s="5"/>
      <c r="G3080" s="5"/>
      <c r="H3080" s="5"/>
      <c r="I3080" s="5"/>
      <c r="J3080" s="1">
        <f>SUMIFS(PUMA_2022_to_County_2020!$K$2:$K$4701,PUMA_2022_to_County_2020!$E$2:$E$4701,B3080)</f>
        <v>50534</v>
      </c>
      <c r="K3080" s="1">
        <f>SUMIFS(PUMA_2022_to_County_2020!$L$2:$L$4701,PUMA_2022_to_County_2020!$E$2:$E$4701,$B3080)</f>
        <v>49852</v>
      </c>
      <c r="L3080" s="7">
        <f>+J3080*C3080</f>
        <v>50534</v>
      </c>
      <c r="M3080" s="7">
        <f t="shared" si="48"/>
        <v>49852</v>
      </c>
    </row>
    <row r="3081" spans="2:13" x14ac:dyDescent="0.35">
      <c r="B3081" s="1" t="s">
        <v>146</v>
      </c>
      <c r="C3081" s="5">
        <v>0.33488699999999999</v>
      </c>
      <c r="D3081" s="5">
        <v>0.33442</v>
      </c>
      <c r="E3081" s="5"/>
      <c r="F3081" s="5"/>
      <c r="G3081" s="5"/>
      <c r="H3081" s="5"/>
      <c r="I3081" s="5"/>
      <c r="J3081" s="1">
        <f>SUMIFS(PUMA_2022_to_County_2020!$K$2:$K$4701,PUMA_2022_to_County_2020!$E$2:$E$4701,B3081)</f>
        <v>65892</v>
      </c>
      <c r="K3081" s="1">
        <f>SUMIFS(PUMA_2022_to_County_2020!$L$2:$L$4701,PUMA_2022_to_County_2020!$E$2:$E$4701,$B3081)</f>
        <v>65841</v>
      </c>
      <c r="L3081" s="7">
        <f>+J3081*C3081</f>
        <v>22066.374204</v>
      </c>
      <c r="M3081" s="7">
        <f t="shared" si="48"/>
        <v>22049.294966999998</v>
      </c>
    </row>
    <row r="3082" spans="2:13" x14ac:dyDescent="0.35">
      <c r="B3082" s="1" t="s">
        <v>145</v>
      </c>
      <c r="C3082" s="5">
        <v>0.66511200000000004</v>
      </c>
      <c r="D3082" s="5">
        <v>0.66391599999999995</v>
      </c>
      <c r="E3082" s="5"/>
      <c r="F3082" s="5"/>
      <c r="G3082" s="5"/>
      <c r="H3082" s="5"/>
      <c r="I3082" s="5"/>
      <c r="J3082" s="1">
        <f>SUMIFS(PUMA_2022_to_County_2020!$K$2:$K$4701,PUMA_2022_to_County_2020!$E$2:$E$4701,B3082)</f>
        <v>65892</v>
      </c>
      <c r="K3082" s="1">
        <f>SUMIFS(PUMA_2022_to_County_2020!$L$2:$L$4701,PUMA_2022_to_County_2020!$E$2:$E$4701,$B3082)</f>
        <v>65841</v>
      </c>
      <c r="L3082" s="7">
        <f>+J3082*C3082</f>
        <v>43825.559904000002</v>
      </c>
      <c r="M3082" s="7">
        <f t="shared" si="48"/>
        <v>43791.639192000002</v>
      </c>
    </row>
    <row r="3083" spans="2:13" x14ac:dyDescent="0.35">
      <c r="B3083" s="1" t="s">
        <v>144</v>
      </c>
      <c r="C3083" s="5">
        <v>1</v>
      </c>
      <c r="D3083" s="5">
        <v>1.000235</v>
      </c>
      <c r="E3083" s="5"/>
      <c r="F3083" s="5"/>
      <c r="G3083" s="5"/>
      <c r="H3083" s="5"/>
      <c r="I3083" s="5"/>
      <c r="J3083" s="1">
        <f>SUMIFS(PUMA_2022_to_County_2020!$K$2:$K$4701,PUMA_2022_to_County_2020!$E$2:$E$4701,B3083)</f>
        <v>72135</v>
      </c>
      <c r="K3083" s="1">
        <f>SUMIFS(PUMA_2022_to_County_2020!$L$2:$L$4701,PUMA_2022_to_County_2020!$E$2:$E$4701,$B3083)</f>
        <v>71563</v>
      </c>
      <c r="L3083" s="7">
        <f>+J3083*C3083</f>
        <v>72135</v>
      </c>
      <c r="M3083" s="7">
        <f t="shared" si="48"/>
        <v>71563</v>
      </c>
    </row>
    <row r="3084" spans="2:13" x14ac:dyDescent="0.35">
      <c r="B3084" s="1" t="s">
        <v>143</v>
      </c>
      <c r="C3084" s="5">
        <v>0.17142299999999999</v>
      </c>
      <c r="D3084" s="5">
        <v>0.121873</v>
      </c>
      <c r="E3084" s="5"/>
      <c r="F3084" s="5"/>
      <c r="G3084" s="5"/>
      <c r="H3084" s="5"/>
      <c r="I3084" s="5"/>
      <c r="J3084" s="1">
        <f>SUMIFS(PUMA_2022_to_County_2020!$K$2:$K$4701,PUMA_2022_to_County_2020!$E$2:$E$4701,B3084)</f>
        <v>49140</v>
      </c>
      <c r="K3084" s="1">
        <f>SUMIFS(PUMA_2022_to_County_2020!$L$2:$L$4701,PUMA_2022_to_County_2020!$E$2:$E$4701,$B3084)</f>
        <v>49058</v>
      </c>
      <c r="L3084" s="7">
        <f>+J3084*C3084</f>
        <v>8423.7262200000005</v>
      </c>
      <c r="M3084" s="7">
        <f t="shared" si="48"/>
        <v>8409.6695339999987</v>
      </c>
    </row>
    <row r="3085" spans="2:13" x14ac:dyDescent="0.35">
      <c r="B3085" s="1" t="s">
        <v>142</v>
      </c>
      <c r="C3085" s="5">
        <v>0.140542</v>
      </c>
      <c r="D3085" s="5">
        <v>9.9958000000000005E-2</v>
      </c>
      <c r="E3085" s="5"/>
      <c r="F3085" s="5"/>
      <c r="G3085" s="5"/>
      <c r="H3085" s="5"/>
      <c r="I3085" s="5"/>
      <c r="J3085" s="1">
        <f>SUMIFS(PUMA_2022_to_County_2020!$K$2:$K$4701,PUMA_2022_to_County_2020!$E$2:$E$4701,B3085)</f>
        <v>49140</v>
      </c>
      <c r="K3085" s="1">
        <f>SUMIFS(PUMA_2022_to_County_2020!$L$2:$L$4701,PUMA_2022_to_County_2020!$E$2:$E$4701,$B3085)</f>
        <v>49058</v>
      </c>
      <c r="L3085" s="7">
        <f>+J3085*C3085</f>
        <v>6906.2338799999998</v>
      </c>
      <c r="M3085" s="7">
        <f t="shared" si="48"/>
        <v>6894.7094360000001</v>
      </c>
    </row>
    <row r="3086" spans="2:13" x14ac:dyDescent="0.35">
      <c r="B3086" s="1" t="s">
        <v>141</v>
      </c>
      <c r="C3086" s="5">
        <v>0.46701900000000002</v>
      </c>
      <c r="D3086" s="5">
        <v>0.33200200000000002</v>
      </c>
      <c r="E3086" s="5"/>
      <c r="F3086" s="5"/>
      <c r="G3086" s="5"/>
      <c r="H3086" s="5"/>
      <c r="I3086" s="5"/>
      <c r="J3086" s="1">
        <f>SUMIFS(PUMA_2022_to_County_2020!$K$2:$K$4701,PUMA_2022_to_County_2020!$E$2:$E$4701,B3086)</f>
        <v>49140</v>
      </c>
      <c r="K3086" s="1">
        <f>SUMIFS(PUMA_2022_to_County_2020!$L$2:$L$4701,PUMA_2022_to_County_2020!$E$2:$E$4701,$B3086)</f>
        <v>49058</v>
      </c>
      <c r="L3086" s="7">
        <f>+J3086*C3086</f>
        <v>22949.31366</v>
      </c>
      <c r="M3086" s="7">
        <f t="shared" si="48"/>
        <v>22911.018102000002</v>
      </c>
    </row>
    <row r="3087" spans="2:13" x14ac:dyDescent="0.35">
      <c r="B3087" s="1" t="s">
        <v>140</v>
      </c>
      <c r="C3087" s="5">
        <v>0.22101599999999999</v>
      </c>
      <c r="D3087" s="5">
        <v>0.15713199999999999</v>
      </c>
      <c r="E3087" s="5"/>
      <c r="F3087" s="5"/>
      <c r="G3087" s="5"/>
      <c r="H3087" s="5"/>
      <c r="I3087" s="5"/>
      <c r="J3087" s="1">
        <f>SUMIFS(PUMA_2022_to_County_2020!$K$2:$K$4701,PUMA_2022_to_County_2020!$E$2:$E$4701,B3087)</f>
        <v>49140</v>
      </c>
      <c r="K3087" s="1">
        <f>SUMIFS(PUMA_2022_to_County_2020!$L$2:$L$4701,PUMA_2022_to_County_2020!$E$2:$E$4701,$B3087)</f>
        <v>49058</v>
      </c>
      <c r="L3087" s="7">
        <f>+J3087*C3087</f>
        <v>10860.72624</v>
      </c>
      <c r="M3087" s="7">
        <f t="shared" si="48"/>
        <v>10842.602928</v>
      </c>
    </row>
    <row r="3088" spans="2:13" x14ac:dyDescent="0.35">
      <c r="B3088" s="1" t="s">
        <v>139</v>
      </c>
      <c r="C3088" s="5">
        <v>0.12499499999999999</v>
      </c>
      <c r="D3088" s="5">
        <v>0.107544</v>
      </c>
      <c r="E3088" s="5"/>
      <c r="F3088" s="5"/>
      <c r="G3088" s="5"/>
      <c r="H3088" s="5"/>
      <c r="I3088" s="5"/>
      <c r="J3088" s="1">
        <f>SUMIFS(PUMA_2022_to_County_2020!$K$2:$K$4701,PUMA_2022_to_County_2020!$E$2:$E$4701,B3088)</f>
        <v>72279</v>
      </c>
      <c r="K3088" s="1">
        <f>SUMIFS(PUMA_2022_to_County_2020!$L$2:$L$4701,PUMA_2022_to_County_2020!$E$2:$E$4701,$B3088)</f>
        <v>72637</v>
      </c>
      <c r="L3088" s="7">
        <f>+J3088*C3088</f>
        <v>9034.5136050000001</v>
      </c>
      <c r="M3088" s="7">
        <f t="shared" si="48"/>
        <v>9079.2618149999998</v>
      </c>
    </row>
    <row r="3089" spans="2:13" x14ac:dyDescent="0.35">
      <c r="B3089" s="1" t="s">
        <v>138</v>
      </c>
      <c r="C3089" s="5">
        <v>0.42591299999999999</v>
      </c>
      <c r="D3089" s="5">
        <v>0.366452</v>
      </c>
      <c r="E3089" s="5"/>
      <c r="F3089" s="5"/>
      <c r="G3089" s="5"/>
      <c r="H3089" s="5"/>
      <c r="I3089" s="5"/>
      <c r="J3089" s="1">
        <f>SUMIFS(PUMA_2022_to_County_2020!$K$2:$K$4701,PUMA_2022_to_County_2020!$E$2:$E$4701,B3089)</f>
        <v>72279</v>
      </c>
      <c r="K3089" s="1">
        <f>SUMIFS(PUMA_2022_to_County_2020!$L$2:$L$4701,PUMA_2022_to_County_2020!$E$2:$E$4701,$B3089)</f>
        <v>72637</v>
      </c>
      <c r="L3089" s="7">
        <f>+J3089*C3089</f>
        <v>30784.565726999997</v>
      </c>
      <c r="M3089" s="7">
        <f t="shared" si="48"/>
        <v>30937.042580999998</v>
      </c>
    </row>
    <row r="3090" spans="2:13" x14ac:dyDescent="0.35">
      <c r="B3090" s="1" t="s">
        <v>137</v>
      </c>
      <c r="C3090" s="5">
        <v>0.44909100000000002</v>
      </c>
      <c r="D3090" s="5">
        <v>0.38638</v>
      </c>
      <c r="E3090" s="5"/>
      <c r="F3090" s="5"/>
      <c r="G3090" s="5"/>
      <c r="H3090" s="5"/>
      <c r="I3090" s="5"/>
      <c r="J3090" s="1">
        <f>SUMIFS(PUMA_2022_to_County_2020!$K$2:$K$4701,PUMA_2022_to_County_2020!$E$2:$E$4701,B3090)</f>
        <v>72279</v>
      </c>
      <c r="K3090" s="1">
        <f>SUMIFS(PUMA_2022_to_County_2020!$L$2:$L$4701,PUMA_2022_to_County_2020!$E$2:$E$4701,$B3090)</f>
        <v>72637</v>
      </c>
      <c r="L3090" s="7">
        <f>+J3090*C3090</f>
        <v>32459.848389000002</v>
      </c>
      <c r="M3090" s="7">
        <f t="shared" si="48"/>
        <v>32620.622967000003</v>
      </c>
    </row>
    <row r="3091" spans="2:13" x14ac:dyDescent="0.35">
      <c r="B3091" s="1" t="s">
        <v>136</v>
      </c>
      <c r="C3091" s="5">
        <v>1</v>
      </c>
      <c r="D3091" s="5">
        <v>1.002329</v>
      </c>
      <c r="E3091" s="5"/>
      <c r="F3091" s="5"/>
      <c r="G3091" s="5"/>
      <c r="H3091" s="5"/>
      <c r="I3091" s="5"/>
      <c r="J3091" s="1">
        <f>SUMIFS(PUMA_2022_to_County_2020!$K$2:$K$4701,PUMA_2022_to_County_2020!$E$2:$E$4701,B3091)</f>
        <v>56666</v>
      </c>
      <c r="K3091" s="1">
        <f>SUMIFS(PUMA_2022_to_County_2020!$L$2:$L$4701,PUMA_2022_to_County_2020!$E$2:$E$4701,$B3091)</f>
        <v>58104</v>
      </c>
      <c r="L3091" s="7">
        <f>+J3091*C3091</f>
        <v>56666</v>
      </c>
      <c r="M3091" s="7">
        <f t="shared" si="48"/>
        <v>58104</v>
      </c>
    </row>
    <row r="3092" spans="2:13" x14ac:dyDescent="0.35">
      <c r="B3092" s="1" t="s">
        <v>135</v>
      </c>
      <c r="C3092" s="5">
        <v>0.29668899999999998</v>
      </c>
      <c r="D3092" s="5">
        <v>0.34348600000000001</v>
      </c>
      <c r="E3092" s="5"/>
      <c r="F3092" s="5"/>
      <c r="G3092" s="5"/>
      <c r="H3092" s="5"/>
      <c r="I3092" s="5"/>
      <c r="J3092" s="1">
        <f>SUMIFS(PUMA_2022_to_County_2020!$K$2:$K$4701,PUMA_2022_to_County_2020!$E$2:$E$4701,B3092)</f>
        <v>64295</v>
      </c>
      <c r="K3092" s="1">
        <f>SUMIFS(PUMA_2022_to_County_2020!$L$2:$L$4701,PUMA_2022_to_County_2020!$E$2:$E$4701,$B3092)</f>
        <v>66833</v>
      </c>
      <c r="L3092" s="7">
        <f>+J3092*C3092</f>
        <v>19075.619254999998</v>
      </c>
      <c r="M3092" s="7">
        <f t="shared" si="48"/>
        <v>19828.615936999999</v>
      </c>
    </row>
    <row r="3093" spans="2:13" x14ac:dyDescent="0.35">
      <c r="B3093" s="1" t="s">
        <v>134</v>
      </c>
      <c r="C3093" s="5">
        <v>0.44731699999999996</v>
      </c>
      <c r="D3093" s="5">
        <v>0.41907800000000001</v>
      </c>
      <c r="E3093" s="5"/>
      <c r="F3093" s="5"/>
      <c r="G3093" s="5"/>
      <c r="H3093" s="5"/>
      <c r="I3093" s="5"/>
      <c r="J3093" s="1">
        <f>SUMIFS(PUMA_2022_to_County_2020!$K$2:$K$4701,PUMA_2022_to_County_2020!$E$2:$E$4701,B3093)</f>
        <v>125119</v>
      </c>
      <c r="K3093" s="1">
        <f>SUMIFS(PUMA_2022_to_County_2020!$L$2:$L$4701,PUMA_2022_to_County_2020!$E$2:$E$4701,$B3093)</f>
        <v>126964</v>
      </c>
      <c r="L3093" s="7">
        <f>+J3093*C3093</f>
        <v>55967.855722999993</v>
      </c>
      <c r="M3093" s="7">
        <f t="shared" si="48"/>
        <v>56793.155587999994</v>
      </c>
    </row>
    <row r="3094" spans="2:13" x14ac:dyDescent="0.35">
      <c r="B3094" s="1" t="s">
        <v>133</v>
      </c>
      <c r="C3094" s="5">
        <v>0.22014</v>
      </c>
      <c r="D3094" s="5">
        <v>0.25476600000000005</v>
      </c>
      <c r="E3094" s="5"/>
      <c r="F3094" s="5"/>
      <c r="G3094" s="5"/>
      <c r="H3094" s="5"/>
      <c r="I3094" s="5"/>
      <c r="J3094" s="1">
        <f>SUMIFS(PUMA_2022_to_County_2020!$K$2:$K$4701,PUMA_2022_to_County_2020!$E$2:$E$4701,B3094)</f>
        <v>64295</v>
      </c>
      <c r="K3094" s="1">
        <f>SUMIFS(PUMA_2022_to_County_2020!$L$2:$L$4701,PUMA_2022_to_County_2020!$E$2:$E$4701,$B3094)</f>
        <v>66833</v>
      </c>
      <c r="L3094" s="7">
        <f>+J3094*C3094</f>
        <v>14153.9013</v>
      </c>
      <c r="M3094" s="7">
        <f t="shared" si="48"/>
        <v>14712.616620000001</v>
      </c>
    </row>
    <row r="3095" spans="2:13" x14ac:dyDescent="0.35">
      <c r="B3095" s="1" t="s">
        <v>132</v>
      </c>
      <c r="C3095" s="5">
        <v>0.28567500000000001</v>
      </c>
      <c r="D3095" s="5">
        <v>0.330735</v>
      </c>
      <c r="E3095" s="5"/>
      <c r="F3095" s="5"/>
      <c r="G3095" s="5"/>
      <c r="H3095" s="5"/>
      <c r="I3095" s="5"/>
      <c r="J3095" s="1">
        <f>SUMIFS(PUMA_2022_to_County_2020!$K$2:$K$4701,PUMA_2022_to_County_2020!$E$2:$E$4701,B3095)</f>
        <v>64295</v>
      </c>
      <c r="K3095" s="1">
        <f>SUMIFS(PUMA_2022_to_County_2020!$L$2:$L$4701,PUMA_2022_to_County_2020!$E$2:$E$4701,$B3095)</f>
        <v>66833</v>
      </c>
      <c r="L3095" s="7">
        <f>+J3095*C3095</f>
        <v>18367.474125000001</v>
      </c>
      <c r="M3095" s="7">
        <f t="shared" si="48"/>
        <v>19092.517275000002</v>
      </c>
    </row>
    <row r="3096" spans="2:13" x14ac:dyDescent="0.35">
      <c r="B3096" s="1" t="s">
        <v>131</v>
      </c>
      <c r="C3096" s="5">
        <v>0.75017900000000004</v>
      </c>
      <c r="D3096" s="5">
        <v>0.65014400000000006</v>
      </c>
      <c r="E3096" s="5"/>
      <c r="F3096" s="5"/>
      <c r="G3096" s="5"/>
      <c r="H3096" s="5"/>
      <c r="I3096" s="5"/>
      <c r="J3096" s="1">
        <f>SUMIFS(PUMA_2022_to_County_2020!$K$2:$K$4701,PUMA_2022_to_County_2020!$E$2:$E$4701,B3096)</f>
        <v>60824</v>
      </c>
      <c r="K3096" s="1">
        <f>SUMIFS(PUMA_2022_to_County_2020!$L$2:$L$4701,PUMA_2022_to_County_2020!$E$2:$E$4701,$B3096)</f>
        <v>60131</v>
      </c>
      <c r="L3096" s="7">
        <f>+J3096*C3096</f>
        <v>45628.887496000003</v>
      </c>
      <c r="M3096" s="7">
        <f t="shared" si="48"/>
        <v>45109.013449000005</v>
      </c>
    </row>
    <row r="3097" spans="2:13" x14ac:dyDescent="0.35">
      <c r="B3097" s="1" t="s">
        <v>130</v>
      </c>
      <c r="C3097" s="5">
        <v>0.326963</v>
      </c>
      <c r="D3097" s="5">
        <v>0.32790000000000002</v>
      </c>
      <c r="E3097" s="5"/>
      <c r="F3097" s="5"/>
      <c r="G3097" s="5"/>
      <c r="H3097" s="5"/>
      <c r="I3097" s="5"/>
      <c r="J3097" s="1">
        <f>SUMIFS(PUMA_2022_to_County_2020!$K$2:$K$4701,PUMA_2022_to_County_2020!$E$2:$E$4701,B3097)</f>
        <v>55145</v>
      </c>
      <c r="K3097" s="1">
        <f>SUMIFS(PUMA_2022_to_County_2020!$L$2:$L$4701,PUMA_2022_to_County_2020!$E$2:$E$4701,$B3097)</f>
        <v>56601</v>
      </c>
      <c r="L3097" s="7">
        <f>+J3097*C3097</f>
        <v>18030.374635</v>
      </c>
      <c r="M3097" s="7">
        <f t="shared" si="48"/>
        <v>18506.432763000001</v>
      </c>
    </row>
    <row r="3098" spans="2:13" x14ac:dyDescent="0.35">
      <c r="B3098" s="1" t="s">
        <v>129</v>
      </c>
      <c r="C3098" s="5">
        <v>0.673037</v>
      </c>
      <c r="D3098" s="5">
        <v>0.67396500000000004</v>
      </c>
      <c r="E3098" s="5"/>
      <c r="F3098" s="5"/>
      <c r="G3098" s="5"/>
      <c r="H3098" s="5"/>
      <c r="I3098" s="5"/>
      <c r="J3098" s="1">
        <f>SUMIFS(PUMA_2022_to_County_2020!$K$2:$K$4701,PUMA_2022_to_County_2020!$E$2:$E$4701,B3098)</f>
        <v>55145</v>
      </c>
      <c r="K3098" s="1">
        <f>SUMIFS(PUMA_2022_to_County_2020!$L$2:$L$4701,PUMA_2022_to_County_2020!$E$2:$E$4701,$B3098)</f>
        <v>56601</v>
      </c>
      <c r="L3098" s="7">
        <f>+J3098*C3098</f>
        <v>37114.625365</v>
      </c>
      <c r="M3098" s="7">
        <f t="shared" si="48"/>
        <v>38094.567237000003</v>
      </c>
    </row>
    <row r="3099" spans="2:13" x14ac:dyDescent="0.35">
      <c r="B3099" s="1" t="s">
        <v>128</v>
      </c>
      <c r="C3099" s="5">
        <v>0.11605</v>
      </c>
      <c r="D3099" s="5">
        <v>6.3858999999999999E-2</v>
      </c>
      <c r="E3099" s="5"/>
      <c r="F3099" s="5"/>
      <c r="G3099" s="5"/>
      <c r="H3099" s="5"/>
      <c r="I3099" s="5"/>
      <c r="J3099" s="1">
        <f>SUMIFS(PUMA_2022_to_County_2020!$K$2:$K$4701,PUMA_2022_to_County_2020!$E$2:$E$4701,B3099)</f>
        <v>45986</v>
      </c>
      <c r="K3099" s="1">
        <f>SUMIFS(PUMA_2022_to_County_2020!$L$2:$L$4701,PUMA_2022_to_County_2020!$E$2:$E$4701,$B3099)</f>
        <v>46330</v>
      </c>
      <c r="L3099" s="7">
        <f>+J3099*C3099</f>
        <v>5336.6752999999999</v>
      </c>
      <c r="M3099" s="7">
        <f t="shared" si="48"/>
        <v>5376.5964999999997</v>
      </c>
    </row>
    <row r="3100" spans="2:13" x14ac:dyDescent="0.35">
      <c r="B3100" s="1" t="s">
        <v>127</v>
      </c>
      <c r="C3100" s="5">
        <v>0.18426699999999999</v>
      </c>
      <c r="D3100" s="5">
        <v>0.10163799999999999</v>
      </c>
      <c r="E3100" s="5"/>
      <c r="F3100" s="5"/>
      <c r="G3100" s="5"/>
      <c r="H3100" s="5"/>
      <c r="I3100" s="5"/>
      <c r="J3100" s="1">
        <f>SUMIFS(PUMA_2022_to_County_2020!$K$2:$K$4701,PUMA_2022_to_County_2020!$E$2:$E$4701,B3100)</f>
        <v>45986</v>
      </c>
      <c r="K3100" s="1">
        <f>SUMIFS(PUMA_2022_to_County_2020!$L$2:$L$4701,PUMA_2022_to_County_2020!$E$2:$E$4701,$B3100)</f>
        <v>46330</v>
      </c>
      <c r="L3100" s="7">
        <f>+J3100*C3100</f>
        <v>8473.7022619999989</v>
      </c>
      <c r="M3100" s="7">
        <f t="shared" si="48"/>
        <v>8537.0901099999992</v>
      </c>
    </row>
    <row r="3101" spans="2:13" x14ac:dyDescent="0.35">
      <c r="B3101" s="1" t="s">
        <v>126</v>
      </c>
      <c r="C3101" s="5">
        <v>6.3771999999999995E-2</v>
      </c>
      <c r="D3101" s="5">
        <v>3.5091999999999998E-2</v>
      </c>
      <c r="E3101" s="5"/>
      <c r="F3101" s="5"/>
      <c r="G3101" s="5"/>
      <c r="H3101" s="5"/>
      <c r="I3101" s="5"/>
      <c r="J3101" s="1">
        <f>SUMIFS(PUMA_2022_to_County_2020!$K$2:$K$4701,PUMA_2022_to_County_2020!$E$2:$E$4701,B3101)</f>
        <v>45986</v>
      </c>
      <c r="K3101" s="1">
        <f>SUMIFS(PUMA_2022_to_County_2020!$L$2:$L$4701,PUMA_2022_to_County_2020!$E$2:$E$4701,$B3101)</f>
        <v>46330</v>
      </c>
      <c r="L3101" s="7">
        <f>+J3101*C3101</f>
        <v>2932.6191919999997</v>
      </c>
      <c r="M3101" s="7">
        <f t="shared" si="48"/>
        <v>2954.5567599999999</v>
      </c>
    </row>
    <row r="3102" spans="2:13" x14ac:dyDescent="0.35">
      <c r="B3102" s="1" t="s">
        <v>125</v>
      </c>
      <c r="C3102" s="5">
        <v>0.36785400000000001</v>
      </c>
      <c r="D3102" s="5">
        <v>0.20250399999999999</v>
      </c>
      <c r="E3102" s="5"/>
      <c r="F3102" s="5"/>
      <c r="G3102" s="5"/>
      <c r="H3102" s="5"/>
      <c r="I3102" s="5"/>
      <c r="J3102" s="1">
        <f>SUMIFS(PUMA_2022_to_County_2020!$K$2:$K$4701,PUMA_2022_to_County_2020!$E$2:$E$4701,B3102)</f>
        <v>45986</v>
      </c>
      <c r="K3102" s="1">
        <f>SUMIFS(PUMA_2022_to_County_2020!$L$2:$L$4701,PUMA_2022_to_County_2020!$E$2:$E$4701,$B3102)</f>
        <v>46330</v>
      </c>
      <c r="L3102" s="7">
        <f>+J3102*C3102</f>
        <v>16916.134044000002</v>
      </c>
      <c r="M3102" s="7">
        <f t="shared" si="48"/>
        <v>17042.67582</v>
      </c>
    </row>
    <row r="3103" spans="2:13" x14ac:dyDescent="0.35">
      <c r="B3103" s="1" t="s">
        <v>124</v>
      </c>
      <c r="C3103" s="5">
        <v>0.26805600000000002</v>
      </c>
      <c r="D3103" s="5">
        <v>0.147503</v>
      </c>
      <c r="E3103" s="5"/>
      <c r="F3103" s="5"/>
      <c r="G3103" s="5"/>
      <c r="H3103" s="5"/>
      <c r="I3103" s="5"/>
      <c r="J3103" s="1">
        <f>SUMIFS(PUMA_2022_to_County_2020!$K$2:$K$4701,PUMA_2022_to_County_2020!$E$2:$E$4701,B3103)</f>
        <v>45986</v>
      </c>
      <c r="K3103" s="1">
        <f>SUMIFS(PUMA_2022_to_County_2020!$L$2:$L$4701,PUMA_2022_to_County_2020!$E$2:$E$4701,$B3103)</f>
        <v>46330</v>
      </c>
      <c r="L3103" s="7">
        <f>+J3103*C3103</f>
        <v>12326.823216000001</v>
      </c>
      <c r="M3103" s="7">
        <f t="shared" si="48"/>
        <v>12419.03448</v>
      </c>
    </row>
    <row r="3104" spans="2:13" x14ac:dyDescent="0.35">
      <c r="B3104" s="1" t="s">
        <v>123</v>
      </c>
      <c r="C3104" s="5">
        <v>1</v>
      </c>
      <c r="D3104" s="5">
        <v>1.001242</v>
      </c>
      <c r="E3104" s="5"/>
      <c r="F3104" s="5"/>
      <c r="G3104" s="5"/>
      <c r="H3104" s="5"/>
      <c r="I3104" s="5"/>
      <c r="J3104" s="1">
        <f>SUMIFS(PUMA_2022_to_County_2020!$K$2:$K$4701,PUMA_2022_to_County_2020!$E$2:$E$4701,B3104)</f>
        <v>51449</v>
      </c>
      <c r="K3104" s="1">
        <f>SUMIFS(PUMA_2022_to_County_2020!$L$2:$L$4701,PUMA_2022_to_County_2020!$E$2:$E$4701,$B3104)</f>
        <v>51283</v>
      </c>
      <c r="L3104" s="7">
        <f>+J3104*C3104</f>
        <v>51449</v>
      </c>
      <c r="M3104" s="7">
        <f t="shared" si="48"/>
        <v>51283</v>
      </c>
    </row>
    <row r="3105" spans="2:13" x14ac:dyDescent="0.35">
      <c r="B3105" s="1" t="s">
        <v>122</v>
      </c>
      <c r="C3105" s="5">
        <v>0.13447799999999999</v>
      </c>
      <c r="D3105" s="5">
        <v>7.7266000000000001E-2</v>
      </c>
      <c r="E3105" s="5"/>
      <c r="F3105" s="5"/>
      <c r="G3105" s="5"/>
      <c r="H3105" s="5"/>
      <c r="I3105" s="5"/>
      <c r="J3105" s="1">
        <f>SUMIFS(PUMA_2022_to_County_2020!$K$2:$K$4701,PUMA_2022_to_County_2020!$E$2:$E$4701,B3105)</f>
        <v>49405</v>
      </c>
      <c r="K3105" s="1">
        <f>SUMIFS(PUMA_2022_to_County_2020!$L$2:$L$4701,PUMA_2022_to_County_2020!$E$2:$E$4701,$B3105)</f>
        <v>49401</v>
      </c>
      <c r="L3105" s="7">
        <f>+J3105*C3105</f>
        <v>6643.885589999999</v>
      </c>
      <c r="M3105" s="7">
        <f t="shared" si="48"/>
        <v>6643.3476779999992</v>
      </c>
    </row>
    <row r="3106" spans="2:13" x14ac:dyDescent="0.35">
      <c r="B3106" s="1" t="s">
        <v>121</v>
      </c>
      <c r="C3106" s="5">
        <v>0.22298599999999999</v>
      </c>
      <c r="D3106" s="5">
        <v>0.13911500000000002</v>
      </c>
      <c r="E3106" s="5"/>
      <c r="F3106" s="5"/>
      <c r="G3106" s="5"/>
      <c r="H3106" s="5"/>
      <c r="I3106" s="5"/>
      <c r="J3106" s="1">
        <f>SUMIFS(PUMA_2022_to_County_2020!$K$2:$K$4701,PUMA_2022_to_County_2020!$E$2:$E$4701,B3106)</f>
        <v>49405</v>
      </c>
      <c r="K3106" s="1">
        <f>SUMIFS(PUMA_2022_to_County_2020!$L$2:$L$4701,PUMA_2022_to_County_2020!$E$2:$E$4701,$B3106)</f>
        <v>49401</v>
      </c>
      <c r="L3106" s="7">
        <f>+J3106*C3106</f>
        <v>11016.62333</v>
      </c>
      <c r="M3106" s="7">
        <f t="shared" si="48"/>
        <v>11015.731385999999</v>
      </c>
    </row>
    <row r="3107" spans="2:13" x14ac:dyDescent="0.35">
      <c r="B3107" s="1" t="s">
        <v>120</v>
      </c>
      <c r="C3107" s="5">
        <v>0.38619900000000001</v>
      </c>
      <c r="D3107" s="5">
        <v>0.22189700000000001</v>
      </c>
      <c r="E3107" s="5"/>
      <c r="F3107" s="5"/>
      <c r="G3107" s="5"/>
      <c r="H3107" s="5"/>
      <c r="I3107" s="5"/>
      <c r="J3107" s="1">
        <f>SUMIFS(PUMA_2022_to_County_2020!$K$2:$K$4701,PUMA_2022_to_County_2020!$E$2:$E$4701,B3107)</f>
        <v>49405</v>
      </c>
      <c r="K3107" s="1">
        <f>SUMIFS(PUMA_2022_to_County_2020!$L$2:$L$4701,PUMA_2022_to_County_2020!$E$2:$E$4701,$B3107)</f>
        <v>49401</v>
      </c>
      <c r="L3107" s="7">
        <f>+J3107*C3107</f>
        <v>19080.161595000001</v>
      </c>
      <c r="M3107" s="7">
        <f t="shared" si="48"/>
        <v>19078.616798999999</v>
      </c>
    </row>
    <row r="3108" spans="2:13" x14ac:dyDescent="0.35">
      <c r="B3108" s="1" t="s">
        <v>119</v>
      </c>
      <c r="C3108" s="5">
        <v>0.25633600000000001</v>
      </c>
      <c r="D3108" s="5">
        <v>0.147282</v>
      </c>
      <c r="E3108" s="5"/>
      <c r="F3108" s="5"/>
      <c r="G3108" s="5"/>
      <c r="H3108" s="5"/>
      <c r="I3108" s="5"/>
      <c r="J3108" s="1">
        <f>SUMIFS(PUMA_2022_to_County_2020!$K$2:$K$4701,PUMA_2022_to_County_2020!$E$2:$E$4701,B3108)</f>
        <v>49405</v>
      </c>
      <c r="K3108" s="1">
        <f>SUMIFS(PUMA_2022_to_County_2020!$L$2:$L$4701,PUMA_2022_to_County_2020!$E$2:$E$4701,$B3108)</f>
        <v>49401</v>
      </c>
      <c r="L3108" s="7">
        <f>+J3108*C3108</f>
        <v>12664.28008</v>
      </c>
      <c r="M3108" s="7">
        <f t="shared" si="48"/>
        <v>12663.254736000001</v>
      </c>
    </row>
    <row r="3109" spans="2:13" x14ac:dyDescent="0.35">
      <c r="B3109" s="1" t="s">
        <v>118</v>
      </c>
      <c r="C3109" s="5">
        <v>0.35415099999999999</v>
      </c>
      <c r="D3109" s="5">
        <v>0.35478700000000002</v>
      </c>
      <c r="E3109" s="5"/>
      <c r="F3109" s="5"/>
      <c r="G3109" s="5"/>
      <c r="H3109" s="5"/>
      <c r="I3109" s="5"/>
      <c r="J3109" s="1">
        <f>SUMIFS(PUMA_2022_to_County_2020!$K$2:$K$4701,PUMA_2022_to_County_2020!$E$2:$E$4701,B3109)</f>
        <v>59948</v>
      </c>
      <c r="K3109" s="1">
        <f>SUMIFS(PUMA_2022_to_County_2020!$L$2:$L$4701,PUMA_2022_to_County_2020!$E$2:$E$4701,$B3109)</f>
        <v>59578</v>
      </c>
      <c r="L3109" s="7">
        <f>+J3109*C3109</f>
        <v>21230.644147999999</v>
      </c>
      <c r="M3109" s="7">
        <f t="shared" si="48"/>
        <v>21099.608278</v>
      </c>
    </row>
    <row r="3110" spans="2:13" x14ac:dyDescent="0.35">
      <c r="B3110" s="1" t="s">
        <v>117</v>
      </c>
      <c r="C3110" s="5">
        <v>0.25292700000000001</v>
      </c>
      <c r="D3110" s="5">
        <v>0.25276900000000002</v>
      </c>
      <c r="E3110" s="5"/>
      <c r="F3110" s="5"/>
      <c r="G3110" s="5"/>
      <c r="H3110" s="5"/>
      <c r="I3110" s="5"/>
      <c r="J3110" s="1">
        <f>SUMIFS(PUMA_2022_to_County_2020!$K$2:$K$4701,PUMA_2022_to_County_2020!$E$2:$E$4701,B3110)</f>
        <v>59948</v>
      </c>
      <c r="K3110" s="1">
        <f>SUMIFS(PUMA_2022_to_County_2020!$L$2:$L$4701,PUMA_2022_to_County_2020!$E$2:$E$4701,$B3110)</f>
        <v>59578</v>
      </c>
      <c r="L3110" s="7">
        <f>+J3110*C3110</f>
        <v>15162.467796000001</v>
      </c>
      <c r="M3110" s="7">
        <f t="shared" si="48"/>
        <v>15068.884806</v>
      </c>
    </row>
    <row r="3111" spans="2:13" x14ac:dyDescent="0.35">
      <c r="B3111" s="1" t="s">
        <v>116</v>
      </c>
      <c r="C3111" s="5">
        <v>0.161665</v>
      </c>
      <c r="D3111" s="5">
        <v>0.16157200000000002</v>
      </c>
      <c r="E3111" s="5"/>
      <c r="F3111" s="5"/>
      <c r="G3111" s="5"/>
      <c r="H3111" s="5"/>
      <c r="I3111" s="5"/>
      <c r="J3111" s="1">
        <f>SUMIFS(PUMA_2022_to_County_2020!$K$2:$K$4701,PUMA_2022_to_County_2020!$E$2:$E$4701,B3111)</f>
        <v>59948</v>
      </c>
      <c r="K3111" s="1">
        <f>SUMIFS(PUMA_2022_to_County_2020!$L$2:$L$4701,PUMA_2022_to_County_2020!$E$2:$E$4701,$B3111)</f>
        <v>59578</v>
      </c>
      <c r="L3111" s="7">
        <f>+J3111*C3111</f>
        <v>9691.4934200000007</v>
      </c>
      <c r="M3111" s="7">
        <f t="shared" si="48"/>
        <v>9631.6773699999994</v>
      </c>
    </row>
    <row r="3112" spans="2:13" x14ac:dyDescent="0.35">
      <c r="B3112" s="1" t="s">
        <v>115</v>
      </c>
      <c r="C3112" s="5">
        <v>0.11326600000000001</v>
      </c>
      <c r="D3112" s="5">
        <v>0.113469</v>
      </c>
      <c r="E3112" s="5"/>
      <c r="F3112" s="5"/>
      <c r="G3112" s="5"/>
      <c r="H3112" s="5"/>
      <c r="I3112" s="5"/>
      <c r="J3112" s="1">
        <f>SUMIFS(PUMA_2022_to_County_2020!$K$2:$K$4701,PUMA_2022_to_County_2020!$E$2:$E$4701,B3112)</f>
        <v>59948</v>
      </c>
      <c r="K3112" s="1">
        <f>SUMIFS(PUMA_2022_to_County_2020!$L$2:$L$4701,PUMA_2022_to_County_2020!$E$2:$E$4701,$B3112)</f>
        <v>59578</v>
      </c>
      <c r="L3112" s="7">
        <f>+J3112*C3112</f>
        <v>6790.0701680000002</v>
      </c>
      <c r="M3112" s="7">
        <f t="shared" si="48"/>
        <v>6748.1617480000004</v>
      </c>
    </row>
    <row r="3113" spans="2:13" x14ac:dyDescent="0.35">
      <c r="B3113" s="1" t="s">
        <v>114</v>
      </c>
      <c r="C3113" s="5">
        <v>0.117991</v>
      </c>
      <c r="D3113" s="5">
        <v>0.118203</v>
      </c>
      <c r="E3113" s="5"/>
      <c r="F3113" s="5"/>
      <c r="G3113" s="5"/>
      <c r="H3113" s="5"/>
      <c r="I3113" s="5"/>
      <c r="J3113" s="1">
        <f>SUMIFS(PUMA_2022_to_County_2020!$K$2:$K$4701,PUMA_2022_to_County_2020!$E$2:$E$4701,B3113)</f>
        <v>59948</v>
      </c>
      <c r="K3113" s="1">
        <f>SUMIFS(PUMA_2022_to_County_2020!$L$2:$L$4701,PUMA_2022_to_County_2020!$E$2:$E$4701,$B3113)</f>
        <v>59578</v>
      </c>
      <c r="L3113" s="7">
        <f>+J3113*C3113</f>
        <v>7073.3244679999998</v>
      </c>
      <c r="M3113" s="7">
        <f t="shared" si="48"/>
        <v>7029.6677979999995</v>
      </c>
    </row>
    <row r="3114" spans="2:13" x14ac:dyDescent="0.35">
      <c r="B3114" s="1" t="s">
        <v>113</v>
      </c>
      <c r="C3114" s="5">
        <v>0.47073300000000001</v>
      </c>
      <c r="D3114" s="5">
        <v>0.470443</v>
      </c>
      <c r="E3114" s="5"/>
      <c r="F3114" s="5"/>
      <c r="G3114" s="5"/>
      <c r="H3114" s="5"/>
      <c r="I3114" s="5"/>
      <c r="J3114" s="1">
        <f>SUMIFS(PUMA_2022_to_County_2020!$K$2:$K$4701,PUMA_2022_to_County_2020!$E$2:$E$4701,B3114)</f>
        <v>53247</v>
      </c>
      <c r="K3114" s="1">
        <f>SUMIFS(PUMA_2022_to_County_2020!$L$2:$L$4701,PUMA_2022_to_County_2020!$E$2:$E$4701,$B3114)</f>
        <v>52703</v>
      </c>
      <c r="L3114" s="7">
        <f>+J3114*C3114</f>
        <v>25065.120051000002</v>
      </c>
      <c r="M3114" s="7">
        <f t="shared" si="48"/>
        <v>24809.041299</v>
      </c>
    </row>
    <row r="3115" spans="2:13" x14ac:dyDescent="0.35">
      <c r="B3115" s="1" t="s">
        <v>112</v>
      </c>
      <c r="C3115" s="5">
        <v>0.52926700000000004</v>
      </c>
      <c r="D3115" s="5">
        <v>0.52975299999999992</v>
      </c>
      <c r="E3115" s="5"/>
      <c r="F3115" s="5"/>
      <c r="G3115" s="5"/>
      <c r="H3115" s="5"/>
      <c r="I3115" s="5"/>
      <c r="J3115" s="1">
        <f>SUMIFS(PUMA_2022_to_County_2020!$K$2:$K$4701,PUMA_2022_to_County_2020!$E$2:$E$4701,B3115)</f>
        <v>53247</v>
      </c>
      <c r="K3115" s="1">
        <f>SUMIFS(PUMA_2022_to_County_2020!$L$2:$L$4701,PUMA_2022_to_County_2020!$E$2:$E$4701,$B3115)</f>
        <v>52703</v>
      </c>
      <c r="L3115" s="7">
        <f>+J3115*C3115</f>
        <v>28181.879949000002</v>
      </c>
      <c r="M3115" s="7">
        <f t="shared" si="48"/>
        <v>27893.958701000003</v>
      </c>
    </row>
    <row r="3116" spans="2:13" x14ac:dyDescent="0.35">
      <c r="B3116" s="1" t="s">
        <v>111</v>
      </c>
      <c r="C3116" s="5">
        <v>5</v>
      </c>
      <c r="D3116" s="5">
        <v>2.9991190000000003</v>
      </c>
      <c r="E3116" s="5"/>
      <c r="F3116" s="5"/>
      <c r="G3116" s="5"/>
      <c r="H3116" s="5"/>
      <c r="I3116" s="5"/>
      <c r="J3116" s="1">
        <f>SUMIFS(PUMA_2022_to_County_2020!$K$2:$K$4701,PUMA_2022_to_County_2020!$E$2:$E$4701,B3116)</f>
        <v>252136</v>
      </c>
      <c r="K3116" s="1">
        <f>SUMIFS(PUMA_2022_to_County_2020!$L$2:$L$4701,PUMA_2022_to_County_2020!$E$2:$E$4701,$B3116)</f>
        <v>257528</v>
      </c>
      <c r="L3116" s="7">
        <f>+J3116*C3116</f>
        <v>1260680</v>
      </c>
      <c r="M3116" s="7">
        <f t="shared" si="48"/>
        <v>1287640</v>
      </c>
    </row>
    <row r="3117" spans="2:13" x14ac:dyDescent="0.35">
      <c r="B3117" s="1" t="s">
        <v>110</v>
      </c>
      <c r="C3117" s="5">
        <v>1</v>
      </c>
      <c r="D3117" s="5">
        <v>1.000413</v>
      </c>
      <c r="E3117" s="5"/>
      <c r="F3117" s="5"/>
      <c r="G3117" s="5"/>
      <c r="H3117" s="5"/>
      <c r="I3117" s="5"/>
      <c r="J3117" s="1">
        <f>SUMIFS(PUMA_2022_to_County_2020!$K$2:$K$4701,PUMA_2022_to_County_2020!$E$2:$E$4701,B3117)</f>
        <v>67422</v>
      </c>
      <c r="K3117" s="1">
        <f>SUMIFS(PUMA_2022_to_County_2020!$L$2:$L$4701,PUMA_2022_to_County_2020!$E$2:$E$4701,$B3117)</f>
        <v>66220</v>
      </c>
      <c r="L3117" s="7">
        <f>+J3117*C3117</f>
        <v>67422</v>
      </c>
      <c r="M3117" s="7">
        <f t="shared" si="48"/>
        <v>66220</v>
      </c>
    </row>
    <row r="3118" spans="2:13" x14ac:dyDescent="0.35">
      <c r="B3118" s="1" t="s">
        <v>109</v>
      </c>
      <c r="C3118" s="5">
        <v>0.51289700000000005</v>
      </c>
      <c r="D3118" s="5">
        <v>0.51351500000000005</v>
      </c>
      <c r="E3118" s="5"/>
      <c r="F3118" s="5"/>
      <c r="G3118" s="5"/>
      <c r="H3118" s="5"/>
      <c r="I3118" s="5"/>
      <c r="J3118" s="1">
        <f>SUMIFS(PUMA_2022_to_County_2020!$K$2:$K$4701,PUMA_2022_to_County_2020!$E$2:$E$4701,B3118)</f>
        <v>71850</v>
      </c>
      <c r="K3118" s="1">
        <f>SUMIFS(PUMA_2022_to_County_2020!$L$2:$L$4701,PUMA_2022_to_County_2020!$E$2:$E$4701,$B3118)</f>
        <v>70709</v>
      </c>
      <c r="L3118" s="7">
        <f>+J3118*C3118</f>
        <v>36851.649450000004</v>
      </c>
      <c r="M3118" s="7">
        <f t="shared" si="48"/>
        <v>36266.433973000007</v>
      </c>
    </row>
    <row r="3119" spans="2:13" x14ac:dyDescent="0.35">
      <c r="B3119" s="1" t="s">
        <v>108</v>
      </c>
      <c r="C3119" s="5">
        <v>0.48710199999999998</v>
      </c>
      <c r="D3119" s="5">
        <v>0.488263</v>
      </c>
      <c r="E3119" s="5"/>
      <c r="F3119" s="5"/>
      <c r="G3119" s="5"/>
      <c r="H3119" s="5"/>
      <c r="I3119" s="5"/>
      <c r="J3119" s="1">
        <f>SUMIFS(PUMA_2022_to_County_2020!$K$2:$K$4701,PUMA_2022_to_County_2020!$E$2:$E$4701,B3119)</f>
        <v>71850</v>
      </c>
      <c r="K3119" s="1">
        <f>SUMIFS(PUMA_2022_to_County_2020!$L$2:$L$4701,PUMA_2022_to_County_2020!$E$2:$E$4701,$B3119)</f>
        <v>70709</v>
      </c>
      <c r="L3119" s="7">
        <f>+J3119*C3119</f>
        <v>34998.278699999995</v>
      </c>
      <c r="M3119" s="7">
        <f t="shared" si="48"/>
        <v>34442.495318000001</v>
      </c>
    </row>
    <row r="3120" spans="2:13" x14ac:dyDescent="0.35">
      <c r="B3120" s="1" t="s">
        <v>107</v>
      </c>
      <c r="C3120" s="5">
        <v>1</v>
      </c>
      <c r="D3120" s="5">
        <v>0.99704500000000007</v>
      </c>
      <c r="E3120" s="5"/>
      <c r="F3120" s="5"/>
      <c r="G3120" s="5"/>
      <c r="H3120" s="5"/>
      <c r="I3120" s="5"/>
      <c r="J3120" s="1">
        <f>SUMIFS(PUMA_2022_to_County_2020!$K$2:$K$4701,PUMA_2022_to_County_2020!$E$2:$E$4701,B3120)</f>
        <v>42781</v>
      </c>
      <c r="K3120" s="1">
        <f>SUMIFS(PUMA_2022_to_County_2020!$L$2:$L$4701,PUMA_2022_to_County_2020!$E$2:$E$4701,$B3120)</f>
        <v>43005</v>
      </c>
      <c r="L3120" s="7">
        <f>+J3120*C3120</f>
        <v>42781</v>
      </c>
      <c r="M3120" s="7">
        <f t="shared" si="48"/>
        <v>43005</v>
      </c>
    </row>
    <row r="3121" spans="2:13" x14ac:dyDescent="0.35">
      <c r="B3121" s="1" t="s">
        <v>106</v>
      </c>
      <c r="C3121" s="5">
        <v>3</v>
      </c>
      <c r="D3121" s="5">
        <v>3.0015929999999997</v>
      </c>
      <c r="E3121" s="5"/>
      <c r="F3121" s="5"/>
      <c r="G3121" s="5"/>
      <c r="H3121" s="5"/>
      <c r="I3121" s="5"/>
      <c r="J3121" s="1">
        <f>SUMIFS(PUMA_2022_to_County_2020!$K$2:$K$4701,PUMA_2022_to_County_2020!$E$2:$E$4701,B3121)</f>
        <v>100252</v>
      </c>
      <c r="K3121" s="1">
        <f>SUMIFS(PUMA_2022_to_County_2020!$L$2:$L$4701,PUMA_2022_to_County_2020!$E$2:$E$4701,$B3121)</f>
        <v>101532</v>
      </c>
      <c r="L3121" s="7">
        <f>+J3121*C3121</f>
        <v>300756</v>
      </c>
      <c r="M3121" s="7">
        <f t="shared" si="48"/>
        <v>304596</v>
      </c>
    </row>
    <row r="3122" spans="2:13" x14ac:dyDescent="0.35">
      <c r="B3122" s="1" t="s">
        <v>105</v>
      </c>
      <c r="C3122" s="5">
        <v>0.40086500000000003</v>
      </c>
      <c r="D3122" s="5">
        <v>0.40039999999999998</v>
      </c>
      <c r="E3122" s="5"/>
      <c r="F3122" s="5"/>
      <c r="G3122" s="5"/>
      <c r="H3122" s="5"/>
      <c r="I3122" s="5"/>
      <c r="J3122" s="1">
        <f>SUMIFS(PUMA_2022_to_County_2020!$K$2:$K$4701,PUMA_2022_to_County_2020!$E$2:$E$4701,B3122)</f>
        <v>95993</v>
      </c>
      <c r="K3122" s="1">
        <f>SUMIFS(PUMA_2022_to_County_2020!$L$2:$L$4701,PUMA_2022_to_County_2020!$E$2:$E$4701,$B3122)</f>
        <v>94671</v>
      </c>
      <c r="L3122" s="7">
        <f>+J3122*C3122</f>
        <v>38480.233945</v>
      </c>
      <c r="M3122" s="7">
        <f t="shared" si="48"/>
        <v>37950.290415000003</v>
      </c>
    </row>
    <row r="3123" spans="2:13" x14ac:dyDescent="0.35">
      <c r="B3123" s="1" t="s">
        <v>104</v>
      </c>
      <c r="C3123" s="5">
        <v>0.59913499999999997</v>
      </c>
      <c r="D3123" s="5">
        <v>0.5989549999999999</v>
      </c>
      <c r="E3123" s="5"/>
      <c r="F3123" s="5"/>
      <c r="G3123" s="5"/>
      <c r="H3123" s="5"/>
      <c r="I3123" s="5"/>
      <c r="J3123" s="1">
        <f>SUMIFS(PUMA_2022_to_County_2020!$K$2:$K$4701,PUMA_2022_to_County_2020!$E$2:$E$4701,B3123)</f>
        <v>95993</v>
      </c>
      <c r="K3123" s="1">
        <f>SUMIFS(PUMA_2022_to_County_2020!$L$2:$L$4701,PUMA_2022_to_County_2020!$E$2:$E$4701,$B3123)</f>
        <v>94671</v>
      </c>
      <c r="L3123" s="7">
        <f>+J3123*C3123</f>
        <v>57512.766055</v>
      </c>
      <c r="M3123" s="7">
        <f t="shared" si="48"/>
        <v>56720.709584999997</v>
      </c>
    </row>
    <row r="3124" spans="2:13" x14ac:dyDescent="0.35">
      <c r="B3124" s="1" t="s">
        <v>103</v>
      </c>
      <c r="C3124" s="5">
        <v>8</v>
      </c>
      <c r="D3124" s="5">
        <v>7.9998330000000006</v>
      </c>
      <c r="E3124" s="5"/>
      <c r="F3124" s="5"/>
      <c r="G3124" s="5"/>
      <c r="H3124" s="5"/>
      <c r="I3124" s="5"/>
      <c r="J3124" s="1">
        <f>SUMIFS(PUMA_2022_to_County_2020!$K$2:$K$4701,PUMA_2022_to_County_2020!$E$2:$E$4701,B3124)</f>
        <v>388440</v>
      </c>
      <c r="K3124" s="1">
        <f>SUMIFS(PUMA_2022_to_County_2020!$L$2:$L$4701,PUMA_2022_to_County_2020!$E$2:$E$4701,$B3124)</f>
        <v>388165</v>
      </c>
      <c r="L3124" s="7">
        <f>+J3124*C3124</f>
        <v>3107520</v>
      </c>
      <c r="M3124" s="7">
        <f t="shared" si="48"/>
        <v>3105320</v>
      </c>
    </row>
    <row r="3125" spans="2:13" x14ac:dyDescent="0.35">
      <c r="B3125" s="1" t="s">
        <v>102</v>
      </c>
      <c r="C3125" s="5">
        <v>1</v>
      </c>
      <c r="D3125" s="5">
        <v>1.001101</v>
      </c>
      <c r="E3125" s="5"/>
      <c r="F3125" s="5"/>
      <c r="G3125" s="5"/>
      <c r="H3125" s="5"/>
      <c r="I3125" s="5"/>
      <c r="J3125" s="1">
        <f>SUMIFS(PUMA_2022_to_County_2020!$K$2:$K$4701,PUMA_2022_to_County_2020!$E$2:$E$4701,B3125)</f>
        <v>78571</v>
      </c>
      <c r="K3125" s="1">
        <f>SUMIFS(PUMA_2022_to_County_2020!$L$2:$L$4701,PUMA_2022_to_County_2020!$E$2:$E$4701,$B3125)</f>
        <v>79066</v>
      </c>
      <c r="L3125" s="7">
        <f>+J3125*C3125</f>
        <v>78571</v>
      </c>
      <c r="M3125" s="7">
        <f t="shared" si="48"/>
        <v>79066</v>
      </c>
    </row>
    <row r="3126" spans="2:13" x14ac:dyDescent="0.35">
      <c r="B3126" s="1" t="s">
        <v>101</v>
      </c>
      <c r="C3126" s="5">
        <v>1</v>
      </c>
      <c r="D3126" s="5">
        <v>0.99849500000000002</v>
      </c>
      <c r="E3126" s="5"/>
      <c r="F3126" s="5"/>
      <c r="G3126" s="5"/>
      <c r="H3126" s="5"/>
      <c r="I3126" s="5"/>
      <c r="J3126" s="1">
        <f>SUMIFS(PUMA_2022_to_County_2020!$K$2:$K$4701,PUMA_2022_to_County_2020!$E$2:$E$4701,B3126)</f>
        <v>69779</v>
      </c>
      <c r="K3126" s="1">
        <f>SUMIFS(PUMA_2022_to_County_2020!$L$2:$L$4701,PUMA_2022_to_County_2020!$E$2:$E$4701,$B3126)</f>
        <v>69907</v>
      </c>
      <c r="L3126" s="7">
        <f>+J3126*C3126</f>
        <v>69779</v>
      </c>
      <c r="M3126" s="7">
        <f t="shared" si="48"/>
        <v>69907</v>
      </c>
    </row>
    <row r="3127" spans="2:13" x14ac:dyDescent="0.35">
      <c r="B3127" s="1" t="s">
        <v>100</v>
      </c>
      <c r="C3127" s="5">
        <v>0.100202</v>
      </c>
      <c r="D3127" s="5">
        <v>0.100202</v>
      </c>
      <c r="E3127" s="5"/>
      <c r="F3127" s="5"/>
      <c r="G3127" s="5"/>
      <c r="H3127" s="5"/>
      <c r="I3127" s="5"/>
      <c r="J3127" s="1">
        <f>SUMIFS(PUMA_2022_to_County_2020!$K$2:$K$4701,PUMA_2022_to_County_2020!$E$2:$E$4701,B3127)</f>
        <v>49864</v>
      </c>
      <c r="K3127" s="1">
        <f>SUMIFS(PUMA_2022_to_County_2020!$L$2:$L$4701,PUMA_2022_to_County_2020!$E$2:$E$4701,$B3127)</f>
        <v>49800</v>
      </c>
      <c r="L3127" s="7">
        <f>+J3127*C3127</f>
        <v>4996.4725280000002</v>
      </c>
      <c r="M3127" s="7">
        <f t="shared" si="48"/>
        <v>4990.0595999999996</v>
      </c>
    </row>
    <row r="3128" spans="2:13" x14ac:dyDescent="0.35">
      <c r="B3128" s="1" t="s">
        <v>99</v>
      </c>
      <c r="C3128" s="5">
        <v>0.17030200000000001</v>
      </c>
      <c r="D3128" s="5">
        <v>0.17030200000000001</v>
      </c>
      <c r="E3128" s="5"/>
      <c r="F3128" s="5"/>
      <c r="G3128" s="5"/>
      <c r="H3128" s="5"/>
      <c r="I3128" s="5"/>
      <c r="J3128" s="1">
        <f>SUMIFS(PUMA_2022_to_County_2020!$K$2:$K$4701,PUMA_2022_to_County_2020!$E$2:$E$4701,B3128)</f>
        <v>49864</v>
      </c>
      <c r="K3128" s="1">
        <f>SUMIFS(PUMA_2022_to_County_2020!$L$2:$L$4701,PUMA_2022_to_County_2020!$E$2:$E$4701,$B3128)</f>
        <v>49800</v>
      </c>
      <c r="L3128" s="7">
        <f>+J3128*C3128</f>
        <v>8491.9389279999996</v>
      </c>
      <c r="M3128" s="7">
        <f t="shared" si="48"/>
        <v>8481.0396000000001</v>
      </c>
    </row>
    <row r="3129" spans="2:13" x14ac:dyDescent="0.35">
      <c r="B3129" s="1" t="s">
        <v>98</v>
      </c>
      <c r="C3129" s="5">
        <v>0.25764900000000002</v>
      </c>
      <c r="D3129" s="5">
        <v>0.25764900000000002</v>
      </c>
      <c r="E3129" s="5"/>
      <c r="F3129" s="5"/>
      <c r="G3129" s="5"/>
      <c r="H3129" s="5"/>
      <c r="I3129" s="5"/>
      <c r="J3129" s="1">
        <f>SUMIFS(PUMA_2022_to_County_2020!$K$2:$K$4701,PUMA_2022_to_County_2020!$E$2:$E$4701,B3129)</f>
        <v>49864</v>
      </c>
      <c r="K3129" s="1">
        <f>SUMIFS(PUMA_2022_to_County_2020!$L$2:$L$4701,PUMA_2022_to_County_2020!$E$2:$E$4701,$B3129)</f>
        <v>49800</v>
      </c>
      <c r="L3129" s="7">
        <f>+J3129*C3129</f>
        <v>12847.409736000001</v>
      </c>
      <c r="M3129" s="7">
        <f t="shared" si="48"/>
        <v>12830.9202</v>
      </c>
    </row>
    <row r="3130" spans="2:13" x14ac:dyDescent="0.35">
      <c r="B3130" s="1" t="s">
        <v>97</v>
      </c>
      <c r="C3130" s="5">
        <v>0.26892899999999997</v>
      </c>
      <c r="D3130" s="5">
        <v>0.26892899999999997</v>
      </c>
      <c r="E3130" s="5"/>
      <c r="F3130" s="5"/>
      <c r="G3130" s="5"/>
      <c r="H3130" s="5"/>
      <c r="I3130" s="5"/>
      <c r="J3130" s="1">
        <f>SUMIFS(PUMA_2022_to_County_2020!$K$2:$K$4701,PUMA_2022_to_County_2020!$E$2:$E$4701,B3130)</f>
        <v>49864</v>
      </c>
      <c r="K3130" s="1">
        <f>SUMIFS(PUMA_2022_to_County_2020!$L$2:$L$4701,PUMA_2022_to_County_2020!$E$2:$E$4701,$B3130)</f>
        <v>49800</v>
      </c>
      <c r="L3130" s="7">
        <f>+J3130*C3130</f>
        <v>13409.875655999998</v>
      </c>
      <c r="M3130" s="7">
        <f t="shared" si="48"/>
        <v>13392.664199999999</v>
      </c>
    </row>
    <row r="3131" spans="2:13" x14ac:dyDescent="0.35">
      <c r="B3131" s="1" t="s">
        <v>96</v>
      </c>
      <c r="C3131" s="5">
        <v>0.20291699999999999</v>
      </c>
      <c r="D3131" s="5">
        <v>0.20291699999999999</v>
      </c>
      <c r="E3131" s="5"/>
      <c r="F3131" s="5"/>
      <c r="G3131" s="5"/>
      <c r="H3131" s="5"/>
      <c r="I3131" s="5"/>
      <c r="J3131" s="1">
        <f>SUMIFS(PUMA_2022_to_County_2020!$K$2:$K$4701,PUMA_2022_to_County_2020!$E$2:$E$4701,B3131)</f>
        <v>49864</v>
      </c>
      <c r="K3131" s="1">
        <f>SUMIFS(PUMA_2022_to_County_2020!$L$2:$L$4701,PUMA_2022_to_County_2020!$E$2:$E$4701,$B3131)</f>
        <v>49800</v>
      </c>
      <c r="L3131" s="7">
        <f>+J3131*C3131</f>
        <v>10118.253288</v>
      </c>
      <c r="M3131" s="7">
        <f t="shared" si="48"/>
        <v>10105.266599999999</v>
      </c>
    </row>
    <row r="3132" spans="2:13" x14ac:dyDescent="0.35">
      <c r="B3132" s="1" t="s">
        <v>95</v>
      </c>
      <c r="C3132" s="5">
        <v>0.46677299999999999</v>
      </c>
      <c r="D3132" s="5">
        <v>0.46677299999999999</v>
      </c>
      <c r="E3132" s="5"/>
      <c r="F3132" s="5"/>
      <c r="G3132" s="5"/>
      <c r="H3132" s="5"/>
      <c r="I3132" s="5"/>
      <c r="J3132" s="1">
        <f>SUMIFS(PUMA_2022_to_County_2020!$K$2:$K$4701,PUMA_2022_to_County_2020!$E$2:$E$4701,B3132)</f>
        <v>41775</v>
      </c>
      <c r="K3132" s="1">
        <f>SUMIFS(PUMA_2022_to_County_2020!$L$2:$L$4701,PUMA_2022_to_County_2020!$E$2:$E$4701,$B3132)</f>
        <v>42294</v>
      </c>
      <c r="L3132" s="7">
        <f>+J3132*C3132</f>
        <v>19499.442074999999</v>
      </c>
      <c r="M3132" s="7">
        <f t="shared" si="48"/>
        <v>19741.697262000002</v>
      </c>
    </row>
    <row r="3133" spans="2:13" x14ac:dyDescent="0.35">
      <c r="B3133" s="1" t="s">
        <v>94</v>
      </c>
      <c r="C3133" s="5">
        <v>7.1276999999999993E-2</v>
      </c>
      <c r="D3133" s="5">
        <v>7.1276999999999993E-2</v>
      </c>
      <c r="E3133" s="5"/>
      <c r="F3133" s="5"/>
      <c r="G3133" s="5"/>
      <c r="H3133" s="5"/>
      <c r="I3133" s="5"/>
      <c r="J3133" s="1">
        <f>SUMIFS(PUMA_2022_to_County_2020!$K$2:$K$4701,PUMA_2022_to_County_2020!$E$2:$E$4701,B3133)</f>
        <v>41775</v>
      </c>
      <c r="K3133" s="1">
        <f>SUMIFS(PUMA_2022_to_County_2020!$L$2:$L$4701,PUMA_2022_to_County_2020!$E$2:$E$4701,$B3133)</f>
        <v>42294</v>
      </c>
      <c r="L3133" s="7">
        <f>+J3133*C3133</f>
        <v>2977.5966749999998</v>
      </c>
      <c r="M3133" s="7">
        <f t="shared" si="48"/>
        <v>3014.5894379999995</v>
      </c>
    </row>
    <row r="3134" spans="2:13" x14ac:dyDescent="0.35">
      <c r="B3134" s="1" t="s">
        <v>93</v>
      </c>
      <c r="C3134" s="5">
        <v>0.124053</v>
      </c>
      <c r="D3134" s="5">
        <v>0.124053</v>
      </c>
      <c r="E3134" s="5"/>
      <c r="F3134" s="5"/>
      <c r="G3134" s="5"/>
      <c r="H3134" s="5"/>
      <c r="I3134" s="5"/>
      <c r="J3134" s="1">
        <f>SUMIFS(PUMA_2022_to_County_2020!$K$2:$K$4701,PUMA_2022_to_County_2020!$E$2:$E$4701,B3134)</f>
        <v>41775</v>
      </c>
      <c r="K3134" s="1">
        <f>SUMIFS(PUMA_2022_to_County_2020!$L$2:$L$4701,PUMA_2022_to_County_2020!$E$2:$E$4701,$B3134)</f>
        <v>42294</v>
      </c>
      <c r="L3134" s="7">
        <f>+J3134*C3134</f>
        <v>5182.3140750000002</v>
      </c>
      <c r="M3134" s="7">
        <f t="shared" si="48"/>
        <v>5246.6975819999998</v>
      </c>
    </row>
    <row r="3135" spans="2:13" x14ac:dyDescent="0.35">
      <c r="B3135" s="1" t="s">
        <v>92</v>
      </c>
      <c r="C3135" s="5">
        <v>8.3844000000000002E-2</v>
      </c>
      <c r="D3135" s="5">
        <v>8.3844000000000002E-2</v>
      </c>
      <c r="E3135" s="5"/>
      <c r="F3135" s="5"/>
      <c r="G3135" s="5"/>
      <c r="H3135" s="5"/>
      <c r="I3135" s="5"/>
      <c r="J3135" s="1">
        <f>SUMIFS(PUMA_2022_to_County_2020!$K$2:$K$4701,PUMA_2022_to_County_2020!$E$2:$E$4701,B3135)</f>
        <v>41775</v>
      </c>
      <c r="K3135" s="1">
        <f>SUMIFS(PUMA_2022_to_County_2020!$L$2:$L$4701,PUMA_2022_to_County_2020!$E$2:$E$4701,$B3135)</f>
        <v>42294</v>
      </c>
      <c r="L3135" s="7">
        <f>+J3135*C3135</f>
        <v>3502.5831000000003</v>
      </c>
      <c r="M3135" s="7">
        <f t="shared" si="48"/>
        <v>3546.0981360000001</v>
      </c>
    </row>
    <row r="3136" spans="2:13" x14ac:dyDescent="0.35">
      <c r="B3136" s="1" t="s">
        <v>91</v>
      </c>
      <c r="C3136" s="5">
        <v>2.4486999999999998E-2</v>
      </c>
      <c r="D3136" s="5">
        <v>2.4486999999999998E-2</v>
      </c>
      <c r="E3136" s="5"/>
      <c r="F3136" s="5"/>
      <c r="G3136" s="5"/>
      <c r="H3136" s="5"/>
      <c r="I3136" s="5"/>
      <c r="J3136" s="1">
        <f>SUMIFS(PUMA_2022_to_County_2020!$K$2:$K$4701,PUMA_2022_to_County_2020!$E$2:$E$4701,B3136)</f>
        <v>41775</v>
      </c>
      <c r="K3136" s="1">
        <f>SUMIFS(PUMA_2022_to_County_2020!$L$2:$L$4701,PUMA_2022_to_County_2020!$E$2:$E$4701,$B3136)</f>
        <v>42294</v>
      </c>
      <c r="L3136" s="7">
        <f>+J3136*C3136</f>
        <v>1022.9444249999999</v>
      </c>
      <c r="M3136" s="7">
        <f t="shared" si="48"/>
        <v>1035.653178</v>
      </c>
    </row>
    <row r="3137" spans="2:13" x14ac:dyDescent="0.35">
      <c r="B3137" s="1" t="s">
        <v>90</v>
      </c>
      <c r="C3137" s="5">
        <v>8.5412000000000002E-2</v>
      </c>
      <c r="D3137" s="5">
        <v>8.5412000000000002E-2</v>
      </c>
      <c r="E3137" s="5"/>
      <c r="F3137" s="5"/>
      <c r="G3137" s="5"/>
      <c r="H3137" s="5"/>
      <c r="I3137" s="5"/>
      <c r="J3137" s="1">
        <f>SUMIFS(PUMA_2022_to_County_2020!$K$2:$K$4701,PUMA_2022_to_County_2020!$E$2:$E$4701,B3137)</f>
        <v>41775</v>
      </c>
      <c r="K3137" s="1">
        <f>SUMIFS(PUMA_2022_to_County_2020!$L$2:$L$4701,PUMA_2022_to_County_2020!$E$2:$E$4701,$B3137)</f>
        <v>42294</v>
      </c>
      <c r="L3137" s="7">
        <f>+J3137*C3137</f>
        <v>3568.0862999999999</v>
      </c>
      <c r="M3137" s="7">
        <f t="shared" si="48"/>
        <v>3612.4151280000001</v>
      </c>
    </row>
    <row r="3138" spans="2:13" x14ac:dyDescent="0.35">
      <c r="B3138" s="1" t="s">
        <v>89</v>
      </c>
      <c r="C3138" s="5">
        <v>7.6280000000000001E-2</v>
      </c>
      <c r="D3138" s="5">
        <v>7.6280000000000001E-2</v>
      </c>
      <c r="E3138" s="5"/>
      <c r="F3138" s="5"/>
      <c r="G3138" s="5"/>
      <c r="H3138" s="5"/>
      <c r="I3138" s="5"/>
      <c r="J3138" s="1">
        <f>SUMIFS(PUMA_2022_to_County_2020!$K$2:$K$4701,PUMA_2022_to_County_2020!$E$2:$E$4701,B3138)</f>
        <v>41775</v>
      </c>
      <c r="K3138" s="1">
        <f>SUMIFS(PUMA_2022_to_County_2020!$L$2:$L$4701,PUMA_2022_to_County_2020!$E$2:$E$4701,$B3138)</f>
        <v>42294</v>
      </c>
      <c r="L3138" s="7">
        <f>+J3138*C3138</f>
        <v>3186.5970000000002</v>
      </c>
      <c r="M3138" s="7">
        <f t="shared" si="48"/>
        <v>3226.1863200000003</v>
      </c>
    </row>
    <row r="3139" spans="2:13" x14ac:dyDescent="0.35">
      <c r="B3139" s="1" t="s">
        <v>88</v>
      </c>
      <c r="C3139" s="5">
        <v>6.7873000000000003E-2</v>
      </c>
      <c r="D3139" s="5">
        <v>6.7873000000000003E-2</v>
      </c>
      <c r="E3139" s="5"/>
      <c r="F3139" s="5"/>
      <c r="G3139" s="5"/>
      <c r="H3139" s="5"/>
      <c r="I3139" s="5"/>
      <c r="J3139" s="1">
        <f>SUMIFS(PUMA_2022_to_County_2020!$K$2:$K$4701,PUMA_2022_to_County_2020!$E$2:$E$4701,B3139)</f>
        <v>41775</v>
      </c>
      <c r="K3139" s="1">
        <f>SUMIFS(PUMA_2022_to_County_2020!$L$2:$L$4701,PUMA_2022_to_County_2020!$E$2:$E$4701,$B3139)</f>
        <v>42294</v>
      </c>
      <c r="L3139" s="7">
        <f>+J3139*C3139</f>
        <v>2835.3945750000003</v>
      </c>
      <c r="M3139" s="7">
        <f t="shared" si="48"/>
        <v>2870.6206620000003</v>
      </c>
    </row>
    <row r="3140" spans="2:13" x14ac:dyDescent="0.35">
      <c r="B3140" s="1" t="s">
        <v>87</v>
      </c>
      <c r="C3140" s="5">
        <v>1</v>
      </c>
      <c r="D3140" s="5">
        <v>0.73058199999999995</v>
      </c>
      <c r="E3140" s="5"/>
      <c r="F3140" s="5"/>
      <c r="G3140" s="5"/>
      <c r="H3140" s="5"/>
      <c r="I3140" s="5"/>
      <c r="J3140" s="1">
        <f>SUMIFS(PUMA_2022_to_County_2020!$K$2:$K$4701,PUMA_2022_to_County_2020!$E$2:$E$4701,B3140)</f>
        <v>42559</v>
      </c>
      <c r="K3140" s="1">
        <f>SUMIFS(PUMA_2022_to_County_2020!$L$2:$L$4701,PUMA_2022_to_County_2020!$E$2:$E$4701,$B3140)</f>
        <v>44460</v>
      </c>
      <c r="L3140" s="7">
        <f>+J3140*C3140</f>
        <v>42559</v>
      </c>
      <c r="M3140" s="7">
        <f t="shared" si="48"/>
        <v>44460</v>
      </c>
    </row>
    <row r="3141" spans="2:13" x14ac:dyDescent="0.35">
      <c r="B3141" s="1" t="s">
        <v>86</v>
      </c>
      <c r="C3141" s="5">
        <v>0.25508399999999998</v>
      </c>
      <c r="D3141" s="5">
        <v>0.26941799999999999</v>
      </c>
      <c r="E3141" s="5"/>
      <c r="F3141" s="5"/>
      <c r="G3141" s="5"/>
      <c r="H3141" s="5"/>
      <c r="I3141" s="5"/>
      <c r="J3141" s="1">
        <f>SUMIFS(PUMA_2022_to_County_2020!$K$2:$K$4701,PUMA_2022_to_County_2020!$E$2:$E$4701,B3141)</f>
        <v>62662</v>
      </c>
      <c r="K3141" s="1">
        <f>SUMIFS(PUMA_2022_to_County_2020!$L$2:$L$4701,PUMA_2022_to_County_2020!$E$2:$E$4701,$B3141)</f>
        <v>61753</v>
      </c>
      <c r="L3141" s="7">
        <f>+J3141*C3141</f>
        <v>15984.073607999999</v>
      </c>
      <c r="M3141" s="7">
        <f t="shared" si="48"/>
        <v>15752.202251999999</v>
      </c>
    </row>
    <row r="3142" spans="2:13" x14ac:dyDescent="0.35">
      <c r="B3142" s="1" t="s">
        <v>85</v>
      </c>
      <c r="C3142" s="5">
        <v>0.10004200000000001</v>
      </c>
      <c r="D3142" s="5">
        <v>0.1343</v>
      </c>
      <c r="E3142" s="5"/>
      <c r="F3142" s="5"/>
      <c r="G3142" s="5"/>
      <c r="H3142" s="5"/>
      <c r="I3142" s="5"/>
      <c r="J3142" s="1">
        <f>SUMIFS(PUMA_2022_to_County_2020!$K$2:$K$4701,PUMA_2022_to_County_2020!$E$2:$E$4701,B3142)</f>
        <v>62662</v>
      </c>
      <c r="K3142" s="1">
        <f>SUMIFS(PUMA_2022_to_County_2020!$L$2:$L$4701,PUMA_2022_to_County_2020!$E$2:$E$4701,$B3142)</f>
        <v>61753</v>
      </c>
      <c r="L3142" s="7">
        <f>+J3142*C3142</f>
        <v>6268.8318040000004</v>
      </c>
      <c r="M3142" s="7">
        <f t="shared" si="48"/>
        <v>6177.893626</v>
      </c>
    </row>
    <row r="3143" spans="2:13" x14ac:dyDescent="0.35">
      <c r="B3143" s="1" t="s">
        <v>84</v>
      </c>
      <c r="C3143" s="5">
        <v>9.4632999999999995E-2</v>
      </c>
      <c r="D3143" s="5">
        <v>0.12703800000000001</v>
      </c>
      <c r="E3143" s="5"/>
      <c r="F3143" s="5"/>
      <c r="G3143" s="5"/>
      <c r="H3143" s="5"/>
      <c r="I3143" s="5"/>
      <c r="J3143" s="1">
        <f>SUMIFS(PUMA_2022_to_County_2020!$K$2:$K$4701,PUMA_2022_to_County_2020!$E$2:$E$4701,B3143)</f>
        <v>62662</v>
      </c>
      <c r="K3143" s="1">
        <f>SUMIFS(PUMA_2022_to_County_2020!$L$2:$L$4701,PUMA_2022_to_County_2020!$E$2:$E$4701,$B3143)</f>
        <v>61753</v>
      </c>
      <c r="L3143" s="7">
        <f>+J3143*C3143</f>
        <v>5929.8930459999992</v>
      </c>
      <c r="M3143" s="7">
        <f t="shared" ref="M3143:M3206" si="49">+K3143*$C3143</f>
        <v>5843.8716489999997</v>
      </c>
    </row>
    <row r="3144" spans="2:13" x14ac:dyDescent="0.35">
      <c r="B3144" s="1" t="s">
        <v>83</v>
      </c>
      <c r="C3144" s="5">
        <v>0.55024099999999998</v>
      </c>
      <c r="D3144" s="5">
        <v>0.73866200000000004</v>
      </c>
      <c r="E3144" s="5"/>
      <c r="F3144" s="5"/>
      <c r="G3144" s="5"/>
      <c r="H3144" s="5"/>
      <c r="I3144" s="5"/>
      <c r="J3144" s="1">
        <f>SUMIFS(PUMA_2022_to_County_2020!$K$2:$K$4701,PUMA_2022_to_County_2020!$E$2:$E$4701,B3144)</f>
        <v>62662</v>
      </c>
      <c r="K3144" s="1">
        <f>SUMIFS(PUMA_2022_to_County_2020!$L$2:$L$4701,PUMA_2022_to_County_2020!$E$2:$E$4701,$B3144)</f>
        <v>61753</v>
      </c>
      <c r="L3144" s="7">
        <f>+J3144*C3144</f>
        <v>34479.201541999995</v>
      </c>
      <c r="M3144" s="7">
        <f t="shared" si="49"/>
        <v>33979.032472999999</v>
      </c>
    </row>
    <row r="3145" spans="2:13" x14ac:dyDescent="0.35">
      <c r="B3145" s="1" t="s">
        <v>82</v>
      </c>
      <c r="C3145" s="5">
        <v>0.34026299999999998</v>
      </c>
      <c r="D3145" s="5">
        <v>0.34026299999999998</v>
      </c>
      <c r="E3145" s="5"/>
      <c r="F3145" s="5"/>
      <c r="G3145" s="5"/>
      <c r="H3145" s="5"/>
      <c r="I3145" s="5"/>
      <c r="J3145" s="1">
        <f>SUMIFS(PUMA_2022_to_County_2020!$K$2:$K$4701,PUMA_2022_to_County_2020!$E$2:$E$4701,B3145)</f>
        <v>46461</v>
      </c>
      <c r="K3145" s="1">
        <f>SUMIFS(PUMA_2022_to_County_2020!$L$2:$L$4701,PUMA_2022_to_County_2020!$E$2:$E$4701,$B3145)</f>
        <v>49061</v>
      </c>
      <c r="L3145" s="7">
        <f>+J3145*C3145</f>
        <v>15808.959242999999</v>
      </c>
      <c r="M3145" s="7">
        <f t="shared" si="49"/>
        <v>16693.643043</v>
      </c>
    </row>
    <row r="3146" spans="2:13" x14ac:dyDescent="0.35">
      <c r="B3146" s="1" t="s">
        <v>81</v>
      </c>
      <c r="C3146" s="5">
        <v>4.0076000000000001E-2</v>
      </c>
      <c r="D3146" s="5">
        <v>4.0076000000000001E-2</v>
      </c>
      <c r="E3146" s="5"/>
      <c r="F3146" s="5"/>
      <c r="G3146" s="5"/>
      <c r="H3146" s="5"/>
      <c r="I3146" s="5"/>
      <c r="J3146" s="1">
        <f>SUMIFS(PUMA_2022_to_County_2020!$K$2:$K$4701,PUMA_2022_to_County_2020!$E$2:$E$4701,B3146)</f>
        <v>46461</v>
      </c>
      <c r="K3146" s="1">
        <f>SUMIFS(PUMA_2022_to_County_2020!$L$2:$L$4701,PUMA_2022_to_County_2020!$E$2:$E$4701,$B3146)</f>
        <v>49061</v>
      </c>
      <c r="L3146" s="7">
        <f>+J3146*C3146</f>
        <v>1861.9710359999999</v>
      </c>
      <c r="M3146" s="7">
        <f t="shared" si="49"/>
        <v>1966.1686360000001</v>
      </c>
    </row>
    <row r="3147" spans="2:13" x14ac:dyDescent="0.35">
      <c r="B3147" s="1" t="s">
        <v>80</v>
      </c>
      <c r="C3147" s="5">
        <v>7.5694999999999998E-2</v>
      </c>
      <c r="D3147" s="5">
        <v>7.5694999999999998E-2</v>
      </c>
      <c r="E3147" s="5"/>
      <c r="F3147" s="5"/>
      <c r="G3147" s="5"/>
      <c r="H3147" s="5"/>
      <c r="I3147" s="5"/>
      <c r="J3147" s="1">
        <f>SUMIFS(PUMA_2022_to_County_2020!$K$2:$K$4701,PUMA_2022_to_County_2020!$E$2:$E$4701,B3147)</f>
        <v>46461</v>
      </c>
      <c r="K3147" s="1">
        <f>SUMIFS(PUMA_2022_to_County_2020!$L$2:$L$4701,PUMA_2022_to_County_2020!$E$2:$E$4701,$B3147)</f>
        <v>49061</v>
      </c>
      <c r="L3147" s="7">
        <f>+J3147*C3147</f>
        <v>3516.8653949999998</v>
      </c>
      <c r="M3147" s="7">
        <f t="shared" si="49"/>
        <v>3713.6723950000001</v>
      </c>
    </row>
    <row r="3148" spans="2:13" x14ac:dyDescent="0.35">
      <c r="B3148" s="1" t="s">
        <v>79</v>
      </c>
      <c r="C3148" s="5">
        <v>0.36660999999999999</v>
      </c>
      <c r="D3148" s="5">
        <v>0.36660999999999999</v>
      </c>
      <c r="E3148" s="5"/>
      <c r="F3148" s="5"/>
      <c r="G3148" s="5"/>
      <c r="H3148" s="5"/>
      <c r="I3148" s="5"/>
      <c r="J3148" s="1">
        <f>SUMIFS(PUMA_2022_to_County_2020!$K$2:$K$4701,PUMA_2022_to_County_2020!$E$2:$E$4701,B3148)</f>
        <v>46461</v>
      </c>
      <c r="K3148" s="1">
        <f>SUMIFS(PUMA_2022_to_County_2020!$L$2:$L$4701,PUMA_2022_to_County_2020!$E$2:$E$4701,$B3148)</f>
        <v>49061</v>
      </c>
      <c r="L3148" s="7">
        <f>+J3148*C3148</f>
        <v>17033.067210000001</v>
      </c>
      <c r="M3148" s="7">
        <f t="shared" si="49"/>
        <v>17986.253209999999</v>
      </c>
    </row>
    <row r="3149" spans="2:13" x14ac:dyDescent="0.35">
      <c r="B3149" s="1" t="s">
        <v>78</v>
      </c>
      <c r="C3149" s="5">
        <v>0.17735600000000001</v>
      </c>
      <c r="D3149" s="5">
        <v>0.17735600000000001</v>
      </c>
      <c r="E3149" s="5"/>
      <c r="F3149" s="5"/>
      <c r="G3149" s="5"/>
      <c r="H3149" s="5"/>
      <c r="I3149" s="5"/>
      <c r="J3149" s="1">
        <f>SUMIFS(PUMA_2022_to_County_2020!$K$2:$K$4701,PUMA_2022_to_County_2020!$E$2:$E$4701,B3149)</f>
        <v>46461</v>
      </c>
      <c r="K3149" s="1">
        <f>SUMIFS(PUMA_2022_to_County_2020!$L$2:$L$4701,PUMA_2022_to_County_2020!$E$2:$E$4701,$B3149)</f>
        <v>49061</v>
      </c>
      <c r="L3149" s="7">
        <f>+J3149*C3149</f>
        <v>8240.1371159999999</v>
      </c>
      <c r="M3149" s="7">
        <f t="shared" si="49"/>
        <v>8701.2627160000011</v>
      </c>
    </row>
    <row r="3150" spans="2:13" x14ac:dyDescent="0.35">
      <c r="B3150" s="1" t="s">
        <v>77</v>
      </c>
      <c r="C3150" s="5">
        <v>0.26141300000000001</v>
      </c>
      <c r="D3150" s="5">
        <v>0.24435000000000001</v>
      </c>
      <c r="E3150" s="5"/>
      <c r="F3150" s="5"/>
      <c r="G3150" s="5"/>
      <c r="H3150" s="5"/>
      <c r="I3150" s="5"/>
      <c r="J3150" s="1">
        <f>SUMIFS(PUMA_2022_to_County_2020!$K$2:$K$4701,PUMA_2022_to_County_2020!$E$2:$E$4701,B3150)</f>
        <v>53417</v>
      </c>
      <c r="K3150" s="1">
        <f>SUMIFS(PUMA_2022_to_County_2020!$L$2:$L$4701,PUMA_2022_to_County_2020!$E$2:$E$4701,$B3150)</f>
        <v>52234</v>
      </c>
      <c r="L3150" s="7">
        <f>+J3150*C3150</f>
        <v>13963.898220999999</v>
      </c>
      <c r="M3150" s="7">
        <f t="shared" si="49"/>
        <v>13654.646642</v>
      </c>
    </row>
    <row r="3151" spans="2:13" x14ac:dyDescent="0.35">
      <c r="B3151" s="1" t="s">
        <v>76</v>
      </c>
      <c r="C3151" s="5">
        <v>0.37770399999999998</v>
      </c>
      <c r="D3151" s="5">
        <v>0.455372</v>
      </c>
      <c r="E3151" s="5"/>
      <c r="F3151" s="5"/>
      <c r="G3151" s="5"/>
      <c r="H3151" s="5"/>
      <c r="I3151" s="5"/>
      <c r="J3151" s="1">
        <f>SUMIFS(PUMA_2022_to_County_2020!$K$2:$K$4701,PUMA_2022_to_County_2020!$E$2:$E$4701,B3151)</f>
        <v>53417</v>
      </c>
      <c r="K3151" s="1">
        <f>SUMIFS(PUMA_2022_to_County_2020!$L$2:$L$4701,PUMA_2022_to_County_2020!$E$2:$E$4701,$B3151)</f>
        <v>52234</v>
      </c>
      <c r="L3151" s="7">
        <f>+J3151*C3151</f>
        <v>20175.814567999998</v>
      </c>
      <c r="M3151" s="7">
        <f t="shared" si="49"/>
        <v>19728.990736</v>
      </c>
    </row>
    <row r="3152" spans="2:13" x14ac:dyDescent="0.35">
      <c r="B3152" s="1" t="s">
        <v>75</v>
      </c>
      <c r="C3152" s="5">
        <v>0.25677899999999998</v>
      </c>
      <c r="D3152" s="5">
        <v>0.240262</v>
      </c>
      <c r="E3152" s="5"/>
      <c r="F3152" s="5"/>
      <c r="G3152" s="5"/>
      <c r="H3152" s="5"/>
      <c r="I3152" s="5"/>
      <c r="J3152" s="1">
        <f>SUMIFS(PUMA_2022_to_County_2020!$K$2:$K$4701,PUMA_2022_to_County_2020!$E$2:$E$4701,B3152)</f>
        <v>53417</v>
      </c>
      <c r="K3152" s="1">
        <f>SUMIFS(PUMA_2022_to_County_2020!$L$2:$L$4701,PUMA_2022_to_County_2020!$E$2:$E$4701,$B3152)</f>
        <v>52234</v>
      </c>
      <c r="L3152" s="7">
        <f>+J3152*C3152</f>
        <v>13716.363842999999</v>
      </c>
      <c r="M3152" s="7">
        <f t="shared" si="49"/>
        <v>13412.594286</v>
      </c>
    </row>
    <row r="3153" spans="2:13" x14ac:dyDescent="0.35">
      <c r="B3153" s="1" t="s">
        <v>74</v>
      </c>
      <c r="C3153" s="5">
        <v>0.104103</v>
      </c>
      <c r="D3153" s="5">
        <v>9.7308000000000006E-2</v>
      </c>
      <c r="E3153" s="5"/>
      <c r="F3153" s="5"/>
      <c r="G3153" s="5"/>
      <c r="H3153" s="5"/>
      <c r="I3153" s="5"/>
      <c r="J3153" s="1">
        <f>SUMIFS(PUMA_2022_to_County_2020!$K$2:$K$4701,PUMA_2022_to_County_2020!$E$2:$E$4701,B3153)</f>
        <v>53417</v>
      </c>
      <c r="K3153" s="1">
        <f>SUMIFS(PUMA_2022_to_County_2020!$L$2:$L$4701,PUMA_2022_to_County_2020!$E$2:$E$4701,$B3153)</f>
        <v>52234</v>
      </c>
      <c r="L3153" s="7">
        <f>+J3153*C3153</f>
        <v>5560.8699509999997</v>
      </c>
      <c r="M3153" s="7">
        <f t="shared" si="49"/>
        <v>5437.7161020000003</v>
      </c>
    </row>
    <row r="3154" spans="2:13" x14ac:dyDescent="0.35">
      <c r="B3154" s="1" t="s">
        <v>73</v>
      </c>
      <c r="C3154" s="5">
        <v>0.223884</v>
      </c>
      <c r="D3154" s="5">
        <v>0.16400200000000001</v>
      </c>
      <c r="E3154" s="5"/>
      <c r="F3154" s="5"/>
      <c r="G3154" s="5"/>
      <c r="H3154" s="5"/>
      <c r="I3154" s="5"/>
      <c r="J3154" s="1">
        <f>SUMIFS(PUMA_2022_to_County_2020!$K$2:$K$4701,PUMA_2022_to_County_2020!$E$2:$E$4701,B3154)</f>
        <v>44101</v>
      </c>
      <c r="K3154" s="1">
        <f>SUMIFS(PUMA_2022_to_County_2020!$L$2:$L$4701,PUMA_2022_to_County_2020!$E$2:$E$4701,$B3154)</f>
        <v>46360</v>
      </c>
      <c r="L3154" s="7">
        <f>+J3154*C3154</f>
        <v>9873.5082839999995</v>
      </c>
      <c r="M3154" s="7">
        <f t="shared" si="49"/>
        <v>10379.26224</v>
      </c>
    </row>
    <row r="3155" spans="2:13" x14ac:dyDescent="0.35">
      <c r="B3155" s="1" t="s">
        <v>72</v>
      </c>
      <c r="C3155" s="5">
        <v>0.13692299999999999</v>
      </c>
      <c r="D3155" s="5">
        <v>0.15291099999999999</v>
      </c>
      <c r="E3155" s="5"/>
      <c r="F3155" s="5"/>
      <c r="G3155" s="5"/>
      <c r="H3155" s="5"/>
      <c r="I3155" s="5"/>
      <c r="J3155" s="1">
        <f>SUMIFS(PUMA_2022_to_County_2020!$K$2:$K$4701,PUMA_2022_to_County_2020!$E$2:$E$4701,B3155)</f>
        <v>44101</v>
      </c>
      <c r="K3155" s="1">
        <f>SUMIFS(PUMA_2022_to_County_2020!$L$2:$L$4701,PUMA_2022_to_County_2020!$E$2:$E$4701,$B3155)</f>
        <v>46360</v>
      </c>
      <c r="L3155" s="7">
        <f>+J3155*C3155</f>
        <v>6038.4412229999998</v>
      </c>
      <c r="M3155" s="7">
        <f t="shared" si="49"/>
        <v>6347.7502799999993</v>
      </c>
    </row>
    <row r="3156" spans="2:13" x14ac:dyDescent="0.35">
      <c r="B3156" s="1" t="s">
        <v>71</v>
      </c>
      <c r="C3156" s="5">
        <v>0.63919300000000001</v>
      </c>
      <c r="D3156" s="5">
        <v>0.71382999999999996</v>
      </c>
      <c r="E3156" s="5"/>
      <c r="F3156" s="5"/>
      <c r="G3156" s="5"/>
      <c r="H3156" s="5"/>
      <c r="I3156" s="5"/>
      <c r="J3156" s="1">
        <f>SUMIFS(PUMA_2022_to_County_2020!$K$2:$K$4701,PUMA_2022_to_County_2020!$E$2:$E$4701,B3156)</f>
        <v>44101</v>
      </c>
      <c r="K3156" s="1">
        <f>SUMIFS(PUMA_2022_to_County_2020!$L$2:$L$4701,PUMA_2022_to_County_2020!$E$2:$E$4701,$B3156)</f>
        <v>46360</v>
      </c>
      <c r="L3156" s="7">
        <f>+J3156*C3156</f>
        <v>28189.050492999999</v>
      </c>
      <c r="M3156" s="7">
        <f t="shared" si="49"/>
        <v>29632.98748</v>
      </c>
    </row>
    <row r="3157" spans="2:13" x14ac:dyDescent="0.35">
      <c r="B3157" s="1" t="s">
        <v>70</v>
      </c>
      <c r="C3157" s="5">
        <v>0.46065800000000001</v>
      </c>
      <c r="D3157" s="5">
        <v>0.37742399999999998</v>
      </c>
      <c r="E3157" s="5"/>
      <c r="F3157" s="5"/>
      <c r="G3157" s="5"/>
      <c r="H3157" s="5"/>
      <c r="I3157" s="5"/>
      <c r="J3157" s="1">
        <f>SUMIFS(PUMA_2022_to_County_2020!$K$2:$K$4701,PUMA_2022_to_County_2020!$E$2:$E$4701,B3157)</f>
        <v>38989</v>
      </c>
      <c r="K3157" s="1">
        <f>SUMIFS(PUMA_2022_to_County_2020!$L$2:$L$4701,PUMA_2022_to_County_2020!$E$2:$E$4701,$B3157)</f>
        <v>39378</v>
      </c>
      <c r="L3157" s="7">
        <f>+J3157*C3157</f>
        <v>17960.594762000001</v>
      </c>
      <c r="M3157" s="7">
        <f t="shared" si="49"/>
        <v>18139.790724000002</v>
      </c>
    </row>
    <row r="3158" spans="2:13" x14ac:dyDescent="0.35">
      <c r="B3158" s="1" t="s">
        <v>69</v>
      </c>
      <c r="C3158" s="5">
        <v>0.227936</v>
      </c>
      <c r="D3158" s="5">
        <v>0.186751</v>
      </c>
      <c r="E3158" s="5"/>
      <c r="F3158" s="5"/>
      <c r="G3158" s="5"/>
      <c r="H3158" s="5"/>
      <c r="I3158" s="5"/>
      <c r="J3158" s="1">
        <f>SUMIFS(PUMA_2022_to_County_2020!$K$2:$K$4701,PUMA_2022_to_County_2020!$E$2:$E$4701,B3158)</f>
        <v>38989</v>
      </c>
      <c r="K3158" s="1">
        <f>SUMIFS(PUMA_2022_to_County_2020!$L$2:$L$4701,PUMA_2022_to_County_2020!$E$2:$E$4701,$B3158)</f>
        <v>39378</v>
      </c>
      <c r="L3158" s="7">
        <f>+J3158*C3158</f>
        <v>8886.9967039999992</v>
      </c>
      <c r="M3158" s="7">
        <f t="shared" si="49"/>
        <v>8975.6638079999993</v>
      </c>
    </row>
    <row r="3159" spans="2:13" x14ac:dyDescent="0.35">
      <c r="B3159" s="1" t="s">
        <v>68</v>
      </c>
      <c r="C3159" s="5">
        <v>0.31140600000000002</v>
      </c>
      <c r="D3159" s="5">
        <v>0.25513999999999998</v>
      </c>
      <c r="E3159" s="5"/>
      <c r="F3159" s="5"/>
      <c r="G3159" s="5"/>
      <c r="H3159" s="5"/>
      <c r="I3159" s="5"/>
      <c r="J3159" s="1">
        <f>SUMIFS(PUMA_2022_to_County_2020!$K$2:$K$4701,PUMA_2022_to_County_2020!$E$2:$E$4701,B3159)</f>
        <v>38989</v>
      </c>
      <c r="K3159" s="1">
        <f>SUMIFS(PUMA_2022_to_County_2020!$L$2:$L$4701,PUMA_2022_to_County_2020!$E$2:$E$4701,$B3159)</f>
        <v>39378</v>
      </c>
      <c r="L3159" s="7">
        <f>+J3159*C3159</f>
        <v>12141.408534</v>
      </c>
      <c r="M3159" s="7">
        <f t="shared" si="49"/>
        <v>12262.545468</v>
      </c>
    </row>
    <row r="3160" spans="2:13" x14ac:dyDescent="0.35">
      <c r="B3160" s="1" t="s">
        <v>67</v>
      </c>
      <c r="C3160" s="5">
        <v>0.126636</v>
      </c>
      <c r="D3160" s="5">
        <v>0.13213800000000001</v>
      </c>
      <c r="E3160" s="5"/>
      <c r="F3160" s="5"/>
      <c r="G3160" s="5"/>
      <c r="H3160" s="5"/>
      <c r="I3160" s="5"/>
      <c r="J3160" s="1">
        <f>SUMIFS(PUMA_2022_to_County_2020!$K$2:$K$4701,PUMA_2022_to_County_2020!$E$2:$E$4701,B3160)</f>
        <v>40602</v>
      </c>
      <c r="K3160" s="1">
        <f>SUMIFS(PUMA_2022_to_County_2020!$L$2:$L$4701,PUMA_2022_to_County_2020!$E$2:$E$4701,$B3160)</f>
        <v>38674</v>
      </c>
      <c r="L3160" s="7">
        <f>+J3160*C3160</f>
        <v>5141.6748719999996</v>
      </c>
      <c r="M3160" s="7">
        <f t="shared" si="49"/>
        <v>4897.5206639999997</v>
      </c>
    </row>
    <row r="3161" spans="2:13" x14ac:dyDescent="0.35">
      <c r="B3161" s="1" t="s">
        <v>66</v>
      </c>
      <c r="C3161" s="5">
        <v>0.16334899999999999</v>
      </c>
      <c r="D3161" s="5">
        <v>0.17044599999999999</v>
      </c>
      <c r="E3161" s="5"/>
      <c r="F3161" s="5"/>
      <c r="G3161" s="5"/>
      <c r="H3161" s="5"/>
      <c r="I3161" s="5"/>
      <c r="J3161" s="1">
        <f>SUMIFS(PUMA_2022_to_County_2020!$K$2:$K$4701,PUMA_2022_to_County_2020!$E$2:$E$4701,B3161)</f>
        <v>40602</v>
      </c>
      <c r="K3161" s="1">
        <f>SUMIFS(PUMA_2022_to_County_2020!$L$2:$L$4701,PUMA_2022_to_County_2020!$E$2:$E$4701,$B3161)</f>
        <v>38674</v>
      </c>
      <c r="L3161" s="7">
        <f>+J3161*C3161</f>
        <v>6632.2960979999998</v>
      </c>
      <c r="M3161" s="7">
        <f t="shared" si="49"/>
        <v>6317.3592259999996</v>
      </c>
    </row>
    <row r="3162" spans="2:13" x14ac:dyDescent="0.35">
      <c r="B3162" s="1" t="s">
        <v>65</v>
      </c>
      <c r="C3162" s="5">
        <v>0.18736900000000001</v>
      </c>
      <c r="D3162" s="5">
        <v>0.19550899999999999</v>
      </c>
      <c r="E3162" s="5"/>
      <c r="F3162" s="5"/>
      <c r="G3162" s="5"/>
      <c r="H3162" s="5"/>
      <c r="I3162" s="5"/>
      <c r="J3162" s="1">
        <f>SUMIFS(PUMA_2022_to_County_2020!$K$2:$K$4701,PUMA_2022_to_County_2020!$E$2:$E$4701,B3162)</f>
        <v>40602</v>
      </c>
      <c r="K3162" s="1">
        <f>SUMIFS(PUMA_2022_to_County_2020!$L$2:$L$4701,PUMA_2022_to_County_2020!$E$2:$E$4701,$B3162)</f>
        <v>38674</v>
      </c>
      <c r="L3162" s="7">
        <f>+J3162*C3162</f>
        <v>7607.5561379999999</v>
      </c>
      <c r="M3162" s="7">
        <f t="shared" si="49"/>
        <v>7246.3087060000007</v>
      </c>
    </row>
    <row r="3163" spans="2:13" x14ac:dyDescent="0.35">
      <c r="B3163" s="1" t="s">
        <v>64</v>
      </c>
      <c r="C3163" s="5">
        <v>0.20877000000000001</v>
      </c>
      <c r="D3163" s="5">
        <v>0.18216200000000002</v>
      </c>
      <c r="E3163" s="5"/>
      <c r="F3163" s="5"/>
      <c r="G3163" s="5"/>
      <c r="H3163" s="5"/>
      <c r="I3163" s="5"/>
      <c r="J3163" s="1">
        <f>SUMIFS(PUMA_2022_to_County_2020!$K$2:$K$4701,PUMA_2022_to_County_2020!$E$2:$E$4701,B3163)</f>
        <v>40602</v>
      </c>
      <c r="K3163" s="1">
        <f>SUMIFS(PUMA_2022_to_County_2020!$L$2:$L$4701,PUMA_2022_to_County_2020!$E$2:$E$4701,$B3163)</f>
        <v>38674</v>
      </c>
      <c r="L3163" s="7">
        <f>+J3163*C3163</f>
        <v>8476.4795400000003</v>
      </c>
      <c r="M3163" s="7">
        <f t="shared" si="49"/>
        <v>8073.9709800000001</v>
      </c>
    </row>
    <row r="3164" spans="2:13" x14ac:dyDescent="0.35">
      <c r="B3164" s="1" t="s">
        <v>63</v>
      </c>
      <c r="C3164" s="5">
        <v>0.31387599999999999</v>
      </c>
      <c r="D3164" s="5">
        <v>0.32750099999999999</v>
      </c>
      <c r="E3164" s="5"/>
      <c r="F3164" s="5"/>
      <c r="G3164" s="5"/>
      <c r="H3164" s="5"/>
      <c r="I3164" s="5"/>
      <c r="J3164" s="1">
        <f>SUMIFS(PUMA_2022_to_County_2020!$K$2:$K$4701,PUMA_2022_to_County_2020!$E$2:$E$4701,B3164)</f>
        <v>40602</v>
      </c>
      <c r="K3164" s="1">
        <f>SUMIFS(PUMA_2022_to_County_2020!$L$2:$L$4701,PUMA_2022_to_County_2020!$E$2:$E$4701,$B3164)</f>
        <v>38674</v>
      </c>
      <c r="L3164" s="7">
        <f>+J3164*C3164</f>
        <v>12743.993352</v>
      </c>
      <c r="M3164" s="7">
        <f t="shared" si="49"/>
        <v>12138.840424</v>
      </c>
    </row>
    <row r="3165" spans="2:13" x14ac:dyDescent="0.35">
      <c r="B3165" s="1" t="s">
        <v>62</v>
      </c>
      <c r="C3165" s="5">
        <v>1</v>
      </c>
      <c r="D3165" s="5">
        <v>0.90294200000000002</v>
      </c>
      <c r="E3165" s="5"/>
      <c r="F3165" s="5"/>
      <c r="G3165" s="5"/>
      <c r="H3165" s="5"/>
      <c r="I3165" s="5"/>
      <c r="J3165" s="1">
        <f>SUMIFS(PUMA_2022_to_County_2020!$K$2:$K$4701,PUMA_2022_to_County_2020!$E$2:$E$4701,B3165)</f>
        <v>54689</v>
      </c>
      <c r="K3165" s="1">
        <f>SUMIFS(PUMA_2022_to_County_2020!$L$2:$L$4701,PUMA_2022_to_County_2020!$E$2:$E$4701,$B3165)</f>
        <v>56772</v>
      </c>
      <c r="L3165" s="7">
        <f>+J3165*C3165</f>
        <v>54689</v>
      </c>
      <c r="M3165" s="7">
        <f t="shared" si="49"/>
        <v>56772</v>
      </c>
    </row>
    <row r="3166" spans="2:13" x14ac:dyDescent="0.35">
      <c r="B3166" s="1" t="s">
        <v>61</v>
      </c>
      <c r="C3166" s="5">
        <v>0.28053099999999997</v>
      </c>
      <c r="D3166" s="5">
        <v>0.280499</v>
      </c>
      <c r="E3166" s="5"/>
      <c r="F3166" s="5"/>
      <c r="G3166" s="5"/>
      <c r="H3166" s="5"/>
      <c r="I3166" s="5"/>
      <c r="J3166" s="1">
        <f>SUMIFS(PUMA_2022_to_County_2020!$K$2:$K$4701,PUMA_2022_to_County_2020!$E$2:$E$4701,B3166)</f>
        <v>45513</v>
      </c>
      <c r="K3166" s="1">
        <f>SUMIFS(PUMA_2022_to_County_2020!$L$2:$L$4701,PUMA_2022_to_County_2020!$E$2:$E$4701,$B3166)</f>
        <v>43471</v>
      </c>
      <c r="L3166" s="7">
        <f>+J3166*C3166</f>
        <v>12767.807402999999</v>
      </c>
      <c r="M3166" s="7">
        <f t="shared" si="49"/>
        <v>12194.963100999999</v>
      </c>
    </row>
    <row r="3167" spans="2:13" x14ac:dyDescent="0.35">
      <c r="B3167" s="1" t="s">
        <v>60</v>
      </c>
      <c r="C3167" s="5">
        <v>0.37658199999999997</v>
      </c>
      <c r="D3167" s="5">
        <v>0.37653900000000001</v>
      </c>
      <c r="E3167" s="5"/>
      <c r="F3167" s="5"/>
      <c r="G3167" s="5"/>
      <c r="H3167" s="5"/>
      <c r="I3167" s="5"/>
      <c r="J3167" s="1">
        <f>SUMIFS(PUMA_2022_to_County_2020!$K$2:$K$4701,PUMA_2022_to_County_2020!$E$2:$E$4701,B3167)</f>
        <v>45513</v>
      </c>
      <c r="K3167" s="1">
        <f>SUMIFS(PUMA_2022_to_County_2020!$L$2:$L$4701,PUMA_2022_to_County_2020!$E$2:$E$4701,$B3167)</f>
        <v>43471</v>
      </c>
      <c r="L3167" s="7">
        <f>+J3167*C3167</f>
        <v>17139.376565999999</v>
      </c>
      <c r="M3167" s="7">
        <f t="shared" si="49"/>
        <v>16370.396121999998</v>
      </c>
    </row>
    <row r="3168" spans="2:13" x14ac:dyDescent="0.35">
      <c r="B3168" s="1" t="s">
        <v>59</v>
      </c>
      <c r="C3168" s="5">
        <v>0.16411200000000001</v>
      </c>
      <c r="D3168" s="5">
        <v>0.16409399999999999</v>
      </c>
      <c r="E3168" s="5"/>
      <c r="F3168" s="5"/>
      <c r="G3168" s="5"/>
      <c r="H3168" s="5"/>
      <c r="I3168" s="5"/>
      <c r="J3168" s="1">
        <f>SUMIFS(PUMA_2022_to_County_2020!$K$2:$K$4701,PUMA_2022_to_County_2020!$E$2:$E$4701,B3168)</f>
        <v>45513</v>
      </c>
      <c r="K3168" s="1">
        <f>SUMIFS(PUMA_2022_to_County_2020!$L$2:$L$4701,PUMA_2022_to_County_2020!$E$2:$E$4701,$B3168)</f>
        <v>43471</v>
      </c>
      <c r="L3168" s="7">
        <f>+J3168*C3168</f>
        <v>7469.229456</v>
      </c>
      <c r="M3168" s="7">
        <f t="shared" si="49"/>
        <v>7134.112752</v>
      </c>
    </row>
    <row r="3169" spans="2:13" x14ac:dyDescent="0.35">
      <c r="B3169" s="1" t="s">
        <v>58</v>
      </c>
      <c r="C3169" s="5">
        <v>0.17877499999999999</v>
      </c>
      <c r="D3169" s="5">
        <v>0.178755</v>
      </c>
      <c r="E3169" s="5"/>
      <c r="F3169" s="5"/>
      <c r="G3169" s="5"/>
      <c r="H3169" s="5"/>
      <c r="I3169" s="5"/>
      <c r="J3169" s="1">
        <f>SUMIFS(PUMA_2022_to_County_2020!$K$2:$K$4701,PUMA_2022_to_County_2020!$E$2:$E$4701,B3169)</f>
        <v>45513</v>
      </c>
      <c r="K3169" s="1">
        <f>SUMIFS(PUMA_2022_to_County_2020!$L$2:$L$4701,PUMA_2022_to_County_2020!$E$2:$E$4701,$B3169)</f>
        <v>43471</v>
      </c>
      <c r="L3169" s="7">
        <f>+J3169*C3169</f>
        <v>8136.5865749999994</v>
      </c>
      <c r="M3169" s="7">
        <f t="shared" si="49"/>
        <v>7771.5280249999996</v>
      </c>
    </row>
    <row r="3170" spans="2:13" x14ac:dyDescent="0.35">
      <c r="B3170" s="1" t="s">
        <v>57</v>
      </c>
      <c r="C3170" s="5">
        <v>0.151145</v>
      </c>
      <c r="D3170" s="5">
        <v>0.15112300000000001</v>
      </c>
      <c r="E3170" s="5"/>
      <c r="F3170" s="5"/>
      <c r="G3170" s="5"/>
      <c r="H3170" s="5"/>
      <c r="I3170" s="5"/>
      <c r="J3170" s="1">
        <f>SUMIFS(PUMA_2022_to_County_2020!$K$2:$K$4701,PUMA_2022_to_County_2020!$E$2:$E$4701,B3170)</f>
        <v>42424</v>
      </c>
      <c r="K3170" s="1">
        <f>SUMIFS(PUMA_2022_to_County_2020!$L$2:$L$4701,PUMA_2022_to_County_2020!$E$2:$E$4701,$B3170)</f>
        <v>42575</v>
      </c>
      <c r="L3170" s="7">
        <f>+J3170*C3170</f>
        <v>6412.1754799999999</v>
      </c>
      <c r="M3170" s="7">
        <f t="shared" si="49"/>
        <v>6434.9983750000001</v>
      </c>
    </row>
    <row r="3171" spans="2:13" x14ac:dyDescent="0.35">
      <c r="B3171" s="1" t="s">
        <v>56</v>
      </c>
      <c r="C3171" s="5">
        <v>0.34930299999999997</v>
      </c>
      <c r="D3171" s="5">
        <v>0.34925299999999998</v>
      </c>
      <c r="E3171" s="5"/>
      <c r="F3171" s="5"/>
      <c r="G3171" s="5"/>
      <c r="H3171" s="5"/>
      <c r="I3171" s="5"/>
      <c r="J3171" s="1">
        <f>SUMIFS(PUMA_2022_to_County_2020!$K$2:$K$4701,PUMA_2022_to_County_2020!$E$2:$E$4701,B3171)</f>
        <v>42424</v>
      </c>
      <c r="K3171" s="1">
        <f>SUMIFS(PUMA_2022_to_County_2020!$L$2:$L$4701,PUMA_2022_to_County_2020!$E$2:$E$4701,$B3171)</f>
        <v>42575</v>
      </c>
      <c r="L3171" s="7">
        <f>+J3171*C3171</f>
        <v>14818.830472</v>
      </c>
      <c r="M3171" s="7">
        <f t="shared" si="49"/>
        <v>14871.575224999999</v>
      </c>
    </row>
    <row r="3172" spans="2:13" x14ac:dyDescent="0.35">
      <c r="B3172" s="1" t="s">
        <v>55</v>
      </c>
      <c r="C3172" s="5">
        <v>0.101021</v>
      </c>
      <c r="D3172" s="5">
        <v>0.101006</v>
      </c>
      <c r="E3172" s="5"/>
      <c r="F3172" s="5"/>
      <c r="G3172" s="5"/>
      <c r="H3172" s="5"/>
      <c r="I3172" s="5"/>
      <c r="J3172" s="1">
        <f>SUMIFS(PUMA_2022_to_County_2020!$K$2:$K$4701,PUMA_2022_to_County_2020!$E$2:$E$4701,B3172)</f>
        <v>42424</v>
      </c>
      <c r="K3172" s="1">
        <f>SUMIFS(PUMA_2022_to_County_2020!$L$2:$L$4701,PUMA_2022_to_County_2020!$E$2:$E$4701,$B3172)</f>
        <v>42575</v>
      </c>
      <c r="L3172" s="7">
        <f>+J3172*C3172</f>
        <v>4285.7149040000004</v>
      </c>
      <c r="M3172" s="7">
        <f t="shared" si="49"/>
        <v>4300.969075</v>
      </c>
    </row>
    <row r="3173" spans="2:13" x14ac:dyDescent="0.35">
      <c r="B3173" s="1" t="s">
        <v>54</v>
      </c>
      <c r="C3173" s="5">
        <v>0.152499</v>
      </c>
      <c r="D3173" s="5">
        <v>0.152478</v>
      </c>
      <c r="E3173" s="5"/>
      <c r="F3173" s="5"/>
      <c r="G3173" s="5"/>
      <c r="H3173" s="5"/>
      <c r="I3173" s="5"/>
      <c r="J3173" s="1">
        <f>SUMIFS(PUMA_2022_to_County_2020!$K$2:$K$4701,PUMA_2022_to_County_2020!$E$2:$E$4701,B3173)</f>
        <v>42424</v>
      </c>
      <c r="K3173" s="1">
        <f>SUMIFS(PUMA_2022_to_County_2020!$L$2:$L$4701,PUMA_2022_to_County_2020!$E$2:$E$4701,$B3173)</f>
        <v>42575</v>
      </c>
      <c r="L3173" s="7">
        <f>+J3173*C3173</f>
        <v>6469.6175759999996</v>
      </c>
      <c r="M3173" s="7">
        <f t="shared" si="49"/>
        <v>6492.6449249999996</v>
      </c>
    </row>
    <row r="3174" spans="2:13" x14ac:dyDescent="0.35">
      <c r="B3174" s="1" t="s">
        <v>53</v>
      </c>
      <c r="C3174" s="5">
        <v>0.246031</v>
      </c>
      <c r="D3174" s="5">
        <v>0.24599599999999999</v>
      </c>
      <c r="E3174" s="5"/>
      <c r="F3174" s="5"/>
      <c r="G3174" s="5"/>
      <c r="H3174" s="5"/>
      <c r="I3174" s="5"/>
      <c r="J3174" s="1">
        <f>SUMIFS(PUMA_2022_to_County_2020!$K$2:$K$4701,PUMA_2022_to_County_2020!$E$2:$E$4701,B3174)</f>
        <v>42424</v>
      </c>
      <c r="K3174" s="1">
        <f>SUMIFS(PUMA_2022_to_County_2020!$L$2:$L$4701,PUMA_2022_to_County_2020!$E$2:$E$4701,$B3174)</f>
        <v>42575</v>
      </c>
      <c r="L3174" s="7">
        <f>+J3174*C3174</f>
        <v>10437.619144</v>
      </c>
      <c r="M3174" s="7">
        <f t="shared" si="49"/>
        <v>10474.769824999999</v>
      </c>
    </row>
    <row r="3175" spans="2:13" x14ac:dyDescent="0.35">
      <c r="B3175" s="1" t="s">
        <v>52</v>
      </c>
      <c r="C3175" s="5">
        <v>7.1482000000000004E-2</v>
      </c>
      <c r="D3175" s="5">
        <v>9.5568E-2</v>
      </c>
      <c r="E3175" s="5"/>
      <c r="F3175" s="5"/>
      <c r="G3175" s="5"/>
      <c r="H3175" s="5"/>
      <c r="I3175" s="5"/>
      <c r="J3175" s="1">
        <f>SUMIFS(PUMA_2022_to_County_2020!$K$2:$K$4701,PUMA_2022_to_County_2020!$E$2:$E$4701,B3175)</f>
        <v>61364</v>
      </c>
      <c r="K3175" s="1">
        <f>SUMIFS(PUMA_2022_to_County_2020!$L$2:$L$4701,PUMA_2022_to_County_2020!$E$2:$E$4701,$B3175)</f>
        <v>59867</v>
      </c>
      <c r="L3175" s="7">
        <f>+J3175*C3175</f>
        <v>4386.4214480000001</v>
      </c>
      <c r="M3175" s="7">
        <f t="shared" si="49"/>
        <v>4279.4128940000001</v>
      </c>
    </row>
    <row r="3176" spans="2:13" x14ac:dyDescent="0.35">
      <c r="B3176" s="1" t="s">
        <v>51</v>
      </c>
      <c r="C3176" s="5">
        <v>1.1329000000000001E-2</v>
      </c>
      <c r="D3176" s="5">
        <v>1.5146E-2</v>
      </c>
      <c r="E3176" s="5"/>
      <c r="F3176" s="5"/>
      <c r="G3176" s="5"/>
      <c r="H3176" s="5"/>
      <c r="I3176" s="5"/>
      <c r="J3176" s="1">
        <f>SUMIFS(PUMA_2022_to_County_2020!$K$2:$K$4701,PUMA_2022_to_County_2020!$E$2:$E$4701,B3176)</f>
        <v>61364</v>
      </c>
      <c r="K3176" s="1">
        <f>SUMIFS(PUMA_2022_to_County_2020!$L$2:$L$4701,PUMA_2022_to_County_2020!$E$2:$E$4701,$B3176)</f>
        <v>59867</v>
      </c>
      <c r="L3176" s="7">
        <f>+J3176*C3176</f>
        <v>695.19275600000003</v>
      </c>
      <c r="M3176" s="7">
        <f t="shared" si="49"/>
        <v>678.23324300000002</v>
      </c>
    </row>
    <row r="3177" spans="2:13" x14ac:dyDescent="0.35">
      <c r="B3177" s="1" t="s">
        <v>50</v>
      </c>
      <c r="C3177" s="5">
        <v>0.20308499999999999</v>
      </c>
      <c r="D3177" s="5">
        <v>0.27151700000000001</v>
      </c>
      <c r="E3177" s="5"/>
      <c r="F3177" s="5"/>
      <c r="G3177" s="5"/>
      <c r="H3177" s="5"/>
      <c r="I3177" s="5"/>
      <c r="J3177" s="1">
        <f>SUMIFS(PUMA_2022_to_County_2020!$K$2:$K$4701,PUMA_2022_to_County_2020!$E$2:$E$4701,B3177)</f>
        <v>61364</v>
      </c>
      <c r="K3177" s="1">
        <f>SUMIFS(PUMA_2022_to_County_2020!$L$2:$L$4701,PUMA_2022_to_County_2020!$E$2:$E$4701,$B3177)</f>
        <v>59867</v>
      </c>
      <c r="L3177" s="7">
        <f>+J3177*C3177</f>
        <v>12462.10794</v>
      </c>
      <c r="M3177" s="7">
        <f t="shared" si="49"/>
        <v>12158.089694999999</v>
      </c>
    </row>
    <row r="3178" spans="2:13" x14ac:dyDescent="0.35">
      <c r="B3178" s="1" t="s">
        <v>49</v>
      </c>
      <c r="C3178" s="5">
        <v>0.32175999999999999</v>
      </c>
      <c r="D3178" s="5">
        <v>0.48548200000000002</v>
      </c>
      <c r="E3178" s="5"/>
      <c r="F3178" s="5"/>
      <c r="G3178" s="5"/>
      <c r="H3178" s="5"/>
      <c r="I3178" s="5"/>
      <c r="J3178" s="1">
        <f>SUMIFS(PUMA_2022_to_County_2020!$K$2:$K$4701,PUMA_2022_to_County_2020!$E$2:$E$4701,B3178)</f>
        <v>61364</v>
      </c>
      <c r="K3178" s="1">
        <f>SUMIFS(PUMA_2022_to_County_2020!$L$2:$L$4701,PUMA_2022_to_County_2020!$E$2:$E$4701,$B3178)</f>
        <v>59867</v>
      </c>
      <c r="L3178" s="7">
        <f>+J3178*C3178</f>
        <v>19744.480639999998</v>
      </c>
      <c r="M3178" s="7">
        <f t="shared" si="49"/>
        <v>19262.805919999999</v>
      </c>
    </row>
    <row r="3179" spans="2:13" x14ac:dyDescent="0.35">
      <c r="B3179" s="1" t="s">
        <v>48</v>
      </c>
      <c r="C3179" s="5">
        <v>0.147844</v>
      </c>
      <c r="D3179" s="5">
        <v>0.22307199999999999</v>
      </c>
      <c r="E3179" s="5"/>
      <c r="F3179" s="5"/>
      <c r="G3179" s="5"/>
      <c r="H3179" s="5"/>
      <c r="I3179" s="5"/>
      <c r="J3179" s="1">
        <f>SUMIFS(PUMA_2022_to_County_2020!$K$2:$K$4701,PUMA_2022_to_County_2020!$E$2:$E$4701,B3179)</f>
        <v>61364</v>
      </c>
      <c r="K3179" s="1">
        <f>SUMIFS(PUMA_2022_to_County_2020!$L$2:$L$4701,PUMA_2022_to_County_2020!$E$2:$E$4701,$B3179)</f>
        <v>59867</v>
      </c>
      <c r="L3179" s="7">
        <f>+J3179*C3179</f>
        <v>9072.2992159999994</v>
      </c>
      <c r="M3179" s="7">
        <f t="shared" si="49"/>
        <v>8850.976748000001</v>
      </c>
    </row>
    <row r="3180" spans="2:13" x14ac:dyDescent="0.35">
      <c r="B3180" s="1" t="s">
        <v>47</v>
      </c>
      <c r="C3180" s="5">
        <v>5.2149000000000001E-2</v>
      </c>
      <c r="D3180" s="5">
        <v>6.9722000000000006E-2</v>
      </c>
      <c r="E3180" s="5"/>
      <c r="F3180" s="5"/>
      <c r="G3180" s="5"/>
      <c r="H3180" s="5"/>
      <c r="I3180" s="5"/>
      <c r="J3180" s="1">
        <f>SUMIFS(PUMA_2022_to_County_2020!$K$2:$K$4701,PUMA_2022_to_County_2020!$E$2:$E$4701,B3180)</f>
        <v>61364</v>
      </c>
      <c r="K3180" s="1">
        <f>SUMIFS(PUMA_2022_to_County_2020!$L$2:$L$4701,PUMA_2022_to_County_2020!$E$2:$E$4701,$B3180)</f>
        <v>59867</v>
      </c>
      <c r="L3180" s="7">
        <f>+J3180*C3180</f>
        <v>3200.0712360000002</v>
      </c>
      <c r="M3180" s="7">
        <f t="shared" si="49"/>
        <v>3122.004183</v>
      </c>
    </row>
    <row r="3181" spans="2:13" x14ac:dyDescent="0.35">
      <c r="B3181" s="1" t="s">
        <v>46</v>
      </c>
      <c r="C3181" s="5">
        <v>0.19234999999999999</v>
      </c>
      <c r="D3181" s="5">
        <v>0.29022500000000001</v>
      </c>
      <c r="E3181" s="5"/>
      <c r="F3181" s="5"/>
      <c r="G3181" s="5"/>
      <c r="H3181" s="5"/>
      <c r="I3181" s="5"/>
      <c r="J3181" s="1">
        <f>SUMIFS(PUMA_2022_to_County_2020!$K$2:$K$4701,PUMA_2022_to_County_2020!$E$2:$E$4701,B3181)</f>
        <v>61364</v>
      </c>
      <c r="K3181" s="1">
        <f>SUMIFS(PUMA_2022_to_County_2020!$L$2:$L$4701,PUMA_2022_to_County_2020!$E$2:$E$4701,$B3181)</f>
        <v>59867</v>
      </c>
      <c r="L3181" s="7">
        <f>+J3181*C3181</f>
        <v>11803.365399999999</v>
      </c>
      <c r="M3181" s="7">
        <f t="shared" si="49"/>
        <v>11515.417449999999</v>
      </c>
    </row>
    <row r="3182" spans="2:13" x14ac:dyDescent="0.35">
      <c r="B3182" s="1" t="s">
        <v>45</v>
      </c>
      <c r="C3182" s="5">
        <v>0.32350200000000001</v>
      </c>
      <c r="D3182" s="5">
        <v>0.30549700000000002</v>
      </c>
      <c r="E3182" s="5"/>
      <c r="F3182" s="5"/>
      <c r="G3182" s="5"/>
      <c r="H3182" s="5"/>
      <c r="I3182" s="5"/>
      <c r="J3182" s="1">
        <f>SUMIFS(PUMA_2022_to_County_2020!$K$2:$K$4701,PUMA_2022_to_County_2020!$E$2:$E$4701,B3182)</f>
        <v>48013</v>
      </c>
      <c r="K3182" s="1">
        <f>SUMIFS(PUMA_2022_to_County_2020!$L$2:$L$4701,PUMA_2022_to_County_2020!$E$2:$E$4701,$B3182)</f>
        <v>48157</v>
      </c>
      <c r="L3182" s="7">
        <f>+J3182*C3182</f>
        <v>15532.301526000001</v>
      </c>
      <c r="M3182" s="7">
        <f t="shared" si="49"/>
        <v>15578.885814000001</v>
      </c>
    </row>
    <row r="3183" spans="2:13" x14ac:dyDescent="0.35">
      <c r="B3183" s="1" t="s">
        <v>44</v>
      </c>
      <c r="C3183" s="5">
        <v>0.18104100000000001</v>
      </c>
      <c r="D3183" s="5">
        <v>0.17096500000000001</v>
      </c>
      <c r="E3183" s="5"/>
      <c r="F3183" s="5"/>
      <c r="G3183" s="5"/>
      <c r="H3183" s="5"/>
      <c r="I3183" s="5"/>
      <c r="J3183" s="1">
        <f>SUMIFS(PUMA_2022_to_County_2020!$K$2:$K$4701,PUMA_2022_to_County_2020!$E$2:$E$4701,B3183)</f>
        <v>48013</v>
      </c>
      <c r="K3183" s="1">
        <f>SUMIFS(PUMA_2022_to_County_2020!$L$2:$L$4701,PUMA_2022_to_County_2020!$E$2:$E$4701,$B3183)</f>
        <v>48157</v>
      </c>
      <c r="L3183" s="7">
        <f>+J3183*C3183</f>
        <v>8692.3215330000003</v>
      </c>
      <c r="M3183" s="7">
        <f t="shared" si="49"/>
        <v>8718.3914370000002</v>
      </c>
    </row>
    <row r="3184" spans="2:13" x14ac:dyDescent="0.35">
      <c r="B3184" s="1" t="s">
        <v>43</v>
      </c>
      <c r="C3184" s="5">
        <v>0.13586699999999999</v>
      </c>
      <c r="D3184" s="5">
        <v>0.150288</v>
      </c>
      <c r="E3184" s="5"/>
      <c r="F3184" s="5"/>
      <c r="G3184" s="5"/>
      <c r="H3184" s="5"/>
      <c r="I3184" s="5"/>
      <c r="J3184" s="1">
        <f>SUMIFS(PUMA_2022_to_County_2020!$K$2:$K$4701,PUMA_2022_to_County_2020!$E$2:$E$4701,B3184)</f>
        <v>48013</v>
      </c>
      <c r="K3184" s="1">
        <f>SUMIFS(PUMA_2022_to_County_2020!$L$2:$L$4701,PUMA_2022_to_County_2020!$E$2:$E$4701,$B3184)</f>
        <v>48157</v>
      </c>
      <c r="L3184" s="7">
        <f>+J3184*C3184</f>
        <v>6523.3822709999995</v>
      </c>
      <c r="M3184" s="7">
        <f t="shared" si="49"/>
        <v>6542.9471189999995</v>
      </c>
    </row>
    <row r="3185" spans="2:13" x14ac:dyDescent="0.35">
      <c r="B3185" s="1" t="s">
        <v>42</v>
      </c>
      <c r="C3185" s="5">
        <v>0.35959099999999999</v>
      </c>
      <c r="D3185" s="5">
        <v>0.397758</v>
      </c>
      <c r="E3185" s="5"/>
      <c r="F3185" s="5"/>
      <c r="G3185" s="5"/>
      <c r="H3185" s="5"/>
      <c r="I3185" s="5"/>
      <c r="J3185" s="1">
        <f>SUMIFS(PUMA_2022_to_County_2020!$K$2:$K$4701,PUMA_2022_to_County_2020!$E$2:$E$4701,B3185)</f>
        <v>48013</v>
      </c>
      <c r="K3185" s="1">
        <f>SUMIFS(PUMA_2022_to_County_2020!$L$2:$L$4701,PUMA_2022_to_County_2020!$E$2:$E$4701,$B3185)</f>
        <v>48157</v>
      </c>
      <c r="L3185" s="7">
        <f>+J3185*C3185</f>
        <v>17265.042683</v>
      </c>
      <c r="M3185" s="7">
        <f t="shared" si="49"/>
        <v>17316.823787000001</v>
      </c>
    </row>
    <row r="3186" spans="2:13" x14ac:dyDescent="0.35">
      <c r="B3186" s="1" t="s">
        <v>41</v>
      </c>
      <c r="C3186" s="5">
        <v>1</v>
      </c>
      <c r="D3186" s="5">
        <v>1.039207</v>
      </c>
      <c r="E3186" s="5"/>
      <c r="F3186" s="5"/>
      <c r="G3186" s="5"/>
      <c r="H3186" s="5"/>
      <c r="I3186" s="5"/>
      <c r="J3186" s="1">
        <f>SUMIFS(PUMA_2022_to_County_2020!$K$2:$K$4701,PUMA_2022_to_County_2020!$E$2:$E$4701,B3186)</f>
        <v>66468</v>
      </c>
      <c r="K3186" s="1">
        <f>SUMIFS(PUMA_2022_to_County_2020!$L$2:$L$4701,PUMA_2022_to_County_2020!$E$2:$E$4701,$B3186)</f>
        <v>63447</v>
      </c>
      <c r="L3186" s="7">
        <f>+J3186*C3186</f>
        <v>66468</v>
      </c>
      <c r="M3186" s="7">
        <f t="shared" si="49"/>
        <v>63447</v>
      </c>
    </row>
    <row r="3187" spans="2:13" x14ac:dyDescent="0.35">
      <c r="B3187" s="1" t="s">
        <v>40</v>
      </c>
      <c r="C3187" s="5">
        <v>2</v>
      </c>
      <c r="D3187" s="5">
        <v>2.99553</v>
      </c>
      <c r="E3187" s="5"/>
      <c r="F3187" s="5"/>
      <c r="G3187" s="5"/>
      <c r="H3187" s="5"/>
      <c r="I3187" s="5"/>
      <c r="J3187" s="1">
        <f>SUMIFS(PUMA_2022_to_County_2020!$K$2:$K$4701,PUMA_2022_to_County_2020!$E$2:$E$4701,B3187)</f>
        <v>158386</v>
      </c>
      <c r="K3187" s="1">
        <f>SUMIFS(PUMA_2022_to_County_2020!$L$2:$L$4701,PUMA_2022_to_County_2020!$E$2:$E$4701,$B3187)</f>
        <v>150969</v>
      </c>
      <c r="L3187" s="7">
        <f>+J3187*C3187</f>
        <v>316772</v>
      </c>
      <c r="M3187" s="7">
        <f t="shared" si="49"/>
        <v>301938</v>
      </c>
    </row>
    <row r="3188" spans="2:13" x14ac:dyDescent="0.35">
      <c r="B3188" s="1" t="s">
        <v>39</v>
      </c>
      <c r="C3188" s="5">
        <v>0.20502899999999999</v>
      </c>
      <c r="D3188" s="5">
        <v>0.20516599999999999</v>
      </c>
      <c r="E3188" s="5"/>
      <c r="F3188" s="5"/>
      <c r="G3188" s="5"/>
      <c r="H3188" s="5"/>
      <c r="I3188" s="5"/>
      <c r="J3188" s="1">
        <f>SUMIFS(PUMA_2022_to_County_2020!$K$2:$K$4701,PUMA_2022_to_County_2020!$E$2:$E$4701,B3188)</f>
        <v>44891</v>
      </c>
      <c r="K3188" s="1">
        <f>SUMIFS(PUMA_2022_to_County_2020!$L$2:$L$4701,PUMA_2022_to_County_2020!$E$2:$E$4701,$B3188)</f>
        <v>44064</v>
      </c>
      <c r="L3188" s="7">
        <f>+J3188*C3188</f>
        <v>9203.9568390000004</v>
      </c>
      <c r="M3188" s="7">
        <f t="shared" si="49"/>
        <v>9034.3978559999996</v>
      </c>
    </row>
    <row r="3189" spans="2:13" x14ac:dyDescent="0.35">
      <c r="B3189" s="1" t="s">
        <v>38</v>
      </c>
      <c r="C3189" s="5">
        <v>0.79497099999999998</v>
      </c>
      <c r="D3189" s="5">
        <v>0.79572699999999996</v>
      </c>
      <c r="E3189" s="5"/>
      <c r="F3189" s="5"/>
      <c r="G3189" s="5"/>
      <c r="H3189" s="5"/>
      <c r="I3189" s="5"/>
      <c r="J3189" s="1">
        <f>SUMIFS(PUMA_2022_to_County_2020!$K$2:$K$4701,PUMA_2022_to_County_2020!$E$2:$E$4701,B3189)</f>
        <v>44891</v>
      </c>
      <c r="K3189" s="1">
        <f>SUMIFS(PUMA_2022_to_County_2020!$L$2:$L$4701,PUMA_2022_to_County_2020!$E$2:$E$4701,$B3189)</f>
        <v>44064</v>
      </c>
      <c r="L3189" s="7">
        <f>+J3189*C3189</f>
        <v>35687.043161000001</v>
      </c>
      <c r="M3189" s="7">
        <f t="shared" si="49"/>
        <v>35029.602143999997</v>
      </c>
    </row>
    <row r="3190" spans="2:13" x14ac:dyDescent="0.35">
      <c r="B3190" s="1" t="s">
        <v>37</v>
      </c>
      <c r="C3190" s="5">
        <v>1</v>
      </c>
      <c r="D3190" s="5">
        <v>1.995045</v>
      </c>
      <c r="E3190" s="5"/>
      <c r="F3190" s="5"/>
      <c r="G3190" s="5"/>
      <c r="H3190" s="5"/>
      <c r="I3190" s="5"/>
      <c r="J3190" s="1">
        <f>SUMIFS(PUMA_2022_to_County_2020!$K$2:$K$4701,PUMA_2022_to_County_2020!$E$2:$E$4701,B3190)</f>
        <v>74177</v>
      </c>
      <c r="K3190" s="1">
        <f>SUMIFS(PUMA_2022_to_County_2020!$L$2:$L$4701,PUMA_2022_to_County_2020!$E$2:$E$4701,$B3190)</f>
        <v>76203</v>
      </c>
      <c r="L3190" s="7">
        <f>+J3190*C3190</f>
        <v>74177</v>
      </c>
      <c r="M3190" s="7">
        <f t="shared" si="49"/>
        <v>76203</v>
      </c>
    </row>
    <row r="3191" spans="2:13" x14ac:dyDescent="0.35">
      <c r="B3191" s="1" t="s">
        <v>36</v>
      </c>
      <c r="C3191" s="5">
        <v>0.32273400000000002</v>
      </c>
      <c r="D3191" s="5">
        <v>0.32139499999999999</v>
      </c>
      <c r="E3191" s="5"/>
      <c r="F3191" s="5"/>
      <c r="G3191" s="5"/>
      <c r="H3191" s="5"/>
      <c r="I3191" s="5"/>
      <c r="J3191" s="1">
        <f>SUMIFS(PUMA_2022_to_County_2020!$K$2:$K$4701,PUMA_2022_to_County_2020!$E$2:$E$4701,B3191)</f>
        <v>42648</v>
      </c>
      <c r="K3191" s="1">
        <f>SUMIFS(PUMA_2022_to_County_2020!$L$2:$L$4701,PUMA_2022_to_County_2020!$E$2:$E$4701,$B3191)</f>
        <v>43059</v>
      </c>
      <c r="L3191" s="7">
        <f>+J3191*C3191</f>
        <v>13763.959632</v>
      </c>
      <c r="M3191" s="7">
        <f t="shared" si="49"/>
        <v>13896.603306000001</v>
      </c>
    </row>
    <row r="3192" spans="2:13" x14ac:dyDescent="0.35">
      <c r="B3192" s="1" t="s">
        <v>35</v>
      </c>
      <c r="C3192" s="5">
        <v>0.67726600000000003</v>
      </c>
      <c r="D3192" s="5">
        <v>0.67445899999999992</v>
      </c>
      <c r="E3192" s="5"/>
      <c r="F3192" s="5"/>
      <c r="G3192" s="5"/>
      <c r="H3192" s="5"/>
      <c r="I3192" s="5"/>
      <c r="J3192" s="1">
        <f>SUMIFS(PUMA_2022_to_County_2020!$K$2:$K$4701,PUMA_2022_to_County_2020!$E$2:$E$4701,B3192)</f>
        <v>42648</v>
      </c>
      <c r="K3192" s="1">
        <f>SUMIFS(PUMA_2022_to_County_2020!$L$2:$L$4701,PUMA_2022_to_County_2020!$E$2:$E$4701,$B3192)</f>
        <v>43059</v>
      </c>
      <c r="L3192" s="7">
        <f>+J3192*C3192</f>
        <v>28884.040368000002</v>
      </c>
      <c r="M3192" s="7">
        <f t="shared" si="49"/>
        <v>29162.396694000003</v>
      </c>
    </row>
    <row r="3193" spans="2:13" x14ac:dyDescent="0.35">
      <c r="B3193" s="1" t="s">
        <v>34</v>
      </c>
      <c r="C3193" s="5">
        <v>0.26457900000000001</v>
      </c>
      <c r="D3193" s="5">
        <v>0.26115300000000002</v>
      </c>
      <c r="E3193" s="5"/>
      <c r="F3193" s="5"/>
      <c r="G3193" s="5"/>
      <c r="H3193" s="5"/>
      <c r="I3193" s="5"/>
      <c r="J3193" s="1">
        <f>SUMIFS(PUMA_2022_to_County_2020!$K$2:$K$4701,PUMA_2022_to_County_2020!$E$2:$E$4701,B3193)</f>
        <v>45188</v>
      </c>
      <c r="K3193" s="1">
        <f>SUMIFS(PUMA_2022_to_County_2020!$L$2:$L$4701,PUMA_2022_to_County_2020!$E$2:$E$4701,$B3193)</f>
        <v>44939</v>
      </c>
      <c r="L3193" s="7">
        <f>+J3193*C3193</f>
        <v>11955.795852000001</v>
      </c>
      <c r="M3193" s="7">
        <f t="shared" si="49"/>
        <v>11889.915681</v>
      </c>
    </row>
    <row r="3194" spans="2:13" x14ac:dyDescent="0.35">
      <c r="B3194" s="1" t="s">
        <v>33</v>
      </c>
      <c r="C3194" s="5">
        <v>0.22378799999999999</v>
      </c>
      <c r="D3194" s="5">
        <v>0.22032099999999999</v>
      </c>
      <c r="E3194" s="5"/>
      <c r="F3194" s="5"/>
      <c r="G3194" s="5"/>
      <c r="H3194" s="5"/>
      <c r="I3194" s="5"/>
      <c r="J3194" s="1">
        <f>SUMIFS(PUMA_2022_to_County_2020!$K$2:$K$4701,PUMA_2022_to_County_2020!$E$2:$E$4701,B3194)</f>
        <v>45188</v>
      </c>
      <c r="K3194" s="1">
        <f>SUMIFS(PUMA_2022_to_County_2020!$L$2:$L$4701,PUMA_2022_to_County_2020!$E$2:$E$4701,$B3194)</f>
        <v>44939</v>
      </c>
      <c r="L3194" s="7">
        <f>+J3194*C3194</f>
        <v>10112.532143999999</v>
      </c>
      <c r="M3194" s="7">
        <f t="shared" si="49"/>
        <v>10056.808932</v>
      </c>
    </row>
    <row r="3195" spans="2:13" x14ac:dyDescent="0.35">
      <c r="B3195" s="1" t="s">
        <v>32</v>
      </c>
      <c r="C3195" s="5">
        <v>0.51163199999999998</v>
      </c>
      <c r="D3195" s="5">
        <v>0.65531300000000003</v>
      </c>
      <c r="E3195" s="5"/>
      <c r="F3195" s="5"/>
      <c r="G3195" s="5"/>
      <c r="H3195" s="5"/>
      <c r="I3195" s="5"/>
      <c r="J3195" s="1">
        <f>SUMIFS(PUMA_2022_to_County_2020!$K$2:$K$4701,PUMA_2022_to_County_2020!$E$2:$E$4701,B3195)</f>
        <v>45188</v>
      </c>
      <c r="K3195" s="1">
        <f>SUMIFS(PUMA_2022_to_County_2020!$L$2:$L$4701,PUMA_2022_to_County_2020!$E$2:$E$4701,$B3195)</f>
        <v>44939</v>
      </c>
      <c r="L3195" s="7">
        <f>+J3195*C3195</f>
        <v>23119.626816</v>
      </c>
      <c r="M3195" s="7">
        <f t="shared" si="49"/>
        <v>22992.230447999998</v>
      </c>
    </row>
    <row r="3196" spans="2:13" x14ac:dyDescent="0.35">
      <c r="B3196" s="1" t="s">
        <v>31</v>
      </c>
      <c r="C3196" s="5">
        <v>0.24234800000000001</v>
      </c>
      <c r="D3196" s="5">
        <v>0.20638400000000001</v>
      </c>
      <c r="E3196" s="5"/>
      <c r="F3196" s="5"/>
      <c r="G3196" s="5"/>
      <c r="H3196" s="5"/>
      <c r="I3196" s="5"/>
      <c r="J3196" s="1">
        <f>SUMIFS(PUMA_2022_to_County_2020!$K$2:$K$4701,PUMA_2022_to_County_2020!$E$2:$E$4701,B3196)</f>
        <v>47174</v>
      </c>
      <c r="K3196" s="1">
        <f>SUMIFS(PUMA_2022_to_County_2020!$L$2:$L$4701,PUMA_2022_to_County_2020!$E$2:$E$4701,$B3196)</f>
        <v>46661</v>
      </c>
      <c r="L3196" s="7">
        <f>+J3196*C3196</f>
        <v>11432.524552000001</v>
      </c>
      <c r="M3196" s="7">
        <f t="shared" si="49"/>
        <v>11308.200028000001</v>
      </c>
    </row>
    <row r="3197" spans="2:13" x14ac:dyDescent="0.35">
      <c r="B3197" s="1" t="s">
        <v>30</v>
      </c>
      <c r="C3197" s="5">
        <v>0.29860100000000001</v>
      </c>
      <c r="D3197" s="5">
        <v>0.34620099999999998</v>
      </c>
      <c r="E3197" s="5"/>
      <c r="F3197" s="5"/>
      <c r="G3197" s="5"/>
      <c r="H3197" s="5"/>
      <c r="I3197" s="5"/>
      <c r="J3197" s="1">
        <f>SUMIFS(PUMA_2022_to_County_2020!$K$2:$K$4701,PUMA_2022_to_County_2020!$E$2:$E$4701,B3197)</f>
        <v>47174</v>
      </c>
      <c r="K3197" s="1">
        <f>SUMIFS(PUMA_2022_to_County_2020!$L$2:$L$4701,PUMA_2022_to_County_2020!$E$2:$E$4701,$B3197)</f>
        <v>46661</v>
      </c>
      <c r="L3197" s="7">
        <f>+J3197*C3197</f>
        <v>14086.203574000001</v>
      </c>
      <c r="M3197" s="7">
        <f t="shared" si="49"/>
        <v>13933.021261</v>
      </c>
    </row>
    <row r="3198" spans="2:13" x14ac:dyDescent="0.35">
      <c r="B3198" s="1" t="s">
        <v>29</v>
      </c>
      <c r="C3198" s="5">
        <v>0.45905000000000001</v>
      </c>
      <c r="D3198" s="5">
        <v>0.39209299999999997</v>
      </c>
      <c r="E3198" s="5"/>
      <c r="F3198" s="5"/>
      <c r="G3198" s="5"/>
      <c r="H3198" s="5"/>
      <c r="I3198" s="5"/>
      <c r="J3198" s="1">
        <f>SUMIFS(PUMA_2022_to_County_2020!$K$2:$K$4701,PUMA_2022_to_County_2020!$E$2:$E$4701,B3198)</f>
        <v>47174</v>
      </c>
      <c r="K3198" s="1">
        <f>SUMIFS(PUMA_2022_to_County_2020!$L$2:$L$4701,PUMA_2022_to_County_2020!$E$2:$E$4701,$B3198)</f>
        <v>46661</v>
      </c>
      <c r="L3198" s="7">
        <f>+J3198*C3198</f>
        <v>21655.224699999999</v>
      </c>
      <c r="M3198" s="7">
        <f t="shared" si="49"/>
        <v>21419.732050000002</v>
      </c>
    </row>
    <row r="3199" spans="2:13" x14ac:dyDescent="0.35">
      <c r="B3199" s="1" t="s">
        <v>28</v>
      </c>
      <c r="C3199" s="5">
        <v>0.543049</v>
      </c>
      <c r="D3199" s="5">
        <v>0.71760100000000004</v>
      </c>
      <c r="E3199" s="5"/>
      <c r="F3199" s="5"/>
      <c r="G3199" s="5"/>
      <c r="H3199" s="5"/>
      <c r="I3199" s="5"/>
      <c r="J3199" s="1">
        <f>SUMIFS(PUMA_2022_to_County_2020!$K$2:$K$4701,PUMA_2022_to_County_2020!$E$2:$E$4701,B3199)</f>
        <v>61304</v>
      </c>
      <c r="K3199" s="1">
        <f>SUMIFS(PUMA_2022_to_County_2020!$L$2:$L$4701,PUMA_2022_to_County_2020!$E$2:$E$4701,$B3199)</f>
        <v>63429</v>
      </c>
      <c r="L3199" s="7">
        <f>+J3199*C3199</f>
        <v>33291.075896000002</v>
      </c>
      <c r="M3199" s="7">
        <f t="shared" si="49"/>
        <v>34445.055021</v>
      </c>
    </row>
    <row r="3200" spans="2:13" x14ac:dyDescent="0.35">
      <c r="B3200" s="1" t="s">
        <v>27</v>
      </c>
      <c r="C3200" s="5">
        <v>0.140208</v>
      </c>
      <c r="D3200" s="5">
        <v>0.185255</v>
      </c>
      <c r="E3200" s="5"/>
      <c r="F3200" s="5"/>
      <c r="G3200" s="5"/>
      <c r="H3200" s="5"/>
      <c r="I3200" s="5"/>
      <c r="J3200" s="1">
        <f>SUMIFS(PUMA_2022_to_County_2020!$K$2:$K$4701,PUMA_2022_to_County_2020!$E$2:$E$4701,B3200)</f>
        <v>61304</v>
      </c>
      <c r="K3200" s="1">
        <f>SUMIFS(PUMA_2022_to_County_2020!$L$2:$L$4701,PUMA_2022_to_County_2020!$E$2:$E$4701,$B3200)</f>
        <v>63429</v>
      </c>
      <c r="L3200" s="7">
        <f>+J3200*C3200</f>
        <v>8595.311232</v>
      </c>
      <c r="M3200" s="7">
        <f t="shared" si="49"/>
        <v>8893.2532319999991</v>
      </c>
    </row>
    <row r="3201" spans="2:13" x14ac:dyDescent="0.35">
      <c r="B3201" s="1" t="s">
        <v>26</v>
      </c>
      <c r="C3201" s="5">
        <v>7.2354000000000002E-2</v>
      </c>
      <c r="D3201" s="5">
        <v>9.5610000000000001E-2</v>
      </c>
      <c r="E3201" s="5"/>
      <c r="F3201" s="5"/>
      <c r="G3201" s="5"/>
      <c r="H3201" s="5"/>
      <c r="I3201" s="5"/>
      <c r="J3201" s="1">
        <f>SUMIFS(PUMA_2022_to_County_2020!$K$2:$K$4701,PUMA_2022_to_County_2020!$E$2:$E$4701,B3201)</f>
        <v>61304</v>
      </c>
      <c r="K3201" s="1">
        <f>SUMIFS(PUMA_2022_to_County_2020!$L$2:$L$4701,PUMA_2022_to_County_2020!$E$2:$E$4701,$B3201)</f>
        <v>63429</v>
      </c>
      <c r="L3201" s="7">
        <f>+J3201*C3201</f>
        <v>4435.5896160000002</v>
      </c>
      <c r="M3201" s="7">
        <f t="shared" si="49"/>
        <v>4589.3418659999998</v>
      </c>
    </row>
    <row r="3202" spans="2:13" x14ac:dyDescent="0.35">
      <c r="B3202" s="1" t="s">
        <v>25</v>
      </c>
      <c r="C3202" s="5">
        <v>0.244389</v>
      </c>
      <c r="D3202" s="5">
        <v>0.283723</v>
      </c>
      <c r="E3202" s="5"/>
      <c r="F3202" s="5"/>
      <c r="G3202" s="5"/>
      <c r="H3202" s="5"/>
      <c r="I3202" s="5"/>
      <c r="J3202" s="1">
        <f>SUMIFS(PUMA_2022_to_County_2020!$K$2:$K$4701,PUMA_2022_to_County_2020!$E$2:$E$4701,B3202)</f>
        <v>61304</v>
      </c>
      <c r="K3202" s="1">
        <f>SUMIFS(PUMA_2022_to_County_2020!$L$2:$L$4701,PUMA_2022_to_County_2020!$E$2:$E$4701,$B3202)</f>
        <v>63429</v>
      </c>
      <c r="L3202" s="7">
        <f>+J3202*C3202</f>
        <v>14982.023256</v>
      </c>
      <c r="M3202" s="7">
        <f t="shared" si="49"/>
        <v>15501.349881</v>
      </c>
    </row>
    <row r="3203" spans="2:13" x14ac:dyDescent="0.35">
      <c r="B3203" s="1" t="s">
        <v>24</v>
      </c>
      <c r="C3203" s="5">
        <v>0.23805999999999999</v>
      </c>
      <c r="D3203" s="5">
        <v>0.25674200000000003</v>
      </c>
      <c r="E3203" s="5"/>
      <c r="F3203" s="5"/>
      <c r="G3203" s="5"/>
      <c r="H3203" s="5"/>
      <c r="I3203" s="5"/>
      <c r="J3203" s="1">
        <f>SUMIFS(PUMA_2022_to_County_2020!$K$2:$K$4701,PUMA_2022_to_County_2020!$E$2:$E$4701,B3203)</f>
        <v>50447</v>
      </c>
      <c r="K3203" s="1">
        <f>SUMIFS(PUMA_2022_to_County_2020!$L$2:$L$4701,PUMA_2022_to_County_2020!$E$2:$E$4701,$B3203)</f>
        <v>46310</v>
      </c>
      <c r="L3203" s="7">
        <f>+J3203*C3203</f>
        <v>12009.41282</v>
      </c>
      <c r="M3203" s="7">
        <f t="shared" si="49"/>
        <v>11024.5586</v>
      </c>
    </row>
    <row r="3204" spans="2:13" x14ac:dyDescent="0.35">
      <c r="B3204" s="1" t="s">
        <v>23</v>
      </c>
      <c r="C3204" s="5">
        <v>0.27909800000000001</v>
      </c>
      <c r="D3204" s="5">
        <v>0.30107499999999998</v>
      </c>
      <c r="E3204" s="5"/>
      <c r="F3204" s="5"/>
      <c r="G3204" s="5"/>
      <c r="H3204" s="5"/>
      <c r="I3204" s="5"/>
      <c r="J3204" s="1">
        <f>SUMIFS(PUMA_2022_to_County_2020!$K$2:$K$4701,PUMA_2022_to_County_2020!$E$2:$E$4701,B3204)</f>
        <v>50447</v>
      </c>
      <c r="K3204" s="1">
        <f>SUMIFS(PUMA_2022_to_County_2020!$L$2:$L$4701,PUMA_2022_to_County_2020!$E$2:$E$4701,$B3204)</f>
        <v>46310</v>
      </c>
      <c r="L3204" s="7">
        <f>+J3204*C3204</f>
        <v>14079.656806000001</v>
      </c>
      <c r="M3204" s="7">
        <f t="shared" si="49"/>
        <v>12925.02838</v>
      </c>
    </row>
    <row r="3205" spans="2:13" x14ac:dyDescent="0.35">
      <c r="B3205" s="1" t="s">
        <v>22</v>
      </c>
      <c r="C3205" s="5">
        <v>0.31141999999999997</v>
      </c>
      <c r="D3205" s="5">
        <v>0.354435</v>
      </c>
      <c r="E3205" s="5"/>
      <c r="F3205" s="5"/>
      <c r="G3205" s="5"/>
      <c r="H3205" s="5"/>
      <c r="I3205" s="5"/>
      <c r="J3205" s="1">
        <f>SUMIFS(PUMA_2022_to_County_2020!$K$2:$K$4701,PUMA_2022_to_County_2020!$E$2:$E$4701,B3205)</f>
        <v>50447</v>
      </c>
      <c r="K3205" s="1">
        <f>SUMIFS(PUMA_2022_to_County_2020!$L$2:$L$4701,PUMA_2022_to_County_2020!$E$2:$E$4701,$B3205)</f>
        <v>46310</v>
      </c>
      <c r="L3205" s="7">
        <f>+J3205*C3205</f>
        <v>15710.204739999999</v>
      </c>
      <c r="M3205" s="7">
        <f t="shared" si="49"/>
        <v>14421.860199999999</v>
      </c>
    </row>
    <row r="3206" spans="2:13" x14ac:dyDescent="0.35">
      <c r="B3206" s="1" t="s">
        <v>21</v>
      </c>
      <c r="C3206" s="5">
        <v>0.17142099999999999</v>
      </c>
      <c r="D3206" s="5">
        <v>0.19527800000000001</v>
      </c>
      <c r="E3206" s="5"/>
      <c r="F3206" s="5"/>
      <c r="G3206" s="5"/>
      <c r="H3206" s="5"/>
      <c r="I3206" s="5"/>
      <c r="J3206" s="1">
        <f>SUMIFS(PUMA_2022_to_County_2020!$K$2:$K$4701,PUMA_2022_to_County_2020!$E$2:$E$4701,B3206)</f>
        <v>50447</v>
      </c>
      <c r="K3206" s="1">
        <f>SUMIFS(PUMA_2022_to_County_2020!$L$2:$L$4701,PUMA_2022_to_County_2020!$E$2:$E$4701,$B3206)</f>
        <v>46310</v>
      </c>
      <c r="L3206" s="7">
        <f>+J3206*C3206</f>
        <v>8647.6751869999989</v>
      </c>
      <c r="M3206" s="7">
        <f t="shared" si="49"/>
        <v>7938.5065099999993</v>
      </c>
    </row>
    <row r="3207" spans="2:13" x14ac:dyDescent="0.35">
      <c r="B3207" s="1" t="s">
        <v>20</v>
      </c>
      <c r="C3207" s="5">
        <v>9.9788000000000002E-2</v>
      </c>
      <c r="D3207" s="5">
        <v>0.172708</v>
      </c>
      <c r="E3207" s="5"/>
      <c r="F3207" s="5"/>
      <c r="G3207" s="5"/>
      <c r="H3207" s="5"/>
      <c r="I3207" s="5"/>
      <c r="J3207" s="1">
        <f>SUMIFS(PUMA_2022_to_County_2020!$K$2:$K$4701,PUMA_2022_to_County_2020!$E$2:$E$4701,B3207)</f>
        <v>66128</v>
      </c>
      <c r="K3207" s="1">
        <f>SUMIFS(PUMA_2022_to_County_2020!$L$2:$L$4701,PUMA_2022_to_County_2020!$E$2:$E$4701,$B3207)</f>
        <v>65827</v>
      </c>
      <c r="L3207" s="7">
        <f>+J3207*C3207</f>
        <v>6598.7808640000003</v>
      </c>
      <c r="M3207" s="7">
        <f t="shared" ref="M3207:M3227" si="50">+K3207*$C3207</f>
        <v>6568.7446760000003</v>
      </c>
    </row>
    <row r="3208" spans="2:13" x14ac:dyDescent="0.35">
      <c r="B3208" s="1" t="s">
        <v>19</v>
      </c>
      <c r="C3208" s="5">
        <v>9.4050999999999996E-2</v>
      </c>
      <c r="D3208" s="5">
        <v>0.122018</v>
      </c>
      <c r="E3208" s="5"/>
      <c r="F3208" s="5"/>
      <c r="G3208" s="5"/>
      <c r="H3208" s="5"/>
      <c r="I3208" s="5"/>
      <c r="J3208" s="1">
        <f>SUMIFS(PUMA_2022_to_County_2020!$K$2:$K$4701,PUMA_2022_to_County_2020!$E$2:$E$4701,B3208)</f>
        <v>66128</v>
      </c>
      <c r="K3208" s="1">
        <f>SUMIFS(PUMA_2022_to_County_2020!$L$2:$L$4701,PUMA_2022_to_County_2020!$E$2:$E$4701,$B3208)</f>
        <v>65827</v>
      </c>
      <c r="L3208" s="7">
        <f>+J3208*C3208</f>
        <v>6219.404528</v>
      </c>
      <c r="M3208" s="7">
        <f t="shared" si="50"/>
        <v>6191.0951770000001</v>
      </c>
    </row>
    <row r="3209" spans="2:13" x14ac:dyDescent="0.35">
      <c r="B3209" s="1" t="s">
        <v>18</v>
      </c>
      <c r="C3209" s="5">
        <v>8.1839999999999996E-2</v>
      </c>
      <c r="D3209" s="5">
        <v>9.7058000000000005E-2</v>
      </c>
      <c r="E3209" s="5"/>
      <c r="F3209" s="5"/>
      <c r="G3209" s="5"/>
      <c r="H3209" s="5"/>
      <c r="I3209" s="5"/>
      <c r="J3209" s="1">
        <f>SUMIFS(PUMA_2022_to_County_2020!$K$2:$K$4701,PUMA_2022_to_County_2020!$E$2:$E$4701,B3209)</f>
        <v>66128</v>
      </c>
      <c r="K3209" s="1">
        <f>SUMIFS(PUMA_2022_to_County_2020!$L$2:$L$4701,PUMA_2022_to_County_2020!$E$2:$E$4701,$B3209)</f>
        <v>65827</v>
      </c>
      <c r="L3209" s="7">
        <f>+J3209*C3209</f>
        <v>5411.9155199999996</v>
      </c>
      <c r="M3209" s="7">
        <f t="shared" si="50"/>
        <v>5387.2816800000001</v>
      </c>
    </row>
    <row r="3210" spans="2:13" x14ac:dyDescent="0.35">
      <c r="B3210" s="1" t="s">
        <v>17</v>
      </c>
      <c r="C3210" s="5">
        <v>0.155635</v>
      </c>
      <c r="D3210" s="5">
        <v>0.21983599999999998</v>
      </c>
      <c r="E3210" s="5"/>
      <c r="F3210" s="5"/>
      <c r="G3210" s="5"/>
      <c r="H3210" s="5"/>
      <c r="I3210" s="5"/>
      <c r="J3210" s="1">
        <f>SUMIFS(PUMA_2022_to_County_2020!$K$2:$K$4701,PUMA_2022_to_County_2020!$E$2:$E$4701,B3210)</f>
        <v>66128</v>
      </c>
      <c r="K3210" s="1">
        <f>SUMIFS(PUMA_2022_to_County_2020!$L$2:$L$4701,PUMA_2022_to_County_2020!$E$2:$E$4701,$B3210)</f>
        <v>65827</v>
      </c>
      <c r="L3210" s="7">
        <f>+J3210*C3210</f>
        <v>10291.83128</v>
      </c>
      <c r="M3210" s="7">
        <f t="shared" si="50"/>
        <v>10244.985145000001</v>
      </c>
    </row>
    <row r="3211" spans="2:13" x14ac:dyDescent="0.35">
      <c r="B3211" s="1" t="s">
        <v>16</v>
      </c>
      <c r="C3211" s="5">
        <v>4.9140999999999997E-2</v>
      </c>
      <c r="D3211" s="5">
        <v>8.6682999999999996E-2</v>
      </c>
      <c r="E3211" s="5"/>
      <c r="F3211" s="5"/>
      <c r="G3211" s="5"/>
      <c r="H3211" s="5"/>
      <c r="I3211" s="5"/>
      <c r="J3211" s="1">
        <f>SUMIFS(PUMA_2022_to_County_2020!$K$2:$K$4701,PUMA_2022_to_County_2020!$E$2:$E$4701,B3211)</f>
        <v>66128</v>
      </c>
      <c r="K3211" s="1">
        <f>SUMIFS(PUMA_2022_to_County_2020!$L$2:$L$4701,PUMA_2022_to_County_2020!$E$2:$E$4701,$B3211)</f>
        <v>65827</v>
      </c>
      <c r="L3211" s="7">
        <f>+J3211*C3211</f>
        <v>3249.5960479999999</v>
      </c>
      <c r="M3211" s="7">
        <f t="shared" si="50"/>
        <v>3234.804607</v>
      </c>
    </row>
    <row r="3212" spans="2:13" x14ac:dyDescent="0.35">
      <c r="B3212" s="1" t="s">
        <v>15</v>
      </c>
      <c r="C3212" s="5">
        <v>2.6331E-2</v>
      </c>
      <c r="D3212" s="5">
        <v>4.6448000000000003E-2</v>
      </c>
      <c r="E3212" s="5"/>
      <c r="F3212" s="5"/>
      <c r="G3212" s="5"/>
      <c r="H3212" s="5"/>
      <c r="I3212" s="5"/>
      <c r="J3212" s="1">
        <f>SUMIFS(PUMA_2022_to_County_2020!$K$2:$K$4701,PUMA_2022_to_County_2020!$E$2:$E$4701,B3212)</f>
        <v>66128</v>
      </c>
      <c r="K3212" s="1">
        <f>SUMIFS(PUMA_2022_to_County_2020!$L$2:$L$4701,PUMA_2022_to_County_2020!$E$2:$E$4701,$B3212)</f>
        <v>65827</v>
      </c>
      <c r="L3212" s="7">
        <f>+J3212*C3212</f>
        <v>1741.2163680000001</v>
      </c>
      <c r="M3212" s="7">
        <f t="shared" si="50"/>
        <v>1733.290737</v>
      </c>
    </row>
    <row r="3213" spans="2:13" x14ac:dyDescent="0.35">
      <c r="B3213" s="1" t="s">
        <v>14</v>
      </c>
      <c r="C3213" s="5">
        <v>0.11869300000000001</v>
      </c>
      <c r="D3213" s="5">
        <v>0.16150500000000001</v>
      </c>
      <c r="E3213" s="5"/>
      <c r="F3213" s="5"/>
      <c r="G3213" s="5"/>
      <c r="H3213" s="5"/>
      <c r="I3213" s="5"/>
      <c r="J3213" s="1">
        <f>SUMIFS(PUMA_2022_to_County_2020!$K$2:$K$4701,PUMA_2022_to_County_2020!$E$2:$E$4701,B3213)</f>
        <v>66128</v>
      </c>
      <c r="K3213" s="1">
        <f>SUMIFS(PUMA_2022_to_County_2020!$L$2:$L$4701,PUMA_2022_to_County_2020!$E$2:$E$4701,$B3213)</f>
        <v>65827</v>
      </c>
      <c r="L3213" s="7">
        <f>+J3213*C3213</f>
        <v>7848.9307040000003</v>
      </c>
      <c r="M3213" s="7">
        <f t="shared" si="50"/>
        <v>7813.204111</v>
      </c>
    </row>
    <row r="3214" spans="2:13" x14ac:dyDescent="0.35">
      <c r="B3214" s="1" t="s">
        <v>13</v>
      </c>
      <c r="C3214" s="5">
        <v>0.21787799999999999</v>
      </c>
      <c r="D3214" s="5">
        <v>0.25209700000000002</v>
      </c>
      <c r="E3214" s="5"/>
      <c r="F3214" s="5"/>
      <c r="G3214" s="5"/>
      <c r="H3214" s="5"/>
      <c r="I3214" s="5"/>
      <c r="J3214" s="1">
        <f>SUMIFS(PUMA_2022_to_County_2020!$K$2:$K$4701,PUMA_2022_to_County_2020!$E$2:$E$4701,B3214)</f>
        <v>66128</v>
      </c>
      <c r="K3214" s="1">
        <f>SUMIFS(PUMA_2022_to_County_2020!$L$2:$L$4701,PUMA_2022_to_County_2020!$E$2:$E$4701,$B3214)</f>
        <v>65827</v>
      </c>
      <c r="L3214" s="7">
        <f>+J3214*C3214</f>
        <v>14407.836383999998</v>
      </c>
      <c r="M3214" s="7">
        <f t="shared" si="50"/>
        <v>14342.255105999999</v>
      </c>
    </row>
    <row r="3215" spans="2:13" x14ac:dyDescent="0.35">
      <c r="B3215" s="1" t="s">
        <v>12</v>
      </c>
      <c r="C3215" s="5">
        <v>0.156643</v>
      </c>
      <c r="D3215" s="5">
        <v>0.221274</v>
      </c>
      <c r="E3215" s="5"/>
      <c r="F3215" s="5"/>
      <c r="G3215" s="5"/>
      <c r="H3215" s="5"/>
      <c r="I3215" s="5"/>
      <c r="J3215" s="1">
        <f>SUMIFS(PUMA_2022_to_County_2020!$K$2:$K$4701,PUMA_2022_to_County_2020!$E$2:$E$4701,B3215)</f>
        <v>66128</v>
      </c>
      <c r="K3215" s="1">
        <f>SUMIFS(PUMA_2022_to_County_2020!$L$2:$L$4701,PUMA_2022_to_County_2020!$E$2:$E$4701,$B3215)</f>
        <v>65827</v>
      </c>
      <c r="L3215" s="7">
        <f>+J3215*C3215</f>
        <v>10358.488304</v>
      </c>
      <c r="M3215" s="7">
        <f t="shared" si="50"/>
        <v>10311.338761000001</v>
      </c>
    </row>
    <row r="3216" spans="2:13" x14ac:dyDescent="0.35">
      <c r="B3216" s="1" t="s">
        <v>11</v>
      </c>
      <c r="C3216" s="5">
        <v>0.135819</v>
      </c>
      <c r="D3216" s="5">
        <v>0.184201</v>
      </c>
      <c r="E3216" s="5"/>
      <c r="F3216" s="5"/>
      <c r="G3216" s="5"/>
      <c r="H3216" s="5"/>
      <c r="I3216" s="5"/>
      <c r="J3216" s="1">
        <f>SUMIFS(PUMA_2022_to_County_2020!$K$2:$K$4701,PUMA_2022_to_County_2020!$E$2:$E$4701,B3216)</f>
        <v>65478</v>
      </c>
      <c r="K3216" s="1">
        <f>SUMIFS(PUMA_2022_to_County_2020!$L$2:$L$4701,PUMA_2022_to_County_2020!$E$2:$E$4701,$B3216)</f>
        <v>67984</v>
      </c>
      <c r="L3216" s="7">
        <f>+J3216*C3216</f>
        <v>8893.1564820000003</v>
      </c>
      <c r="M3216" s="7">
        <f t="shared" si="50"/>
        <v>9233.5188959999996</v>
      </c>
    </row>
    <row r="3217" spans="2:13" x14ac:dyDescent="0.35">
      <c r="B3217" s="1" t="s">
        <v>10</v>
      </c>
      <c r="C3217" s="5">
        <v>0.13814000000000001</v>
      </c>
      <c r="D3217" s="5">
        <v>0.18725800000000001</v>
      </c>
      <c r="E3217" s="5"/>
      <c r="F3217" s="5"/>
      <c r="G3217" s="5"/>
      <c r="H3217" s="5"/>
      <c r="I3217" s="5"/>
      <c r="J3217" s="1">
        <f>SUMIFS(PUMA_2022_to_County_2020!$K$2:$K$4701,PUMA_2022_to_County_2020!$E$2:$E$4701,B3217)</f>
        <v>65478</v>
      </c>
      <c r="K3217" s="1">
        <f>SUMIFS(PUMA_2022_to_County_2020!$L$2:$L$4701,PUMA_2022_to_County_2020!$E$2:$E$4701,$B3217)</f>
        <v>67984</v>
      </c>
      <c r="L3217" s="7">
        <f>+J3217*C3217</f>
        <v>9045.1309200000014</v>
      </c>
      <c r="M3217" s="7">
        <f t="shared" si="50"/>
        <v>9391.3097600000001</v>
      </c>
    </row>
    <row r="3218" spans="2:13" x14ac:dyDescent="0.35">
      <c r="B3218" s="1" t="s">
        <v>9</v>
      </c>
      <c r="C3218" s="5">
        <v>0.16250800000000001</v>
      </c>
      <c r="D3218" s="5">
        <v>0.21837699999999999</v>
      </c>
      <c r="E3218" s="5"/>
      <c r="F3218" s="5"/>
      <c r="G3218" s="5"/>
      <c r="H3218" s="5"/>
      <c r="I3218" s="5"/>
      <c r="J3218" s="1">
        <f>SUMIFS(PUMA_2022_to_County_2020!$K$2:$K$4701,PUMA_2022_to_County_2020!$E$2:$E$4701,B3218)</f>
        <v>65478</v>
      </c>
      <c r="K3218" s="1">
        <f>SUMIFS(PUMA_2022_to_County_2020!$L$2:$L$4701,PUMA_2022_to_County_2020!$E$2:$E$4701,$B3218)</f>
        <v>67984</v>
      </c>
      <c r="L3218" s="7">
        <f>+J3218*C3218</f>
        <v>10640.698824000001</v>
      </c>
      <c r="M3218" s="7">
        <f t="shared" si="50"/>
        <v>11047.943872000002</v>
      </c>
    </row>
    <row r="3219" spans="2:13" x14ac:dyDescent="0.35">
      <c r="B3219" s="1" t="s">
        <v>8</v>
      </c>
      <c r="C3219" s="5">
        <v>0.233543</v>
      </c>
      <c r="D3219" s="5">
        <v>0.31661299999999998</v>
      </c>
      <c r="E3219" s="5"/>
      <c r="F3219" s="5"/>
      <c r="G3219" s="5"/>
      <c r="H3219" s="5"/>
      <c r="I3219" s="5"/>
      <c r="J3219" s="1">
        <f>SUMIFS(PUMA_2022_to_County_2020!$K$2:$K$4701,PUMA_2022_to_County_2020!$E$2:$E$4701,B3219)</f>
        <v>65478</v>
      </c>
      <c r="K3219" s="1">
        <f>SUMIFS(PUMA_2022_to_County_2020!$L$2:$L$4701,PUMA_2022_to_County_2020!$E$2:$E$4701,$B3219)</f>
        <v>67984</v>
      </c>
      <c r="L3219" s="7">
        <f>+J3219*C3219</f>
        <v>15291.928554</v>
      </c>
      <c r="M3219" s="7">
        <f t="shared" si="50"/>
        <v>15877.187312</v>
      </c>
    </row>
    <row r="3220" spans="2:13" x14ac:dyDescent="0.35">
      <c r="B3220" s="1" t="s">
        <v>7</v>
      </c>
      <c r="C3220" s="5">
        <v>0.22411200000000001</v>
      </c>
      <c r="D3220" s="5">
        <v>0.30379899999999999</v>
      </c>
      <c r="E3220" s="5"/>
      <c r="F3220" s="5"/>
      <c r="G3220" s="5"/>
      <c r="H3220" s="5"/>
      <c r="I3220" s="5"/>
      <c r="J3220" s="1">
        <f>SUMIFS(PUMA_2022_to_County_2020!$K$2:$K$4701,PUMA_2022_to_County_2020!$E$2:$E$4701,B3220)</f>
        <v>65478</v>
      </c>
      <c r="K3220" s="1">
        <f>SUMIFS(PUMA_2022_to_County_2020!$L$2:$L$4701,PUMA_2022_to_County_2020!$E$2:$E$4701,$B3220)</f>
        <v>67984</v>
      </c>
      <c r="L3220" s="7">
        <f>+J3220*C3220</f>
        <v>14674.405536</v>
      </c>
      <c r="M3220" s="7">
        <f t="shared" si="50"/>
        <v>15236.030208</v>
      </c>
    </row>
    <row r="3221" spans="2:13" x14ac:dyDescent="0.35">
      <c r="B3221" s="1" t="s">
        <v>6</v>
      </c>
      <c r="C3221" s="5">
        <v>0.105877</v>
      </c>
      <c r="D3221" s="5">
        <v>0.142288</v>
      </c>
      <c r="E3221" s="5"/>
      <c r="F3221" s="5"/>
      <c r="G3221" s="5"/>
      <c r="H3221" s="5"/>
      <c r="I3221" s="5"/>
      <c r="J3221" s="1">
        <f>SUMIFS(PUMA_2022_to_County_2020!$K$2:$K$4701,PUMA_2022_to_County_2020!$E$2:$E$4701,B3221)</f>
        <v>65478</v>
      </c>
      <c r="K3221" s="1">
        <f>SUMIFS(PUMA_2022_to_County_2020!$L$2:$L$4701,PUMA_2022_to_County_2020!$E$2:$E$4701,$B3221)</f>
        <v>67984</v>
      </c>
      <c r="L3221" s="7">
        <f>+J3221*C3221</f>
        <v>6932.6142060000002</v>
      </c>
      <c r="M3221" s="7">
        <f t="shared" si="50"/>
        <v>7197.9419680000001</v>
      </c>
    </row>
    <row r="3222" spans="2:13" x14ac:dyDescent="0.35">
      <c r="B3222" s="1" t="s">
        <v>5</v>
      </c>
      <c r="C3222" s="5">
        <v>1</v>
      </c>
      <c r="D3222" s="5">
        <v>1.007063</v>
      </c>
      <c r="E3222" s="5"/>
      <c r="F3222" s="5"/>
      <c r="G3222" s="5"/>
      <c r="H3222" s="5"/>
      <c r="I3222" s="5"/>
      <c r="J3222" s="1">
        <f>SUMIFS(PUMA_2022_to_County_2020!$K$2:$K$4701,PUMA_2022_to_County_2020!$E$2:$E$4701,B3222)</f>
        <v>53037</v>
      </c>
      <c r="K3222" s="1">
        <f>SUMIFS(PUMA_2022_to_County_2020!$L$2:$L$4701,PUMA_2022_to_County_2020!$E$2:$E$4701,$B3222)</f>
        <v>51579</v>
      </c>
      <c r="L3222" s="7">
        <f>+J3222*C3222</f>
        <v>53037</v>
      </c>
      <c r="M3222" s="7">
        <f t="shared" si="50"/>
        <v>51579</v>
      </c>
    </row>
    <row r="3223" spans="2:13" x14ac:dyDescent="0.35">
      <c r="B3223" s="1" t="s">
        <v>4</v>
      </c>
      <c r="C3223" s="5">
        <v>0.37487300000000001</v>
      </c>
      <c r="D3223" s="5">
        <v>0.27013100000000001</v>
      </c>
      <c r="E3223" s="5"/>
      <c r="F3223" s="5"/>
      <c r="G3223" s="5"/>
      <c r="H3223" s="5"/>
      <c r="I3223" s="5"/>
      <c r="J3223" s="1">
        <f>SUMIFS(PUMA_2022_to_County_2020!$K$2:$K$4701,PUMA_2022_to_County_2020!$E$2:$E$4701,B3223)</f>
        <v>44406</v>
      </c>
      <c r="K3223" s="1">
        <f>SUMIFS(PUMA_2022_to_County_2020!$L$2:$L$4701,PUMA_2022_to_County_2020!$E$2:$E$4701,$B3223)</f>
        <v>42365</v>
      </c>
      <c r="L3223" s="7">
        <f>+J3223*C3223</f>
        <v>16646.610438</v>
      </c>
      <c r="M3223" s="7">
        <f t="shared" si="50"/>
        <v>15881.494645000001</v>
      </c>
    </row>
    <row r="3224" spans="2:13" x14ac:dyDescent="0.35">
      <c r="B3224" s="1" t="s">
        <v>3</v>
      </c>
      <c r="C3224" s="5">
        <v>0.62512699999999999</v>
      </c>
      <c r="D3224" s="5">
        <v>0.48880099999999999</v>
      </c>
      <c r="E3224" s="5"/>
      <c r="F3224" s="5"/>
      <c r="G3224" s="5"/>
      <c r="H3224" s="5"/>
      <c r="I3224" s="5"/>
      <c r="J3224" s="1">
        <f>SUMIFS(PUMA_2022_to_County_2020!$K$2:$K$4701,PUMA_2022_to_County_2020!$E$2:$E$4701,B3224)</f>
        <v>44406</v>
      </c>
      <c r="K3224" s="1">
        <f>SUMIFS(PUMA_2022_to_County_2020!$L$2:$L$4701,PUMA_2022_to_County_2020!$E$2:$E$4701,$B3224)</f>
        <v>42365</v>
      </c>
      <c r="L3224" s="7">
        <f>+J3224*C3224</f>
        <v>27759.389562</v>
      </c>
      <c r="M3224" s="7">
        <f t="shared" si="50"/>
        <v>26483.505355000001</v>
      </c>
    </row>
    <row r="3225" spans="2:13" x14ac:dyDescent="0.35">
      <c r="B3225" s="1" t="s">
        <v>2</v>
      </c>
      <c r="C3225" s="5">
        <v>0.33682499999999999</v>
      </c>
      <c r="D3225" s="5">
        <v>0.24612500000000001</v>
      </c>
      <c r="E3225" s="5"/>
      <c r="F3225" s="5"/>
      <c r="G3225" s="5"/>
      <c r="H3225" s="5"/>
      <c r="I3225" s="5"/>
      <c r="J3225" s="1">
        <f>SUMIFS(PUMA_2022_to_County_2020!$K$2:$K$4701,PUMA_2022_to_County_2020!$E$2:$E$4701,B3225)</f>
        <v>40467</v>
      </c>
      <c r="K3225" s="1">
        <f>SUMIFS(PUMA_2022_to_County_2020!$L$2:$L$4701,PUMA_2022_to_County_2020!$E$2:$E$4701,$B3225)</f>
        <v>43162</v>
      </c>
      <c r="L3225" s="7">
        <f>+J3225*C3225</f>
        <v>13630.297274999999</v>
      </c>
      <c r="M3225" s="7">
        <f t="shared" si="50"/>
        <v>14538.040649999999</v>
      </c>
    </row>
    <row r="3226" spans="2:13" x14ac:dyDescent="0.35">
      <c r="B3226" s="1" t="s">
        <v>1</v>
      </c>
      <c r="C3226" s="5">
        <v>0.32015300000000002</v>
      </c>
      <c r="D3226" s="5">
        <v>0.23431199999999999</v>
      </c>
      <c r="E3226" s="5"/>
      <c r="F3226" s="5"/>
      <c r="G3226" s="5"/>
      <c r="H3226" s="5"/>
      <c r="I3226" s="5"/>
      <c r="J3226" s="1">
        <f>SUMIFS(PUMA_2022_to_County_2020!$K$2:$K$4701,PUMA_2022_to_County_2020!$E$2:$E$4701,B3226)</f>
        <v>40467</v>
      </c>
      <c r="K3226" s="1">
        <f>SUMIFS(PUMA_2022_to_County_2020!$L$2:$L$4701,PUMA_2022_to_County_2020!$E$2:$E$4701,$B3226)</f>
        <v>43162</v>
      </c>
      <c r="L3226" s="7">
        <f>+J3226*C3226</f>
        <v>12955.631451000001</v>
      </c>
      <c r="M3226" s="7">
        <f t="shared" si="50"/>
        <v>13818.443786000002</v>
      </c>
    </row>
    <row r="3227" spans="2:13" x14ac:dyDescent="0.35">
      <c r="B3227" s="1" t="s">
        <v>0</v>
      </c>
      <c r="C3227" s="5">
        <v>0.34302199999999999</v>
      </c>
      <c r="D3227" s="5">
        <v>0.25065300000000001</v>
      </c>
      <c r="E3227" s="5"/>
      <c r="F3227" s="5"/>
      <c r="G3227" s="5"/>
      <c r="H3227" s="5"/>
      <c r="I3227" s="5"/>
      <c r="J3227" s="1">
        <f>SUMIFS(PUMA_2022_to_County_2020!$K$2:$K$4701,PUMA_2022_to_County_2020!$E$2:$E$4701,B3227)</f>
        <v>40467</v>
      </c>
      <c r="K3227" s="1">
        <f>SUMIFS(PUMA_2022_to_County_2020!$L$2:$L$4701,PUMA_2022_to_County_2020!$E$2:$E$4701,$B3227)</f>
        <v>43162</v>
      </c>
      <c r="L3227" s="7">
        <f>+J3227*C3227</f>
        <v>13881.071274</v>
      </c>
      <c r="M3227" s="7">
        <f t="shared" si="50"/>
        <v>14805.515563999999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EB0E-2C04-4D77-BE6E-2FE3F7E933BB}">
  <dimension ref="A1:L4701"/>
  <sheetViews>
    <sheetView workbookViewId="0">
      <pane ySplit="2" topLeftCell="A4672" activePane="bottomLeft" state="frozen"/>
      <selection pane="bottomLeft" activeCell="H4694" sqref="H4694"/>
    </sheetView>
  </sheetViews>
  <sheetFormatPr defaultRowHeight="14.5" x14ac:dyDescent="0.35"/>
  <sheetData>
    <row r="1" spans="1:12" x14ac:dyDescent="0.35">
      <c r="A1" t="s">
        <v>5787</v>
      </c>
      <c r="B1" t="s">
        <v>5786</v>
      </c>
      <c r="C1" t="s">
        <v>5785</v>
      </c>
      <c r="D1" t="s">
        <v>5784</v>
      </c>
      <c r="E1" t="s">
        <v>5783</v>
      </c>
      <c r="F1" t="s">
        <v>5782</v>
      </c>
      <c r="G1" t="s">
        <v>5781</v>
      </c>
      <c r="H1" t="s">
        <v>5780</v>
      </c>
      <c r="I1" t="s">
        <v>5779</v>
      </c>
      <c r="J1" t="s">
        <v>5778</v>
      </c>
      <c r="K1" t="s">
        <v>5777</v>
      </c>
    </row>
    <row r="2" spans="1:12" x14ac:dyDescent="0.35">
      <c r="A2" t="s">
        <v>5776</v>
      </c>
      <c r="B2" t="s">
        <v>5775</v>
      </c>
      <c r="C2" t="s">
        <v>5774</v>
      </c>
      <c r="D2" t="s">
        <v>5773</v>
      </c>
      <c r="E2" t="s">
        <v>5772</v>
      </c>
      <c r="F2" t="s">
        <v>5771</v>
      </c>
      <c r="G2" t="s">
        <v>5770</v>
      </c>
      <c r="H2" t="s">
        <v>5769</v>
      </c>
      <c r="I2" t="s">
        <v>5768</v>
      </c>
      <c r="J2" t="s">
        <v>5767</v>
      </c>
      <c r="K2" t="s">
        <v>5766</v>
      </c>
      <c r="L2" t="s">
        <v>5765</v>
      </c>
    </row>
    <row r="3" spans="1:12" x14ac:dyDescent="0.35">
      <c r="A3">
        <v>45</v>
      </c>
      <c r="B3">
        <v>1001</v>
      </c>
      <c r="C3">
        <v>45001</v>
      </c>
      <c r="D3" t="s">
        <v>3253</v>
      </c>
      <c r="E3" t="s">
        <v>890</v>
      </c>
      <c r="F3" t="s">
        <v>5721</v>
      </c>
      <c r="G3">
        <v>24295</v>
      </c>
      <c r="H3">
        <v>34.241574999999997</v>
      </c>
      <c r="I3">
        <v>-82.422066000000001</v>
      </c>
      <c r="J3">
        <v>0.23300799999999999</v>
      </c>
      <c r="K3">
        <f>_xlfn.XLOOKUP(F3,'[1]2022_23 Household and Income'!$C$3:$C$2489,'[1]2022_23 Household and Income'!$D$3:$D$2489,"")</f>
        <v>43726</v>
      </c>
      <c r="L3">
        <f>_xlfn.XLOOKUP($F3,'[1]2022_23 Household and Income'!$C$3:$C$2489,'[1]2022_23 Household and Income'!$G$3:$G$2489,"")</f>
        <v>42077</v>
      </c>
    </row>
    <row r="4" spans="1:12" x14ac:dyDescent="0.35">
      <c r="A4">
        <v>22</v>
      </c>
      <c r="B4">
        <v>1100</v>
      </c>
      <c r="C4">
        <v>22001</v>
      </c>
      <c r="D4" t="s">
        <v>3348</v>
      </c>
      <c r="E4" t="s">
        <v>2070</v>
      </c>
      <c r="F4" t="s">
        <v>3574</v>
      </c>
      <c r="G4">
        <v>57576</v>
      </c>
      <c r="H4">
        <v>30.281562999999998</v>
      </c>
      <c r="I4">
        <v>-92.350961999999996</v>
      </c>
      <c r="J4">
        <v>0.50094399999999994</v>
      </c>
      <c r="K4">
        <f>_xlfn.XLOOKUP(F4,'[1]2022_23 Household and Income'!$C$3:$C$2489,'[1]2022_23 Household and Income'!$D$3:$D$2489,"")</f>
        <v>42658</v>
      </c>
      <c r="L4">
        <f>_xlfn.XLOOKUP($F4,'[1]2022_23 Household and Income'!$C$3:$C$2489,'[1]2022_23 Household and Income'!$G$3:$G$2489,"")</f>
        <v>44911</v>
      </c>
    </row>
    <row r="5" spans="1:12" x14ac:dyDescent="0.35">
      <c r="A5">
        <v>51</v>
      </c>
      <c r="B5">
        <v>7300</v>
      </c>
      <c r="C5">
        <v>51001</v>
      </c>
      <c r="D5" t="s">
        <v>3251</v>
      </c>
      <c r="E5" t="s">
        <v>377</v>
      </c>
      <c r="F5" t="s">
        <v>3410</v>
      </c>
      <c r="G5">
        <v>33413</v>
      </c>
      <c r="H5">
        <v>37.789059000000002</v>
      </c>
      <c r="I5">
        <v>-75.629225000000005</v>
      </c>
      <c r="J5">
        <v>0.19547900000000001</v>
      </c>
      <c r="K5" t="str">
        <f>_xlfn.XLOOKUP(F5,'[1]2022_23 Household and Income'!$C$3:$C$2489,'[1]2022_23 Household and Income'!$D$3:$D$2489,"")</f>
        <v/>
      </c>
      <c r="L5" t="str">
        <f>_xlfn.XLOOKUP($F5,'[1]2022_23 Household and Income'!$C$3:$C$2489,'[1]2022_23 Household and Income'!$G$3:$G$2489,"")</f>
        <v/>
      </c>
    </row>
    <row r="6" spans="1:12" x14ac:dyDescent="0.35">
      <c r="A6">
        <v>16</v>
      </c>
      <c r="B6">
        <v>400</v>
      </c>
      <c r="C6">
        <v>16001</v>
      </c>
      <c r="D6" t="s">
        <v>3509</v>
      </c>
      <c r="E6" t="s">
        <v>2651</v>
      </c>
      <c r="F6" t="s">
        <v>3508</v>
      </c>
      <c r="G6">
        <v>52099</v>
      </c>
      <c r="H6">
        <v>43.694927</v>
      </c>
      <c r="I6">
        <v>-116.363973</v>
      </c>
      <c r="J6">
        <v>0.386465</v>
      </c>
      <c r="K6">
        <f>_xlfn.XLOOKUP(F6,'[1]2022_23 Household and Income'!$C$3:$C$2489,'[1]2022_23 Household and Income'!$D$3:$D$2489,"")</f>
        <v>52951</v>
      </c>
      <c r="L6">
        <f>_xlfn.XLOOKUP($F6,'[1]2022_23 Household and Income'!$C$3:$C$2489,'[1]2022_23 Household and Income'!$G$3:$G$2489,"")</f>
        <v>53231</v>
      </c>
    </row>
    <row r="7" spans="1:12" x14ac:dyDescent="0.35">
      <c r="A7">
        <v>16</v>
      </c>
      <c r="B7">
        <v>600</v>
      </c>
      <c r="C7">
        <v>16001</v>
      </c>
      <c r="D7" t="s">
        <v>3509</v>
      </c>
      <c r="E7" t="s">
        <v>2651</v>
      </c>
      <c r="F7" t="s">
        <v>5554</v>
      </c>
      <c r="G7">
        <v>69490</v>
      </c>
      <c r="H7">
        <v>43.605615</v>
      </c>
      <c r="I7">
        <v>-116.406193</v>
      </c>
      <c r="J7">
        <v>0.46014699999999997</v>
      </c>
      <c r="K7">
        <f>_xlfn.XLOOKUP(F7,'[1]2022_23 Household and Income'!$C$3:$C$2489,'[1]2022_23 Household and Income'!$D$3:$D$2489,"")</f>
        <v>59877</v>
      </c>
      <c r="L7">
        <f>_xlfn.XLOOKUP($F7,'[1]2022_23 Household and Income'!$C$3:$C$2489,'[1]2022_23 Household and Income'!$G$3:$G$2489,"")</f>
        <v>63310</v>
      </c>
    </row>
    <row r="8" spans="1:12" x14ac:dyDescent="0.35">
      <c r="A8">
        <v>16</v>
      </c>
      <c r="B8">
        <v>701</v>
      </c>
      <c r="C8">
        <v>16001</v>
      </c>
      <c r="D8" t="s">
        <v>3509</v>
      </c>
      <c r="E8" t="s">
        <v>2651</v>
      </c>
      <c r="F8" t="s">
        <v>5764</v>
      </c>
      <c r="G8">
        <v>133161</v>
      </c>
      <c r="H8">
        <v>43.614189000000003</v>
      </c>
      <c r="I8">
        <v>-116.34997199999999</v>
      </c>
      <c r="J8">
        <v>1</v>
      </c>
      <c r="K8">
        <f>_xlfn.XLOOKUP(F8,'[1]2022_23 Household and Income'!$C$3:$C$2489,'[1]2022_23 Household and Income'!$D$3:$D$2489,"")</f>
        <v>52903</v>
      </c>
      <c r="L8">
        <f>_xlfn.XLOOKUP($F8,'[1]2022_23 Household and Income'!$C$3:$C$2489,'[1]2022_23 Household and Income'!$G$3:$G$2489,"")</f>
        <v>54750</v>
      </c>
    </row>
    <row r="9" spans="1:12" x14ac:dyDescent="0.35">
      <c r="A9">
        <v>16</v>
      </c>
      <c r="B9">
        <v>702</v>
      </c>
      <c r="C9">
        <v>16001</v>
      </c>
      <c r="D9" t="s">
        <v>3509</v>
      </c>
      <c r="E9" t="s">
        <v>2651</v>
      </c>
      <c r="F9" t="s">
        <v>5763</v>
      </c>
      <c r="G9">
        <v>111336</v>
      </c>
      <c r="H9">
        <v>43.633384999999997</v>
      </c>
      <c r="I9">
        <v>-116.266333</v>
      </c>
      <c r="J9">
        <v>1</v>
      </c>
      <c r="K9">
        <f>_xlfn.XLOOKUP(F9,'[1]2022_23 Household and Income'!$C$3:$C$2489,'[1]2022_23 Household and Income'!$D$3:$D$2489,"")</f>
        <v>45558</v>
      </c>
      <c r="L9">
        <f>_xlfn.XLOOKUP($F9,'[1]2022_23 Household and Income'!$C$3:$C$2489,'[1]2022_23 Household and Income'!$G$3:$G$2489,"")</f>
        <v>48307</v>
      </c>
    </row>
    <row r="10" spans="1:12" x14ac:dyDescent="0.35">
      <c r="A10">
        <v>16</v>
      </c>
      <c r="B10">
        <v>800</v>
      </c>
      <c r="C10">
        <v>16001</v>
      </c>
      <c r="D10" t="s">
        <v>3509</v>
      </c>
      <c r="E10" t="s">
        <v>2651</v>
      </c>
      <c r="F10" t="s">
        <v>5762</v>
      </c>
      <c r="G10">
        <v>128881</v>
      </c>
      <c r="H10">
        <v>43.561540999999998</v>
      </c>
      <c r="I10">
        <v>-116.24486</v>
      </c>
      <c r="J10">
        <v>1</v>
      </c>
      <c r="K10">
        <f>_xlfn.XLOOKUP(F10,'[1]2022_23 Household and Income'!$C$3:$C$2489,'[1]2022_23 Household and Income'!$D$3:$D$2489,"")</f>
        <v>53460</v>
      </c>
      <c r="L10">
        <f>_xlfn.XLOOKUP($F10,'[1]2022_23 Household and Income'!$C$3:$C$2489,'[1]2022_23 Household and Income'!$G$3:$G$2489,"")</f>
        <v>55316</v>
      </c>
    </row>
    <row r="11" spans="1:12" x14ac:dyDescent="0.35">
      <c r="A11">
        <v>19</v>
      </c>
      <c r="B11">
        <v>2100</v>
      </c>
      <c r="C11">
        <v>19001</v>
      </c>
      <c r="D11" t="s">
        <v>3308</v>
      </c>
      <c r="E11" t="s">
        <v>2350</v>
      </c>
      <c r="F11" t="s">
        <v>3871</v>
      </c>
      <c r="G11">
        <v>7496</v>
      </c>
      <c r="H11">
        <v>41.347726000000002</v>
      </c>
      <c r="I11">
        <v>-94.478341999999998</v>
      </c>
      <c r="J11">
        <v>4.3734000000000002E-2</v>
      </c>
      <c r="K11">
        <f>_xlfn.XLOOKUP(F11,'[1]2022_23 Household and Income'!$C$3:$C$2489,'[1]2022_23 Household and Income'!$D$3:$D$2489,"")</f>
        <v>71148</v>
      </c>
      <c r="L11">
        <f>_xlfn.XLOOKUP($F11,'[1]2022_23 Household and Income'!$C$3:$C$2489,'[1]2022_23 Household and Income'!$G$3:$G$2489,"")</f>
        <v>72595</v>
      </c>
    </row>
    <row r="12" spans="1:12" x14ac:dyDescent="0.35">
      <c r="A12">
        <v>21</v>
      </c>
      <c r="B12">
        <v>600</v>
      </c>
      <c r="C12">
        <v>21001</v>
      </c>
      <c r="D12" t="s">
        <v>3328</v>
      </c>
      <c r="E12" t="s">
        <v>2199</v>
      </c>
      <c r="F12" t="s">
        <v>3682</v>
      </c>
      <c r="G12">
        <v>18903</v>
      </c>
      <c r="H12">
        <v>37.107461000000001</v>
      </c>
      <c r="I12">
        <v>-85.279613999999995</v>
      </c>
      <c r="J12">
        <v>0.17984700000000001</v>
      </c>
      <c r="K12">
        <f>_xlfn.XLOOKUP(F12,'[1]2022_23 Household and Income'!$C$3:$C$2489,'[1]2022_23 Household and Income'!$D$3:$D$2489,"")</f>
        <v>42966</v>
      </c>
      <c r="L12">
        <f>_xlfn.XLOOKUP($F12,'[1]2022_23 Household and Income'!$C$3:$C$2489,'[1]2022_23 Household and Income'!$G$3:$G$2489,"")</f>
        <v>43017</v>
      </c>
    </row>
    <row r="13" spans="1:12" x14ac:dyDescent="0.35">
      <c r="A13">
        <v>29</v>
      </c>
      <c r="B13">
        <v>300</v>
      </c>
      <c r="C13">
        <v>29001</v>
      </c>
      <c r="D13" t="s">
        <v>3304</v>
      </c>
      <c r="E13" t="s">
        <v>1719</v>
      </c>
      <c r="F13" t="s">
        <v>3868</v>
      </c>
      <c r="G13">
        <v>25314</v>
      </c>
      <c r="H13">
        <v>40.195278000000002</v>
      </c>
      <c r="I13">
        <v>-92.581518000000003</v>
      </c>
      <c r="J13">
        <v>0.21219099999999999</v>
      </c>
      <c r="K13">
        <f>_xlfn.XLOOKUP(F13,'[1]2022_23 Household and Income'!$C$3:$C$2489,'[1]2022_23 Household and Income'!$D$3:$D$2489,"")</f>
        <v>44568</v>
      </c>
      <c r="L13">
        <f>_xlfn.XLOOKUP($F13,'[1]2022_23 Household and Income'!$C$3:$C$2489,'[1]2022_23 Household and Income'!$G$3:$G$2489,"")</f>
        <v>45293</v>
      </c>
    </row>
    <row r="14" spans="1:12" x14ac:dyDescent="0.35">
      <c r="A14">
        <v>40</v>
      </c>
      <c r="B14">
        <v>20600</v>
      </c>
      <c r="C14">
        <v>40001</v>
      </c>
      <c r="D14" t="s">
        <v>3324</v>
      </c>
      <c r="E14" t="s">
        <v>1062</v>
      </c>
      <c r="F14" t="s">
        <v>3881</v>
      </c>
      <c r="G14">
        <v>19495</v>
      </c>
      <c r="H14">
        <v>35.887469000000003</v>
      </c>
      <c r="I14">
        <v>-94.635676000000004</v>
      </c>
      <c r="J14">
        <v>0.184169</v>
      </c>
      <c r="K14">
        <f>_xlfn.XLOOKUP(F14,'[1]2022_23 Household and Income'!$C$3:$C$2489,'[1]2022_23 Household and Income'!$D$3:$D$2489,"")</f>
        <v>42523</v>
      </c>
      <c r="L14">
        <f>_xlfn.XLOOKUP($F14,'[1]2022_23 Household and Income'!$C$3:$C$2489,'[1]2022_23 Household and Income'!$G$3:$G$2489,"")</f>
        <v>42341</v>
      </c>
    </row>
    <row r="15" spans="1:12" x14ac:dyDescent="0.35">
      <c r="A15">
        <v>8</v>
      </c>
      <c r="B15">
        <v>1101</v>
      </c>
      <c r="C15">
        <v>8001</v>
      </c>
      <c r="D15" t="s">
        <v>3241</v>
      </c>
      <c r="E15" t="s">
        <v>2958</v>
      </c>
      <c r="F15" t="s">
        <v>4959</v>
      </c>
      <c r="G15">
        <v>163355</v>
      </c>
      <c r="H15">
        <v>39.863028999999997</v>
      </c>
      <c r="I15">
        <v>-105.018586</v>
      </c>
      <c r="J15">
        <v>0.895783</v>
      </c>
      <c r="K15">
        <f>_xlfn.XLOOKUP(F15,'[1]2022_23 Household and Income'!$C$3:$C$2489,'[1]2022_23 Household and Income'!$D$3:$D$2489,"")</f>
        <v>69489</v>
      </c>
      <c r="L15">
        <f>_xlfn.XLOOKUP($F15,'[1]2022_23 Household and Income'!$C$3:$C$2489,'[1]2022_23 Household and Income'!$G$3:$G$2489,"")</f>
        <v>75255</v>
      </c>
    </row>
    <row r="16" spans="1:12" x14ac:dyDescent="0.35">
      <c r="A16">
        <v>8</v>
      </c>
      <c r="B16">
        <v>1201</v>
      </c>
      <c r="C16">
        <v>8001</v>
      </c>
      <c r="D16" t="s">
        <v>3241</v>
      </c>
      <c r="E16" t="s">
        <v>2958</v>
      </c>
      <c r="F16" t="s">
        <v>5761</v>
      </c>
      <c r="G16">
        <v>117450</v>
      </c>
      <c r="H16">
        <v>39.907702999999998</v>
      </c>
      <c r="I16">
        <v>-104.830817</v>
      </c>
      <c r="J16">
        <v>1</v>
      </c>
      <c r="K16">
        <f>_xlfn.XLOOKUP(F16,'[1]2022_23 Household and Income'!$C$3:$C$2489,'[1]2022_23 Household and Income'!$D$3:$D$2489,"")</f>
        <v>39647</v>
      </c>
      <c r="L16">
        <f>_xlfn.XLOOKUP($F16,'[1]2022_23 Household and Income'!$C$3:$C$2489,'[1]2022_23 Household and Income'!$G$3:$G$2489,"")</f>
        <v>39326</v>
      </c>
    </row>
    <row r="17" spans="1:12" x14ac:dyDescent="0.35">
      <c r="A17">
        <v>8</v>
      </c>
      <c r="B17">
        <v>1202</v>
      </c>
      <c r="C17">
        <v>8001</v>
      </c>
      <c r="D17" t="s">
        <v>3241</v>
      </c>
      <c r="E17" t="s">
        <v>2958</v>
      </c>
      <c r="F17" t="s">
        <v>5760</v>
      </c>
      <c r="G17">
        <v>180078</v>
      </c>
      <c r="H17">
        <v>39.906815999999999</v>
      </c>
      <c r="I17">
        <v>-104.94759999999999</v>
      </c>
      <c r="J17">
        <v>1</v>
      </c>
      <c r="K17">
        <f>_xlfn.XLOOKUP(F17,'[1]2022_23 Household and Income'!$C$3:$C$2489,'[1]2022_23 Household and Income'!$D$3:$D$2489,"")</f>
        <v>65503</v>
      </c>
      <c r="L17">
        <f>_xlfn.XLOOKUP($F17,'[1]2022_23 Household and Income'!$C$3:$C$2489,'[1]2022_23 Household and Income'!$G$3:$G$2489,"")</f>
        <v>66624</v>
      </c>
    </row>
    <row r="18" spans="1:12" x14ac:dyDescent="0.35">
      <c r="A18">
        <v>8</v>
      </c>
      <c r="B18">
        <v>1301</v>
      </c>
      <c r="C18">
        <v>8001</v>
      </c>
      <c r="D18" t="s">
        <v>3241</v>
      </c>
      <c r="E18" t="s">
        <v>2958</v>
      </c>
      <c r="F18" t="s">
        <v>5711</v>
      </c>
      <c r="G18">
        <v>34707</v>
      </c>
      <c r="H18">
        <v>39.748600000000003</v>
      </c>
      <c r="I18">
        <v>-104.848977</v>
      </c>
      <c r="J18">
        <v>0.258602</v>
      </c>
      <c r="K18">
        <f>_xlfn.XLOOKUP(F18,'[1]2022_23 Household and Income'!$C$3:$C$2489,'[1]2022_23 Household and Income'!$D$3:$D$2489,"")</f>
        <v>49931</v>
      </c>
      <c r="L18">
        <f>_xlfn.XLOOKUP($F18,'[1]2022_23 Household and Income'!$C$3:$C$2489,'[1]2022_23 Household and Income'!$G$3:$G$2489,"")</f>
        <v>47957</v>
      </c>
    </row>
    <row r="19" spans="1:12" x14ac:dyDescent="0.35">
      <c r="A19">
        <v>8</v>
      </c>
      <c r="B19">
        <v>1401</v>
      </c>
      <c r="C19">
        <v>8001</v>
      </c>
      <c r="D19" t="s">
        <v>3241</v>
      </c>
      <c r="E19" t="s">
        <v>2958</v>
      </c>
      <c r="F19" t="s">
        <v>5710</v>
      </c>
      <c r="G19">
        <v>23982</v>
      </c>
      <c r="H19">
        <v>39.782623000000001</v>
      </c>
      <c r="I19">
        <v>-104.601263</v>
      </c>
      <c r="J19">
        <v>0.21996399999999999</v>
      </c>
      <c r="K19">
        <f>_xlfn.XLOOKUP(F19,'[1]2022_23 Household and Income'!$C$3:$C$2489,'[1]2022_23 Household and Income'!$D$3:$D$2489,"")</f>
        <v>39280</v>
      </c>
      <c r="L19">
        <f>_xlfn.XLOOKUP($F19,'[1]2022_23 Household and Income'!$C$3:$C$2489,'[1]2022_23 Household and Income'!$G$3:$G$2489,"")</f>
        <v>41189</v>
      </c>
    </row>
    <row r="20" spans="1:12" x14ac:dyDescent="0.35">
      <c r="A20">
        <v>19</v>
      </c>
      <c r="B20">
        <v>1800</v>
      </c>
      <c r="C20">
        <v>19003</v>
      </c>
      <c r="D20" t="s">
        <v>3308</v>
      </c>
      <c r="E20" t="s">
        <v>2375</v>
      </c>
      <c r="F20" t="s">
        <v>3463</v>
      </c>
      <c r="G20">
        <v>3704</v>
      </c>
      <c r="H20">
        <v>41.007204999999999</v>
      </c>
      <c r="I20">
        <v>-94.708806999999993</v>
      </c>
      <c r="J20">
        <v>3.338E-2</v>
      </c>
      <c r="K20">
        <f>_xlfn.XLOOKUP(F20,'[1]2022_23 Household and Income'!$C$3:$C$2489,'[1]2022_23 Household and Income'!$D$3:$D$2489,"")</f>
        <v>48673</v>
      </c>
      <c r="L20">
        <f>_xlfn.XLOOKUP($F20,'[1]2022_23 Household and Income'!$C$3:$C$2489,'[1]2022_23 Household and Income'!$G$3:$G$2489,"")</f>
        <v>47265</v>
      </c>
    </row>
    <row r="21" spans="1:12" x14ac:dyDescent="0.35">
      <c r="A21">
        <v>16</v>
      </c>
      <c r="B21">
        <v>300</v>
      </c>
      <c r="C21">
        <v>16003</v>
      </c>
      <c r="D21" t="s">
        <v>3509</v>
      </c>
      <c r="E21" t="s">
        <v>2662</v>
      </c>
      <c r="F21" t="s">
        <v>3588</v>
      </c>
      <c r="G21">
        <v>4379</v>
      </c>
      <c r="H21">
        <v>44.843882999999998</v>
      </c>
      <c r="I21">
        <v>-116.383099</v>
      </c>
      <c r="J21">
        <v>3.9719999999999998E-2</v>
      </c>
      <c r="K21">
        <f>_xlfn.XLOOKUP(F21,'[1]2022_23 Household and Income'!$C$3:$C$2489,'[1]2022_23 Household and Income'!$D$3:$D$2489,"")</f>
        <v>46758</v>
      </c>
      <c r="L21">
        <f>_xlfn.XLOOKUP($F21,'[1]2022_23 Household and Income'!$C$3:$C$2489,'[1]2022_23 Household and Income'!$G$3:$G$2489,"")</f>
        <v>45875</v>
      </c>
    </row>
    <row r="22" spans="1:12" x14ac:dyDescent="0.35">
      <c r="A22">
        <v>17</v>
      </c>
      <c r="B22">
        <v>100</v>
      </c>
      <c r="C22">
        <v>17001</v>
      </c>
      <c r="D22" t="s">
        <v>3330</v>
      </c>
      <c r="E22" t="s">
        <v>2624</v>
      </c>
      <c r="F22" t="s">
        <v>3903</v>
      </c>
      <c r="G22">
        <v>65737</v>
      </c>
      <c r="H22">
        <v>39.943852999999997</v>
      </c>
      <c r="I22">
        <v>-91.327371999999997</v>
      </c>
      <c r="J22">
        <v>0.46848899999999999</v>
      </c>
      <c r="K22">
        <f>_xlfn.XLOOKUP(F22,'[1]2022_23 Household and Income'!$C$3:$C$2489,'[1]2022_23 Household and Income'!$D$3:$D$2489,"")</f>
        <v>58081</v>
      </c>
      <c r="L22">
        <f>_xlfn.XLOOKUP($F22,'[1]2022_23 Household and Income'!$C$3:$C$2489,'[1]2022_23 Household and Income'!$G$3:$G$2489,"")</f>
        <v>57860</v>
      </c>
    </row>
    <row r="23" spans="1:12" x14ac:dyDescent="0.35">
      <c r="A23">
        <v>18</v>
      </c>
      <c r="B23">
        <v>900</v>
      </c>
      <c r="C23">
        <v>18001</v>
      </c>
      <c r="D23" t="s">
        <v>3389</v>
      </c>
      <c r="E23" t="s">
        <v>2506</v>
      </c>
      <c r="F23" t="s">
        <v>3388</v>
      </c>
      <c r="G23">
        <v>35809</v>
      </c>
      <c r="H23">
        <v>40.749532000000002</v>
      </c>
      <c r="I23">
        <v>-84.934314000000001</v>
      </c>
      <c r="J23">
        <v>0.26556299999999999</v>
      </c>
      <c r="K23">
        <f>_xlfn.XLOOKUP(F23,'[1]2022_23 Household and Income'!$C$3:$C$2489,'[1]2022_23 Household and Income'!$D$3:$D$2489,"")</f>
        <v>53464</v>
      </c>
      <c r="L23">
        <f>_xlfn.XLOOKUP($F23,'[1]2022_23 Household and Income'!$C$3:$C$2489,'[1]2022_23 Household and Income'!$G$3:$G$2489,"")</f>
        <v>54426</v>
      </c>
    </row>
    <row r="24" spans="1:12" x14ac:dyDescent="0.35">
      <c r="A24">
        <v>28</v>
      </c>
      <c r="B24">
        <v>1600</v>
      </c>
      <c r="C24">
        <v>28001</v>
      </c>
      <c r="D24" t="s">
        <v>3276</v>
      </c>
      <c r="E24" t="s">
        <v>1761</v>
      </c>
      <c r="F24" t="s">
        <v>3377</v>
      </c>
      <c r="G24">
        <v>29538</v>
      </c>
      <c r="H24">
        <v>31.545814</v>
      </c>
      <c r="I24">
        <v>-91.354337000000001</v>
      </c>
      <c r="J24">
        <v>0.16778599999999999</v>
      </c>
      <c r="K24">
        <f>_xlfn.XLOOKUP(F24,'[1]2022_23 Household and Income'!$C$3:$C$2489,'[1]2022_23 Household and Income'!$D$3:$D$2489,"")</f>
        <v>68831</v>
      </c>
      <c r="L24">
        <f>_xlfn.XLOOKUP($F24,'[1]2022_23 Household and Income'!$C$3:$C$2489,'[1]2022_23 Household and Income'!$G$3:$G$2489,"")</f>
        <v>67828</v>
      </c>
    </row>
    <row r="25" spans="1:12" x14ac:dyDescent="0.35">
      <c r="A25">
        <v>38</v>
      </c>
      <c r="B25">
        <v>100</v>
      </c>
      <c r="C25">
        <v>38001</v>
      </c>
      <c r="D25" t="s">
        <v>3370</v>
      </c>
      <c r="E25" t="s">
        <v>1229</v>
      </c>
      <c r="F25" t="s">
        <v>3369</v>
      </c>
      <c r="G25">
        <v>2200</v>
      </c>
      <c r="H25">
        <v>46.035876000000002</v>
      </c>
      <c r="I25">
        <v>-102.621864</v>
      </c>
      <c r="J25">
        <v>1.9494000000000001E-2</v>
      </c>
      <c r="K25">
        <f>_xlfn.XLOOKUP(F25,'[1]2022_23 Household and Income'!$C$3:$C$2489,'[1]2022_23 Household and Income'!$D$3:$D$2489,"")</f>
        <v>44000</v>
      </c>
      <c r="L25">
        <f>_xlfn.XLOOKUP($F25,'[1]2022_23 Household and Income'!$C$3:$C$2489,'[1]2022_23 Household and Income'!$G$3:$G$2489,"")</f>
        <v>44545</v>
      </c>
    </row>
    <row r="26" spans="1:12" x14ac:dyDescent="0.35">
      <c r="A26">
        <v>31</v>
      </c>
      <c r="B26">
        <v>500</v>
      </c>
      <c r="C26">
        <v>31001</v>
      </c>
      <c r="D26" t="s">
        <v>3261</v>
      </c>
      <c r="E26" t="s">
        <v>1502</v>
      </c>
      <c r="F26" t="s">
        <v>3429</v>
      </c>
      <c r="G26">
        <v>31205</v>
      </c>
      <c r="H26">
        <v>40.585501000000001</v>
      </c>
      <c r="I26">
        <v>-98.415177</v>
      </c>
      <c r="J26">
        <v>0.26785199999999998</v>
      </c>
      <c r="K26">
        <f>_xlfn.XLOOKUP(F26,'[1]2022_23 Household and Income'!$C$3:$C$2489,'[1]2022_23 Household and Income'!$D$3:$D$2489,"")</f>
        <v>49038</v>
      </c>
      <c r="L26">
        <f>_xlfn.XLOOKUP($F26,'[1]2022_23 Household and Income'!$C$3:$C$2489,'[1]2022_23 Household and Income'!$G$3:$G$2489,"")</f>
        <v>49457</v>
      </c>
    </row>
    <row r="27" spans="1:12" x14ac:dyDescent="0.35">
      <c r="A27">
        <v>39</v>
      </c>
      <c r="B27">
        <v>4400</v>
      </c>
      <c r="C27">
        <v>39001</v>
      </c>
      <c r="D27" t="s">
        <v>3302</v>
      </c>
      <c r="E27" t="s">
        <v>1094</v>
      </c>
      <c r="F27" t="s">
        <v>3901</v>
      </c>
      <c r="G27">
        <v>27477</v>
      </c>
      <c r="H27">
        <v>38.851154999999999</v>
      </c>
      <c r="I27">
        <v>-83.519150999999994</v>
      </c>
      <c r="J27">
        <v>0.21370700000000001</v>
      </c>
      <c r="K27">
        <f>_xlfn.XLOOKUP(F27,'[1]2022_23 Household and Income'!$C$3:$C$2489,'[1]2022_23 Household and Income'!$D$3:$D$2489,"")</f>
        <v>50389</v>
      </c>
      <c r="L27">
        <f>_xlfn.XLOOKUP($F27,'[1]2022_23 Household and Income'!$C$3:$C$2489,'[1]2022_23 Household and Income'!$G$3:$G$2489,"")</f>
        <v>51910</v>
      </c>
    </row>
    <row r="28" spans="1:12" x14ac:dyDescent="0.35">
      <c r="A28">
        <v>42</v>
      </c>
      <c r="B28">
        <v>3701</v>
      </c>
      <c r="C28">
        <v>42001</v>
      </c>
      <c r="D28" t="s">
        <v>3257</v>
      </c>
      <c r="E28" t="s">
        <v>916</v>
      </c>
      <c r="F28" t="s">
        <v>5192</v>
      </c>
      <c r="G28">
        <v>103852</v>
      </c>
      <c r="H28">
        <v>39.851137000000001</v>
      </c>
      <c r="I28">
        <v>-77.157026000000002</v>
      </c>
      <c r="J28">
        <v>0.800709</v>
      </c>
      <c r="K28">
        <f>_xlfn.XLOOKUP(F28,'[1]2022_23 Household and Income'!$C$3:$C$2489,'[1]2022_23 Household and Income'!$D$3:$D$2489,"")</f>
        <v>51534</v>
      </c>
      <c r="L28">
        <f>_xlfn.XLOOKUP($F28,'[1]2022_23 Household and Income'!$C$3:$C$2489,'[1]2022_23 Household and Income'!$G$3:$G$2489,"")</f>
        <v>53998</v>
      </c>
    </row>
    <row r="29" spans="1:12" x14ac:dyDescent="0.35">
      <c r="A29">
        <v>53</v>
      </c>
      <c r="B29">
        <v>27500</v>
      </c>
      <c r="C29">
        <v>53001</v>
      </c>
      <c r="D29" t="s">
        <v>3290</v>
      </c>
      <c r="E29" t="s">
        <v>234</v>
      </c>
      <c r="F29" t="s">
        <v>3386</v>
      </c>
      <c r="G29">
        <v>20613</v>
      </c>
      <c r="H29">
        <v>46.864933999999998</v>
      </c>
      <c r="I29">
        <v>-119.03097200000001</v>
      </c>
      <c r="J29">
        <v>0.190888</v>
      </c>
      <c r="K29">
        <f>_xlfn.XLOOKUP(F29,'[1]2022_23 Household and Income'!$C$3:$C$2489,'[1]2022_23 Household and Income'!$D$3:$D$2489,"")</f>
        <v>42007</v>
      </c>
      <c r="L29">
        <f>_xlfn.XLOOKUP($F29,'[1]2022_23 Household and Income'!$C$3:$C$2489,'[1]2022_23 Household and Income'!$G$3:$G$2489,"")</f>
        <v>41457</v>
      </c>
    </row>
    <row r="30" spans="1:12" x14ac:dyDescent="0.35">
      <c r="A30">
        <v>55</v>
      </c>
      <c r="B30">
        <v>1100</v>
      </c>
      <c r="C30">
        <v>55001</v>
      </c>
      <c r="D30" t="s">
        <v>3334</v>
      </c>
      <c r="E30" t="s">
        <v>139</v>
      </c>
      <c r="F30" t="s">
        <v>3333</v>
      </c>
      <c r="G30">
        <v>20654</v>
      </c>
      <c r="H30">
        <v>43.946193999999998</v>
      </c>
      <c r="I30">
        <v>-89.783203</v>
      </c>
      <c r="J30">
        <v>0.12499499999999999</v>
      </c>
      <c r="K30">
        <f>_xlfn.XLOOKUP(F30,'[1]2022_23 Household and Income'!$C$3:$C$2489,'[1]2022_23 Household and Income'!$D$3:$D$2489,"")</f>
        <v>72279</v>
      </c>
      <c r="L30">
        <f>_xlfn.XLOOKUP($F30,'[1]2022_23 Household and Income'!$C$3:$C$2489,'[1]2022_23 Household and Income'!$G$3:$G$2489,"")</f>
        <v>72637</v>
      </c>
    </row>
    <row r="31" spans="1:12" x14ac:dyDescent="0.35">
      <c r="A31">
        <v>50</v>
      </c>
      <c r="B31">
        <v>200</v>
      </c>
      <c r="C31">
        <v>50001</v>
      </c>
      <c r="D31" t="s">
        <v>3351</v>
      </c>
      <c r="E31" t="s">
        <v>407</v>
      </c>
      <c r="F31" t="s">
        <v>3477</v>
      </c>
      <c r="G31">
        <v>37363</v>
      </c>
      <c r="H31">
        <v>44.060547999999997</v>
      </c>
      <c r="I31">
        <v>-73.165357</v>
      </c>
      <c r="J31">
        <v>0.295483</v>
      </c>
      <c r="K31">
        <f>_xlfn.XLOOKUP(F31,'[1]2022_23 Household and Income'!$C$3:$C$2489,'[1]2022_23 Household and Income'!$D$3:$D$2489,"")</f>
        <v>53667</v>
      </c>
      <c r="L31">
        <f>_xlfn.XLOOKUP($F31,'[1]2022_23 Household and Income'!$C$3:$C$2489,'[1]2022_23 Household and Income'!$G$3:$G$2489,"")</f>
        <v>55564</v>
      </c>
    </row>
    <row r="32" spans="1:12" x14ac:dyDescent="0.35">
      <c r="A32">
        <v>72</v>
      </c>
      <c r="B32">
        <v>1900</v>
      </c>
      <c r="C32">
        <v>72001</v>
      </c>
      <c r="D32" t="s">
        <v>3280</v>
      </c>
      <c r="E32" t="s">
        <v>20</v>
      </c>
      <c r="F32" t="s">
        <v>3591</v>
      </c>
      <c r="G32">
        <v>18020</v>
      </c>
      <c r="H32">
        <v>18.173646000000002</v>
      </c>
      <c r="I32">
        <v>-66.740926999999999</v>
      </c>
      <c r="J32">
        <v>9.9788000000000002E-2</v>
      </c>
      <c r="K32">
        <f>_xlfn.XLOOKUP(F32,'[1]2022_23 Household and Income'!$C$3:$C$2489,'[1]2022_23 Household and Income'!$D$3:$D$2489,"")</f>
        <v>66128</v>
      </c>
      <c r="L32">
        <f>_xlfn.XLOOKUP($F32,'[1]2022_23 Household and Income'!$C$3:$C$2489,'[1]2022_23 Household and Income'!$G$3:$G$2489,"")</f>
        <v>65827</v>
      </c>
    </row>
    <row r="33" spans="1:12" x14ac:dyDescent="0.35">
      <c r="A33">
        <v>72</v>
      </c>
      <c r="B33">
        <v>100</v>
      </c>
      <c r="C33">
        <v>72003</v>
      </c>
      <c r="D33" t="s">
        <v>3280</v>
      </c>
      <c r="E33" t="s">
        <v>77</v>
      </c>
      <c r="F33" t="s">
        <v>4092</v>
      </c>
      <c r="G33">
        <v>38136</v>
      </c>
      <c r="H33">
        <v>18.362556999999999</v>
      </c>
      <c r="I33">
        <v>-67.176450000000003</v>
      </c>
      <c r="J33">
        <v>0.26141300000000001</v>
      </c>
      <c r="K33">
        <f>_xlfn.XLOOKUP(F33,'[1]2022_23 Household and Income'!$C$3:$C$2489,'[1]2022_23 Household and Income'!$D$3:$D$2489,"")</f>
        <v>53417</v>
      </c>
      <c r="L33">
        <f>_xlfn.XLOOKUP($F33,'[1]2022_23 Household and Income'!$C$3:$C$2489,'[1]2022_23 Household and Income'!$G$3:$G$2489,"")</f>
        <v>52234</v>
      </c>
    </row>
    <row r="34" spans="1:12" x14ac:dyDescent="0.35">
      <c r="A34">
        <v>72</v>
      </c>
      <c r="B34">
        <v>100</v>
      </c>
      <c r="C34">
        <v>72005</v>
      </c>
      <c r="D34" t="s">
        <v>3280</v>
      </c>
      <c r="E34" t="s">
        <v>76</v>
      </c>
      <c r="F34" t="s">
        <v>4092</v>
      </c>
      <c r="G34">
        <v>55101</v>
      </c>
      <c r="H34">
        <v>18.459887999999999</v>
      </c>
      <c r="I34">
        <v>-67.126328999999998</v>
      </c>
      <c r="J34">
        <v>0.37770399999999998</v>
      </c>
      <c r="K34">
        <f>_xlfn.XLOOKUP(F34,'[1]2022_23 Household and Income'!$C$3:$C$2489,'[1]2022_23 Household and Income'!$D$3:$D$2489,"")</f>
        <v>53417</v>
      </c>
      <c r="L34">
        <f>_xlfn.XLOOKUP($F34,'[1]2022_23 Household and Income'!$C$3:$C$2489,'[1]2022_23 Household and Income'!$G$3:$G$2489,"")</f>
        <v>52234</v>
      </c>
    </row>
    <row r="35" spans="1:12" x14ac:dyDescent="0.35">
      <c r="A35">
        <v>72</v>
      </c>
      <c r="B35">
        <v>2000</v>
      </c>
      <c r="C35">
        <v>72007</v>
      </c>
      <c r="D35" t="s">
        <v>3280</v>
      </c>
      <c r="E35" t="s">
        <v>11</v>
      </c>
      <c r="F35" t="s">
        <v>5463</v>
      </c>
      <c r="G35">
        <v>24223</v>
      </c>
      <c r="H35">
        <v>18.248740000000002</v>
      </c>
      <c r="I35">
        <v>-66.122945999999999</v>
      </c>
      <c r="J35">
        <v>0.135819</v>
      </c>
      <c r="K35">
        <f>_xlfn.XLOOKUP(F35,'[1]2022_23 Household and Income'!$C$3:$C$2489,'[1]2022_23 Household and Income'!$D$3:$D$2489,"")</f>
        <v>65478</v>
      </c>
      <c r="L35">
        <f>_xlfn.XLOOKUP($F35,'[1]2022_23 Household and Income'!$C$3:$C$2489,'[1]2022_23 Household and Income'!$G$3:$G$2489,"")</f>
        <v>67984</v>
      </c>
    </row>
    <row r="36" spans="1:12" x14ac:dyDescent="0.35">
      <c r="A36">
        <v>72</v>
      </c>
      <c r="B36">
        <v>2000</v>
      </c>
      <c r="C36">
        <v>72009</v>
      </c>
      <c r="D36" t="s">
        <v>3280</v>
      </c>
      <c r="E36" t="s">
        <v>10</v>
      </c>
      <c r="F36" t="s">
        <v>5463</v>
      </c>
      <c r="G36">
        <v>24637</v>
      </c>
      <c r="H36">
        <v>18.137305000000001</v>
      </c>
      <c r="I36">
        <v>-66.268687</v>
      </c>
      <c r="J36">
        <v>0.13814000000000001</v>
      </c>
      <c r="K36">
        <f>_xlfn.XLOOKUP(F36,'[1]2022_23 Household and Income'!$C$3:$C$2489,'[1]2022_23 Household and Income'!$D$3:$D$2489,"")</f>
        <v>65478</v>
      </c>
      <c r="L36">
        <f>_xlfn.XLOOKUP($F36,'[1]2022_23 Household and Income'!$C$3:$C$2489,'[1]2022_23 Household and Income'!$G$3:$G$2489,"")</f>
        <v>67984</v>
      </c>
    </row>
    <row r="37" spans="1:12" x14ac:dyDescent="0.35">
      <c r="A37">
        <v>45</v>
      </c>
      <c r="B37">
        <v>1200</v>
      </c>
      <c r="C37">
        <v>45003</v>
      </c>
      <c r="D37" t="s">
        <v>3253</v>
      </c>
      <c r="E37" t="s">
        <v>885</v>
      </c>
      <c r="F37" t="s">
        <v>5759</v>
      </c>
      <c r="G37">
        <v>168808</v>
      </c>
      <c r="H37">
        <v>33.535704000000003</v>
      </c>
      <c r="I37">
        <v>-81.774479999999997</v>
      </c>
      <c r="J37">
        <v>1</v>
      </c>
      <c r="K37">
        <f>_xlfn.XLOOKUP(F37,'[1]2022_23 Household and Income'!$C$3:$C$2489,'[1]2022_23 Household and Income'!$D$3:$D$2489,"")</f>
        <v>71391</v>
      </c>
      <c r="L37">
        <f>_xlfn.XLOOKUP($F37,'[1]2022_23 Household and Income'!$C$3:$C$2489,'[1]2022_23 Household and Income'!$G$3:$G$2489,"")</f>
        <v>70920</v>
      </c>
    </row>
    <row r="38" spans="1:12" x14ac:dyDescent="0.35">
      <c r="A38">
        <v>27</v>
      </c>
      <c r="B38">
        <v>501</v>
      </c>
      <c r="C38">
        <v>27001</v>
      </c>
      <c r="D38" t="s">
        <v>3272</v>
      </c>
      <c r="E38" t="s">
        <v>1886</v>
      </c>
      <c r="F38" t="s">
        <v>3788</v>
      </c>
      <c r="G38">
        <v>15697</v>
      </c>
      <c r="H38">
        <v>46.570796999999999</v>
      </c>
      <c r="I38">
        <v>-93.529910000000001</v>
      </c>
      <c r="J38">
        <v>0.14660200000000001</v>
      </c>
      <c r="K38">
        <f>_xlfn.XLOOKUP(F38,'[1]2022_23 Household and Income'!$C$3:$C$2489,'[1]2022_23 Household and Income'!$D$3:$D$2489,"")</f>
        <v>43054</v>
      </c>
      <c r="L38">
        <f>_xlfn.XLOOKUP($F38,'[1]2022_23 Household and Income'!$C$3:$C$2489,'[1]2022_23 Household and Income'!$G$3:$G$2489,"")</f>
        <v>46057</v>
      </c>
    </row>
    <row r="39" spans="1:12" x14ac:dyDescent="0.35">
      <c r="A39">
        <v>12</v>
      </c>
      <c r="B39">
        <v>101</v>
      </c>
      <c r="C39">
        <v>12001</v>
      </c>
      <c r="D39" t="s">
        <v>3512</v>
      </c>
      <c r="E39" t="s">
        <v>2899</v>
      </c>
      <c r="F39" t="s">
        <v>5758</v>
      </c>
      <c r="G39">
        <v>157107</v>
      </c>
      <c r="H39">
        <v>29.657226999999999</v>
      </c>
      <c r="I39">
        <v>-82.354084999999998</v>
      </c>
      <c r="J39">
        <v>1</v>
      </c>
      <c r="K39">
        <f>_xlfn.XLOOKUP(F39,'[1]2022_23 Household and Income'!$C$3:$C$2489,'[1]2022_23 Household and Income'!$D$3:$D$2489,"")</f>
        <v>67092</v>
      </c>
      <c r="L39">
        <f>_xlfn.XLOOKUP($F39,'[1]2022_23 Household and Income'!$C$3:$C$2489,'[1]2022_23 Household and Income'!$G$3:$G$2489,"")</f>
        <v>70510</v>
      </c>
    </row>
    <row r="40" spans="1:12" x14ac:dyDescent="0.35">
      <c r="A40">
        <v>12</v>
      </c>
      <c r="B40">
        <v>102</v>
      </c>
      <c r="C40">
        <v>12001</v>
      </c>
      <c r="D40" t="s">
        <v>3512</v>
      </c>
      <c r="E40" t="s">
        <v>2899</v>
      </c>
      <c r="F40" t="s">
        <v>5757</v>
      </c>
      <c r="G40">
        <v>121361</v>
      </c>
      <c r="H40">
        <v>29.674415</v>
      </c>
      <c r="I40">
        <v>-82.440144000000004</v>
      </c>
      <c r="J40">
        <v>1</v>
      </c>
      <c r="K40">
        <f>_xlfn.XLOOKUP(F40,'[1]2022_23 Household and Income'!$C$3:$C$2489,'[1]2022_23 Household and Income'!$D$3:$D$2489,"")</f>
        <v>49415</v>
      </c>
      <c r="L40">
        <f>_xlfn.XLOOKUP($F40,'[1]2022_23 Household and Income'!$C$3:$C$2489,'[1]2022_23 Household and Income'!$G$3:$G$2489,"")</f>
        <v>51243</v>
      </c>
    </row>
    <row r="41" spans="1:12" x14ac:dyDescent="0.35">
      <c r="A41">
        <v>37</v>
      </c>
      <c r="B41">
        <v>1600</v>
      </c>
      <c r="C41">
        <v>37001</v>
      </c>
      <c r="D41" t="s">
        <v>3285</v>
      </c>
      <c r="E41" t="s">
        <v>1286</v>
      </c>
      <c r="F41" t="s">
        <v>5756</v>
      </c>
      <c r="G41">
        <v>171415</v>
      </c>
      <c r="H41">
        <v>36.071544000000003</v>
      </c>
      <c r="I41">
        <v>-79.413161000000002</v>
      </c>
      <c r="J41">
        <v>1</v>
      </c>
      <c r="K41">
        <f>_xlfn.XLOOKUP(F41,'[1]2022_23 Household and Income'!$C$3:$C$2489,'[1]2022_23 Household and Income'!$D$3:$D$2489,"")</f>
        <v>70125</v>
      </c>
      <c r="L41">
        <f>_xlfn.XLOOKUP($F41,'[1]2022_23 Household and Income'!$C$3:$C$2489,'[1]2022_23 Household and Income'!$G$3:$G$2489,"")</f>
        <v>70911</v>
      </c>
    </row>
    <row r="42" spans="1:12" x14ac:dyDescent="0.35">
      <c r="A42">
        <v>6</v>
      </c>
      <c r="B42">
        <v>101</v>
      </c>
      <c r="C42">
        <v>6001</v>
      </c>
      <c r="D42" t="s">
        <v>3248</v>
      </c>
      <c r="E42" t="s">
        <v>3033</v>
      </c>
      <c r="F42" t="s">
        <v>5755</v>
      </c>
      <c r="G42">
        <v>144592</v>
      </c>
      <c r="H42">
        <v>37.872790999999999</v>
      </c>
      <c r="I42">
        <v>-122.27424000000001</v>
      </c>
      <c r="J42">
        <v>1</v>
      </c>
      <c r="K42">
        <f>_xlfn.XLOOKUP(F42,'[1]2022_23 Household and Income'!$C$3:$C$2489,'[1]2022_23 Household and Income'!$D$3:$D$2489,"")</f>
        <v>54549</v>
      </c>
      <c r="L42">
        <f>_xlfn.XLOOKUP($F42,'[1]2022_23 Household and Income'!$C$3:$C$2489,'[1]2022_23 Household and Income'!$G$3:$G$2489,"")</f>
        <v>57501</v>
      </c>
    </row>
    <row r="43" spans="1:12" x14ac:dyDescent="0.35">
      <c r="A43">
        <v>6</v>
      </c>
      <c r="B43">
        <v>111</v>
      </c>
      <c r="C43">
        <v>6001</v>
      </c>
      <c r="D43" t="s">
        <v>3248</v>
      </c>
      <c r="E43" t="s">
        <v>3033</v>
      </c>
      <c r="F43" t="s">
        <v>5754</v>
      </c>
      <c r="G43">
        <v>106433</v>
      </c>
      <c r="H43">
        <v>37.819251000000001</v>
      </c>
      <c r="I43">
        <v>-122.27201700000001</v>
      </c>
      <c r="J43">
        <v>1</v>
      </c>
      <c r="K43">
        <f>_xlfn.XLOOKUP(F43,'[1]2022_23 Household and Income'!$C$3:$C$2489,'[1]2022_23 Household and Income'!$D$3:$D$2489,"")</f>
        <v>50827</v>
      </c>
      <c r="L43">
        <f>_xlfn.XLOOKUP($F43,'[1]2022_23 Household and Income'!$C$3:$C$2489,'[1]2022_23 Household and Income'!$G$3:$G$2489,"")</f>
        <v>54615</v>
      </c>
    </row>
    <row r="44" spans="1:12" x14ac:dyDescent="0.35">
      <c r="A44">
        <v>6</v>
      </c>
      <c r="B44">
        <v>112</v>
      </c>
      <c r="C44">
        <v>6001</v>
      </c>
      <c r="D44" t="s">
        <v>3248</v>
      </c>
      <c r="E44" t="s">
        <v>3033</v>
      </c>
      <c r="F44" t="s">
        <v>5753</v>
      </c>
      <c r="G44">
        <v>106896</v>
      </c>
      <c r="H44">
        <v>37.814489000000002</v>
      </c>
      <c r="I44">
        <v>-122.214637</v>
      </c>
      <c r="J44">
        <v>1</v>
      </c>
      <c r="K44">
        <f>_xlfn.XLOOKUP(F44,'[1]2022_23 Household and Income'!$C$3:$C$2489,'[1]2022_23 Household and Income'!$D$3:$D$2489,"")</f>
        <v>50414</v>
      </c>
      <c r="L44">
        <f>_xlfn.XLOOKUP($F44,'[1]2022_23 Household and Income'!$C$3:$C$2489,'[1]2022_23 Household and Income'!$G$3:$G$2489,"")</f>
        <v>49620</v>
      </c>
    </row>
    <row r="45" spans="1:12" x14ac:dyDescent="0.35">
      <c r="A45">
        <v>6</v>
      </c>
      <c r="B45">
        <v>113</v>
      </c>
      <c r="C45">
        <v>6001</v>
      </c>
      <c r="D45" t="s">
        <v>3248</v>
      </c>
      <c r="E45" t="s">
        <v>3033</v>
      </c>
      <c r="F45" t="s">
        <v>5752</v>
      </c>
      <c r="G45">
        <v>125840</v>
      </c>
      <c r="H45">
        <v>37.757845000000003</v>
      </c>
      <c r="I45">
        <v>-122.18139600000001</v>
      </c>
      <c r="J45">
        <v>1</v>
      </c>
      <c r="K45">
        <f>_xlfn.XLOOKUP(F45,'[1]2022_23 Household and Income'!$C$3:$C$2489,'[1]2022_23 Household and Income'!$D$3:$D$2489,"")</f>
        <v>39268</v>
      </c>
      <c r="L45">
        <f>_xlfn.XLOOKUP($F45,'[1]2022_23 Household and Income'!$C$3:$C$2489,'[1]2022_23 Household and Income'!$G$3:$G$2489,"")</f>
        <v>38963</v>
      </c>
    </row>
    <row r="46" spans="1:12" x14ac:dyDescent="0.35">
      <c r="A46">
        <v>6</v>
      </c>
      <c r="B46">
        <v>114</v>
      </c>
      <c r="C46">
        <v>6001</v>
      </c>
      <c r="D46" t="s">
        <v>3248</v>
      </c>
      <c r="E46" t="s">
        <v>3033</v>
      </c>
      <c r="F46" t="s">
        <v>5751</v>
      </c>
      <c r="G46">
        <v>194852</v>
      </c>
      <c r="H46">
        <v>37.746285999999998</v>
      </c>
      <c r="I46">
        <v>-122.208555</v>
      </c>
      <c r="J46">
        <v>1</v>
      </c>
      <c r="K46">
        <f>_xlfn.XLOOKUP(F46,'[1]2022_23 Household and Income'!$C$3:$C$2489,'[1]2022_23 Household and Income'!$D$3:$D$2489,"")</f>
        <v>67916</v>
      </c>
      <c r="L46">
        <f>_xlfn.XLOOKUP($F46,'[1]2022_23 Household and Income'!$C$3:$C$2489,'[1]2022_23 Household and Income'!$G$3:$G$2489,"")</f>
        <v>71970</v>
      </c>
    </row>
    <row r="47" spans="1:12" x14ac:dyDescent="0.35">
      <c r="A47">
        <v>6</v>
      </c>
      <c r="B47">
        <v>115</v>
      </c>
      <c r="C47">
        <v>6001</v>
      </c>
      <c r="D47" t="s">
        <v>3248</v>
      </c>
      <c r="E47" t="s">
        <v>3033</v>
      </c>
      <c r="F47" t="s">
        <v>5750</v>
      </c>
      <c r="G47">
        <v>107913</v>
      </c>
      <c r="H47">
        <v>37.697220999999999</v>
      </c>
      <c r="I47">
        <v>-122.089795</v>
      </c>
      <c r="J47">
        <v>1</v>
      </c>
      <c r="K47">
        <f>_xlfn.XLOOKUP(F47,'[1]2022_23 Household and Income'!$C$3:$C$2489,'[1]2022_23 Household and Income'!$D$3:$D$2489,"")</f>
        <v>35546</v>
      </c>
      <c r="L47">
        <f>_xlfn.XLOOKUP($F47,'[1]2022_23 Household and Income'!$C$3:$C$2489,'[1]2022_23 Household and Income'!$G$3:$G$2489,"")</f>
        <v>36161</v>
      </c>
    </row>
    <row r="48" spans="1:12" x14ac:dyDescent="0.35">
      <c r="A48">
        <v>6</v>
      </c>
      <c r="B48">
        <v>116</v>
      </c>
      <c r="C48">
        <v>6001</v>
      </c>
      <c r="D48" t="s">
        <v>3248</v>
      </c>
      <c r="E48" t="s">
        <v>3033</v>
      </c>
      <c r="F48" t="s">
        <v>5749</v>
      </c>
      <c r="G48">
        <v>102035</v>
      </c>
      <c r="H48">
        <v>37.653055999999999</v>
      </c>
      <c r="I48">
        <v>-122.06085</v>
      </c>
      <c r="J48">
        <v>1</v>
      </c>
      <c r="K48">
        <f>_xlfn.XLOOKUP(F48,'[1]2022_23 Household and Income'!$C$3:$C$2489,'[1]2022_23 Household and Income'!$D$3:$D$2489,"")</f>
        <v>31660</v>
      </c>
      <c r="L48">
        <f>_xlfn.XLOOKUP($F48,'[1]2022_23 Household and Income'!$C$3:$C$2489,'[1]2022_23 Household and Income'!$G$3:$G$2489,"")</f>
        <v>30861</v>
      </c>
    </row>
    <row r="49" spans="1:12" x14ac:dyDescent="0.35">
      <c r="A49">
        <v>6</v>
      </c>
      <c r="B49">
        <v>117</v>
      </c>
      <c r="C49">
        <v>6001</v>
      </c>
      <c r="D49" t="s">
        <v>3248</v>
      </c>
      <c r="E49" t="s">
        <v>3033</v>
      </c>
      <c r="F49" t="s">
        <v>5748</v>
      </c>
      <c r="G49">
        <v>105721</v>
      </c>
      <c r="H49">
        <v>37.556260000000002</v>
      </c>
      <c r="I49">
        <v>-122.046983</v>
      </c>
      <c r="J49">
        <v>1</v>
      </c>
      <c r="K49">
        <f>_xlfn.XLOOKUP(F49,'[1]2022_23 Household and Income'!$C$3:$C$2489,'[1]2022_23 Household and Income'!$D$3:$D$2489,"")</f>
        <v>32407</v>
      </c>
      <c r="L49">
        <f>_xlfn.XLOOKUP($F49,'[1]2022_23 Household and Income'!$C$3:$C$2489,'[1]2022_23 Household and Income'!$G$3:$G$2489,"")</f>
        <v>35397</v>
      </c>
    </row>
    <row r="50" spans="1:12" x14ac:dyDescent="0.35">
      <c r="A50">
        <v>6</v>
      </c>
      <c r="B50">
        <v>118</v>
      </c>
      <c r="C50">
        <v>6001</v>
      </c>
      <c r="D50" t="s">
        <v>3248</v>
      </c>
      <c r="E50" t="s">
        <v>3033</v>
      </c>
      <c r="F50" t="s">
        <v>5747</v>
      </c>
      <c r="G50">
        <v>125765</v>
      </c>
      <c r="H50">
        <v>37.572096000000002</v>
      </c>
      <c r="I50">
        <v>-122.012142</v>
      </c>
      <c r="J50">
        <v>1</v>
      </c>
      <c r="K50">
        <f>_xlfn.XLOOKUP(F50,'[1]2022_23 Household and Income'!$C$3:$C$2489,'[1]2022_23 Household and Income'!$D$3:$D$2489,"")</f>
        <v>42560</v>
      </c>
      <c r="L50">
        <f>_xlfn.XLOOKUP($F50,'[1]2022_23 Household and Income'!$C$3:$C$2489,'[1]2022_23 Household and Income'!$G$3:$G$2489,"")</f>
        <v>43323</v>
      </c>
    </row>
    <row r="51" spans="1:12" x14ac:dyDescent="0.35">
      <c r="A51">
        <v>6</v>
      </c>
      <c r="B51">
        <v>119</v>
      </c>
      <c r="C51">
        <v>6001</v>
      </c>
      <c r="D51" t="s">
        <v>3248</v>
      </c>
      <c r="E51" t="s">
        <v>3033</v>
      </c>
      <c r="F51" t="s">
        <v>5746</v>
      </c>
      <c r="G51">
        <v>126178</v>
      </c>
      <c r="H51">
        <v>37.686387000000003</v>
      </c>
      <c r="I51">
        <v>-121.893619</v>
      </c>
      <c r="J51">
        <v>1</v>
      </c>
      <c r="K51">
        <f>_xlfn.XLOOKUP(F51,'[1]2022_23 Household and Income'!$C$3:$C$2489,'[1]2022_23 Household and Income'!$D$3:$D$2489,"")</f>
        <v>47370</v>
      </c>
      <c r="L51">
        <f>_xlfn.XLOOKUP($F51,'[1]2022_23 Household and Income'!$C$3:$C$2489,'[1]2022_23 Household and Income'!$G$3:$G$2489,"")</f>
        <v>42122</v>
      </c>
    </row>
    <row r="52" spans="1:12" x14ac:dyDescent="0.35">
      <c r="A52">
        <v>6</v>
      </c>
      <c r="B52">
        <v>120</v>
      </c>
      <c r="C52">
        <v>6001</v>
      </c>
      <c r="D52" t="s">
        <v>3248</v>
      </c>
      <c r="E52" t="s">
        <v>3033</v>
      </c>
      <c r="F52" t="s">
        <v>5745</v>
      </c>
      <c r="G52">
        <v>118663</v>
      </c>
      <c r="H52">
        <v>37.693344000000003</v>
      </c>
      <c r="I52">
        <v>-121.78399400000001</v>
      </c>
      <c r="J52">
        <v>1</v>
      </c>
      <c r="K52">
        <f>_xlfn.XLOOKUP(F52,'[1]2022_23 Household and Income'!$C$3:$C$2489,'[1]2022_23 Household and Income'!$D$3:$D$2489,"")</f>
        <v>39536</v>
      </c>
      <c r="L52">
        <f>_xlfn.XLOOKUP($F52,'[1]2022_23 Household and Income'!$C$3:$C$2489,'[1]2022_23 Household and Income'!$G$3:$G$2489,"")</f>
        <v>38661</v>
      </c>
    </row>
    <row r="53" spans="1:12" x14ac:dyDescent="0.35">
      <c r="A53">
        <v>6</v>
      </c>
      <c r="B53">
        <v>121</v>
      </c>
      <c r="C53">
        <v>6001</v>
      </c>
      <c r="D53" t="s">
        <v>3248</v>
      </c>
      <c r="E53" t="s">
        <v>3033</v>
      </c>
      <c r="F53" t="s">
        <v>5744</v>
      </c>
      <c r="G53">
        <v>115687</v>
      </c>
      <c r="H53">
        <v>37.525798000000002</v>
      </c>
      <c r="I53">
        <v>-121.952187</v>
      </c>
      <c r="J53">
        <v>1</v>
      </c>
      <c r="K53">
        <f>_xlfn.XLOOKUP(F53,'[1]2022_23 Household and Income'!$C$3:$C$2489,'[1]2022_23 Household and Income'!$D$3:$D$2489,"")</f>
        <v>37794</v>
      </c>
      <c r="L53">
        <f>_xlfn.XLOOKUP($F53,'[1]2022_23 Household and Income'!$C$3:$C$2489,'[1]2022_23 Household and Income'!$G$3:$G$2489,"")</f>
        <v>41568</v>
      </c>
    </row>
    <row r="54" spans="1:12" x14ac:dyDescent="0.35">
      <c r="A54">
        <v>6</v>
      </c>
      <c r="B54">
        <v>122</v>
      </c>
      <c r="C54">
        <v>6001</v>
      </c>
      <c r="D54" t="s">
        <v>3248</v>
      </c>
      <c r="E54" t="s">
        <v>3033</v>
      </c>
      <c r="F54" t="s">
        <v>5743</v>
      </c>
      <c r="G54">
        <v>100310</v>
      </c>
      <c r="H54">
        <v>37.648135000000003</v>
      </c>
      <c r="I54">
        <v>-122.102728</v>
      </c>
      <c r="J54">
        <v>1</v>
      </c>
      <c r="K54">
        <f>_xlfn.XLOOKUP(F54,'[1]2022_23 Household and Income'!$C$3:$C$2489,'[1]2022_23 Household and Income'!$D$3:$D$2489,"")</f>
        <v>28498</v>
      </c>
      <c r="L54">
        <f>_xlfn.XLOOKUP($F54,'[1]2022_23 Household and Income'!$C$3:$C$2489,'[1]2022_23 Household and Income'!$G$3:$G$2489,"")</f>
        <v>28956</v>
      </c>
    </row>
    <row r="55" spans="1:12" x14ac:dyDescent="0.35">
      <c r="A55">
        <v>6</v>
      </c>
      <c r="B55">
        <v>123</v>
      </c>
      <c r="C55">
        <v>6001</v>
      </c>
      <c r="D55" t="s">
        <v>3248</v>
      </c>
      <c r="E55" t="s">
        <v>3033</v>
      </c>
      <c r="F55" t="s">
        <v>5742</v>
      </c>
      <c r="G55">
        <v>101468</v>
      </c>
      <c r="H55">
        <v>37.789918999999998</v>
      </c>
      <c r="I55">
        <v>-122.229332</v>
      </c>
      <c r="J55">
        <v>1</v>
      </c>
      <c r="K55">
        <f>_xlfn.XLOOKUP(F55,'[1]2022_23 Household and Income'!$C$3:$C$2489,'[1]2022_23 Household and Income'!$D$3:$D$2489,"")</f>
        <v>38269</v>
      </c>
      <c r="L55">
        <f>_xlfn.XLOOKUP($F55,'[1]2022_23 Household and Income'!$C$3:$C$2489,'[1]2022_23 Household and Income'!$G$3:$G$2489,"")</f>
        <v>38816</v>
      </c>
    </row>
    <row r="56" spans="1:12" x14ac:dyDescent="0.35">
      <c r="A56">
        <v>8</v>
      </c>
      <c r="B56">
        <v>1900</v>
      </c>
      <c r="C56">
        <v>8003</v>
      </c>
      <c r="D56" t="s">
        <v>3241</v>
      </c>
      <c r="E56" t="s">
        <v>2943</v>
      </c>
      <c r="F56" t="s">
        <v>4028</v>
      </c>
      <c r="G56">
        <v>16376</v>
      </c>
      <c r="H56">
        <v>37.481889000000002</v>
      </c>
      <c r="I56">
        <v>-105.87763</v>
      </c>
      <c r="J56">
        <v>0.16293199999999999</v>
      </c>
      <c r="K56">
        <f>_xlfn.XLOOKUP(F56,'[1]2022_23 Household and Income'!$C$3:$C$2489,'[1]2022_23 Household and Income'!$D$3:$D$2489,"")</f>
        <v>45047</v>
      </c>
      <c r="L56">
        <f>_xlfn.XLOOKUP($F56,'[1]2022_23 Household and Income'!$C$3:$C$2489,'[1]2022_23 Household and Income'!$G$3:$G$2489,"")</f>
        <v>46333</v>
      </c>
    </row>
    <row r="57" spans="1:12" x14ac:dyDescent="0.35">
      <c r="A57">
        <v>36</v>
      </c>
      <c r="B57">
        <v>2001</v>
      </c>
      <c r="C57">
        <v>36001</v>
      </c>
      <c r="D57" t="s">
        <v>3282</v>
      </c>
      <c r="E57" t="s">
        <v>1357</v>
      </c>
      <c r="F57" t="s">
        <v>5741</v>
      </c>
      <c r="G57">
        <v>107800</v>
      </c>
      <c r="H57">
        <v>42.663822000000003</v>
      </c>
      <c r="I57">
        <v>-73.786133000000007</v>
      </c>
      <c r="J57">
        <v>1</v>
      </c>
      <c r="K57">
        <f>_xlfn.XLOOKUP(F57,'[1]2022_23 Household and Income'!$C$3:$C$2489,'[1]2022_23 Household and Income'!$D$3:$D$2489,"")</f>
        <v>46007</v>
      </c>
      <c r="L57">
        <f>_xlfn.XLOOKUP($F57,'[1]2022_23 Household and Income'!$C$3:$C$2489,'[1]2022_23 Household and Income'!$G$3:$G$2489,"")</f>
        <v>47752</v>
      </c>
    </row>
    <row r="58" spans="1:12" x14ac:dyDescent="0.35">
      <c r="A58">
        <v>36</v>
      </c>
      <c r="B58">
        <v>2002</v>
      </c>
      <c r="C58">
        <v>36001</v>
      </c>
      <c r="D58" t="s">
        <v>3282</v>
      </c>
      <c r="E58" t="s">
        <v>1357</v>
      </c>
      <c r="F58" t="s">
        <v>5740</v>
      </c>
      <c r="G58">
        <v>207048</v>
      </c>
      <c r="H58">
        <v>42.689318</v>
      </c>
      <c r="I58">
        <v>-73.824866999999998</v>
      </c>
      <c r="J58">
        <v>1</v>
      </c>
      <c r="K58">
        <f>_xlfn.XLOOKUP(F58,'[1]2022_23 Household and Income'!$C$3:$C$2489,'[1]2022_23 Household and Income'!$D$3:$D$2489,"")</f>
        <v>87804</v>
      </c>
      <c r="L58">
        <f>_xlfn.XLOOKUP($F58,'[1]2022_23 Household and Income'!$C$3:$C$2489,'[1]2022_23 Household and Income'!$G$3:$G$2489,"")</f>
        <v>87219</v>
      </c>
    </row>
    <row r="59" spans="1:12" x14ac:dyDescent="0.35">
      <c r="A59">
        <v>56</v>
      </c>
      <c r="B59">
        <v>400</v>
      </c>
      <c r="C59">
        <v>56001</v>
      </c>
      <c r="D59" t="s">
        <v>3409</v>
      </c>
      <c r="E59" t="s">
        <v>86</v>
      </c>
      <c r="F59" t="s">
        <v>4422</v>
      </c>
      <c r="G59">
        <v>37066</v>
      </c>
      <c r="H59">
        <v>41.313442000000002</v>
      </c>
      <c r="I59">
        <v>-105.596073</v>
      </c>
      <c r="J59">
        <v>0.25508399999999998</v>
      </c>
      <c r="K59">
        <f>_xlfn.XLOOKUP(F59,'[1]2022_23 Household and Income'!$C$3:$C$2489,'[1]2022_23 Household and Income'!$D$3:$D$2489,"")</f>
        <v>62662</v>
      </c>
      <c r="L59">
        <f>_xlfn.XLOOKUP($F59,'[1]2022_23 Household and Income'!$C$3:$C$2489,'[1]2022_23 Household and Income'!$G$3:$G$2489,"")</f>
        <v>61753</v>
      </c>
    </row>
    <row r="60" spans="1:12" x14ac:dyDescent="0.35">
      <c r="A60">
        <v>51</v>
      </c>
      <c r="B60">
        <v>10901</v>
      </c>
      <c r="C60">
        <v>51003</v>
      </c>
      <c r="D60" t="s">
        <v>3251</v>
      </c>
      <c r="E60" t="s">
        <v>346</v>
      </c>
      <c r="F60" t="s">
        <v>4419</v>
      </c>
      <c r="G60">
        <v>40631</v>
      </c>
      <c r="H60">
        <v>37.988391</v>
      </c>
      <c r="I60">
        <v>-78.505846000000005</v>
      </c>
      <c r="J60">
        <v>0.33788499999999999</v>
      </c>
      <c r="K60">
        <f>_xlfn.XLOOKUP(F60,'[1]2022_23 Household and Income'!$C$3:$C$2489,'[1]2022_23 Household and Income'!$D$3:$D$2489,"")</f>
        <v>51301</v>
      </c>
      <c r="L60">
        <f>_xlfn.XLOOKUP($F60,'[1]2022_23 Household and Income'!$C$3:$C$2489,'[1]2022_23 Household and Income'!$G$3:$G$2489,"")</f>
        <v>51031</v>
      </c>
    </row>
    <row r="61" spans="1:12" x14ac:dyDescent="0.35">
      <c r="A61">
        <v>51</v>
      </c>
      <c r="B61">
        <v>54001</v>
      </c>
      <c r="C61">
        <v>51003</v>
      </c>
      <c r="D61" t="s">
        <v>3251</v>
      </c>
      <c r="E61" t="s">
        <v>346</v>
      </c>
      <c r="F61" t="s">
        <v>5157</v>
      </c>
      <c r="G61">
        <v>71764</v>
      </c>
      <c r="H61">
        <v>38.088695000000001</v>
      </c>
      <c r="I61">
        <v>-78.526797999999999</v>
      </c>
      <c r="J61">
        <v>0.51677499999999998</v>
      </c>
      <c r="K61">
        <f>_xlfn.XLOOKUP(F61,'[1]2022_23 Household and Income'!$C$3:$C$2489,'[1]2022_23 Household and Income'!$D$3:$D$2489,"")</f>
        <v>56725</v>
      </c>
      <c r="L61">
        <f>_xlfn.XLOOKUP($F61,'[1]2022_23 Household and Income'!$C$3:$C$2489,'[1]2022_23 Household and Income'!$G$3:$G$2489,"")</f>
        <v>57418</v>
      </c>
    </row>
    <row r="62" spans="1:12" x14ac:dyDescent="0.35">
      <c r="A62">
        <v>26</v>
      </c>
      <c r="B62">
        <v>300</v>
      </c>
      <c r="C62">
        <v>26001</v>
      </c>
      <c r="D62" t="s">
        <v>3407</v>
      </c>
      <c r="E62" t="s">
        <v>1973</v>
      </c>
      <c r="F62" t="s">
        <v>4167</v>
      </c>
      <c r="G62">
        <v>10167</v>
      </c>
      <c r="H62">
        <v>44.668106000000002</v>
      </c>
      <c r="I62">
        <v>-83.465552000000002</v>
      </c>
      <c r="J62">
        <v>7.6394000000000004E-2</v>
      </c>
      <c r="K62">
        <f>_xlfn.XLOOKUP(F62,'[1]2022_23 Household and Income'!$C$3:$C$2489,'[1]2022_23 Household and Income'!$D$3:$D$2489,"")</f>
        <v>64538</v>
      </c>
      <c r="L62">
        <f>_xlfn.XLOOKUP($F62,'[1]2022_23 Household and Income'!$C$3:$C$2489,'[1]2022_23 Household and Income'!$G$3:$G$2489,"")</f>
        <v>64723</v>
      </c>
    </row>
    <row r="63" spans="1:12" x14ac:dyDescent="0.35">
      <c r="A63">
        <v>28</v>
      </c>
      <c r="B63">
        <v>200</v>
      </c>
      <c r="C63">
        <v>28003</v>
      </c>
      <c r="D63" t="s">
        <v>3276</v>
      </c>
      <c r="E63" t="s">
        <v>1817</v>
      </c>
      <c r="F63" t="s">
        <v>3663</v>
      </c>
      <c r="G63">
        <v>34740</v>
      </c>
      <c r="H63">
        <v>34.909526999999997</v>
      </c>
      <c r="I63">
        <v>-88.529798999999997</v>
      </c>
      <c r="J63">
        <v>0.244974</v>
      </c>
      <c r="K63">
        <f>_xlfn.XLOOKUP(F63,'[1]2022_23 Household and Income'!$C$3:$C$2489,'[1]2022_23 Household and Income'!$D$3:$D$2489,"")</f>
        <v>57934</v>
      </c>
      <c r="L63">
        <f>_xlfn.XLOOKUP($F63,'[1]2022_23 Household and Income'!$C$3:$C$2489,'[1]2022_23 Household and Income'!$G$3:$G$2489,"")</f>
        <v>57221</v>
      </c>
    </row>
    <row r="64" spans="1:12" x14ac:dyDescent="0.35">
      <c r="A64">
        <v>2</v>
      </c>
      <c r="B64">
        <v>400</v>
      </c>
      <c r="C64">
        <v>2013</v>
      </c>
      <c r="D64" t="s">
        <v>3246</v>
      </c>
      <c r="E64" t="s">
        <v>3141</v>
      </c>
      <c r="F64" t="s">
        <v>3245</v>
      </c>
      <c r="G64">
        <v>3420</v>
      </c>
      <c r="H64">
        <v>54.672882999999999</v>
      </c>
      <c r="I64">
        <v>-163.737675</v>
      </c>
      <c r="J64">
        <v>3.0282E-2</v>
      </c>
      <c r="K64">
        <f>_xlfn.XLOOKUP(F64,'[1]2022_23 Household and Income'!$C$3:$C$2489,'[1]2022_23 Household and Income'!$D$3:$D$2489,"")</f>
        <v>35215</v>
      </c>
      <c r="L64">
        <f>_xlfn.XLOOKUP($F64,'[1]2022_23 Household and Income'!$C$3:$C$2489,'[1]2022_23 Household and Income'!$G$3:$G$2489,"")</f>
        <v>35529</v>
      </c>
    </row>
    <row r="65" spans="1:12" x14ac:dyDescent="0.35">
      <c r="A65">
        <v>2</v>
      </c>
      <c r="B65">
        <v>400</v>
      </c>
      <c r="C65">
        <v>2016</v>
      </c>
      <c r="D65" t="s">
        <v>3246</v>
      </c>
      <c r="E65" t="s">
        <v>3140</v>
      </c>
      <c r="F65" t="s">
        <v>3245</v>
      </c>
      <c r="G65">
        <v>5232</v>
      </c>
      <c r="H65">
        <v>54.024627000000002</v>
      </c>
      <c r="I65">
        <v>-152.16203100000001</v>
      </c>
      <c r="J65">
        <v>4.6324999999999998E-2</v>
      </c>
      <c r="K65">
        <f>_xlfn.XLOOKUP(F65,'[1]2022_23 Household and Income'!$C$3:$C$2489,'[1]2022_23 Household and Income'!$D$3:$D$2489,"")</f>
        <v>35215</v>
      </c>
      <c r="L65">
        <f>_xlfn.XLOOKUP($F65,'[1]2022_23 Household and Income'!$C$3:$C$2489,'[1]2022_23 Household and Income'!$G$3:$G$2489,"")</f>
        <v>35529</v>
      </c>
    </row>
    <row r="66" spans="1:12" x14ac:dyDescent="0.35">
      <c r="A66">
        <v>17</v>
      </c>
      <c r="B66">
        <v>16500</v>
      </c>
      <c r="C66">
        <v>17003</v>
      </c>
      <c r="D66" t="s">
        <v>3330</v>
      </c>
      <c r="E66" t="s">
        <v>2547</v>
      </c>
      <c r="F66" t="s">
        <v>3396</v>
      </c>
      <c r="G66">
        <v>5240</v>
      </c>
      <c r="H66">
        <v>37.152943</v>
      </c>
      <c r="I66">
        <v>-89.295008999999993</v>
      </c>
      <c r="J66">
        <v>4.0075E-2</v>
      </c>
      <c r="K66">
        <f>_xlfn.XLOOKUP(F66,'[1]2022_23 Household and Income'!$C$3:$C$2489,'[1]2022_23 Household and Income'!$D$3:$D$2489,"")</f>
        <v>52626</v>
      </c>
      <c r="L66">
        <f>_xlfn.XLOOKUP($F66,'[1]2022_23 Household and Income'!$C$3:$C$2489,'[1]2022_23 Household and Income'!$G$3:$G$2489,"")</f>
        <v>51370</v>
      </c>
    </row>
    <row r="67" spans="1:12" x14ac:dyDescent="0.35">
      <c r="A67">
        <v>37</v>
      </c>
      <c r="B67">
        <v>2000</v>
      </c>
      <c r="C67">
        <v>37003</v>
      </c>
      <c r="D67" t="s">
        <v>3285</v>
      </c>
      <c r="E67" t="s">
        <v>1280</v>
      </c>
      <c r="F67" t="s">
        <v>5566</v>
      </c>
      <c r="G67">
        <v>36444</v>
      </c>
      <c r="H67">
        <v>35.889332000000003</v>
      </c>
      <c r="I67">
        <v>-81.193430000000006</v>
      </c>
      <c r="J67">
        <v>0.31123200000000001</v>
      </c>
      <c r="K67">
        <f>_xlfn.XLOOKUP(F67,'[1]2022_23 Household and Income'!$C$3:$C$2489,'[1]2022_23 Household and Income'!$D$3:$D$2489,"")</f>
        <v>46968</v>
      </c>
      <c r="L67">
        <f>_xlfn.XLOOKUP($F67,'[1]2022_23 Household and Income'!$C$3:$C$2489,'[1]2022_23 Household and Income'!$G$3:$G$2489,"")</f>
        <v>49557</v>
      </c>
    </row>
    <row r="68" spans="1:12" x14ac:dyDescent="0.35">
      <c r="A68">
        <v>51</v>
      </c>
      <c r="B68">
        <v>51000</v>
      </c>
      <c r="C68">
        <v>51510</v>
      </c>
      <c r="D68" t="s">
        <v>3251</v>
      </c>
      <c r="E68" t="s">
        <v>288</v>
      </c>
      <c r="F68" t="s">
        <v>5739</v>
      </c>
      <c r="G68">
        <v>159467</v>
      </c>
      <c r="H68">
        <v>38.819775</v>
      </c>
      <c r="I68">
        <v>-77.091035000000005</v>
      </c>
      <c r="J68">
        <v>1</v>
      </c>
      <c r="K68">
        <f>_xlfn.XLOOKUP(F68,'[1]2022_23 Household and Income'!$C$3:$C$2489,'[1]2022_23 Household and Income'!$D$3:$D$2489,"")</f>
        <v>76672</v>
      </c>
      <c r="L68">
        <f>_xlfn.XLOOKUP($F68,'[1]2022_23 Household and Income'!$C$3:$C$2489,'[1]2022_23 Household and Income'!$G$3:$G$2489,"")</f>
        <v>76890</v>
      </c>
    </row>
    <row r="69" spans="1:12" x14ac:dyDescent="0.35">
      <c r="A69">
        <v>40</v>
      </c>
      <c r="B69">
        <v>20100</v>
      </c>
      <c r="C69">
        <v>40003</v>
      </c>
      <c r="D69" t="s">
        <v>3324</v>
      </c>
      <c r="E69" t="s">
        <v>1088</v>
      </c>
      <c r="F69" t="s">
        <v>3323</v>
      </c>
      <c r="G69">
        <v>5699</v>
      </c>
      <c r="H69">
        <v>36.658546000000001</v>
      </c>
      <c r="I69">
        <v>-98.317668999999995</v>
      </c>
      <c r="J69">
        <v>5.1728999999999997E-2</v>
      </c>
      <c r="K69">
        <f>_xlfn.XLOOKUP(F69,'[1]2022_23 Household and Income'!$C$3:$C$2489,'[1]2022_23 Household and Income'!$D$3:$D$2489,"")</f>
        <v>41796</v>
      </c>
      <c r="L69">
        <f>_xlfn.XLOOKUP($F69,'[1]2022_23 Household and Income'!$C$3:$C$2489,'[1]2022_23 Household and Income'!$G$3:$G$2489,"")</f>
        <v>42172</v>
      </c>
    </row>
    <row r="70" spans="1:12" x14ac:dyDescent="0.35">
      <c r="A70">
        <v>26</v>
      </c>
      <c r="B70">
        <v>200</v>
      </c>
      <c r="C70">
        <v>26003</v>
      </c>
      <c r="D70" t="s">
        <v>3407</v>
      </c>
      <c r="E70" t="s">
        <v>1980</v>
      </c>
      <c r="F70" t="s">
        <v>3904</v>
      </c>
      <c r="G70">
        <v>8842</v>
      </c>
      <c r="H70">
        <v>46.384467000000001</v>
      </c>
      <c r="I70">
        <v>-86.711500000000001</v>
      </c>
      <c r="J70">
        <v>6.7884E-2</v>
      </c>
      <c r="K70">
        <f>_xlfn.XLOOKUP(F70,'[1]2022_23 Household and Income'!$C$3:$C$2489,'[1]2022_23 Household and Income'!$D$3:$D$2489,"")</f>
        <v>57705</v>
      </c>
      <c r="L70">
        <f>_xlfn.XLOOKUP($F70,'[1]2022_23 Household and Income'!$C$3:$C$2489,'[1]2022_23 Household and Income'!$G$3:$G$2489,"")</f>
        <v>58107</v>
      </c>
    </row>
    <row r="71" spans="1:12" x14ac:dyDescent="0.35">
      <c r="A71">
        <v>19</v>
      </c>
      <c r="B71">
        <v>400</v>
      </c>
      <c r="C71">
        <v>19005</v>
      </c>
      <c r="D71" t="s">
        <v>3308</v>
      </c>
      <c r="E71" t="s">
        <v>2414</v>
      </c>
      <c r="F71" t="s">
        <v>3343</v>
      </c>
      <c r="G71">
        <v>14061</v>
      </c>
      <c r="H71">
        <v>43.252969999999998</v>
      </c>
      <c r="I71">
        <v>-91.424666000000002</v>
      </c>
      <c r="J71">
        <v>0.12002400000000001</v>
      </c>
      <c r="K71">
        <f>_xlfn.XLOOKUP(F71,'[1]2022_23 Household and Income'!$C$3:$C$2489,'[1]2022_23 Household and Income'!$D$3:$D$2489,"")</f>
        <v>48095</v>
      </c>
      <c r="L71">
        <f>_xlfn.XLOOKUP($F71,'[1]2022_23 Household and Income'!$C$3:$C$2489,'[1]2022_23 Household and Income'!$G$3:$G$2489,"")</f>
        <v>49704</v>
      </c>
    </row>
    <row r="72" spans="1:12" x14ac:dyDescent="0.35">
      <c r="A72">
        <v>26</v>
      </c>
      <c r="B72">
        <v>900</v>
      </c>
      <c r="C72">
        <v>26005</v>
      </c>
      <c r="D72" t="s">
        <v>3407</v>
      </c>
      <c r="E72" t="s">
        <v>1949</v>
      </c>
      <c r="F72" t="s">
        <v>5738</v>
      </c>
      <c r="G72">
        <v>120502</v>
      </c>
      <c r="H72">
        <v>42.608445000000003</v>
      </c>
      <c r="I72">
        <v>-85.871109000000004</v>
      </c>
      <c r="J72">
        <v>1</v>
      </c>
      <c r="K72">
        <f>_xlfn.XLOOKUP(F72,'[1]2022_23 Household and Income'!$C$3:$C$2489,'[1]2022_23 Household and Income'!$D$3:$D$2489,"")</f>
        <v>45890</v>
      </c>
      <c r="L72">
        <f>_xlfn.XLOOKUP($F72,'[1]2022_23 Household and Income'!$C$3:$C$2489,'[1]2022_23 Household and Income'!$G$3:$G$2489,"")</f>
        <v>46317</v>
      </c>
    </row>
    <row r="73" spans="1:12" x14ac:dyDescent="0.35">
      <c r="A73">
        <v>24</v>
      </c>
      <c r="B73">
        <v>101</v>
      </c>
      <c r="C73">
        <v>24001</v>
      </c>
      <c r="D73" t="s">
        <v>3314</v>
      </c>
      <c r="E73" t="s">
        <v>2026</v>
      </c>
      <c r="F73" t="s">
        <v>3503</v>
      </c>
      <c r="G73">
        <v>68106</v>
      </c>
      <c r="H73">
        <v>39.628458000000002</v>
      </c>
      <c r="I73">
        <v>-78.820622999999998</v>
      </c>
      <c r="J73">
        <v>0.61316999999999999</v>
      </c>
      <c r="K73">
        <f>_xlfn.XLOOKUP(F73,'[1]2022_23 Household and Income'!$C$3:$C$2489,'[1]2022_23 Household and Income'!$D$3:$D$2489,"")</f>
        <v>46144</v>
      </c>
      <c r="L73">
        <f>_xlfn.XLOOKUP($F73,'[1]2022_23 Household and Income'!$C$3:$C$2489,'[1]2022_23 Household and Income'!$G$3:$G$2489,"")</f>
        <v>46288</v>
      </c>
    </row>
    <row r="74" spans="1:12" x14ac:dyDescent="0.35">
      <c r="A74">
        <v>36</v>
      </c>
      <c r="B74">
        <v>2500</v>
      </c>
      <c r="C74">
        <v>36003</v>
      </c>
      <c r="D74" t="s">
        <v>3282</v>
      </c>
      <c r="E74" t="s">
        <v>1346</v>
      </c>
      <c r="F74" t="s">
        <v>5544</v>
      </c>
      <c r="G74">
        <v>46456</v>
      </c>
      <c r="H74">
        <v>42.228676</v>
      </c>
      <c r="I74">
        <v>-78.020809</v>
      </c>
      <c r="J74">
        <v>0.376168</v>
      </c>
      <c r="K74">
        <f>_xlfn.XLOOKUP(F74,'[1]2022_23 Household and Income'!$C$3:$C$2489,'[1]2022_23 Household and Income'!$D$3:$D$2489,"")</f>
        <v>49804</v>
      </c>
      <c r="L74">
        <f>_xlfn.XLOOKUP($F74,'[1]2022_23 Household and Income'!$C$3:$C$2489,'[1]2022_23 Household and Income'!$G$3:$G$2489,"")</f>
        <v>51350</v>
      </c>
    </row>
    <row r="75" spans="1:12" x14ac:dyDescent="0.35">
      <c r="A75">
        <v>37</v>
      </c>
      <c r="B75">
        <v>200</v>
      </c>
      <c r="C75">
        <v>37005</v>
      </c>
      <c r="D75" t="s">
        <v>3285</v>
      </c>
      <c r="E75" t="s">
        <v>1324</v>
      </c>
      <c r="F75" t="s">
        <v>3380</v>
      </c>
      <c r="G75">
        <v>10888</v>
      </c>
      <c r="H75">
        <v>36.497596999999999</v>
      </c>
      <c r="I75">
        <v>-81.106037000000001</v>
      </c>
      <c r="J75">
        <v>7.3459999999999998E-2</v>
      </c>
      <c r="K75">
        <f>_xlfn.XLOOKUP(F75,'[1]2022_23 Household and Income'!$C$3:$C$2489,'[1]2022_23 Household and Income'!$D$3:$D$2489,"")</f>
        <v>63284</v>
      </c>
      <c r="L75">
        <f>_xlfn.XLOOKUP($F75,'[1]2022_23 Household and Income'!$C$3:$C$2489,'[1]2022_23 Household and Income'!$G$3:$G$2489,"")</f>
        <v>61691</v>
      </c>
    </row>
    <row r="76" spans="1:12" x14ac:dyDescent="0.35">
      <c r="A76">
        <v>51</v>
      </c>
      <c r="B76">
        <v>16101</v>
      </c>
      <c r="C76">
        <v>51005</v>
      </c>
      <c r="D76" t="s">
        <v>3251</v>
      </c>
      <c r="E76" t="s">
        <v>320</v>
      </c>
      <c r="F76" t="s">
        <v>4071</v>
      </c>
      <c r="G76">
        <v>15223</v>
      </c>
      <c r="H76">
        <v>37.802458000000001</v>
      </c>
      <c r="I76">
        <v>-79.929815000000005</v>
      </c>
      <c r="J76">
        <v>7.5060000000000002E-2</v>
      </c>
      <c r="K76">
        <f>_xlfn.XLOOKUP(F76,'[1]2022_23 Household and Income'!$C$3:$C$2489,'[1]2022_23 Household and Income'!$D$3:$D$2489,"")</f>
        <v>83239</v>
      </c>
      <c r="L76">
        <f>_xlfn.XLOOKUP($F76,'[1]2022_23 Household and Income'!$C$3:$C$2489,'[1]2022_23 Household and Income'!$G$3:$G$2489,"")</f>
        <v>83209</v>
      </c>
    </row>
    <row r="77" spans="1:12" x14ac:dyDescent="0.35">
      <c r="A77">
        <v>42</v>
      </c>
      <c r="B77">
        <v>1701</v>
      </c>
      <c r="C77">
        <v>42003</v>
      </c>
      <c r="D77" t="s">
        <v>3257</v>
      </c>
      <c r="E77" t="s">
        <v>939</v>
      </c>
      <c r="F77" t="s">
        <v>5737</v>
      </c>
      <c r="G77">
        <v>194421</v>
      </c>
      <c r="H77">
        <v>40.455508999999999</v>
      </c>
      <c r="I77">
        <v>-79.953879999999998</v>
      </c>
      <c r="J77">
        <v>1</v>
      </c>
      <c r="K77">
        <f>_xlfn.XLOOKUP(F77,'[1]2022_23 Household and Income'!$C$3:$C$2489,'[1]2022_23 Household and Income'!$D$3:$D$2489,"")</f>
        <v>86483</v>
      </c>
      <c r="L77">
        <f>_xlfn.XLOOKUP($F77,'[1]2022_23 Household and Income'!$C$3:$C$2489,'[1]2022_23 Household and Income'!$G$3:$G$2489,"")</f>
        <v>88753</v>
      </c>
    </row>
    <row r="78" spans="1:12" x14ac:dyDescent="0.35">
      <c r="A78">
        <v>42</v>
      </c>
      <c r="B78">
        <v>1702</v>
      </c>
      <c r="C78">
        <v>42003</v>
      </c>
      <c r="D78" t="s">
        <v>3257</v>
      </c>
      <c r="E78" t="s">
        <v>939</v>
      </c>
      <c r="F78" t="s">
        <v>5736</v>
      </c>
      <c r="G78">
        <v>111944</v>
      </c>
      <c r="H78">
        <v>40.415818999999999</v>
      </c>
      <c r="I78">
        <v>-80.001013</v>
      </c>
      <c r="J78">
        <v>1</v>
      </c>
      <c r="K78">
        <f>_xlfn.XLOOKUP(F78,'[1]2022_23 Household and Income'!$C$3:$C$2489,'[1]2022_23 Household and Income'!$D$3:$D$2489,"")</f>
        <v>50882</v>
      </c>
      <c r="L78">
        <f>_xlfn.XLOOKUP($F78,'[1]2022_23 Household and Income'!$C$3:$C$2489,'[1]2022_23 Household and Income'!$G$3:$G$2489,"")</f>
        <v>53274</v>
      </c>
    </row>
    <row r="79" spans="1:12" x14ac:dyDescent="0.35">
      <c r="A79">
        <v>42</v>
      </c>
      <c r="B79">
        <v>1801</v>
      </c>
      <c r="C79">
        <v>42003</v>
      </c>
      <c r="D79" t="s">
        <v>3257</v>
      </c>
      <c r="E79" t="s">
        <v>939</v>
      </c>
      <c r="F79" t="s">
        <v>5735</v>
      </c>
      <c r="G79">
        <v>115889</v>
      </c>
      <c r="H79">
        <v>40.470483000000002</v>
      </c>
      <c r="I79">
        <v>-80.158936999999995</v>
      </c>
      <c r="J79">
        <v>1</v>
      </c>
      <c r="K79">
        <f>_xlfn.XLOOKUP(F79,'[1]2022_23 Household and Income'!$C$3:$C$2489,'[1]2022_23 Household and Income'!$D$3:$D$2489,"")</f>
        <v>49541</v>
      </c>
      <c r="L79">
        <f>_xlfn.XLOOKUP($F79,'[1]2022_23 Household and Income'!$C$3:$C$2489,'[1]2022_23 Household and Income'!$G$3:$G$2489,"")</f>
        <v>49238</v>
      </c>
    </row>
    <row r="80" spans="1:12" x14ac:dyDescent="0.35">
      <c r="A80">
        <v>42</v>
      </c>
      <c r="B80">
        <v>1802</v>
      </c>
      <c r="C80">
        <v>42003</v>
      </c>
      <c r="D80" t="s">
        <v>3257</v>
      </c>
      <c r="E80" t="s">
        <v>939</v>
      </c>
      <c r="F80" t="s">
        <v>5734</v>
      </c>
      <c r="G80">
        <v>164836</v>
      </c>
      <c r="H80">
        <v>40.599716000000001</v>
      </c>
      <c r="I80">
        <v>-79.965580000000003</v>
      </c>
      <c r="J80">
        <v>1</v>
      </c>
      <c r="K80">
        <f>_xlfn.XLOOKUP(F80,'[1]2022_23 Household and Income'!$C$3:$C$2489,'[1]2022_23 Household and Income'!$D$3:$D$2489,"")</f>
        <v>63758</v>
      </c>
      <c r="L80">
        <f>_xlfn.XLOOKUP($F80,'[1]2022_23 Household and Income'!$C$3:$C$2489,'[1]2022_23 Household and Income'!$G$3:$G$2489,"")</f>
        <v>66729</v>
      </c>
    </row>
    <row r="81" spans="1:12" x14ac:dyDescent="0.35">
      <c r="A81">
        <v>42</v>
      </c>
      <c r="B81">
        <v>1803</v>
      </c>
      <c r="C81">
        <v>42003</v>
      </c>
      <c r="D81" t="s">
        <v>3257</v>
      </c>
      <c r="E81" t="s">
        <v>939</v>
      </c>
      <c r="F81" t="s">
        <v>5733</v>
      </c>
      <c r="G81">
        <v>129211</v>
      </c>
      <c r="H81">
        <v>40.517242000000003</v>
      </c>
      <c r="I81">
        <v>-79.998154999999997</v>
      </c>
      <c r="J81">
        <v>1</v>
      </c>
      <c r="K81">
        <f>_xlfn.XLOOKUP(F81,'[1]2022_23 Household and Income'!$C$3:$C$2489,'[1]2022_23 Household and Income'!$D$3:$D$2489,"")</f>
        <v>56415</v>
      </c>
      <c r="L81">
        <f>_xlfn.XLOOKUP($F81,'[1]2022_23 Household and Income'!$C$3:$C$2489,'[1]2022_23 Household and Income'!$G$3:$G$2489,"")</f>
        <v>55943</v>
      </c>
    </row>
    <row r="82" spans="1:12" x14ac:dyDescent="0.35">
      <c r="A82">
        <v>42</v>
      </c>
      <c r="B82">
        <v>1804</v>
      </c>
      <c r="C82">
        <v>42003</v>
      </c>
      <c r="D82" t="s">
        <v>3257</v>
      </c>
      <c r="E82" t="s">
        <v>939</v>
      </c>
      <c r="F82" t="s">
        <v>5732</v>
      </c>
      <c r="G82">
        <v>172587</v>
      </c>
      <c r="H82">
        <v>40.450996000000004</v>
      </c>
      <c r="I82">
        <v>-79.814006000000006</v>
      </c>
      <c r="J82">
        <v>1</v>
      </c>
      <c r="K82">
        <f>_xlfn.XLOOKUP(F82,'[1]2022_23 Household and Income'!$C$3:$C$2489,'[1]2022_23 Household and Income'!$D$3:$D$2489,"")</f>
        <v>78587</v>
      </c>
      <c r="L82">
        <f>_xlfn.XLOOKUP($F82,'[1]2022_23 Household and Income'!$C$3:$C$2489,'[1]2022_23 Household and Income'!$G$3:$G$2489,"")</f>
        <v>77123</v>
      </c>
    </row>
    <row r="83" spans="1:12" x14ac:dyDescent="0.35">
      <c r="A83">
        <v>42</v>
      </c>
      <c r="B83">
        <v>1805</v>
      </c>
      <c r="C83">
        <v>42003</v>
      </c>
      <c r="D83" t="s">
        <v>3257</v>
      </c>
      <c r="E83" t="s">
        <v>939</v>
      </c>
      <c r="F83" t="s">
        <v>5731</v>
      </c>
      <c r="G83">
        <v>109856</v>
      </c>
      <c r="H83">
        <v>40.346350000000001</v>
      </c>
      <c r="I83">
        <v>-79.860529</v>
      </c>
      <c r="J83">
        <v>1</v>
      </c>
      <c r="K83" t="str">
        <f>_xlfn.XLOOKUP(F83,'[1]2022_23 Household and Income'!$C$3:$C$2489,'[1]2022_23 Household and Income'!$D$3:$D$2489,"")</f>
        <v/>
      </c>
      <c r="L83" t="str">
        <f>_xlfn.XLOOKUP($F83,'[1]2022_23 Household and Income'!$C$3:$C$2489,'[1]2022_23 Household and Income'!$G$3:$G$2489,"")</f>
        <v/>
      </c>
    </row>
    <row r="84" spans="1:12" x14ac:dyDescent="0.35">
      <c r="A84">
        <v>42</v>
      </c>
      <c r="B84">
        <v>1806</v>
      </c>
      <c r="C84">
        <v>42003</v>
      </c>
      <c r="D84" t="s">
        <v>3257</v>
      </c>
      <c r="E84" t="s">
        <v>939</v>
      </c>
      <c r="F84" t="s">
        <v>5730</v>
      </c>
      <c r="G84">
        <v>131221</v>
      </c>
      <c r="H84">
        <v>40.377851</v>
      </c>
      <c r="I84">
        <v>-80.027365000000003</v>
      </c>
      <c r="J84">
        <v>1</v>
      </c>
      <c r="K84">
        <f>_xlfn.XLOOKUP(F84,'[1]2022_23 Household and Income'!$C$3:$C$2489,'[1]2022_23 Household and Income'!$D$3:$D$2489,"")</f>
        <v>56666</v>
      </c>
      <c r="L84">
        <f>_xlfn.XLOOKUP($F84,'[1]2022_23 Household and Income'!$C$3:$C$2489,'[1]2022_23 Household and Income'!$G$3:$G$2489,"")</f>
        <v>57574</v>
      </c>
    </row>
    <row r="85" spans="1:12" x14ac:dyDescent="0.35">
      <c r="A85">
        <v>42</v>
      </c>
      <c r="B85">
        <v>1807</v>
      </c>
      <c r="C85">
        <v>42003</v>
      </c>
      <c r="D85" t="s">
        <v>3257</v>
      </c>
      <c r="E85" t="s">
        <v>939</v>
      </c>
      <c r="F85" t="s">
        <v>5729</v>
      </c>
      <c r="G85">
        <v>120613</v>
      </c>
      <c r="H85">
        <v>40.325291999999997</v>
      </c>
      <c r="I85">
        <v>-80.039060000000006</v>
      </c>
      <c r="J85">
        <v>1</v>
      </c>
      <c r="K85">
        <f>_xlfn.XLOOKUP(F85,'[1]2022_23 Household and Income'!$C$3:$C$2489,'[1]2022_23 Household and Income'!$D$3:$D$2489,"")</f>
        <v>48290</v>
      </c>
      <c r="L85">
        <f>_xlfn.XLOOKUP($F85,'[1]2022_23 Household and Income'!$C$3:$C$2489,'[1]2022_23 Household and Income'!$G$3:$G$2489,"")</f>
        <v>50090</v>
      </c>
    </row>
    <row r="86" spans="1:12" x14ac:dyDescent="0.35">
      <c r="A86">
        <v>18</v>
      </c>
      <c r="B86">
        <v>1001</v>
      </c>
      <c r="C86">
        <v>18003</v>
      </c>
      <c r="D86" t="s">
        <v>3389</v>
      </c>
      <c r="E86" t="s">
        <v>2502</v>
      </c>
      <c r="F86" t="s">
        <v>5728</v>
      </c>
      <c r="G86">
        <v>134471</v>
      </c>
      <c r="H86">
        <v>41.059465000000003</v>
      </c>
      <c r="I86">
        <v>-85.165256999999997</v>
      </c>
      <c r="J86">
        <v>1</v>
      </c>
      <c r="K86">
        <f>_xlfn.XLOOKUP(F86,'[1]2022_23 Household and Income'!$C$3:$C$2489,'[1]2022_23 Household and Income'!$D$3:$D$2489,"")</f>
        <v>58486</v>
      </c>
      <c r="L86">
        <f>_xlfn.XLOOKUP($F86,'[1]2022_23 Household and Income'!$C$3:$C$2489,'[1]2022_23 Household and Income'!$G$3:$G$2489,"")</f>
        <v>59557</v>
      </c>
    </row>
    <row r="87" spans="1:12" x14ac:dyDescent="0.35">
      <c r="A87">
        <v>18</v>
      </c>
      <c r="B87">
        <v>1002</v>
      </c>
      <c r="C87">
        <v>18003</v>
      </c>
      <c r="D87" t="s">
        <v>3389</v>
      </c>
      <c r="E87" t="s">
        <v>2502</v>
      </c>
      <c r="F87" t="s">
        <v>5727</v>
      </c>
      <c r="G87">
        <v>126299</v>
      </c>
      <c r="H87">
        <v>41.113509000000001</v>
      </c>
      <c r="I87">
        <v>-85.089022</v>
      </c>
      <c r="J87">
        <v>1</v>
      </c>
      <c r="K87">
        <f>_xlfn.XLOOKUP(F87,'[1]2022_23 Household and Income'!$C$3:$C$2489,'[1]2022_23 Household and Income'!$D$3:$D$2489,"")</f>
        <v>51402</v>
      </c>
      <c r="L87">
        <f>_xlfn.XLOOKUP($F87,'[1]2022_23 Household and Income'!$C$3:$C$2489,'[1]2022_23 Household and Income'!$G$3:$G$2489,"")</f>
        <v>55298</v>
      </c>
    </row>
    <row r="88" spans="1:12" x14ac:dyDescent="0.35">
      <c r="A88">
        <v>18</v>
      </c>
      <c r="B88">
        <v>1003</v>
      </c>
      <c r="C88">
        <v>18003</v>
      </c>
      <c r="D88" t="s">
        <v>3389</v>
      </c>
      <c r="E88" t="s">
        <v>2502</v>
      </c>
      <c r="F88" t="s">
        <v>5726</v>
      </c>
      <c r="G88">
        <v>124640</v>
      </c>
      <c r="H88">
        <v>41.132646999999999</v>
      </c>
      <c r="I88">
        <v>-85.118680999999995</v>
      </c>
      <c r="J88">
        <v>1</v>
      </c>
      <c r="K88">
        <f>_xlfn.XLOOKUP(F88,'[1]2022_23 Household and Income'!$C$3:$C$2489,'[1]2022_23 Household and Income'!$D$3:$D$2489,"")</f>
        <v>45793</v>
      </c>
      <c r="L88">
        <f>_xlfn.XLOOKUP($F88,'[1]2022_23 Household and Income'!$C$3:$C$2489,'[1]2022_23 Household and Income'!$G$3:$G$2489,"")</f>
        <v>45298</v>
      </c>
    </row>
    <row r="89" spans="1:12" x14ac:dyDescent="0.35">
      <c r="A89">
        <v>20</v>
      </c>
      <c r="B89">
        <v>1000</v>
      </c>
      <c r="C89">
        <v>20001</v>
      </c>
      <c r="D89" t="s">
        <v>3300</v>
      </c>
      <c r="E89" t="s">
        <v>2278</v>
      </c>
      <c r="F89" t="s">
        <v>4418</v>
      </c>
      <c r="G89">
        <v>12526</v>
      </c>
      <c r="H89">
        <v>37.896943999999998</v>
      </c>
      <c r="I89">
        <v>-95.369298999999998</v>
      </c>
      <c r="J89">
        <v>8.0740000000000006E-2</v>
      </c>
      <c r="K89">
        <f>_xlfn.XLOOKUP(F89,'[1]2022_23 Household and Income'!$C$3:$C$2489,'[1]2022_23 Household and Income'!$D$3:$D$2489,"")</f>
        <v>64667</v>
      </c>
      <c r="L89">
        <f>_xlfn.XLOOKUP($F89,'[1]2022_23 Household and Income'!$C$3:$C$2489,'[1]2022_23 Household and Income'!$G$3:$G$2489,"")</f>
        <v>64672</v>
      </c>
    </row>
    <row r="90" spans="1:12" x14ac:dyDescent="0.35">
      <c r="A90">
        <v>21</v>
      </c>
      <c r="B90">
        <v>400</v>
      </c>
      <c r="C90">
        <v>21003</v>
      </c>
      <c r="D90" t="s">
        <v>3328</v>
      </c>
      <c r="E90" t="s">
        <v>2209</v>
      </c>
      <c r="F90" t="s">
        <v>3853</v>
      </c>
      <c r="G90">
        <v>20588</v>
      </c>
      <c r="H90">
        <v>36.750241000000003</v>
      </c>
      <c r="I90">
        <v>-86.210140999999993</v>
      </c>
      <c r="J90">
        <v>0.115983</v>
      </c>
      <c r="K90">
        <f>_xlfn.XLOOKUP(F90,'[1]2022_23 Household and Income'!$C$3:$C$2489,'[1]2022_23 Household and Income'!$D$3:$D$2489,"")</f>
        <v>71193</v>
      </c>
      <c r="L90">
        <f>_xlfn.XLOOKUP($F90,'[1]2022_23 Household and Income'!$C$3:$C$2489,'[1]2022_23 Household and Income'!$G$3:$G$2489,"")</f>
        <v>74207</v>
      </c>
    </row>
    <row r="91" spans="1:12" x14ac:dyDescent="0.35">
      <c r="A91">
        <v>39</v>
      </c>
      <c r="B91">
        <v>2000</v>
      </c>
      <c r="C91">
        <v>39003</v>
      </c>
      <c r="D91" t="s">
        <v>3302</v>
      </c>
      <c r="E91" t="s">
        <v>1142</v>
      </c>
      <c r="F91" t="s">
        <v>5725</v>
      </c>
      <c r="G91">
        <v>102206</v>
      </c>
      <c r="H91">
        <v>40.757218000000002</v>
      </c>
      <c r="I91">
        <v>-84.123672999999997</v>
      </c>
      <c r="J91">
        <v>1</v>
      </c>
      <c r="K91">
        <f>_xlfn.XLOOKUP(F91,'[1]2022_23 Household and Income'!$C$3:$C$2489,'[1]2022_23 Household and Income'!$D$3:$D$2489,"")</f>
        <v>41028</v>
      </c>
      <c r="L91">
        <f>_xlfn.XLOOKUP($F91,'[1]2022_23 Household and Income'!$C$3:$C$2489,'[1]2022_23 Household and Income'!$G$3:$G$2489,"")</f>
        <v>42147</v>
      </c>
    </row>
    <row r="92" spans="1:12" x14ac:dyDescent="0.35">
      <c r="A92">
        <v>22</v>
      </c>
      <c r="B92">
        <v>801</v>
      </c>
      <c r="C92">
        <v>22003</v>
      </c>
      <c r="D92" t="s">
        <v>3348</v>
      </c>
      <c r="E92" t="s">
        <v>2077</v>
      </c>
      <c r="F92" t="s">
        <v>5567</v>
      </c>
      <c r="G92">
        <v>22750</v>
      </c>
      <c r="H92">
        <v>30.669442</v>
      </c>
      <c r="I92">
        <v>-92.779388999999995</v>
      </c>
      <c r="J92">
        <v>0.15268699999999999</v>
      </c>
      <c r="K92">
        <f>_xlfn.XLOOKUP(F92,'[1]2022_23 Household and Income'!$C$3:$C$2489,'[1]2022_23 Household and Income'!$D$3:$D$2489,"")</f>
        <v>56338</v>
      </c>
      <c r="L92">
        <f>_xlfn.XLOOKUP($F92,'[1]2022_23 Household and Income'!$C$3:$C$2489,'[1]2022_23 Household and Income'!$G$3:$G$2489,"")</f>
        <v>53325</v>
      </c>
    </row>
    <row r="93" spans="1:12" x14ac:dyDescent="0.35">
      <c r="A93">
        <v>45</v>
      </c>
      <c r="B93">
        <v>1901</v>
      </c>
      <c r="C93">
        <v>45005</v>
      </c>
      <c r="D93" t="s">
        <v>3253</v>
      </c>
      <c r="E93" t="s">
        <v>873</v>
      </c>
      <c r="F93" t="s">
        <v>5114</v>
      </c>
      <c r="G93">
        <v>8039</v>
      </c>
      <c r="H93">
        <v>32.997051999999996</v>
      </c>
      <c r="I93">
        <v>-81.291340000000005</v>
      </c>
      <c r="J93">
        <v>5.1999999999999998E-2</v>
      </c>
      <c r="K93">
        <f>_xlfn.XLOOKUP(F93,'[1]2022_23 Household and Income'!$C$3:$C$2489,'[1]2022_23 Household and Income'!$D$3:$D$2489,"")</f>
        <v>62647</v>
      </c>
      <c r="L93">
        <f>_xlfn.XLOOKUP($F93,'[1]2022_23 Household and Income'!$C$3:$C$2489,'[1]2022_23 Household and Income'!$G$3:$G$2489,"")</f>
        <v>64646</v>
      </c>
    </row>
    <row r="94" spans="1:12" x14ac:dyDescent="0.35">
      <c r="A94">
        <v>26</v>
      </c>
      <c r="B94">
        <v>300</v>
      </c>
      <c r="C94">
        <v>26007</v>
      </c>
      <c r="D94" t="s">
        <v>3407</v>
      </c>
      <c r="E94" t="s">
        <v>1972</v>
      </c>
      <c r="F94" t="s">
        <v>4167</v>
      </c>
      <c r="G94">
        <v>28907</v>
      </c>
      <c r="H94">
        <v>45.050587999999998</v>
      </c>
      <c r="I94">
        <v>-83.502881000000002</v>
      </c>
      <c r="J94">
        <v>0.21720500000000001</v>
      </c>
      <c r="K94">
        <f>_xlfn.XLOOKUP(F94,'[1]2022_23 Household and Income'!$C$3:$C$2489,'[1]2022_23 Household and Income'!$D$3:$D$2489,"")</f>
        <v>64538</v>
      </c>
      <c r="L94">
        <f>_xlfn.XLOOKUP($F94,'[1]2022_23 Household and Income'!$C$3:$C$2489,'[1]2022_23 Household and Income'!$G$3:$G$2489,"")</f>
        <v>64723</v>
      </c>
    </row>
    <row r="95" spans="1:12" x14ac:dyDescent="0.35">
      <c r="A95">
        <v>6</v>
      </c>
      <c r="B95">
        <v>300</v>
      </c>
      <c r="C95">
        <v>6003</v>
      </c>
      <c r="D95" t="s">
        <v>3248</v>
      </c>
      <c r="E95" t="s">
        <v>3032</v>
      </c>
      <c r="F95" t="s">
        <v>3625</v>
      </c>
      <c r="G95">
        <v>1204</v>
      </c>
      <c r="H95">
        <v>38.728484999999999</v>
      </c>
      <c r="I95">
        <v>-119.847702</v>
      </c>
      <c r="J95">
        <v>6.2729999999999999E-3</v>
      </c>
      <c r="K95">
        <f>_xlfn.XLOOKUP(F95,'[1]2022_23 Household and Income'!$C$3:$C$2489,'[1]2022_23 Household and Income'!$D$3:$D$2489,"")</f>
        <v>79679</v>
      </c>
      <c r="L95">
        <f>_xlfn.XLOOKUP($F95,'[1]2022_23 Household and Income'!$C$3:$C$2489,'[1]2022_23 Household and Income'!$G$3:$G$2489,"")</f>
        <v>81126</v>
      </c>
    </row>
    <row r="96" spans="1:12" x14ac:dyDescent="0.35">
      <c r="A96">
        <v>6</v>
      </c>
      <c r="B96">
        <v>300</v>
      </c>
      <c r="C96">
        <v>6005</v>
      </c>
      <c r="D96" t="s">
        <v>3248</v>
      </c>
      <c r="E96" t="s">
        <v>3031</v>
      </c>
      <c r="F96" t="s">
        <v>3625</v>
      </c>
      <c r="G96">
        <v>40474</v>
      </c>
      <c r="H96">
        <v>38.395905999999997</v>
      </c>
      <c r="I96">
        <v>-120.777969</v>
      </c>
      <c r="J96">
        <v>0.21087700000000001</v>
      </c>
      <c r="K96">
        <f>_xlfn.XLOOKUP(F96,'[1]2022_23 Household and Income'!$C$3:$C$2489,'[1]2022_23 Household and Income'!$D$3:$D$2489,"")</f>
        <v>79679</v>
      </c>
      <c r="L96">
        <f>_xlfn.XLOOKUP($F96,'[1]2022_23 Household and Income'!$C$3:$C$2489,'[1]2022_23 Household and Income'!$G$3:$G$2489,"")</f>
        <v>81126</v>
      </c>
    </row>
    <row r="97" spans="1:12" x14ac:dyDescent="0.35">
      <c r="A97">
        <v>51</v>
      </c>
      <c r="B97">
        <v>8300</v>
      </c>
      <c r="C97">
        <v>51007</v>
      </c>
      <c r="D97" t="s">
        <v>3251</v>
      </c>
      <c r="E97" t="s">
        <v>366</v>
      </c>
      <c r="F97" t="s">
        <v>4165</v>
      </c>
      <c r="G97">
        <v>13265</v>
      </c>
      <c r="H97">
        <v>37.34151</v>
      </c>
      <c r="I97">
        <v>-77.974007</v>
      </c>
      <c r="J97">
        <v>7.3324E-2</v>
      </c>
      <c r="K97">
        <f>_xlfn.XLOOKUP(F97,'[1]2022_23 Household and Income'!$C$3:$C$2489,'[1]2022_23 Household and Income'!$D$3:$D$2489,"")</f>
        <v>71460</v>
      </c>
      <c r="L97">
        <f>_xlfn.XLOOKUP($F97,'[1]2022_23 Household and Income'!$C$3:$C$2489,'[1]2022_23 Household and Income'!$G$3:$G$2489,"")</f>
        <v>72772</v>
      </c>
    </row>
    <row r="98" spans="1:12" x14ac:dyDescent="0.35">
      <c r="A98">
        <v>51</v>
      </c>
      <c r="B98">
        <v>1900</v>
      </c>
      <c r="C98">
        <v>51009</v>
      </c>
      <c r="D98" t="s">
        <v>3251</v>
      </c>
      <c r="E98" t="s">
        <v>390</v>
      </c>
      <c r="F98" t="s">
        <v>5682</v>
      </c>
      <c r="G98">
        <v>31307</v>
      </c>
      <c r="H98">
        <v>37.518911000000003</v>
      </c>
      <c r="I98">
        <v>-79.103491000000005</v>
      </c>
      <c r="J98">
        <v>0.246729</v>
      </c>
      <c r="K98" t="str">
        <f>_xlfn.XLOOKUP(F98,'[1]2022_23 Household and Income'!$C$3:$C$2489,'[1]2022_23 Household and Income'!$D$3:$D$2489,"")</f>
        <v/>
      </c>
      <c r="L98" t="str">
        <f>_xlfn.XLOOKUP($F98,'[1]2022_23 Household and Income'!$C$3:$C$2489,'[1]2022_23 Household and Income'!$G$3:$G$2489,"")</f>
        <v/>
      </c>
    </row>
    <row r="99" spans="1:12" x14ac:dyDescent="0.35">
      <c r="A99">
        <v>28</v>
      </c>
      <c r="B99">
        <v>1600</v>
      </c>
      <c r="C99">
        <v>28005</v>
      </c>
      <c r="D99" t="s">
        <v>3276</v>
      </c>
      <c r="E99" t="s">
        <v>1760</v>
      </c>
      <c r="F99" t="s">
        <v>3377</v>
      </c>
      <c r="G99">
        <v>12720</v>
      </c>
      <c r="H99">
        <v>31.187109</v>
      </c>
      <c r="I99">
        <v>-90.807598999999996</v>
      </c>
      <c r="J99">
        <v>7.2253999999999999E-2</v>
      </c>
      <c r="K99">
        <f>_xlfn.XLOOKUP(F99,'[1]2022_23 Household and Income'!$C$3:$C$2489,'[1]2022_23 Household and Income'!$D$3:$D$2489,"")</f>
        <v>68831</v>
      </c>
      <c r="L99">
        <f>_xlfn.XLOOKUP($F99,'[1]2022_23 Household and Income'!$C$3:$C$2489,'[1]2022_23 Household and Income'!$G$3:$G$2489,"")</f>
        <v>67828</v>
      </c>
    </row>
    <row r="100" spans="1:12" x14ac:dyDescent="0.35">
      <c r="A100">
        <v>72</v>
      </c>
      <c r="B100">
        <v>200</v>
      </c>
      <c r="C100">
        <v>72011</v>
      </c>
      <c r="D100" t="s">
        <v>3280</v>
      </c>
      <c r="E100" t="s">
        <v>73</v>
      </c>
      <c r="F100" t="s">
        <v>4601</v>
      </c>
      <c r="G100">
        <v>25596</v>
      </c>
      <c r="H100">
        <v>18.290392000000001</v>
      </c>
      <c r="I100">
        <v>-67.139989</v>
      </c>
      <c r="J100">
        <v>0.223884</v>
      </c>
      <c r="K100">
        <f>_xlfn.XLOOKUP(F100,'[1]2022_23 Household and Income'!$C$3:$C$2489,'[1]2022_23 Household and Income'!$D$3:$D$2489,"")</f>
        <v>44101</v>
      </c>
      <c r="L100">
        <f>_xlfn.XLOOKUP($F100,'[1]2022_23 Household and Income'!$C$3:$C$2489,'[1]2022_23 Household and Income'!$G$3:$G$2489,"")</f>
        <v>46360</v>
      </c>
    </row>
    <row r="101" spans="1:12" x14ac:dyDescent="0.35">
      <c r="A101">
        <v>2</v>
      </c>
      <c r="B101">
        <v>101</v>
      </c>
      <c r="C101">
        <v>2020</v>
      </c>
      <c r="D101" t="s">
        <v>3246</v>
      </c>
      <c r="E101" t="s">
        <v>3153</v>
      </c>
      <c r="F101" t="s">
        <v>5724</v>
      </c>
      <c r="G101">
        <v>131989</v>
      </c>
      <c r="H101">
        <v>61.248047999999997</v>
      </c>
      <c r="I101">
        <v>-149.724695</v>
      </c>
      <c r="J101">
        <v>1</v>
      </c>
      <c r="K101">
        <f>_xlfn.XLOOKUP(F101,'[1]2022_23 Household and Income'!$C$3:$C$2489,'[1]2022_23 Household and Income'!$D$3:$D$2489,"")</f>
        <v>49372</v>
      </c>
      <c r="L101">
        <f>_xlfn.XLOOKUP($F101,'[1]2022_23 Household and Income'!$C$3:$C$2489,'[1]2022_23 Household and Income'!$G$3:$G$2489,"")</f>
        <v>48090</v>
      </c>
    </row>
    <row r="102" spans="1:12" x14ac:dyDescent="0.35">
      <c r="A102">
        <v>2</v>
      </c>
      <c r="B102">
        <v>102</v>
      </c>
      <c r="C102">
        <v>2020</v>
      </c>
      <c r="D102" t="s">
        <v>3246</v>
      </c>
      <c r="E102" t="s">
        <v>3153</v>
      </c>
      <c r="F102" t="s">
        <v>5723</v>
      </c>
      <c r="G102">
        <v>159258</v>
      </c>
      <c r="H102">
        <v>61.144720999999997</v>
      </c>
      <c r="I102">
        <v>-149.847992</v>
      </c>
      <c r="J102">
        <v>1</v>
      </c>
      <c r="K102">
        <f>_xlfn.XLOOKUP(F102,'[1]2022_23 Household and Income'!$C$3:$C$2489,'[1]2022_23 Household and Income'!$D$3:$D$2489,"")</f>
        <v>60484</v>
      </c>
      <c r="L102">
        <f>_xlfn.XLOOKUP($F102,'[1]2022_23 Household and Income'!$C$3:$C$2489,'[1]2022_23 Household and Income'!$G$3:$G$2489,"")</f>
        <v>61035</v>
      </c>
    </row>
    <row r="103" spans="1:12" x14ac:dyDescent="0.35">
      <c r="A103">
        <v>20</v>
      </c>
      <c r="B103">
        <v>1000</v>
      </c>
      <c r="C103">
        <v>20003</v>
      </c>
      <c r="D103" t="s">
        <v>3300</v>
      </c>
      <c r="E103" t="s">
        <v>2277</v>
      </c>
      <c r="F103" t="s">
        <v>4418</v>
      </c>
      <c r="G103">
        <v>7836</v>
      </c>
      <c r="H103">
        <v>38.251801999999998</v>
      </c>
      <c r="I103">
        <v>-95.263193999999999</v>
      </c>
      <c r="J103">
        <v>5.0508999999999998E-2</v>
      </c>
      <c r="K103">
        <f>_xlfn.XLOOKUP(F103,'[1]2022_23 Household and Income'!$C$3:$C$2489,'[1]2022_23 Household and Income'!$D$3:$D$2489,"")</f>
        <v>64667</v>
      </c>
      <c r="L103">
        <f>_xlfn.XLOOKUP($F103,'[1]2022_23 Household and Income'!$C$3:$C$2489,'[1]2022_23 Household and Income'!$G$3:$G$2489,"")</f>
        <v>64672</v>
      </c>
    </row>
    <row r="104" spans="1:12" x14ac:dyDescent="0.35">
      <c r="A104">
        <v>21</v>
      </c>
      <c r="B104">
        <v>2000</v>
      </c>
      <c r="C104">
        <v>21005</v>
      </c>
      <c r="D104" t="s">
        <v>3328</v>
      </c>
      <c r="E104" t="s">
        <v>2145</v>
      </c>
      <c r="F104" t="s">
        <v>3327</v>
      </c>
      <c r="G104">
        <v>23852</v>
      </c>
      <c r="H104">
        <v>38.027990000000003</v>
      </c>
      <c r="I104">
        <v>-84.925680999999997</v>
      </c>
      <c r="J104">
        <v>0.19096099999999999</v>
      </c>
      <c r="K104">
        <f>_xlfn.XLOOKUP(F104,'[1]2022_23 Household and Income'!$C$3:$C$2489,'[1]2022_23 Household and Income'!$D$3:$D$2489,"")</f>
        <v>51572</v>
      </c>
      <c r="L104">
        <f>_xlfn.XLOOKUP($F104,'[1]2022_23 Household and Income'!$C$3:$C$2489,'[1]2022_23 Household and Income'!$G$3:$G$2489,"")</f>
        <v>52507</v>
      </c>
    </row>
    <row r="105" spans="1:12" x14ac:dyDescent="0.35">
      <c r="A105">
        <v>45</v>
      </c>
      <c r="B105">
        <v>901</v>
      </c>
      <c r="C105">
        <v>45007</v>
      </c>
      <c r="D105" t="s">
        <v>3253</v>
      </c>
      <c r="E105" t="s">
        <v>891</v>
      </c>
      <c r="F105" t="s">
        <v>5722</v>
      </c>
      <c r="G105">
        <v>123746</v>
      </c>
      <c r="H105">
        <v>34.620418000000001</v>
      </c>
      <c r="I105">
        <v>-82.598371999999998</v>
      </c>
      <c r="J105">
        <v>1</v>
      </c>
      <c r="K105">
        <f>_xlfn.XLOOKUP(F105,'[1]2022_23 Household and Income'!$C$3:$C$2489,'[1]2022_23 Household and Income'!$D$3:$D$2489,"")</f>
        <v>51175</v>
      </c>
      <c r="L105">
        <f>_xlfn.XLOOKUP($F105,'[1]2022_23 Household and Income'!$C$3:$C$2489,'[1]2022_23 Household and Income'!$G$3:$G$2489,"")</f>
        <v>54689</v>
      </c>
    </row>
    <row r="106" spans="1:12" x14ac:dyDescent="0.35">
      <c r="A106">
        <v>45</v>
      </c>
      <c r="B106">
        <v>1001</v>
      </c>
      <c r="C106">
        <v>45007</v>
      </c>
      <c r="D106" t="s">
        <v>3253</v>
      </c>
      <c r="E106" t="s">
        <v>891</v>
      </c>
      <c r="F106" t="s">
        <v>5721</v>
      </c>
      <c r="G106">
        <v>79972</v>
      </c>
      <c r="H106">
        <v>34.478445000000001</v>
      </c>
      <c r="I106">
        <v>-82.644739000000001</v>
      </c>
      <c r="J106">
        <v>0.76699200000000001</v>
      </c>
      <c r="K106">
        <f>_xlfn.XLOOKUP(F106,'[1]2022_23 Household and Income'!$C$3:$C$2489,'[1]2022_23 Household and Income'!$D$3:$D$2489,"")</f>
        <v>43726</v>
      </c>
      <c r="L106">
        <f>_xlfn.XLOOKUP($F106,'[1]2022_23 Household and Income'!$C$3:$C$2489,'[1]2022_23 Household and Income'!$G$3:$G$2489,"")</f>
        <v>42077</v>
      </c>
    </row>
    <row r="107" spans="1:12" x14ac:dyDescent="0.35">
      <c r="A107">
        <v>47</v>
      </c>
      <c r="B107">
        <v>1700</v>
      </c>
      <c r="C107">
        <v>47001</v>
      </c>
      <c r="D107" t="s">
        <v>3358</v>
      </c>
      <c r="E107" t="s">
        <v>749</v>
      </c>
      <c r="F107" t="s">
        <v>4073</v>
      </c>
      <c r="G107">
        <v>77123</v>
      </c>
      <c r="H107">
        <v>36.081237999999999</v>
      </c>
      <c r="I107">
        <v>-84.178713000000002</v>
      </c>
      <c r="J107">
        <v>0.50885400000000003</v>
      </c>
      <c r="K107">
        <f>_xlfn.XLOOKUP(F107,'[1]2022_23 Household and Income'!$C$3:$C$2489,'[1]2022_23 Household and Income'!$D$3:$D$2489,"")</f>
        <v>61843</v>
      </c>
      <c r="L107">
        <f>_xlfn.XLOOKUP($F107,'[1]2022_23 Household and Income'!$C$3:$C$2489,'[1]2022_23 Household and Income'!$G$3:$G$2489,"")</f>
        <v>63692</v>
      </c>
    </row>
    <row r="108" spans="1:12" x14ac:dyDescent="0.35">
      <c r="A108">
        <v>48</v>
      </c>
      <c r="B108">
        <v>1800</v>
      </c>
      <c r="C108">
        <v>48001</v>
      </c>
      <c r="D108" t="s">
        <v>3238</v>
      </c>
      <c r="E108" t="s">
        <v>616</v>
      </c>
      <c r="F108" t="s">
        <v>5058</v>
      </c>
      <c r="G108">
        <v>57922</v>
      </c>
      <c r="H108">
        <v>31.775312</v>
      </c>
      <c r="I108">
        <v>-95.683943999999997</v>
      </c>
      <c r="J108">
        <v>0.41351599999999999</v>
      </c>
      <c r="K108">
        <f>_xlfn.XLOOKUP(F108,'[1]2022_23 Household and Income'!$C$3:$C$2489,'[1]2022_23 Household and Income'!$D$3:$D$2489,"")</f>
        <v>52373</v>
      </c>
      <c r="L108">
        <f>_xlfn.XLOOKUP($F108,'[1]2022_23 Household and Income'!$C$3:$C$2489,'[1]2022_23 Household and Income'!$G$3:$G$2489,"")</f>
        <v>51321</v>
      </c>
    </row>
    <row r="109" spans="1:12" x14ac:dyDescent="0.35">
      <c r="A109">
        <v>29</v>
      </c>
      <c r="B109">
        <v>200</v>
      </c>
      <c r="C109">
        <v>29003</v>
      </c>
      <c r="D109" t="s">
        <v>3304</v>
      </c>
      <c r="E109" t="s">
        <v>1722</v>
      </c>
      <c r="F109" t="s">
        <v>5347</v>
      </c>
      <c r="G109">
        <v>18135</v>
      </c>
      <c r="H109">
        <v>39.919857999999998</v>
      </c>
      <c r="I109">
        <v>-94.816608000000002</v>
      </c>
      <c r="J109">
        <v>0.159139</v>
      </c>
      <c r="K109">
        <f>_xlfn.XLOOKUP(F109,'[1]2022_23 Household and Income'!$C$3:$C$2489,'[1]2022_23 Household and Income'!$D$3:$D$2489,"")</f>
        <v>44766</v>
      </c>
      <c r="L109">
        <f>_xlfn.XLOOKUP($F109,'[1]2022_23 Household and Income'!$C$3:$C$2489,'[1]2022_23 Household and Income'!$G$3:$G$2489,"")</f>
        <v>44561</v>
      </c>
    </row>
    <row r="110" spans="1:12" x14ac:dyDescent="0.35">
      <c r="A110">
        <v>48</v>
      </c>
      <c r="B110">
        <v>7300</v>
      </c>
      <c r="C110">
        <v>48003</v>
      </c>
      <c r="D110" t="s">
        <v>3238</v>
      </c>
      <c r="E110" t="s">
        <v>475</v>
      </c>
      <c r="F110" t="s">
        <v>3349</v>
      </c>
      <c r="G110">
        <v>18610</v>
      </c>
      <c r="H110">
        <v>32.321401000000002</v>
      </c>
      <c r="I110">
        <v>-102.539608</v>
      </c>
      <c r="J110">
        <v>0.18210599999999999</v>
      </c>
      <c r="K110">
        <f>_xlfn.XLOOKUP(F110,'[1]2022_23 Household and Income'!$C$3:$C$2489,'[1]2022_23 Household and Income'!$D$3:$D$2489,"")</f>
        <v>37283</v>
      </c>
      <c r="L110">
        <f>_xlfn.XLOOKUP($F110,'[1]2022_23 Household and Income'!$C$3:$C$2489,'[1]2022_23 Household and Income'!$G$3:$G$2489,"")</f>
        <v>35663</v>
      </c>
    </row>
    <row r="111" spans="1:12" x14ac:dyDescent="0.35">
      <c r="A111">
        <v>23</v>
      </c>
      <c r="B111">
        <v>600</v>
      </c>
      <c r="C111">
        <v>23001</v>
      </c>
      <c r="D111" t="s">
        <v>3263</v>
      </c>
      <c r="E111" t="s">
        <v>2030</v>
      </c>
      <c r="F111" t="s">
        <v>5720</v>
      </c>
      <c r="G111">
        <v>111139</v>
      </c>
      <c r="H111">
        <v>44.117226000000002</v>
      </c>
      <c r="I111">
        <v>-70.202088000000003</v>
      </c>
      <c r="J111">
        <v>1</v>
      </c>
      <c r="K111">
        <f>_xlfn.XLOOKUP(F111,'[1]2022_23 Household and Income'!$C$3:$C$2489,'[1]2022_23 Household and Income'!$D$3:$D$2489,"")</f>
        <v>46233</v>
      </c>
      <c r="L111">
        <f>_xlfn.XLOOKUP($F111,'[1]2022_23 Household and Income'!$C$3:$C$2489,'[1]2022_23 Household and Income'!$G$3:$G$2489,"")</f>
        <v>48239</v>
      </c>
    </row>
    <row r="112" spans="1:12" x14ac:dyDescent="0.35">
      <c r="A112">
        <v>48</v>
      </c>
      <c r="B112">
        <v>4000</v>
      </c>
      <c r="C112">
        <v>48005</v>
      </c>
      <c r="D112" t="s">
        <v>3238</v>
      </c>
      <c r="E112" t="s">
        <v>553</v>
      </c>
      <c r="F112" t="s">
        <v>4439</v>
      </c>
      <c r="G112">
        <v>86395</v>
      </c>
      <c r="H112">
        <v>31.313526</v>
      </c>
      <c r="I112">
        <v>-94.716160000000002</v>
      </c>
      <c r="J112">
        <v>0.57196999999999998</v>
      </c>
      <c r="K112">
        <f>_xlfn.XLOOKUP(F112,'[1]2022_23 Household and Income'!$C$3:$C$2489,'[1]2022_23 Household and Income'!$D$3:$D$2489,"")</f>
        <v>60782</v>
      </c>
      <c r="L112">
        <f>_xlfn.XLOOKUP($F112,'[1]2022_23 Household and Income'!$C$3:$C$2489,'[1]2022_23 Household and Income'!$G$3:$G$2489,"")</f>
        <v>57070</v>
      </c>
    </row>
    <row r="113" spans="1:12" x14ac:dyDescent="0.35">
      <c r="A113">
        <v>24</v>
      </c>
      <c r="B113">
        <v>1201</v>
      </c>
      <c r="C113">
        <v>24003</v>
      </c>
      <c r="D113" t="s">
        <v>3314</v>
      </c>
      <c r="E113" t="s">
        <v>2014</v>
      </c>
      <c r="F113" t="s">
        <v>5719</v>
      </c>
      <c r="G113">
        <v>124290</v>
      </c>
      <c r="H113">
        <v>39.111244999999997</v>
      </c>
      <c r="I113">
        <v>-76.731013000000004</v>
      </c>
      <c r="J113">
        <v>1</v>
      </c>
      <c r="K113">
        <f>_xlfn.XLOOKUP(F113,'[1]2022_23 Household and Income'!$C$3:$C$2489,'[1]2022_23 Household and Income'!$D$3:$D$2489,"")</f>
        <v>47937</v>
      </c>
      <c r="L113">
        <f>_xlfn.XLOOKUP($F113,'[1]2022_23 Household and Income'!$C$3:$C$2489,'[1]2022_23 Household and Income'!$G$3:$G$2489,"")</f>
        <v>50329</v>
      </c>
    </row>
    <row r="114" spans="1:12" x14ac:dyDescent="0.35">
      <c r="A114">
        <v>24</v>
      </c>
      <c r="B114">
        <v>1202</v>
      </c>
      <c r="C114">
        <v>24003</v>
      </c>
      <c r="D114" t="s">
        <v>3314</v>
      </c>
      <c r="E114" t="s">
        <v>2014</v>
      </c>
      <c r="F114" t="s">
        <v>5718</v>
      </c>
      <c r="G114">
        <v>122564</v>
      </c>
      <c r="H114">
        <v>39.172866999999997</v>
      </c>
      <c r="I114">
        <v>-76.593728999999996</v>
      </c>
      <c r="J114">
        <v>1</v>
      </c>
      <c r="K114">
        <f>_xlfn.XLOOKUP(F114,'[1]2022_23 Household and Income'!$C$3:$C$2489,'[1]2022_23 Household and Income'!$D$3:$D$2489,"")</f>
        <v>44987</v>
      </c>
      <c r="L114">
        <f>_xlfn.XLOOKUP($F114,'[1]2022_23 Household and Income'!$C$3:$C$2489,'[1]2022_23 Household and Income'!$G$3:$G$2489,"")</f>
        <v>46342</v>
      </c>
    </row>
    <row r="115" spans="1:12" x14ac:dyDescent="0.35">
      <c r="A115">
        <v>24</v>
      </c>
      <c r="B115">
        <v>1203</v>
      </c>
      <c r="C115">
        <v>24003</v>
      </c>
      <c r="D115" t="s">
        <v>3314</v>
      </c>
      <c r="E115" t="s">
        <v>2014</v>
      </c>
      <c r="F115" t="s">
        <v>5717</v>
      </c>
      <c r="G115">
        <v>111081</v>
      </c>
      <c r="H115">
        <v>39.0779</v>
      </c>
      <c r="I115">
        <v>-76.509094000000005</v>
      </c>
      <c r="J115">
        <v>1</v>
      </c>
      <c r="K115">
        <f>_xlfn.XLOOKUP(F115,'[1]2022_23 Household and Income'!$C$3:$C$2489,'[1]2022_23 Household and Income'!$D$3:$D$2489,"")</f>
        <v>39787</v>
      </c>
      <c r="L115">
        <f>_xlfn.XLOOKUP($F115,'[1]2022_23 Household and Income'!$C$3:$C$2489,'[1]2022_23 Household and Income'!$G$3:$G$2489,"")</f>
        <v>38235</v>
      </c>
    </row>
    <row r="116" spans="1:12" x14ac:dyDescent="0.35">
      <c r="A116">
        <v>24</v>
      </c>
      <c r="B116">
        <v>1204</v>
      </c>
      <c r="C116">
        <v>24003</v>
      </c>
      <c r="D116" t="s">
        <v>3314</v>
      </c>
      <c r="E116" t="s">
        <v>2014</v>
      </c>
      <c r="F116" t="s">
        <v>5716</v>
      </c>
      <c r="G116">
        <v>113767</v>
      </c>
      <c r="H116">
        <v>39.064959999999999</v>
      </c>
      <c r="I116">
        <v>-76.635633999999996</v>
      </c>
      <c r="J116">
        <v>1</v>
      </c>
      <c r="K116">
        <f>_xlfn.XLOOKUP(F116,'[1]2022_23 Household and Income'!$C$3:$C$2489,'[1]2022_23 Household and Income'!$D$3:$D$2489,"")</f>
        <v>44001</v>
      </c>
      <c r="L116">
        <f>_xlfn.XLOOKUP($F116,'[1]2022_23 Household and Income'!$C$3:$C$2489,'[1]2022_23 Household and Income'!$G$3:$G$2489,"")</f>
        <v>44136</v>
      </c>
    </row>
    <row r="117" spans="1:12" x14ac:dyDescent="0.35">
      <c r="A117">
        <v>24</v>
      </c>
      <c r="B117">
        <v>1205</v>
      </c>
      <c r="C117">
        <v>24003</v>
      </c>
      <c r="D117" t="s">
        <v>3314</v>
      </c>
      <c r="E117" t="s">
        <v>2014</v>
      </c>
      <c r="F117" t="s">
        <v>5715</v>
      </c>
      <c r="G117">
        <v>116559</v>
      </c>
      <c r="H117">
        <v>38.920481000000002</v>
      </c>
      <c r="I117">
        <v>-76.541222000000005</v>
      </c>
      <c r="J117">
        <v>1</v>
      </c>
      <c r="K117">
        <f>_xlfn.XLOOKUP(F117,'[1]2022_23 Household and Income'!$C$3:$C$2489,'[1]2022_23 Household and Income'!$D$3:$D$2489,"")</f>
        <v>49573</v>
      </c>
      <c r="L117">
        <f>_xlfn.XLOOKUP($F117,'[1]2022_23 Household and Income'!$C$3:$C$2489,'[1]2022_23 Household and Income'!$G$3:$G$2489,"")</f>
        <v>47461</v>
      </c>
    </row>
    <row r="118" spans="1:12" x14ac:dyDescent="0.35">
      <c r="A118">
        <v>27</v>
      </c>
      <c r="B118">
        <v>1301</v>
      </c>
      <c r="C118">
        <v>27003</v>
      </c>
      <c r="D118" t="s">
        <v>3272</v>
      </c>
      <c r="E118" t="s">
        <v>1858</v>
      </c>
      <c r="F118" t="s">
        <v>5714</v>
      </c>
      <c r="G118">
        <v>120073</v>
      </c>
      <c r="H118">
        <v>45.286102999999997</v>
      </c>
      <c r="I118">
        <v>-93.310299999999998</v>
      </c>
      <c r="J118">
        <v>1</v>
      </c>
      <c r="K118">
        <f>_xlfn.XLOOKUP(F118,'[1]2022_23 Household and Income'!$C$3:$C$2489,'[1]2022_23 Household and Income'!$D$3:$D$2489,"")</f>
        <v>42631</v>
      </c>
      <c r="L118">
        <f>_xlfn.XLOOKUP($F118,'[1]2022_23 Household and Income'!$C$3:$C$2489,'[1]2022_23 Household and Income'!$G$3:$G$2489,"")</f>
        <v>44759</v>
      </c>
    </row>
    <row r="119" spans="1:12" x14ac:dyDescent="0.35">
      <c r="A119">
        <v>27</v>
      </c>
      <c r="B119">
        <v>1302</v>
      </c>
      <c r="C119">
        <v>27003</v>
      </c>
      <c r="D119" t="s">
        <v>3272</v>
      </c>
      <c r="E119" t="s">
        <v>1858</v>
      </c>
      <c r="F119" t="s">
        <v>5713</v>
      </c>
      <c r="G119">
        <v>141024</v>
      </c>
      <c r="H119">
        <v>45.137419999999999</v>
      </c>
      <c r="I119">
        <v>-93.295529999999999</v>
      </c>
      <c r="J119">
        <v>1</v>
      </c>
      <c r="K119">
        <f>_xlfn.XLOOKUP(F119,'[1]2022_23 Household and Income'!$C$3:$C$2489,'[1]2022_23 Household and Income'!$D$3:$D$2489,"")</f>
        <v>56161</v>
      </c>
      <c r="L119">
        <f>_xlfn.XLOOKUP($F119,'[1]2022_23 Household and Income'!$C$3:$C$2489,'[1]2022_23 Household and Income'!$G$3:$G$2489,"")</f>
        <v>56491</v>
      </c>
    </row>
    <row r="120" spans="1:12" x14ac:dyDescent="0.35">
      <c r="A120">
        <v>27</v>
      </c>
      <c r="B120">
        <v>1303</v>
      </c>
      <c r="C120">
        <v>27003</v>
      </c>
      <c r="D120" t="s">
        <v>3272</v>
      </c>
      <c r="E120" t="s">
        <v>1858</v>
      </c>
      <c r="F120" t="s">
        <v>5712</v>
      </c>
      <c r="G120">
        <v>102790</v>
      </c>
      <c r="H120">
        <v>45.167692000000002</v>
      </c>
      <c r="I120">
        <v>-93.185586000000001</v>
      </c>
      <c r="J120">
        <v>1</v>
      </c>
      <c r="K120">
        <f>_xlfn.XLOOKUP(F120,'[1]2022_23 Household and Income'!$C$3:$C$2489,'[1]2022_23 Household and Income'!$D$3:$D$2489,"")</f>
        <v>39240</v>
      </c>
      <c r="L120">
        <f>_xlfn.XLOOKUP($F120,'[1]2022_23 Household and Income'!$C$3:$C$2489,'[1]2022_23 Household and Income'!$G$3:$G$2489,"")</f>
        <v>37674</v>
      </c>
    </row>
    <row r="121" spans="1:12" x14ac:dyDescent="0.35">
      <c r="A121">
        <v>37</v>
      </c>
      <c r="B121">
        <v>5301</v>
      </c>
      <c r="C121">
        <v>37007</v>
      </c>
      <c r="D121" t="s">
        <v>3285</v>
      </c>
      <c r="E121" t="s">
        <v>1231</v>
      </c>
      <c r="F121" t="s">
        <v>3611</v>
      </c>
      <c r="G121">
        <v>22055</v>
      </c>
      <c r="H121">
        <v>34.974145</v>
      </c>
      <c r="I121">
        <v>-80.110832000000002</v>
      </c>
      <c r="J121">
        <v>0.19039500000000001</v>
      </c>
      <c r="K121">
        <f>_xlfn.XLOOKUP(F121,'[1]2022_23 Household and Income'!$C$3:$C$2489,'[1]2022_23 Household and Income'!$D$3:$D$2489,"")</f>
        <v>41476</v>
      </c>
      <c r="L121">
        <f>_xlfn.XLOOKUP($F121,'[1]2022_23 Household and Income'!$C$3:$C$2489,'[1]2022_23 Household and Income'!$G$3:$G$2489,"")</f>
        <v>44951</v>
      </c>
    </row>
    <row r="122" spans="1:12" x14ac:dyDescent="0.35">
      <c r="A122">
        <v>31</v>
      </c>
      <c r="B122">
        <v>200</v>
      </c>
      <c r="C122">
        <v>31003</v>
      </c>
      <c r="D122" t="s">
        <v>3261</v>
      </c>
      <c r="E122" t="s">
        <v>1548</v>
      </c>
      <c r="F122" t="s">
        <v>3444</v>
      </c>
      <c r="G122">
        <v>6295</v>
      </c>
      <c r="H122">
        <v>42.147053</v>
      </c>
      <c r="I122">
        <v>-98.057424999999995</v>
      </c>
      <c r="J122">
        <v>3.4056000000000003E-2</v>
      </c>
      <c r="K122">
        <f>_xlfn.XLOOKUP(F122,'[1]2022_23 Household and Income'!$C$3:$C$2489,'[1]2022_23 Household and Income'!$D$3:$D$2489,"")</f>
        <v>72614</v>
      </c>
      <c r="L122">
        <f>_xlfn.XLOOKUP($F122,'[1]2022_23 Household and Income'!$C$3:$C$2489,'[1]2022_23 Household and Income'!$G$3:$G$2489,"")</f>
        <v>72735</v>
      </c>
    </row>
    <row r="123" spans="1:12" x14ac:dyDescent="0.35">
      <c r="A123">
        <v>26</v>
      </c>
      <c r="B123">
        <v>400</v>
      </c>
      <c r="C123">
        <v>26009</v>
      </c>
      <c r="D123" t="s">
        <v>3407</v>
      </c>
      <c r="E123" t="s">
        <v>1965</v>
      </c>
      <c r="F123" t="s">
        <v>3406</v>
      </c>
      <c r="G123">
        <v>23431</v>
      </c>
      <c r="H123">
        <v>44.978316999999997</v>
      </c>
      <c r="I123">
        <v>-85.198567999999995</v>
      </c>
      <c r="J123">
        <v>0.15593499999999999</v>
      </c>
      <c r="K123">
        <f>_xlfn.XLOOKUP(F123,'[1]2022_23 Household and Income'!$C$3:$C$2489,'[1]2022_23 Household and Income'!$D$3:$D$2489,"")</f>
        <v>70084</v>
      </c>
      <c r="L123">
        <f>_xlfn.XLOOKUP($F123,'[1]2022_23 Household and Income'!$C$3:$C$2489,'[1]2022_23 Household and Income'!$G$3:$G$2489,"")</f>
        <v>68466</v>
      </c>
    </row>
    <row r="124" spans="1:12" x14ac:dyDescent="0.35">
      <c r="A124">
        <v>4</v>
      </c>
      <c r="B124">
        <v>1000</v>
      </c>
      <c r="C124">
        <v>4001</v>
      </c>
      <c r="D124" t="s">
        <v>3243</v>
      </c>
      <c r="E124" t="s">
        <v>3112</v>
      </c>
      <c r="F124" t="s">
        <v>4421</v>
      </c>
      <c r="G124">
        <v>66021</v>
      </c>
      <c r="H124">
        <v>35.543650999999997</v>
      </c>
      <c r="I124">
        <v>-109.419263</v>
      </c>
      <c r="J124">
        <v>0.38220300000000001</v>
      </c>
      <c r="K124">
        <f>_xlfn.XLOOKUP(F124,'[1]2022_23 Household and Income'!$C$3:$C$2489,'[1]2022_23 Household and Income'!$D$3:$D$2489,"")</f>
        <v>62105</v>
      </c>
      <c r="L124">
        <f>_xlfn.XLOOKUP($F124,'[1]2022_23 Household and Income'!$C$3:$C$2489,'[1]2022_23 Household and Income'!$G$3:$G$2489,"")</f>
        <v>65955</v>
      </c>
    </row>
    <row r="125" spans="1:12" x14ac:dyDescent="0.35">
      <c r="A125">
        <v>19</v>
      </c>
      <c r="B125">
        <v>1800</v>
      </c>
      <c r="C125">
        <v>19007</v>
      </c>
      <c r="D125" t="s">
        <v>3308</v>
      </c>
      <c r="E125" t="s">
        <v>2374</v>
      </c>
      <c r="F125" t="s">
        <v>3463</v>
      </c>
      <c r="G125">
        <v>12317</v>
      </c>
      <c r="H125">
        <v>40.741264999999999</v>
      </c>
      <c r="I125">
        <v>-92.864734999999996</v>
      </c>
      <c r="J125">
        <v>0.110999</v>
      </c>
      <c r="K125">
        <f>_xlfn.XLOOKUP(F125,'[1]2022_23 Household and Income'!$C$3:$C$2489,'[1]2022_23 Household and Income'!$D$3:$D$2489,"")</f>
        <v>48673</v>
      </c>
      <c r="L125">
        <f>_xlfn.XLOOKUP($F125,'[1]2022_23 Household and Income'!$C$3:$C$2489,'[1]2022_23 Household and Income'!$G$3:$G$2489,"")</f>
        <v>47265</v>
      </c>
    </row>
    <row r="126" spans="1:12" x14ac:dyDescent="0.35">
      <c r="A126">
        <v>13</v>
      </c>
      <c r="B126">
        <v>4500</v>
      </c>
      <c r="C126">
        <v>13001</v>
      </c>
      <c r="D126" t="s">
        <v>3312</v>
      </c>
      <c r="E126" t="s">
        <v>2689</v>
      </c>
      <c r="F126" t="s">
        <v>3401</v>
      </c>
      <c r="G126">
        <v>18444</v>
      </c>
      <c r="H126">
        <v>31.770706000000001</v>
      </c>
      <c r="I126">
        <v>-82.338769999999997</v>
      </c>
      <c r="J126">
        <v>0.120888</v>
      </c>
      <c r="K126">
        <f>_xlfn.XLOOKUP(F126,'[1]2022_23 Household and Income'!$C$3:$C$2489,'[1]2022_23 Household and Income'!$D$3:$D$2489,"")</f>
        <v>55317</v>
      </c>
      <c r="L126">
        <f>_xlfn.XLOOKUP($F126,'[1]2022_23 Household and Income'!$C$3:$C$2489,'[1]2022_23 Household and Income'!$G$3:$G$2489,"")</f>
        <v>57171</v>
      </c>
    </row>
    <row r="127" spans="1:12" x14ac:dyDescent="0.35">
      <c r="A127">
        <v>51</v>
      </c>
      <c r="B127">
        <v>1900</v>
      </c>
      <c r="C127">
        <v>51011</v>
      </c>
      <c r="D127" t="s">
        <v>3251</v>
      </c>
      <c r="E127" t="s">
        <v>389</v>
      </c>
      <c r="F127" t="s">
        <v>5682</v>
      </c>
      <c r="G127">
        <v>16119</v>
      </c>
      <c r="H127">
        <v>37.360190000000003</v>
      </c>
      <c r="I127">
        <v>-78.837034000000003</v>
      </c>
      <c r="J127">
        <v>0.12703300000000001</v>
      </c>
      <c r="K127" t="str">
        <f>_xlfn.XLOOKUP(F127,'[1]2022_23 Household and Income'!$C$3:$C$2489,'[1]2022_23 Household and Income'!$D$3:$D$2489,"")</f>
        <v/>
      </c>
      <c r="L127" t="str">
        <f>_xlfn.XLOOKUP($F127,'[1]2022_23 Household and Income'!$C$3:$C$2489,'[1]2022_23 Household and Income'!$G$3:$G$2489,"")</f>
        <v/>
      </c>
    </row>
    <row r="128" spans="1:12" x14ac:dyDescent="0.35">
      <c r="A128">
        <v>48</v>
      </c>
      <c r="B128">
        <v>6500</v>
      </c>
      <c r="C128">
        <v>48007</v>
      </c>
      <c r="D128" t="s">
        <v>3238</v>
      </c>
      <c r="E128" t="s">
        <v>502</v>
      </c>
      <c r="F128" t="s">
        <v>3943</v>
      </c>
      <c r="G128">
        <v>23830</v>
      </c>
      <c r="H128">
        <v>28.030687</v>
      </c>
      <c r="I128">
        <v>-97.072490999999999</v>
      </c>
      <c r="J128">
        <v>0.182783</v>
      </c>
      <c r="K128">
        <f>_xlfn.XLOOKUP(F128,'[1]2022_23 Household and Income'!$C$3:$C$2489,'[1]2022_23 Household and Income'!$D$3:$D$2489,"")</f>
        <v>47637</v>
      </c>
      <c r="L128">
        <f>_xlfn.XLOOKUP($F128,'[1]2022_23 Household and Income'!$C$3:$C$2489,'[1]2022_23 Household and Income'!$G$3:$G$2489,"")</f>
        <v>48758</v>
      </c>
    </row>
    <row r="129" spans="1:12" x14ac:dyDescent="0.35">
      <c r="A129">
        <v>8</v>
      </c>
      <c r="B129">
        <v>1301</v>
      </c>
      <c r="C129">
        <v>8005</v>
      </c>
      <c r="D129" t="s">
        <v>3241</v>
      </c>
      <c r="E129" t="s">
        <v>2957</v>
      </c>
      <c r="F129" t="s">
        <v>5711</v>
      </c>
      <c r="G129">
        <v>99503</v>
      </c>
      <c r="H129">
        <v>39.718209999999999</v>
      </c>
      <c r="I129">
        <v>-104.832429</v>
      </c>
      <c r="J129">
        <v>0.74139699999999997</v>
      </c>
      <c r="K129">
        <f>_xlfn.XLOOKUP(F129,'[1]2022_23 Household and Income'!$C$3:$C$2489,'[1]2022_23 Household and Income'!$D$3:$D$2489,"")</f>
        <v>49931</v>
      </c>
      <c r="L129">
        <f>_xlfn.XLOOKUP($F129,'[1]2022_23 Household and Income'!$C$3:$C$2489,'[1]2022_23 Household and Income'!$G$3:$G$2489,"")</f>
        <v>47957</v>
      </c>
    </row>
    <row r="130" spans="1:12" x14ac:dyDescent="0.35">
      <c r="A130">
        <v>8</v>
      </c>
      <c r="B130">
        <v>1401</v>
      </c>
      <c r="C130">
        <v>8005</v>
      </c>
      <c r="D130" t="s">
        <v>3241</v>
      </c>
      <c r="E130" t="s">
        <v>2957</v>
      </c>
      <c r="F130" t="s">
        <v>5710</v>
      </c>
      <c r="G130">
        <v>85045</v>
      </c>
      <c r="H130">
        <v>39.644168999999998</v>
      </c>
      <c r="I130">
        <v>-104.67728</v>
      </c>
      <c r="J130">
        <v>0.78003599999999995</v>
      </c>
      <c r="K130">
        <f>_xlfn.XLOOKUP(F130,'[1]2022_23 Household and Income'!$C$3:$C$2489,'[1]2022_23 Household and Income'!$D$3:$D$2489,"")</f>
        <v>39280</v>
      </c>
      <c r="L130">
        <f>_xlfn.XLOOKUP($F130,'[1]2022_23 Household and Income'!$C$3:$C$2489,'[1]2022_23 Household and Income'!$G$3:$G$2489,"")</f>
        <v>41189</v>
      </c>
    </row>
    <row r="131" spans="1:12" x14ac:dyDescent="0.35">
      <c r="A131">
        <v>8</v>
      </c>
      <c r="B131">
        <v>1501</v>
      </c>
      <c r="C131">
        <v>8005</v>
      </c>
      <c r="D131" t="s">
        <v>3241</v>
      </c>
      <c r="E131" t="s">
        <v>2957</v>
      </c>
      <c r="F131" t="s">
        <v>4958</v>
      </c>
      <c r="G131">
        <v>83995</v>
      </c>
      <c r="H131">
        <v>39.623559</v>
      </c>
      <c r="I131">
        <v>-105.00589600000001</v>
      </c>
      <c r="J131">
        <v>0.75420399999999999</v>
      </c>
      <c r="K131">
        <f>_xlfn.XLOOKUP(F131,'[1]2022_23 Household and Income'!$C$3:$C$2489,'[1]2022_23 Household and Income'!$D$3:$D$2489,"")</f>
        <v>50267</v>
      </c>
      <c r="L131">
        <f>_xlfn.XLOOKUP($F131,'[1]2022_23 Household and Income'!$C$3:$C$2489,'[1]2022_23 Household and Income'!$G$3:$G$2489,"")</f>
        <v>48824</v>
      </c>
    </row>
    <row r="132" spans="1:12" x14ac:dyDescent="0.35">
      <c r="A132">
        <v>8</v>
      </c>
      <c r="B132">
        <v>1601</v>
      </c>
      <c r="C132">
        <v>8005</v>
      </c>
      <c r="D132" t="s">
        <v>3241</v>
      </c>
      <c r="E132" t="s">
        <v>2957</v>
      </c>
      <c r="F132" t="s">
        <v>5709</v>
      </c>
      <c r="G132">
        <v>112829</v>
      </c>
      <c r="H132">
        <v>39.674039</v>
      </c>
      <c r="I132">
        <v>-104.81845800000001</v>
      </c>
      <c r="J132">
        <v>1</v>
      </c>
      <c r="K132">
        <f>_xlfn.XLOOKUP(F132,'[1]2022_23 Household and Income'!$C$3:$C$2489,'[1]2022_23 Household and Income'!$D$3:$D$2489,"")</f>
        <v>43667</v>
      </c>
      <c r="L132">
        <f>_xlfn.XLOOKUP($F132,'[1]2022_23 Household and Income'!$C$3:$C$2489,'[1]2022_23 Household and Income'!$G$3:$G$2489,"")</f>
        <v>45073</v>
      </c>
    </row>
    <row r="133" spans="1:12" x14ac:dyDescent="0.35">
      <c r="A133">
        <v>8</v>
      </c>
      <c r="B133">
        <v>1602</v>
      </c>
      <c r="C133">
        <v>8005</v>
      </c>
      <c r="D133" t="s">
        <v>3241</v>
      </c>
      <c r="E133" t="s">
        <v>2957</v>
      </c>
      <c r="F133" t="s">
        <v>5708</v>
      </c>
      <c r="G133">
        <v>122368</v>
      </c>
      <c r="H133">
        <v>39.595792000000003</v>
      </c>
      <c r="I133">
        <v>-104.91412200000001</v>
      </c>
      <c r="J133">
        <v>1</v>
      </c>
      <c r="K133">
        <f>_xlfn.XLOOKUP(F133,'[1]2022_23 Household and Income'!$C$3:$C$2489,'[1]2022_23 Household and Income'!$D$3:$D$2489,"")</f>
        <v>50779</v>
      </c>
      <c r="L133">
        <f>_xlfn.XLOOKUP($F133,'[1]2022_23 Household and Income'!$C$3:$C$2489,'[1]2022_23 Household and Income'!$G$3:$G$2489,"")</f>
        <v>51423</v>
      </c>
    </row>
    <row r="134" spans="1:12" x14ac:dyDescent="0.35">
      <c r="A134">
        <v>8</v>
      </c>
      <c r="B134">
        <v>1603</v>
      </c>
      <c r="C134">
        <v>8005</v>
      </c>
      <c r="D134" t="s">
        <v>3241</v>
      </c>
      <c r="E134" t="s">
        <v>2957</v>
      </c>
      <c r="F134" t="s">
        <v>5707</v>
      </c>
      <c r="G134">
        <v>121162</v>
      </c>
      <c r="H134">
        <v>39.621999000000002</v>
      </c>
      <c r="I134">
        <v>-104.768044</v>
      </c>
      <c r="J134">
        <v>1</v>
      </c>
      <c r="K134">
        <f>_xlfn.XLOOKUP(F134,'[1]2022_23 Household and Income'!$C$3:$C$2489,'[1]2022_23 Household and Income'!$D$3:$D$2489,"")</f>
        <v>43326</v>
      </c>
      <c r="L134">
        <f>_xlfn.XLOOKUP($F134,'[1]2022_23 Household and Income'!$C$3:$C$2489,'[1]2022_23 Household and Income'!$G$3:$G$2489,"")</f>
        <v>43560</v>
      </c>
    </row>
    <row r="135" spans="1:12" x14ac:dyDescent="0.35">
      <c r="A135">
        <v>8</v>
      </c>
      <c r="B135">
        <v>1705</v>
      </c>
      <c r="C135">
        <v>8005</v>
      </c>
      <c r="D135" t="s">
        <v>3241</v>
      </c>
      <c r="E135" t="s">
        <v>2957</v>
      </c>
      <c r="F135" t="s">
        <v>5328</v>
      </c>
      <c r="G135">
        <v>30168</v>
      </c>
      <c r="H135">
        <v>39.68329</v>
      </c>
      <c r="I135">
        <v>-104.89945400000001</v>
      </c>
      <c r="J135">
        <v>0.17124</v>
      </c>
      <c r="K135">
        <f>_xlfn.XLOOKUP(F135,'[1]2022_23 Household and Income'!$C$3:$C$2489,'[1]2022_23 Household and Income'!$D$3:$D$2489,"")</f>
        <v>89722</v>
      </c>
      <c r="L135">
        <f>_xlfn.XLOOKUP($F135,'[1]2022_23 Household and Income'!$C$3:$C$2489,'[1]2022_23 Household and Income'!$G$3:$G$2489,"")</f>
        <v>88046</v>
      </c>
    </row>
    <row r="136" spans="1:12" x14ac:dyDescent="0.35">
      <c r="A136">
        <v>48</v>
      </c>
      <c r="B136">
        <v>600</v>
      </c>
      <c r="C136">
        <v>48009</v>
      </c>
      <c r="D136" t="s">
        <v>3238</v>
      </c>
      <c r="E136" t="s">
        <v>655</v>
      </c>
      <c r="F136" t="s">
        <v>3249</v>
      </c>
      <c r="G136">
        <v>8560</v>
      </c>
      <c r="H136">
        <v>33.712811000000002</v>
      </c>
      <c r="I136">
        <v>-98.607343999999998</v>
      </c>
      <c r="J136">
        <v>5.484E-2</v>
      </c>
      <c r="K136">
        <f>_xlfn.XLOOKUP(F136,'[1]2022_23 Household and Income'!$C$3:$C$2489,'[1]2022_23 Household and Income'!$D$3:$D$2489,"")</f>
        <v>61407</v>
      </c>
      <c r="L136">
        <f>_xlfn.XLOOKUP($F136,'[1]2022_23 Household and Income'!$C$3:$C$2489,'[1]2022_23 Household and Income'!$G$3:$G$2489,"")</f>
        <v>62882</v>
      </c>
    </row>
    <row r="137" spans="1:12" x14ac:dyDescent="0.35">
      <c r="A137">
        <v>8</v>
      </c>
      <c r="B137">
        <v>2200</v>
      </c>
      <c r="C137">
        <v>8007</v>
      </c>
      <c r="D137" t="s">
        <v>3241</v>
      </c>
      <c r="E137" t="s">
        <v>2923</v>
      </c>
      <c r="F137" t="s">
        <v>3959</v>
      </c>
      <c r="G137">
        <v>13359</v>
      </c>
      <c r="H137">
        <v>37.240273999999999</v>
      </c>
      <c r="I137">
        <v>-107.08977899999999</v>
      </c>
      <c r="J137">
        <v>0.115579</v>
      </c>
      <c r="K137">
        <f>_xlfn.XLOOKUP(F137,'[1]2022_23 Household and Income'!$C$3:$C$2489,'[1]2022_23 Household and Income'!$D$3:$D$2489,"")</f>
        <v>53677</v>
      </c>
      <c r="L137">
        <f>_xlfn.XLOOKUP($F137,'[1]2022_23 Household and Income'!$C$3:$C$2489,'[1]2022_23 Household and Income'!$G$3:$G$2489,"")</f>
        <v>53888</v>
      </c>
    </row>
    <row r="138" spans="1:12" x14ac:dyDescent="0.35">
      <c r="A138">
        <v>72</v>
      </c>
      <c r="B138">
        <v>1700</v>
      </c>
      <c r="C138">
        <v>72013</v>
      </c>
      <c r="D138" t="s">
        <v>3280</v>
      </c>
      <c r="E138" t="s">
        <v>28</v>
      </c>
      <c r="F138" t="s">
        <v>4666</v>
      </c>
      <c r="G138">
        <v>87754</v>
      </c>
      <c r="H138">
        <v>18.439048</v>
      </c>
      <c r="I138">
        <v>-66.690962999999996</v>
      </c>
      <c r="J138">
        <v>0.543049</v>
      </c>
      <c r="K138">
        <f>_xlfn.XLOOKUP(F138,'[1]2022_23 Household and Income'!$C$3:$C$2489,'[1]2022_23 Household and Income'!$D$3:$D$2489,"")</f>
        <v>61304</v>
      </c>
      <c r="L138">
        <f>_xlfn.XLOOKUP($F138,'[1]2022_23 Household and Income'!$C$3:$C$2489,'[1]2022_23 Household and Income'!$G$3:$G$2489,"")</f>
        <v>63429</v>
      </c>
    </row>
    <row r="139" spans="1:12" x14ac:dyDescent="0.35">
      <c r="A139">
        <v>26</v>
      </c>
      <c r="B139">
        <v>1300</v>
      </c>
      <c r="C139">
        <v>26011</v>
      </c>
      <c r="D139" t="s">
        <v>3407</v>
      </c>
      <c r="E139" t="s">
        <v>1940</v>
      </c>
      <c r="F139" t="s">
        <v>4056</v>
      </c>
      <c r="G139">
        <v>15002</v>
      </c>
      <c r="H139">
        <v>44.044452</v>
      </c>
      <c r="I139">
        <v>-83.884461000000002</v>
      </c>
      <c r="J139">
        <v>0.13656299999999999</v>
      </c>
      <c r="K139">
        <f>_xlfn.XLOOKUP(F139,'[1]2022_23 Household and Income'!$C$3:$C$2489,'[1]2022_23 Household and Income'!$D$3:$D$2489,"")</f>
        <v>52268</v>
      </c>
      <c r="L139">
        <f>_xlfn.XLOOKUP($F139,'[1]2022_23 Household and Income'!$C$3:$C$2489,'[1]2022_23 Household and Income'!$G$3:$G$2489,"")</f>
        <v>51889</v>
      </c>
    </row>
    <row r="140" spans="1:12" x14ac:dyDescent="0.35">
      <c r="A140">
        <v>5</v>
      </c>
      <c r="B140">
        <v>1600</v>
      </c>
      <c r="C140">
        <v>5001</v>
      </c>
      <c r="D140" t="s">
        <v>3274</v>
      </c>
      <c r="E140" t="s">
        <v>3050</v>
      </c>
      <c r="F140" t="s">
        <v>4792</v>
      </c>
      <c r="G140">
        <v>17149</v>
      </c>
      <c r="H140">
        <v>34.403486000000001</v>
      </c>
      <c r="I140">
        <v>-91.460954000000001</v>
      </c>
      <c r="J140">
        <v>9.8863999999999994E-2</v>
      </c>
      <c r="K140">
        <f>_xlfn.XLOOKUP(F140,'[1]2022_23 Household and Income'!$C$3:$C$2489,'[1]2022_23 Household and Income'!$D$3:$D$2489,"")</f>
        <v>63538</v>
      </c>
      <c r="L140">
        <f>_xlfn.XLOOKUP($F140,'[1]2022_23 Household and Income'!$C$3:$C$2489,'[1]2022_23 Household and Income'!$G$3:$G$2489,"")</f>
        <v>67117</v>
      </c>
    </row>
    <row r="141" spans="1:12" x14ac:dyDescent="0.35">
      <c r="A141">
        <v>51</v>
      </c>
      <c r="B141">
        <v>1301</v>
      </c>
      <c r="C141">
        <v>51013</v>
      </c>
      <c r="D141" t="s">
        <v>3251</v>
      </c>
      <c r="E141" t="s">
        <v>399</v>
      </c>
      <c r="F141" t="s">
        <v>5706</v>
      </c>
      <c r="G141">
        <v>120166</v>
      </c>
      <c r="H141">
        <v>38.890774</v>
      </c>
      <c r="I141">
        <v>-77.112943000000001</v>
      </c>
      <c r="J141">
        <v>1</v>
      </c>
      <c r="K141">
        <f>_xlfn.XLOOKUP(F141,'[1]2022_23 Household and Income'!$C$3:$C$2489,'[1]2022_23 Household and Income'!$D$3:$D$2489,"")</f>
        <v>55038</v>
      </c>
      <c r="L141">
        <f>_xlfn.XLOOKUP($F141,'[1]2022_23 Household and Income'!$C$3:$C$2489,'[1]2022_23 Household and Income'!$G$3:$G$2489,"")</f>
        <v>56681</v>
      </c>
    </row>
    <row r="142" spans="1:12" x14ac:dyDescent="0.35">
      <c r="A142">
        <v>51</v>
      </c>
      <c r="B142">
        <v>1302</v>
      </c>
      <c r="C142">
        <v>51013</v>
      </c>
      <c r="D142" t="s">
        <v>3251</v>
      </c>
      <c r="E142" t="s">
        <v>399</v>
      </c>
      <c r="F142" t="s">
        <v>5705</v>
      </c>
      <c r="G142">
        <v>118477</v>
      </c>
      <c r="H142">
        <v>38.858485999999999</v>
      </c>
      <c r="I142">
        <v>-77.086624999999998</v>
      </c>
      <c r="J142">
        <v>1</v>
      </c>
      <c r="K142">
        <f>_xlfn.XLOOKUP(F142,'[1]2022_23 Household and Income'!$C$3:$C$2489,'[1]2022_23 Household and Income'!$D$3:$D$2489,"")</f>
        <v>57466</v>
      </c>
      <c r="L142">
        <f>_xlfn.XLOOKUP($F142,'[1]2022_23 Household and Income'!$C$3:$C$2489,'[1]2022_23 Household and Income'!$G$3:$G$2489,"")</f>
        <v>57416</v>
      </c>
    </row>
    <row r="143" spans="1:12" x14ac:dyDescent="0.35">
      <c r="A143">
        <v>42</v>
      </c>
      <c r="B143">
        <v>1900</v>
      </c>
      <c r="C143">
        <v>42005</v>
      </c>
      <c r="D143" t="s">
        <v>3257</v>
      </c>
      <c r="E143" t="s">
        <v>938</v>
      </c>
      <c r="F143" t="s">
        <v>4988</v>
      </c>
      <c r="G143">
        <v>65558</v>
      </c>
      <c r="H143">
        <v>40.769635000000001</v>
      </c>
      <c r="I143">
        <v>-79.510951000000006</v>
      </c>
      <c r="J143">
        <v>0.44056600000000001</v>
      </c>
      <c r="K143">
        <f>_xlfn.XLOOKUP(F143,'[1]2022_23 Household and Income'!$C$3:$C$2489,'[1]2022_23 Household and Income'!$D$3:$D$2489,"")</f>
        <v>59780</v>
      </c>
      <c r="L143">
        <f>_xlfn.XLOOKUP($F143,'[1]2022_23 Household and Income'!$C$3:$C$2489,'[1]2022_23 Household and Income'!$G$3:$G$2489,"")</f>
        <v>60571</v>
      </c>
    </row>
    <row r="144" spans="1:12" x14ac:dyDescent="0.35">
      <c r="A144">
        <v>48</v>
      </c>
      <c r="B144">
        <v>100</v>
      </c>
      <c r="C144">
        <v>48011</v>
      </c>
      <c r="D144" t="s">
        <v>3238</v>
      </c>
      <c r="E144" t="s">
        <v>696</v>
      </c>
      <c r="F144" t="s">
        <v>3398</v>
      </c>
      <c r="G144">
        <v>1848</v>
      </c>
      <c r="H144">
        <v>35.092207999999999</v>
      </c>
      <c r="I144">
        <v>-101.39211</v>
      </c>
      <c r="J144">
        <v>1.0555E-2</v>
      </c>
      <c r="K144">
        <f>_xlfn.XLOOKUP(F144,'[1]2022_23 Household and Income'!$C$3:$C$2489,'[1]2022_23 Household and Income'!$D$3:$D$2489,"")</f>
        <v>60328</v>
      </c>
      <c r="L144">
        <f>_xlfn.XLOOKUP($F144,'[1]2022_23 Household and Income'!$C$3:$C$2489,'[1]2022_23 Household and Income'!$G$3:$G$2489,"")</f>
        <v>65539</v>
      </c>
    </row>
    <row r="145" spans="1:12" x14ac:dyDescent="0.35">
      <c r="A145">
        <v>23</v>
      </c>
      <c r="B145">
        <v>100</v>
      </c>
      <c r="C145">
        <v>23003</v>
      </c>
      <c r="D145" t="s">
        <v>3263</v>
      </c>
      <c r="E145" t="s">
        <v>2042</v>
      </c>
      <c r="F145" t="s">
        <v>3501</v>
      </c>
      <c r="G145">
        <v>67105</v>
      </c>
      <c r="H145">
        <v>46.701279</v>
      </c>
      <c r="I145">
        <v>-68.089382000000001</v>
      </c>
      <c r="J145">
        <v>0.56349000000000005</v>
      </c>
      <c r="K145">
        <f>_xlfn.XLOOKUP(F145,'[1]2022_23 Household and Income'!$C$3:$C$2489,'[1]2022_23 Household and Income'!$D$3:$D$2489,"")</f>
        <v>55665</v>
      </c>
      <c r="L145">
        <f>_xlfn.XLOOKUP($F145,'[1]2022_23 Household and Income'!$C$3:$C$2489,'[1]2022_23 Household and Income'!$G$3:$G$2489,"")</f>
        <v>57786</v>
      </c>
    </row>
    <row r="146" spans="1:12" x14ac:dyDescent="0.35">
      <c r="A146">
        <v>72</v>
      </c>
      <c r="B146">
        <v>700</v>
      </c>
      <c r="C146">
        <v>72015</v>
      </c>
      <c r="D146" t="s">
        <v>3280</v>
      </c>
      <c r="E146" t="s">
        <v>57</v>
      </c>
      <c r="F146" t="s">
        <v>4025</v>
      </c>
      <c r="G146">
        <v>15843</v>
      </c>
      <c r="H146">
        <v>17.984833999999999</v>
      </c>
      <c r="I146">
        <v>-66.054877000000005</v>
      </c>
      <c r="J146">
        <v>0.151145</v>
      </c>
      <c r="K146">
        <f>_xlfn.XLOOKUP(F146,'[1]2022_23 Household and Income'!$C$3:$C$2489,'[1]2022_23 Household and Income'!$D$3:$D$2489,"")</f>
        <v>42424</v>
      </c>
      <c r="L146">
        <f>_xlfn.XLOOKUP($F146,'[1]2022_23 Household and Income'!$C$3:$C$2489,'[1]2022_23 Household and Income'!$G$3:$G$2489,"")</f>
        <v>42575</v>
      </c>
    </row>
    <row r="147" spans="1:12" x14ac:dyDescent="0.35">
      <c r="A147">
        <v>31</v>
      </c>
      <c r="B147">
        <v>400</v>
      </c>
      <c r="C147">
        <v>31005</v>
      </c>
      <c r="D147" t="s">
        <v>3261</v>
      </c>
      <c r="E147" t="s">
        <v>1520</v>
      </c>
      <c r="F147" t="s">
        <v>3674</v>
      </c>
      <c r="G147">
        <v>434</v>
      </c>
      <c r="H147">
        <v>41.569367999999997</v>
      </c>
      <c r="I147">
        <v>-101.67886300000001</v>
      </c>
      <c r="J147">
        <v>4.2430000000000002E-3</v>
      </c>
      <c r="K147">
        <f>_xlfn.XLOOKUP(F147,'[1]2022_23 Household and Income'!$C$3:$C$2489,'[1]2022_23 Household and Income'!$D$3:$D$2489,"")</f>
        <v>43354</v>
      </c>
      <c r="L147">
        <f>_xlfn.XLOOKUP($F147,'[1]2022_23 Household and Income'!$C$3:$C$2489,'[1]2022_23 Household and Income'!$G$3:$G$2489,"")</f>
        <v>43809</v>
      </c>
    </row>
    <row r="148" spans="1:12" x14ac:dyDescent="0.35">
      <c r="A148">
        <v>22</v>
      </c>
      <c r="B148">
        <v>1600</v>
      </c>
      <c r="C148">
        <v>22005</v>
      </c>
      <c r="D148" t="s">
        <v>3348</v>
      </c>
      <c r="E148" t="s">
        <v>2059</v>
      </c>
      <c r="F148" t="s">
        <v>5704</v>
      </c>
      <c r="G148">
        <v>126500</v>
      </c>
      <c r="H148">
        <v>30.254386</v>
      </c>
      <c r="I148">
        <v>-90.934067999999996</v>
      </c>
      <c r="J148">
        <v>1</v>
      </c>
      <c r="K148">
        <f>_xlfn.XLOOKUP(F148,'[1]2022_23 Household and Income'!$C$3:$C$2489,'[1]2022_23 Household and Income'!$D$3:$D$2489,"")</f>
        <v>48462</v>
      </c>
      <c r="L148">
        <f>_xlfn.XLOOKUP($F148,'[1]2022_23 Household and Income'!$C$3:$C$2489,'[1]2022_23 Household and Income'!$G$3:$G$2489,"")</f>
        <v>48526</v>
      </c>
    </row>
    <row r="149" spans="1:12" x14ac:dyDescent="0.35">
      <c r="A149">
        <v>37</v>
      </c>
      <c r="B149">
        <v>100</v>
      </c>
      <c r="C149">
        <v>37009</v>
      </c>
      <c r="D149" t="s">
        <v>3285</v>
      </c>
      <c r="E149" t="s">
        <v>1329</v>
      </c>
      <c r="F149" t="s">
        <v>3284</v>
      </c>
      <c r="G149">
        <v>26577</v>
      </c>
      <c r="H149">
        <v>36.413629999999998</v>
      </c>
      <c r="I149">
        <v>-81.487982000000002</v>
      </c>
      <c r="J149">
        <v>0.20158200000000001</v>
      </c>
      <c r="K149">
        <f>_xlfn.XLOOKUP(F149,'[1]2022_23 Household and Income'!$C$3:$C$2489,'[1]2022_23 Household and Income'!$D$3:$D$2489,"")</f>
        <v>54341</v>
      </c>
      <c r="L149">
        <f>_xlfn.XLOOKUP($F149,'[1]2022_23 Household and Income'!$C$3:$C$2489,'[1]2022_23 Household and Income'!$G$3:$G$2489,"")</f>
        <v>55024</v>
      </c>
    </row>
    <row r="150" spans="1:12" x14ac:dyDescent="0.35">
      <c r="A150">
        <v>39</v>
      </c>
      <c r="B150">
        <v>1500</v>
      </c>
      <c r="C150">
        <v>39005</v>
      </c>
      <c r="D150" t="s">
        <v>3302</v>
      </c>
      <c r="E150" t="s">
        <v>1152</v>
      </c>
      <c r="F150" t="s">
        <v>5014</v>
      </c>
      <c r="G150">
        <v>52447</v>
      </c>
      <c r="H150">
        <v>40.854405999999997</v>
      </c>
      <c r="I150">
        <v>-82.284312</v>
      </c>
      <c r="J150">
        <v>0.39350400000000002</v>
      </c>
      <c r="K150">
        <f>_xlfn.XLOOKUP(F150,'[1]2022_23 Household and Income'!$C$3:$C$2489,'[1]2022_23 Household and Income'!$D$3:$D$2489,"")</f>
        <v>49481</v>
      </c>
      <c r="L150">
        <f>_xlfn.XLOOKUP($F150,'[1]2022_23 Household and Income'!$C$3:$C$2489,'[1]2022_23 Household and Income'!$G$3:$G$2489,"")</f>
        <v>49773</v>
      </c>
    </row>
    <row r="151" spans="1:12" x14ac:dyDescent="0.35">
      <c r="A151">
        <v>55</v>
      </c>
      <c r="B151">
        <v>100</v>
      </c>
      <c r="C151">
        <v>55003</v>
      </c>
      <c r="D151" t="s">
        <v>3334</v>
      </c>
      <c r="E151" t="s">
        <v>172</v>
      </c>
      <c r="F151" t="s">
        <v>3515</v>
      </c>
      <c r="G151">
        <v>16027</v>
      </c>
      <c r="H151">
        <v>46.475918999999998</v>
      </c>
      <c r="I151">
        <v>-90.785763000000003</v>
      </c>
      <c r="J151">
        <v>8.8033E-2</v>
      </c>
      <c r="K151">
        <f>_xlfn.XLOOKUP(F151,'[1]2022_23 Household and Income'!$C$3:$C$2489,'[1]2022_23 Household and Income'!$D$3:$D$2489,"")</f>
        <v>85244</v>
      </c>
      <c r="L151">
        <f>_xlfn.XLOOKUP($F151,'[1]2022_23 Household and Income'!$C$3:$C$2489,'[1]2022_23 Household and Income'!$G$3:$G$2489,"")</f>
        <v>83295</v>
      </c>
    </row>
    <row r="152" spans="1:12" x14ac:dyDescent="0.35">
      <c r="A152">
        <v>5</v>
      </c>
      <c r="B152">
        <v>1600</v>
      </c>
      <c r="C152">
        <v>5003</v>
      </c>
      <c r="D152" t="s">
        <v>3274</v>
      </c>
      <c r="E152" t="s">
        <v>3049</v>
      </c>
      <c r="F152" t="s">
        <v>4792</v>
      </c>
      <c r="G152">
        <v>19062</v>
      </c>
      <c r="H152">
        <v>33.179589999999997</v>
      </c>
      <c r="I152">
        <v>-91.877872999999994</v>
      </c>
      <c r="J152">
        <v>0.109893</v>
      </c>
      <c r="K152">
        <f>_xlfn.XLOOKUP(F152,'[1]2022_23 Household and Income'!$C$3:$C$2489,'[1]2022_23 Household and Income'!$D$3:$D$2489,"")</f>
        <v>63538</v>
      </c>
      <c r="L152">
        <f>_xlfn.XLOOKUP($F152,'[1]2022_23 Household and Income'!$C$3:$C$2489,'[1]2022_23 Household and Income'!$G$3:$G$2489,"")</f>
        <v>67117</v>
      </c>
    </row>
    <row r="153" spans="1:12" x14ac:dyDescent="0.35">
      <c r="A153">
        <v>39</v>
      </c>
      <c r="B153">
        <v>900</v>
      </c>
      <c r="C153">
        <v>39007</v>
      </c>
      <c r="D153" t="s">
        <v>3302</v>
      </c>
      <c r="E153" t="s">
        <v>1160</v>
      </c>
      <c r="F153" t="s">
        <v>5167</v>
      </c>
      <c r="G153">
        <v>97574</v>
      </c>
      <c r="H153">
        <v>41.792138000000001</v>
      </c>
      <c r="I153">
        <v>-80.768949000000006</v>
      </c>
      <c r="J153">
        <v>0.50564100000000001</v>
      </c>
      <c r="K153">
        <f>_xlfn.XLOOKUP(F153,'[1]2022_23 Household and Income'!$C$3:$C$2489,'[1]2022_23 Household and Income'!$D$3:$D$2489,"")</f>
        <v>74673</v>
      </c>
      <c r="L153">
        <f>_xlfn.XLOOKUP($F153,'[1]2022_23 Household and Income'!$C$3:$C$2489,'[1]2022_23 Household and Income'!$G$3:$G$2489,"")</f>
        <v>73912</v>
      </c>
    </row>
    <row r="154" spans="1:12" x14ac:dyDescent="0.35">
      <c r="A154">
        <v>53</v>
      </c>
      <c r="B154">
        <v>27500</v>
      </c>
      <c r="C154">
        <v>53003</v>
      </c>
      <c r="D154" t="s">
        <v>3290</v>
      </c>
      <c r="E154" t="s">
        <v>233</v>
      </c>
      <c r="F154" t="s">
        <v>3386</v>
      </c>
      <c r="G154">
        <v>22285</v>
      </c>
      <c r="H154">
        <v>46.388404000000001</v>
      </c>
      <c r="I154">
        <v>-117.067841</v>
      </c>
      <c r="J154">
        <v>0.206371</v>
      </c>
      <c r="K154">
        <f>_xlfn.XLOOKUP(F154,'[1]2022_23 Household and Income'!$C$3:$C$2489,'[1]2022_23 Household and Income'!$D$3:$D$2489,"")</f>
        <v>42007</v>
      </c>
      <c r="L154">
        <f>_xlfn.XLOOKUP($F154,'[1]2022_23 Household and Income'!$C$3:$C$2489,'[1]2022_23 Household and Income'!$G$3:$G$2489,"")</f>
        <v>41457</v>
      </c>
    </row>
    <row r="155" spans="1:12" x14ac:dyDescent="0.35">
      <c r="A155">
        <v>22</v>
      </c>
      <c r="B155">
        <v>2000</v>
      </c>
      <c r="C155">
        <v>22007</v>
      </c>
      <c r="D155" t="s">
        <v>3348</v>
      </c>
      <c r="E155" t="s">
        <v>2051</v>
      </c>
      <c r="F155" t="s">
        <v>4851</v>
      </c>
      <c r="G155">
        <v>21039</v>
      </c>
      <c r="H155">
        <v>29.921461999999998</v>
      </c>
      <c r="I155">
        <v>-91.065854000000002</v>
      </c>
      <c r="J155">
        <v>0.1774</v>
      </c>
      <c r="K155">
        <f>_xlfn.XLOOKUP(F155,'[1]2022_23 Household and Income'!$C$3:$C$2489,'[1]2022_23 Household and Income'!$D$3:$D$2489,"")</f>
        <v>46754</v>
      </c>
      <c r="L155">
        <f>_xlfn.XLOOKUP($F155,'[1]2022_23 Household and Income'!$C$3:$C$2489,'[1]2022_23 Household and Income'!$G$3:$G$2489,"")</f>
        <v>47467</v>
      </c>
    </row>
    <row r="156" spans="1:12" x14ac:dyDescent="0.35">
      <c r="A156">
        <v>48</v>
      </c>
      <c r="B156">
        <v>6100</v>
      </c>
      <c r="C156">
        <v>48013</v>
      </c>
      <c r="D156" t="s">
        <v>3238</v>
      </c>
      <c r="E156" t="s">
        <v>507</v>
      </c>
      <c r="F156" t="s">
        <v>4581</v>
      </c>
      <c r="G156">
        <v>48981</v>
      </c>
      <c r="H156">
        <v>29.041627999999999</v>
      </c>
      <c r="I156">
        <v>-98.578492999999995</v>
      </c>
      <c r="J156">
        <v>0.35247000000000001</v>
      </c>
      <c r="K156">
        <f>_xlfn.XLOOKUP(F156,'[1]2022_23 Household and Income'!$C$3:$C$2489,'[1]2022_23 Household and Income'!$D$3:$D$2489,"")</f>
        <v>49457</v>
      </c>
      <c r="L156">
        <f>_xlfn.XLOOKUP($F156,'[1]2022_23 Household and Income'!$C$3:$C$2489,'[1]2022_23 Household and Income'!$G$3:$G$2489,"")</f>
        <v>52915</v>
      </c>
    </row>
    <row r="157" spans="1:12" x14ac:dyDescent="0.35">
      <c r="A157">
        <v>20</v>
      </c>
      <c r="B157">
        <v>601</v>
      </c>
      <c r="C157">
        <v>20005</v>
      </c>
      <c r="D157" t="s">
        <v>3300</v>
      </c>
      <c r="E157" t="s">
        <v>2290</v>
      </c>
      <c r="F157" t="s">
        <v>3557</v>
      </c>
      <c r="G157">
        <v>16348</v>
      </c>
      <c r="H157">
        <v>39.555374999999998</v>
      </c>
      <c r="I157">
        <v>-95.179177999999993</v>
      </c>
      <c r="J157">
        <v>0.121519</v>
      </c>
      <c r="K157">
        <f>_xlfn.XLOOKUP(F157,'[1]2022_23 Household and Income'!$C$3:$C$2489,'[1]2022_23 Household and Income'!$D$3:$D$2489,"")</f>
        <v>52352</v>
      </c>
      <c r="L157">
        <f>_xlfn.XLOOKUP($F157,'[1]2022_23 Household and Income'!$C$3:$C$2489,'[1]2022_23 Household and Income'!$G$3:$G$2489,"")</f>
        <v>51425</v>
      </c>
    </row>
    <row r="158" spans="1:12" x14ac:dyDescent="0.35">
      <c r="A158">
        <v>29</v>
      </c>
      <c r="B158">
        <v>100</v>
      </c>
      <c r="C158">
        <v>29005</v>
      </c>
      <c r="D158" t="s">
        <v>3304</v>
      </c>
      <c r="E158" t="s">
        <v>1736</v>
      </c>
      <c r="F158" t="s">
        <v>3309</v>
      </c>
      <c r="G158">
        <v>5305</v>
      </c>
      <c r="H158">
        <v>40.420914000000003</v>
      </c>
      <c r="I158">
        <v>-95.436111999999994</v>
      </c>
      <c r="J158">
        <v>4.8236000000000001E-2</v>
      </c>
      <c r="K158">
        <f>_xlfn.XLOOKUP(F158,'[1]2022_23 Household and Income'!$C$3:$C$2489,'[1]2022_23 Household and Income'!$D$3:$D$2489,"")</f>
        <v>42716</v>
      </c>
      <c r="L158">
        <f>_xlfn.XLOOKUP($F158,'[1]2022_23 Household and Income'!$C$3:$C$2489,'[1]2022_23 Household and Income'!$G$3:$G$2489,"")</f>
        <v>44451</v>
      </c>
    </row>
    <row r="159" spans="1:12" x14ac:dyDescent="0.35">
      <c r="A159">
        <v>39</v>
      </c>
      <c r="B159">
        <v>4200</v>
      </c>
      <c r="C159">
        <v>39009</v>
      </c>
      <c r="D159" t="s">
        <v>3302</v>
      </c>
      <c r="E159" t="s">
        <v>1100</v>
      </c>
      <c r="F159" t="s">
        <v>3493</v>
      </c>
      <c r="G159">
        <v>62431</v>
      </c>
      <c r="H159">
        <v>39.342728999999999</v>
      </c>
      <c r="I159">
        <v>-82.099620999999999</v>
      </c>
      <c r="J159">
        <v>0.43231199999999997</v>
      </c>
      <c r="K159">
        <f>_xlfn.XLOOKUP(F159,'[1]2022_23 Household and Income'!$C$3:$C$2489,'[1]2022_23 Household and Income'!$D$3:$D$2489,"")</f>
        <v>57730</v>
      </c>
      <c r="L159">
        <f>_xlfn.XLOOKUP($F159,'[1]2022_23 Household and Income'!$C$3:$C$2489,'[1]2022_23 Household and Income'!$G$3:$G$2489,"")</f>
        <v>58351</v>
      </c>
    </row>
    <row r="160" spans="1:12" x14ac:dyDescent="0.35">
      <c r="A160">
        <v>13</v>
      </c>
      <c r="B160">
        <v>4400</v>
      </c>
      <c r="C160">
        <v>13003</v>
      </c>
      <c r="D160" t="s">
        <v>3312</v>
      </c>
      <c r="E160" t="s">
        <v>2699</v>
      </c>
      <c r="F160" t="s">
        <v>3533</v>
      </c>
      <c r="G160">
        <v>8286</v>
      </c>
      <c r="H160">
        <v>31.317495000000001</v>
      </c>
      <c r="I160">
        <v>-82.878134000000003</v>
      </c>
      <c r="J160">
        <v>4.8929E-2</v>
      </c>
      <c r="K160">
        <f>_xlfn.XLOOKUP(F160,'[1]2022_23 Household and Income'!$C$3:$C$2489,'[1]2022_23 Household and Income'!$D$3:$D$2489,"")</f>
        <v>61898</v>
      </c>
      <c r="L160">
        <f>_xlfn.XLOOKUP($F160,'[1]2022_23 Household and Income'!$C$3:$C$2489,'[1]2022_23 Household and Income'!$G$3:$G$2489,"")</f>
        <v>62580</v>
      </c>
    </row>
    <row r="161" spans="1:12" x14ac:dyDescent="0.35">
      <c r="A161">
        <v>34</v>
      </c>
      <c r="B161">
        <v>101</v>
      </c>
      <c r="C161">
        <v>34001</v>
      </c>
      <c r="D161" t="s">
        <v>3525</v>
      </c>
      <c r="E161" t="s">
        <v>1445</v>
      </c>
      <c r="F161" t="s">
        <v>5703</v>
      </c>
      <c r="G161">
        <v>145982</v>
      </c>
      <c r="H161">
        <v>39.407120999999997</v>
      </c>
      <c r="I161">
        <v>-74.495587999999998</v>
      </c>
      <c r="J161">
        <v>1</v>
      </c>
      <c r="K161">
        <f>_xlfn.XLOOKUP(F161,'[1]2022_23 Household and Income'!$C$3:$C$2489,'[1]2022_23 Household and Income'!$D$3:$D$2489,"")</f>
        <v>59980</v>
      </c>
      <c r="L161">
        <f>_xlfn.XLOOKUP($F161,'[1]2022_23 Household and Income'!$C$3:$C$2489,'[1]2022_23 Household and Income'!$G$3:$G$2489,"")</f>
        <v>61104</v>
      </c>
    </row>
    <row r="162" spans="1:12" x14ac:dyDescent="0.35">
      <c r="A162">
        <v>34</v>
      </c>
      <c r="B162">
        <v>102</v>
      </c>
      <c r="C162">
        <v>34001</v>
      </c>
      <c r="D162" t="s">
        <v>3525</v>
      </c>
      <c r="E162" t="s">
        <v>1445</v>
      </c>
      <c r="F162" t="s">
        <v>5702</v>
      </c>
      <c r="G162">
        <v>118083</v>
      </c>
      <c r="H162">
        <v>39.463566</v>
      </c>
      <c r="I162">
        <v>-74.693664999999996</v>
      </c>
      <c r="J162">
        <v>1</v>
      </c>
      <c r="K162">
        <f>_xlfn.XLOOKUP(F162,'[1]2022_23 Household and Income'!$C$3:$C$2489,'[1]2022_23 Household and Income'!$D$3:$D$2489,"")</f>
        <v>42428</v>
      </c>
      <c r="L162">
        <f>_xlfn.XLOOKUP($F162,'[1]2022_23 Household and Income'!$C$3:$C$2489,'[1]2022_23 Household and Income'!$G$3:$G$2489,"")</f>
        <v>45044</v>
      </c>
    </row>
    <row r="163" spans="1:12" x14ac:dyDescent="0.35">
      <c r="A163">
        <v>34</v>
      </c>
      <c r="B163">
        <v>2601</v>
      </c>
      <c r="C163">
        <v>34001</v>
      </c>
      <c r="D163" t="s">
        <v>3525</v>
      </c>
      <c r="E163" t="s">
        <v>1445</v>
      </c>
      <c r="F163" t="s">
        <v>5553</v>
      </c>
      <c r="G163">
        <v>10469</v>
      </c>
      <c r="H163">
        <v>39.322113999999999</v>
      </c>
      <c r="I163">
        <v>-74.601180999999997</v>
      </c>
      <c r="J163">
        <v>9.9014000000000005E-2</v>
      </c>
      <c r="K163">
        <f>_xlfn.XLOOKUP(F163,'[1]2022_23 Household and Income'!$C$3:$C$2489,'[1]2022_23 Household and Income'!$D$3:$D$2489,"")</f>
        <v>53127</v>
      </c>
      <c r="L163">
        <f>_xlfn.XLOOKUP($F163,'[1]2022_23 Household and Income'!$C$3:$C$2489,'[1]2022_23 Household and Income'!$G$3:$G$2489,"")</f>
        <v>52526</v>
      </c>
    </row>
    <row r="164" spans="1:12" x14ac:dyDescent="0.35">
      <c r="A164">
        <v>40</v>
      </c>
      <c r="B164">
        <v>22000</v>
      </c>
      <c r="C164">
        <v>40005</v>
      </c>
      <c r="D164" t="s">
        <v>3324</v>
      </c>
      <c r="E164" t="s">
        <v>1023</v>
      </c>
      <c r="F164" t="s">
        <v>4177</v>
      </c>
      <c r="G164">
        <v>14143</v>
      </c>
      <c r="H164">
        <v>34.329959000000002</v>
      </c>
      <c r="I164">
        <v>-96.097520000000003</v>
      </c>
      <c r="J164">
        <v>0.109529</v>
      </c>
      <c r="K164">
        <f>_xlfn.XLOOKUP(F164,'[1]2022_23 Household and Income'!$C$3:$C$2489,'[1]2022_23 Household and Income'!$D$3:$D$2489,"")</f>
        <v>51117</v>
      </c>
      <c r="L164">
        <f>_xlfn.XLOOKUP($F164,'[1]2022_23 Household and Income'!$C$3:$C$2489,'[1]2022_23 Household and Income'!$G$3:$G$2489,"")</f>
        <v>51386</v>
      </c>
    </row>
    <row r="165" spans="1:12" x14ac:dyDescent="0.35">
      <c r="A165">
        <v>28</v>
      </c>
      <c r="B165">
        <v>700</v>
      </c>
      <c r="C165">
        <v>28007</v>
      </c>
      <c r="D165" t="s">
        <v>3276</v>
      </c>
      <c r="E165" t="s">
        <v>1790</v>
      </c>
      <c r="F165" t="s">
        <v>3288</v>
      </c>
      <c r="G165">
        <v>17889</v>
      </c>
      <c r="H165">
        <v>33.065275999999997</v>
      </c>
      <c r="I165">
        <v>-89.589151000000001</v>
      </c>
      <c r="J165">
        <v>0.15269099999999999</v>
      </c>
      <c r="K165">
        <f>_xlfn.XLOOKUP(F165,'[1]2022_23 Household and Income'!$C$3:$C$2489,'[1]2022_23 Household and Income'!$D$3:$D$2489,"")</f>
        <v>44046</v>
      </c>
      <c r="L165">
        <f>_xlfn.XLOOKUP($F165,'[1]2022_23 Household and Income'!$C$3:$C$2489,'[1]2022_23 Household and Income'!$G$3:$G$2489,"")</f>
        <v>47721</v>
      </c>
    </row>
    <row r="166" spans="1:12" x14ac:dyDescent="0.35">
      <c r="A166">
        <v>29</v>
      </c>
      <c r="B166">
        <v>400</v>
      </c>
      <c r="C166">
        <v>29007</v>
      </c>
      <c r="D166" t="s">
        <v>3304</v>
      </c>
      <c r="E166" t="s">
        <v>1709</v>
      </c>
      <c r="F166" t="s">
        <v>3528</v>
      </c>
      <c r="G166">
        <v>24962</v>
      </c>
      <c r="H166">
        <v>39.203899</v>
      </c>
      <c r="I166">
        <v>-91.826543999999998</v>
      </c>
      <c r="J166">
        <v>0.16755600000000001</v>
      </c>
      <c r="K166">
        <f>_xlfn.XLOOKUP(F166,'[1]2022_23 Household and Income'!$C$3:$C$2489,'[1]2022_23 Household and Income'!$D$3:$D$2489,"")</f>
        <v>56960</v>
      </c>
      <c r="L166">
        <f>_xlfn.XLOOKUP($F166,'[1]2022_23 Household and Income'!$C$3:$C$2489,'[1]2022_23 Household and Income'!$G$3:$G$2489,"")</f>
        <v>56448</v>
      </c>
    </row>
    <row r="167" spans="1:12" x14ac:dyDescent="0.35">
      <c r="A167">
        <v>19</v>
      </c>
      <c r="B167">
        <v>2100</v>
      </c>
      <c r="C167">
        <v>19009</v>
      </c>
      <c r="D167" t="s">
        <v>3308</v>
      </c>
      <c r="E167" t="s">
        <v>2349</v>
      </c>
      <c r="F167" t="s">
        <v>3871</v>
      </c>
      <c r="G167">
        <v>5674</v>
      </c>
      <c r="H167">
        <v>41.675888</v>
      </c>
      <c r="I167">
        <v>-94.925447000000005</v>
      </c>
      <c r="J167">
        <v>3.3104000000000001E-2</v>
      </c>
      <c r="K167">
        <f>_xlfn.XLOOKUP(F167,'[1]2022_23 Household and Income'!$C$3:$C$2489,'[1]2022_23 Household and Income'!$D$3:$D$2489,"")</f>
        <v>71148</v>
      </c>
      <c r="L167">
        <f>_xlfn.XLOOKUP($F167,'[1]2022_23 Household and Income'!$C$3:$C$2489,'[1]2022_23 Household and Income'!$G$3:$G$2489,"")</f>
        <v>72595</v>
      </c>
    </row>
    <row r="168" spans="1:12" x14ac:dyDescent="0.35">
      <c r="A168">
        <v>39</v>
      </c>
      <c r="B168">
        <v>2100</v>
      </c>
      <c r="C168">
        <v>39011</v>
      </c>
      <c r="D168" t="s">
        <v>3302</v>
      </c>
      <c r="E168" t="s">
        <v>1141</v>
      </c>
      <c r="F168" t="s">
        <v>4780</v>
      </c>
      <c r="G168">
        <v>46422</v>
      </c>
      <c r="H168">
        <v>40.543993999999998</v>
      </c>
      <c r="I168">
        <v>-84.272450000000006</v>
      </c>
      <c r="J168">
        <v>0.35359400000000002</v>
      </c>
      <c r="K168">
        <f>_xlfn.XLOOKUP(F168,'[1]2022_23 Household and Income'!$C$3:$C$2489,'[1]2022_23 Household and Income'!$D$3:$D$2489,"")</f>
        <v>55620</v>
      </c>
      <c r="L168">
        <f>_xlfn.XLOOKUP($F168,'[1]2022_23 Household and Income'!$C$3:$C$2489,'[1]2022_23 Household and Income'!$G$3:$G$2489,"")</f>
        <v>54998</v>
      </c>
    </row>
    <row r="169" spans="1:12" x14ac:dyDescent="0.35">
      <c r="A169">
        <v>51</v>
      </c>
      <c r="B169">
        <v>1500</v>
      </c>
      <c r="C169">
        <v>51015</v>
      </c>
      <c r="D169" t="s">
        <v>3251</v>
      </c>
      <c r="E169" t="s">
        <v>398</v>
      </c>
      <c r="F169" t="s">
        <v>3439</v>
      </c>
      <c r="G169">
        <v>77487</v>
      </c>
      <c r="H169">
        <v>38.127146000000003</v>
      </c>
      <c r="I169">
        <v>-79.031026999999995</v>
      </c>
      <c r="J169">
        <v>0.45990399999999998</v>
      </c>
      <c r="K169">
        <f>_xlfn.XLOOKUP(F169,'[1]2022_23 Household and Income'!$C$3:$C$2489,'[1]2022_23 Household and Income'!$D$3:$D$2489,"")</f>
        <v>68878</v>
      </c>
      <c r="L169">
        <f>_xlfn.XLOOKUP($F169,'[1]2022_23 Household and Income'!$C$3:$C$2489,'[1]2022_23 Household and Income'!$G$3:$G$2489,"")</f>
        <v>70997</v>
      </c>
    </row>
    <row r="170" spans="1:12" x14ac:dyDescent="0.35">
      <c r="A170">
        <v>46</v>
      </c>
      <c r="B170">
        <v>400</v>
      </c>
      <c r="C170">
        <v>46003</v>
      </c>
      <c r="D170" t="s">
        <v>3236</v>
      </c>
      <c r="E170" t="s">
        <v>814</v>
      </c>
      <c r="F170" t="s">
        <v>3941</v>
      </c>
      <c r="G170">
        <v>2747</v>
      </c>
      <c r="H170">
        <v>43.693725999999998</v>
      </c>
      <c r="I170">
        <v>-98.529741000000001</v>
      </c>
      <c r="J170">
        <v>2.0466999999999999E-2</v>
      </c>
      <c r="K170">
        <f>_xlfn.XLOOKUP(F170,'[1]2022_23 Household and Income'!$C$3:$C$2489,'[1]2022_23 Household and Income'!$D$3:$D$2489,"")</f>
        <v>54867</v>
      </c>
      <c r="L170">
        <f>_xlfn.XLOOKUP($F170,'[1]2022_23 Household and Income'!$C$3:$C$2489,'[1]2022_23 Household and Income'!$G$3:$G$2489,"")</f>
        <v>55230</v>
      </c>
    </row>
    <row r="171" spans="1:12" x14ac:dyDescent="0.35">
      <c r="A171">
        <v>48</v>
      </c>
      <c r="B171">
        <v>5000</v>
      </c>
      <c r="C171">
        <v>48015</v>
      </c>
      <c r="D171" t="s">
        <v>3238</v>
      </c>
      <c r="E171" t="s">
        <v>535</v>
      </c>
      <c r="F171" t="s">
        <v>3405</v>
      </c>
      <c r="G171">
        <v>30167</v>
      </c>
      <c r="H171">
        <v>29.850973</v>
      </c>
      <c r="I171">
        <v>-96.219994</v>
      </c>
      <c r="J171">
        <v>0.16276299999999999</v>
      </c>
      <c r="K171">
        <f>_xlfn.XLOOKUP(F171,'[1]2022_23 Household and Income'!$C$3:$C$2489,'[1]2022_23 Household and Income'!$D$3:$D$2489,"")</f>
        <v>71480</v>
      </c>
      <c r="L171">
        <f>_xlfn.XLOOKUP($F171,'[1]2022_23 Household and Income'!$C$3:$C$2489,'[1]2022_23 Household and Income'!$G$3:$G$2489,"")</f>
        <v>71127</v>
      </c>
    </row>
    <row r="172" spans="1:12" x14ac:dyDescent="0.35">
      <c r="A172">
        <v>1</v>
      </c>
      <c r="B172">
        <v>1700</v>
      </c>
      <c r="C172">
        <v>1001</v>
      </c>
      <c r="D172" t="s">
        <v>3341</v>
      </c>
      <c r="E172" t="s">
        <v>3185</v>
      </c>
      <c r="F172" t="s">
        <v>4252</v>
      </c>
      <c r="G172">
        <v>58805</v>
      </c>
      <c r="H172">
        <v>32.500194</v>
      </c>
      <c r="I172">
        <v>-86.487831999999997</v>
      </c>
      <c r="J172">
        <v>0.50655099999999997</v>
      </c>
      <c r="K172">
        <f>_xlfn.XLOOKUP(F172,'[1]2022_23 Household and Income'!$C$3:$C$2489,'[1]2022_23 Household and Income'!$D$3:$D$2489,"")</f>
        <v>48002</v>
      </c>
      <c r="L172">
        <f>_xlfn.XLOOKUP($F172,'[1]2022_23 Household and Income'!$C$3:$C$2489,'[1]2022_23 Household and Income'!$G$3:$G$2489,"")</f>
        <v>47960</v>
      </c>
    </row>
    <row r="173" spans="1:12" x14ac:dyDescent="0.35">
      <c r="A173">
        <v>37</v>
      </c>
      <c r="B173">
        <v>100</v>
      </c>
      <c r="C173">
        <v>37011</v>
      </c>
      <c r="D173" t="s">
        <v>3285</v>
      </c>
      <c r="E173" t="s">
        <v>1328</v>
      </c>
      <c r="F173" t="s">
        <v>3284</v>
      </c>
      <c r="G173">
        <v>17806</v>
      </c>
      <c r="H173">
        <v>36.076009999999997</v>
      </c>
      <c r="I173">
        <v>-81.939497000000003</v>
      </c>
      <c r="J173">
        <v>0.13505600000000001</v>
      </c>
      <c r="K173">
        <f>_xlfn.XLOOKUP(F173,'[1]2022_23 Household and Income'!$C$3:$C$2489,'[1]2022_23 Household and Income'!$D$3:$D$2489,"")</f>
        <v>54341</v>
      </c>
      <c r="L173">
        <f>_xlfn.XLOOKUP($F173,'[1]2022_23 Household and Income'!$C$3:$C$2489,'[1]2022_23 Household and Income'!$G$3:$G$2489,"")</f>
        <v>55024</v>
      </c>
    </row>
    <row r="174" spans="1:12" x14ac:dyDescent="0.35">
      <c r="A174">
        <v>22</v>
      </c>
      <c r="B174">
        <v>600</v>
      </c>
      <c r="C174">
        <v>22009</v>
      </c>
      <c r="D174" t="s">
        <v>3348</v>
      </c>
      <c r="E174" t="s">
        <v>2085</v>
      </c>
      <c r="F174" t="s">
        <v>3347</v>
      </c>
      <c r="G174">
        <v>39693</v>
      </c>
      <c r="H174">
        <v>31.057262999999999</v>
      </c>
      <c r="I174">
        <v>-92.067552000000006</v>
      </c>
      <c r="J174">
        <v>0.33637800000000001</v>
      </c>
      <c r="K174">
        <f>_xlfn.XLOOKUP(F174,'[1]2022_23 Household and Income'!$C$3:$C$2489,'[1]2022_23 Household and Income'!$D$3:$D$2489,"")</f>
        <v>43562</v>
      </c>
      <c r="L174">
        <f>_xlfn.XLOOKUP($F174,'[1]2022_23 Household and Income'!$C$3:$C$2489,'[1]2022_23 Household and Income'!$G$3:$G$2489,"")</f>
        <v>44382</v>
      </c>
    </row>
    <row r="175" spans="1:12" x14ac:dyDescent="0.35">
      <c r="A175">
        <v>8</v>
      </c>
      <c r="B175">
        <v>1900</v>
      </c>
      <c r="C175">
        <v>8009</v>
      </c>
      <c r="D175" t="s">
        <v>3241</v>
      </c>
      <c r="E175" t="s">
        <v>2942</v>
      </c>
      <c r="F175" t="s">
        <v>4028</v>
      </c>
      <c r="G175">
        <v>3506</v>
      </c>
      <c r="H175">
        <v>37.368105</v>
      </c>
      <c r="I175">
        <v>-102.532062</v>
      </c>
      <c r="J175">
        <v>3.4882999999999997E-2</v>
      </c>
      <c r="K175">
        <f>_xlfn.XLOOKUP(F175,'[1]2022_23 Household and Income'!$C$3:$C$2489,'[1]2022_23 Household and Income'!$D$3:$D$2489,"")</f>
        <v>45047</v>
      </c>
      <c r="L175">
        <f>_xlfn.XLOOKUP($F175,'[1]2022_23 Household and Income'!$C$3:$C$2489,'[1]2022_23 Household and Income'!$G$3:$G$2489,"")</f>
        <v>46333</v>
      </c>
    </row>
    <row r="176" spans="1:12" x14ac:dyDescent="0.35">
      <c r="A176">
        <v>13</v>
      </c>
      <c r="B176">
        <v>4400</v>
      </c>
      <c r="C176">
        <v>13005</v>
      </c>
      <c r="D176" t="s">
        <v>3312</v>
      </c>
      <c r="E176" t="s">
        <v>2698</v>
      </c>
      <c r="F176" t="s">
        <v>3533</v>
      </c>
      <c r="G176">
        <v>11140</v>
      </c>
      <c r="H176">
        <v>31.547000000000001</v>
      </c>
      <c r="I176">
        <v>-82.466099</v>
      </c>
      <c r="J176">
        <v>6.5781999999999993E-2</v>
      </c>
      <c r="K176">
        <f>_xlfn.XLOOKUP(F176,'[1]2022_23 Household and Income'!$C$3:$C$2489,'[1]2022_23 Household and Income'!$D$3:$D$2489,"")</f>
        <v>61898</v>
      </c>
      <c r="L176">
        <f>_xlfn.XLOOKUP($F176,'[1]2022_23 Household and Income'!$C$3:$C$2489,'[1]2022_23 Household and Income'!$G$3:$G$2489,"")</f>
        <v>62580</v>
      </c>
    </row>
    <row r="177" spans="1:12" x14ac:dyDescent="0.35">
      <c r="A177">
        <v>48</v>
      </c>
      <c r="B177">
        <v>400</v>
      </c>
      <c r="C177">
        <v>48017</v>
      </c>
      <c r="D177" t="s">
        <v>3238</v>
      </c>
      <c r="E177" t="s">
        <v>670</v>
      </c>
      <c r="F177" t="s">
        <v>3267</v>
      </c>
      <c r="G177">
        <v>6904</v>
      </c>
      <c r="H177">
        <v>34.218733</v>
      </c>
      <c r="I177">
        <v>-102.74409900000001</v>
      </c>
      <c r="J177">
        <v>5.6999000000000001E-2</v>
      </c>
      <c r="K177">
        <f>_xlfn.XLOOKUP(F177,'[1]2022_23 Household and Income'!$C$3:$C$2489,'[1]2022_23 Household and Income'!$D$3:$D$2489,"")</f>
        <v>41739</v>
      </c>
      <c r="L177">
        <f>_xlfn.XLOOKUP($F177,'[1]2022_23 Household and Income'!$C$3:$C$2489,'[1]2022_23 Household and Income'!$G$3:$G$2489,"")</f>
        <v>43380</v>
      </c>
    </row>
    <row r="178" spans="1:12" x14ac:dyDescent="0.35">
      <c r="A178">
        <v>12</v>
      </c>
      <c r="B178">
        <v>398</v>
      </c>
      <c r="C178">
        <v>12003</v>
      </c>
      <c r="D178" t="s">
        <v>3512</v>
      </c>
      <c r="E178" t="s">
        <v>2898</v>
      </c>
      <c r="F178" t="s">
        <v>4435</v>
      </c>
      <c r="G178">
        <v>28259</v>
      </c>
      <c r="H178">
        <v>30.286373000000001</v>
      </c>
      <c r="I178">
        <v>-82.184531000000007</v>
      </c>
      <c r="J178">
        <v>0.23824899999999999</v>
      </c>
      <c r="K178">
        <f>_xlfn.XLOOKUP(F178,'[1]2022_23 Household and Income'!$C$3:$C$2489,'[1]2022_23 Household and Income'!$D$3:$D$2489,"")</f>
        <v>51146</v>
      </c>
      <c r="L178">
        <f>_xlfn.XLOOKUP($F178,'[1]2022_23 Household and Income'!$C$3:$C$2489,'[1]2022_23 Household and Income'!$G$3:$G$2489,"")</f>
        <v>51875</v>
      </c>
    </row>
    <row r="179" spans="1:12" x14ac:dyDescent="0.35">
      <c r="A179">
        <v>13</v>
      </c>
      <c r="B179">
        <v>3900</v>
      </c>
      <c r="C179">
        <v>13007</v>
      </c>
      <c r="D179" t="s">
        <v>3312</v>
      </c>
      <c r="E179" t="s">
        <v>2721</v>
      </c>
      <c r="F179" t="s">
        <v>3677</v>
      </c>
      <c r="G179">
        <v>2876</v>
      </c>
      <c r="H179">
        <v>31.310960000000001</v>
      </c>
      <c r="I179">
        <v>-84.433598000000003</v>
      </c>
      <c r="J179">
        <v>2.3769999999999999E-2</v>
      </c>
      <c r="K179">
        <f>_xlfn.XLOOKUP(F179,'[1]2022_23 Household and Income'!$C$3:$C$2489,'[1]2022_23 Household and Income'!$D$3:$D$2489,"")</f>
        <v>46149</v>
      </c>
      <c r="L179">
        <f>_xlfn.XLOOKUP($F179,'[1]2022_23 Household and Income'!$C$3:$C$2489,'[1]2022_23 Household and Income'!$G$3:$G$2489,"")</f>
        <v>47385</v>
      </c>
    </row>
    <row r="180" spans="1:12" x14ac:dyDescent="0.35">
      <c r="A180">
        <v>41</v>
      </c>
      <c r="B180">
        <v>5901</v>
      </c>
      <c r="C180">
        <v>41001</v>
      </c>
      <c r="D180" t="s">
        <v>3287</v>
      </c>
      <c r="E180" t="s">
        <v>1000</v>
      </c>
      <c r="F180" t="s">
        <v>3539</v>
      </c>
      <c r="G180">
        <v>16668</v>
      </c>
      <c r="H180">
        <v>44.780020999999998</v>
      </c>
      <c r="I180">
        <v>-117.76211000000001</v>
      </c>
      <c r="J180">
        <v>0.163245</v>
      </c>
      <c r="K180">
        <f>_xlfn.XLOOKUP(F180,'[1]2022_23 Household and Income'!$C$3:$C$2489,'[1]2022_23 Household and Income'!$D$3:$D$2489,"")</f>
        <v>41006</v>
      </c>
      <c r="L180">
        <f>_xlfn.XLOOKUP($F180,'[1]2022_23 Household and Income'!$C$3:$C$2489,'[1]2022_23 Household and Income'!$G$3:$G$2489,"")</f>
        <v>43786</v>
      </c>
    </row>
    <row r="181" spans="1:12" x14ac:dyDescent="0.35">
      <c r="A181">
        <v>1</v>
      </c>
      <c r="B181">
        <v>2701</v>
      </c>
      <c r="C181">
        <v>1003</v>
      </c>
      <c r="D181" t="s">
        <v>3341</v>
      </c>
      <c r="E181" t="s">
        <v>3155</v>
      </c>
      <c r="F181" t="s">
        <v>5701</v>
      </c>
      <c r="G181">
        <v>118618</v>
      </c>
      <c r="H181">
        <v>30.651063000000001</v>
      </c>
      <c r="I181">
        <v>-87.846435</v>
      </c>
      <c r="J181">
        <v>1</v>
      </c>
      <c r="K181">
        <f>_xlfn.XLOOKUP(F181,'[1]2022_23 Household and Income'!$C$3:$C$2489,'[1]2022_23 Household and Income'!$D$3:$D$2489,"")</f>
        <v>47970</v>
      </c>
      <c r="L181">
        <f>_xlfn.XLOOKUP($F181,'[1]2022_23 Household and Income'!$C$3:$C$2489,'[1]2022_23 Household and Income'!$G$3:$G$2489,"")</f>
        <v>50310</v>
      </c>
    </row>
    <row r="182" spans="1:12" x14ac:dyDescent="0.35">
      <c r="A182">
        <v>1</v>
      </c>
      <c r="B182">
        <v>2702</v>
      </c>
      <c r="C182">
        <v>1003</v>
      </c>
      <c r="D182" t="s">
        <v>3341</v>
      </c>
      <c r="E182" t="s">
        <v>3155</v>
      </c>
      <c r="F182" t="s">
        <v>5700</v>
      </c>
      <c r="G182">
        <v>113149</v>
      </c>
      <c r="H182">
        <v>30.418234999999999</v>
      </c>
      <c r="I182">
        <v>-87.672589000000002</v>
      </c>
      <c r="J182">
        <v>1</v>
      </c>
      <c r="K182">
        <f>_xlfn.XLOOKUP(F182,'[1]2022_23 Household and Income'!$C$3:$C$2489,'[1]2022_23 Household and Income'!$D$3:$D$2489,"")</f>
        <v>50884</v>
      </c>
      <c r="L182">
        <f>_xlfn.XLOOKUP($F182,'[1]2022_23 Household and Income'!$C$3:$C$2489,'[1]2022_23 Household and Income'!$G$3:$G$2489,"")</f>
        <v>55388</v>
      </c>
    </row>
    <row r="183" spans="1:12" x14ac:dyDescent="0.35">
      <c r="A183">
        <v>13</v>
      </c>
      <c r="B183">
        <v>2900</v>
      </c>
      <c r="C183">
        <v>13009</v>
      </c>
      <c r="D183" t="s">
        <v>3312</v>
      </c>
      <c r="E183" t="s">
        <v>2772</v>
      </c>
      <c r="F183" t="s">
        <v>3378</v>
      </c>
      <c r="G183">
        <v>43799</v>
      </c>
      <c r="H183">
        <v>33.085481999999999</v>
      </c>
      <c r="I183">
        <v>-83.243624999999994</v>
      </c>
      <c r="J183">
        <v>0.24446899999999999</v>
      </c>
      <c r="K183">
        <f>_xlfn.XLOOKUP(F183,'[1]2022_23 Household and Income'!$C$3:$C$2489,'[1]2022_23 Household and Income'!$D$3:$D$2489,"")</f>
        <v>72006</v>
      </c>
      <c r="L183">
        <f>_xlfn.XLOOKUP($F183,'[1]2022_23 Household and Income'!$C$3:$C$2489,'[1]2022_23 Household and Income'!$G$3:$G$2489,"")</f>
        <v>72260</v>
      </c>
    </row>
    <row r="184" spans="1:12" x14ac:dyDescent="0.35">
      <c r="A184">
        <v>21</v>
      </c>
      <c r="B184">
        <v>100</v>
      </c>
      <c r="C184">
        <v>21007</v>
      </c>
      <c r="D184" t="s">
        <v>3328</v>
      </c>
      <c r="E184" t="s">
        <v>2226</v>
      </c>
      <c r="F184" t="s">
        <v>4599</v>
      </c>
      <c r="G184">
        <v>7728</v>
      </c>
      <c r="H184">
        <v>37.043622999999997</v>
      </c>
      <c r="I184">
        <v>-88.976975999999993</v>
      </c>
      <c r="J184">
        <v>3.9253000000000003E-2</v>
      </c>
      <c r="K184">
        <f>_xlfn.XLOOKUP(F184,'[1]2022_23 Household and Income'!$C$3:$C$2489,'[1]2022_23 Household and Income'!$D$3:$D$2489,"")</f>
        <v>78700</v>
      </c>
      <c r="L184">
        <f>_xlfn.XLOOKUP($F184,'[1]2022_23 Household and Income'!$C$3:$C$2489,'[1]2022_23 Household and Income'!$G$3:$G$2489,"")</f>
        <v>82845</v>
      </c>
    </row>
    <row r="185" spans="1:12" x14ac:dyDescent="0.35">
      <c r="A185">
        <v>24</v>
      </c>
      <c r="B185">
        <v>801</v>
      </c>
      <c r="C185">
        <v>24510</v>
      </c>
      <c r="D185" t="s">
        <v>3314</v>
      </c>
      <c r="E185" t="s">
        <v>2018</v>
      </c>
      <c r="F185" t="s">
        <v>5699</v>
      </c>
      <c r="G185">
        <v>132471</v>
      </c>
      <c r="H185">
        <v>39.330134999999999</v>
      </c>
      <c r="I185">
        <v>-76.676807999999994</v>
      </c>
      <c r="J185">
        <v>1</v>
      </c>
      <c r="K185">
        <f>_xlfn.XLOOKUP(F185,'[1]2022_23 Household and Income'!$C$3:$C$2489,'[1]2022_23 Household and Income'!$D$3:$D$2489,"")</f>
        <v>59048</v>
      </c>
      <c r="L185">
        <f>_xlfn.XLOOKUP($F185,'[1]2022_23 Household and Income'!$C$3:$C$2489,'[1]2022_23 Household and Income'!$G$3:$G$2489,"")</f>
        <v>56735</v>
      </c>
    </row>
    <row r="186" spans="1:12" x14ac:dyDescent="0.35">
      <c r="A186">
        <v>24</v>
      </c>
      <c r="B186">
        <v>802</v>
      </c>
      <c r="C186">
        <v>24510</v>
      </c>
      <c r="D186" t="s">
        <v>3314</v>
      </c>
      <c r="E186" t="s">
        <v>2018</v>
      </c>
      <c r="F186" t="s">
        <v>5698</v>
      </c>
      <c r="G186">
        <v>115604</v>
      </c>
      <c r="H186">
        <v>39.329735999999997</v>
      </c>
      <c r="I186">
        <v>-76.620501000000004</v>
      </c>
      <c r="J186">
        <v>1</v>
      </c>
      <c r="K186">
        <f>_xlfn.XLOOKUP(F186,'[1]2022_23 Household and Income'!$C$3:$C$2489,'[1]2022_23 Household and Income'!$D$3:$D$2489,"")</f>
        <v>51968</v>
      </c>
      <c r="L186">
        <f>_xlfn.XLOOKUP($F186,'[1]2022_23 Household and Income'!$C$3:$C$2489,'[1]2022_23 Household and Income'!$G$3:$G$2489,"")</f>
        <v>54647</v>
      </c>
    </row>
    <row r="187" spans="1:12" x14ac:dyDescent="0.35">
      <c r="A187">
        <v>24</v>
      </c>
      <c r="B187">
        <v>803</v>
      </c>
      <c r="C187">
        <v>24510</v>
      </c>
      <c r="D187" t="s">
        <v>3314</v>
      </c>
      <c r="E187" t="s">
        <v>2018</v>
      </c>
      <c r="F187" t="s">
        <v>5697</v>
      </c>
      <c r="G187">
        <v>116697</v>
      </c>
      <c r="H187">
        <v>39.342433</v>
      </c>
      <c r="I187">
        <v>-76.565854999999999</v>
      </c>
      <c r="J187">
        <v>1</v>
      </c>
      <c r="K187">
        <f>_xlfn.XLOOKUP(F187,'[1]2022_23 Household and Income'!$C$3:$C$2489,'[1]2022_23 Household and Income'!$D$3:$D$2489,"")</f>
        <v>49918</v>
      </c>
      <c r="L187">
        <f>_xlfn.XLOOKUP($F187,'[1]2022_23 Household and Income'!$C$3:$C$2489,'[1]2022_23 Household and Income'!$G$3:$G$2489,"")</f>
        <v>49621</v>
      </c>
    </row>
    <row r="188" spans="1:12" x14ac:dyDescent="0.35">
      <c r="A188">
        <v>24</v>
      </c>
      <c r="B188">
        <v>804</v>
      </c>
      <c r="C188">
        <v>24510</v>
      </c>
      <c r="D188" t="s">
        <v>3314</v>
      </c>
      <c r="E188" t="s">
        <v>2018</v>
      </c>
      <c r="F188" t="s">
        <v>5696</v>
      </c>
      <c r="G188">
        <v>106489</v>
      </c>
      <c r="H188">
        <v>39.293571999999998</v>
      </c>
      <c r="I188">
        <v>-76.577529999999996</v>
      </c>
      <c r="J188">
        <v>1</v>
      </c>
      <c r="K188">
        <f>_xlfn.XLOOKUP(F188,'[1]2022_23 Household and Income'!$C$3:$C$2489,'[1]2022_23 Household and Income'!$D$3:$D$2489,"")</f>
        <v>43049</v>
      </c>
      <c r="L188">
        <f>_xlfn.XLOOKUP($F188,'[1]2022_23 Household and Income'!$C$3:$C$2489,'[1]2022_23 Household and Income'!$G$3:$G$2489,"")</f>
        <v>45639</v>
      </c>
    </row>
    <row r="189" spans="1:12" x14ac:dyDescent="0.35">
      <c r="A189">
        <v>24</v>
      </c>
      <c r="B189">
        <v>805</v>
      </c>
      <c r="C189">
        <v>24510</v>
      </c>
      <c r="D189" t="s">
        <v>3314</v>
      </c>
      <c r="E189" t="s">
        <v>2018</v>
      </c>
      <c r="F189" t="s">
        <v>5695</v>
      </c>
      <c r="G189">
        <v>114447</v>
      </c>
      <c r="H189">
        <v>39.271379000000003</v>
      </c>
      <c r="I189">
        <v>-76.638762</v>
      </c>
      <c r="J189">
        <v>1</v>
      </c>
      <c r="K189">
        <f>_xlfn.XLOOKUP(F189,'[1]2022_23 Household and Income'!$C$3:$C$2489,'[1]2022_23 Household and Income'!$D$3:$D$2489,"")</f>
        <v>50724</v>
      </c>
      <c r="L189">
        <f>_xlfn.XLOOKUP($F189,'[1]2022_23 Household and Income'!$C$3:$C$2489,'[1]2022_23 Household and Income'!$G$3:$G$2489,"")</f>
        <v>52743</v>
      </c>
    </row>
    <row r="190" spans="1:12" x14ac:dyDescent="0.35">
      <c r="A190">
        <v>24</v>
      </c>
      <c r="B190">
        <v>501</v>
      </c>
      <c r="C190">
        <v>24005</v>
      </c>
      <c r="D190" t="s">
        <v>3314</v>
      </c>
      <c r="E190" t="s">
        <v>2021</v>
      </c>
      <c r="F190" t="s">
        <v>5694</v>
      </c>
      <c r="G190">
        <v>107655</v>
      </c>
      <c r="H190">
        <v>39.485460000000003</v>
      </c>
      <c r="I190">
        <v>-76.671800000000005</v>
      </c>
      <c r="J190">
        <v>1</v>
      </c>
      <c r="K190">
        <f>_xlfn.XLOOKUP(F190,'[1]2022_23 Household and Income'!$C$3:$C$2489,'[1]2022_23 Household and Income'!$D$3:$D$2489,"")</f>
        <v>41575</v>
      </c>
      <c r="L190">
        <f>_xlfn.XLOOKUP($F190,'[1]2022_23 Household and Income'!$C$3:$C$2489,'[1]2022_23 Household and Income'!$G$3:$G$2489,"")</f>
        <v>40535</v>
      </c>
    </row>
    <row r="191" spans="1:12" x14ac:dyDescent="0.35">
      <c r="A191">
        <v>24</v>
      </c>
      <c r="B191">
        <v>502</v>
      </c>
      <c r="C191">
        <v>24005</v>
      </c>
      <c r="D191" t="s">
        <v>3314</v>
      </c>
      <c r="E191" t="s">
        <v>2021</v>
      </c>
      <c r="F191" t="s">
        <v>5693</v>
      </c>
      <c r="G191">
        <v>160221</v>
      </c>
      <c r="H191">
        <v>39.391202999999997</v>
      </c>
      <c r="I191">
        <v>-76.779824000000005</v>
      </c>
      <c r="J191">
        <v>1</v>
      </c>
      <c r="K191">
        <f>_xlfn.XLOOKUP(F191,'[1]2022_23 Household and Income'!$C$3:$C$2489,'[1]2022_23 Household and Income'!$D$3:$D$2489,"")</f>
        <v>67450</v>
      </c>
      <c r="L191">
        <f>_xlfn.XLOOKUP($F191,'[1]2022_23 Household and Income'!$C$3:$C$2489,'[1]2022_23 Household and Income'!$G$3:$G$2489,"")</f>
        <v>66404</v>
      </c>
    </row>
    <row r="192" spans="1:12" x14ac:dyDescent="0.35">
      <c r="A192">
        <v>24</v>
      </c>
      <c r="B192">
        <v>503</v>
      </c>
      <c r="C192">
        <v>24005</v>
      </c>
      <c r="D192" t="s">
        <v>3314</v>
      </c>
      <c r="E192" t="s">
        <v>2021</v>
      </c>
      <c r="F192" t="s">
        <v>5692</v>
      </c>
      <c r="G192">
        <v>111139</v>
      </c>
      <c r="H192">
        <v>39.414482999999997</v>
      </c>
      <c r="I192">
        <v>-76.643247000000002</v>
      </c>
      <c r="J192">
        <v>1</v>
      </c>
      <c r="K192">
        <f>_xlfn.XLOOKUP(F192,'[1]2022_23 Household and Income'!$C$3:$C$2489,'[1]2022_23 Household and Income'!$D$3:$D$2489,"")</f>
        <v>42282</v>
      </c>
      <c r="L192">
        <f>_xlfn.XLOOKUP($F192,'[1]2022_23 Household and Income'!$C$3:$C$2489,'[1]2022_23 Household and Income'!$G$3:$G$2489,"")</f>
        <v>44915</v>
      </c>
    </row>
    <row r="193" spans="1:12" x14ac:dyDescent="0.35">
      <c r="A193">
        <v>24</v>
      </c>
      <c r="B193">
        <v>504</v>
      </c>
      <c r="C193">
        <v>24005</v>
      </c>
      <c r="D193" t="s">
        <v>3314</v>
      </c>
      <c r="E193" t="s">
        <v>2021</v>
      </c>
      <c r="F193" t="s">
        <v>5691</v>
      </c>
      <c r="G193">
        <v>107851</v>
      </c>
      <c r="H193">
        <v>39.39217</v>
      </c>
      <c r="I193">
        <v>-76.541022999999996</v>
      </c>
      <c r="J193">
        <v>1</v>
      </c>
      <c r="K193">
        <f>_xlfn.XLOOKUP(F193,'[1]2022_23 Household and Income'!$C$3:$C$2489,'[1]2022_23 Household and Income'!$D$3:$D$2489,"")</f>
        <v>48308</v>
      </c>
      <c r="L193">
        <f>_xlfn.XLOOKUP($F193,'[1]2022_23 Household and Income'!$C$3:$C$2489,'[1]2022_23 Household and Income'!$G$3:$G$2489,"")</f>
        <v>45285</v>
      </c>
    </row>
    <row r="194" spans="1:12" x14ac:dyDescent="0.35">
      <c r="A194">
        <v>24</v>
      </c>
      <c r="B194">
        <v>505</v>
      </c>
      <c r="C194">
        <v>24005</v>
      </c>
      <c r="D194" t="s">
        <v>3314</v>
      </c>
      <c r="E194" t="s">
        <v>2021</v>
      </c>
      <c r="F194" t="s">
        <v>5690</v>
      </c>
      <c r="G194">
        <v>106794</v>
      </c>
      <c r="H194">
        <v>39.362383999999999</v>
      </c>
      <c r="I194">
        <v>-76.470050999999998</v>
      </c>
      <c r="J194">
        <v>1</v>
      </c>
      <c r="K194">
        <f>_xlfn.XLOOKUP(F194,'[1]2022_23 Household and Income'!$C$3:$C$2489,'[1]2022_23 Household and Income'!$D$3:$D$2489,"")</f>
        <v>40069</v>
      </c>
      <c r="L194">
        <f>_xlfn.XLOOKUP($F194,'[1]2022_23 Household and Income'!$C$3:$C$2489,'[1]2022_23 Household and Income'!$G$3:$G$2489,"")</f>
        <v>40827</v>
      </c>
    </row>
    <row r="195" spans="1:12" x14ac:dyDescent="0.35">
      <c r="A195">
        <v>24</v>
      </c>
      <c r="B195">
        <v>506</v>
      </c>
      <c r="C195">
        <v>24005</v>
      </c>
      <c r="D195" t="s">
        <v>3314</v>
      </c>
      <c r="E195" t="s">
        <v>2021</v>
      </c>
      <c r="F195" t="s">
        <v>5689</v>
      </c>
      <c r="G195">
        <v>138801</v>
      </c>
      <c r="H195">
        <v>39.286997999999997</v>
      </c>
      <c r="I195">
        <v>-76.468187999999998</v>
      </c>
      <c r="J195">
        <v>1</v>
      </c>
      <c r="K195">
        <f>_xlfn.XLOOKUP(F195,'[1]2022_23 Household and Income'!$C$3:$C$2489,'[1]2022_23 Household and Income'!$D$3:$D$2489,"")</f>
        <v>55802</v>
      </c>
      <c r="L195">
        <f>_xlfn.XLOOKUP($F195,'[1]2022_23 Household and Income'!$C$3:$C$2489,'[1]2022_23 Household and Income'!$G$3:$G$2489,"")</f>
        <v>49341</v>
      </c>
    </row>
    <row r="196" spans="1:12" x14ac:dyDescent="0.35">
      <c r="A196">
        <v>24</v>
      </c>
      <c r="B196">
        <v>507</v>
      </c>
      <c r="C196">
        <v>24005</v>
      </c>
      <c r="D196" t="s">
        <v>3314</v>
      </c>
      <c r="E196" t="s">
        <v>2021</v>
      </c>
      <c r="F196" t="s">
        <v>5688</v>
      </c>
      <c r="G196">
        <v>122074</v>
      </c>
      <c r="H196">
        <v>39.273139999999998</v>
      </c>
      <c r="I196">
        <v>-76.71942</v>
      </c>
      <c r="J196">
        <v>1</v>
      </c>
      <c r="K196">
        <f>_xlfn.XLOOKUP(F196,'[1]2022_23 Household and Income'!$C$3:$C$2489,'[1]2022_23 Household and Income'!$D$3:$D$2489,"")</f>
        <v>42043</v>
      </c>
      <c r="L196">
        <f>_xlfn.XLOOKUP($F196,'[1]2022_23 Household and Income'!$C$3:$C$2489,'[1]2022_23 Household and Income'!$G$3:$G$2489,"")</f>
        <v>44317</v>
      </c>
    </row>
    <row r="197" spans="1:12" x14ac:dyDescent="0.35">
      <c r="A197">
        <v>45</v>
      </c>
      <c r="B197">
        <v>1901</v>
      </c>
      <c r="C197">
        <v>45009</v>
      </c>
      <c r="D197" t="s">
        <v>3253</v>
      </c>
      <c r="E197" t="s">
        <v>872</v>
      </c>
      <c r="F197" t="s">
        <v>5114</v>
      </c>
      <c r="G197">
        <v>13311</v>
      </c>
      <c r="H197">
        <v>33.267569000000002</v>
      </c>
      <c r="I197">
        <v>-81.072252000000006</v>
      </c>
      <c r="J197">
        <v>8.6101999999999998E-2</v>
      </c>
      <c r="K197">
        <f>_xlfn.XLOOKUP(F197,'[1]2022_23 Household and Income'!$C$3:$C$2489,'[1]2022_23 Household and Income'!$D$3:$D$2489,"")</f>
        <v>62647</v>
      </c>
      <c r="L197">
        <f>_xlfn.XLOOKUP($F197,'[1]2022_23 Household and Income'!$C$3:$C$2489,'[1]2022_23 Household and Income'!$G$3:$G$2489,"")</f>
        <v>64646</v>
      </c>
    </row>
    <row r="198" spans="1:12" x14ac:dyDescent="0.35">
      <c r="A198">
        <v>48</v>
      </c>
      <c r="B198">
        <v>6100</v>
      </c>
      <c r="C198">
        <v>48019</v>
      </c>
      <c r="D198" t="s">
        <v>3238</v>
      </c>
      <c r="E198" t="s">
        <v>506</v>
      </c>
      <c r="F198" t="s">
        <v>4581</v>
      </c>
      <c r="G198">
        <v>20851</v>
      </c>
      <c r="H198">
        <v>29.703517999999999</v>
      </c>
      <c r="I198">
        <v>-99.031644</v>
      </c>
      <c r="J198">
        <v>0.15004500000000001</v>
      </c>
      <c r="K198">
        <f>_xlfn.XLOOKUP(F198,'[1]2022_23 Household and Income'!$C$3:$C$2489,'[1]2022_23 Household and Income'!$D$3:$D$2489,"")</f>
        <v>49457</v>
      </c>
      <c r="L198">
        <f>_xlfn.XLOOKUP($F198,'[1]2022_23 Household and Income'!$C$3:$C$2489,'[1]2022_23 Household and Income'!$G$3:$G$2489,"")</f>
        <v>52915</v>
      </c>
    </row>
    <row r="199" spans="1:12" x14ac:dyDescent="0.35">
      <c r="A199">
        <v>13</v>
      </c>
      <c r="B199">
        <v>500</v>
      </c>
      <c r="C199">
        <v>13011</v>
      </c>
      <c r="D199" t="s">
        <v>3312</v>
      </c>
      <c r="E199" t="s">
        <v>2816</v>
      </c>
      <c r="F199" t="s">
        <v>3759</v>
      </c>
      <c r="G199">
        <v>18035</v>
      </c>
      <c r="H199">
        <v>34.349156000000001</v>
      </c>
      <c r="I199">
        <v>-83.507495000000006</v>
      </c>
      <c r="J199">
        <v>0.12872800000000001</v>
      </c>
      <c r="K199">
        <f>_xlfn.XLOOKUP(F199,'[1]2022_23 Household and Income'!$C$3:$C$2489,'[1]2022_23 Household and Income'!$D$3:$D$2489,"")</f>
        <v>54533</v>
      </c>
      <c r="L199">
        <f>_xlfn.XLOOKUP($F199,'[1]2022_23 Household and Income'!$C$3:$C$2489,'[1]2022_23 Household and Income'!$G$3:$G$2489,"")</f>
        <v>56619</v>
      </c>
    </row>
    <row r="200" spans="1:12" x14ac:dyDescent="0.35">
      <c r="A200">
        <v>31</v>
      </c>
      <c r="B200">
        <v>100</v>
      </c>
      <c r="C200">
        <v>31007</v>
      </c>
      <c r="D200" t="s">
        <v>3261</v>
      </c>
      <c r="E200" t="s">
        <v>1565</v>
      </c>
      <c r="F200" t="s">
        <v>3850</v>
      </c>
      <c r="G200">
        <v>674</v>
      </c>
      <c r="H200">
        <v>41.558824000000001</v>
      </c>
      <c r="I200">
        <v>-103.721643</v>
      </c>
      <c r="J200">
        <v>6.3850000000000001E-3</v>
      </c>
      <c r="K200">
        <f>_xlfn.XLOOKUP(F200,'[1]2022_23 Household and Income'!$C$3:$C$2489,'[1]2022_23 Household and Income'!$D$3:$D$2489,"")</f>
        <v>46642</v>
      </c>
      <c r="L200">
        <f>_xlfn.XLOOKUP($F200,'[1]2022_23 Household and Income'!$C$3:$C$2489,'[1]2022_23 Household and Income'!$G$3:$G$2489,"")</f>
        <v>45268</v>
      </c>
    </row>
    <row r="201" spans="1:12" x14ac:dyDescent="0.35">
      <c r="A201">
        <v>16</v>
      </c>
      <c r="B201">
        <v>1300</v>
      </c>
      <c r="C201">
        <v>16005</v>
      </c>
      <c r="D201" t="s">
        <v>3509</v>
      </c>
      <c r="E201" t="s">
        <v>2630</v>
      </c>
      <c r="F201" t="s">
        <v>4169</v>
      </c>
      <c r="G201">
        <v>87018</v>
      </c>
      <c r="H201">
        <v>42.871116999999998</v>
      </c>
      <c r="I201">
        <v>-112.425186</v>
      </c>
      <c r="J201">
        <v>0.66905000000000003</v>
      </c>
      <c r="K201">
        <f>_xlfn.XLOOKUP(F201,'[1]2022_23 Household and Income'!$C$3:$C$2489,'[1]2022_23 Household and Income'!$D$3:$D$2489,"")</f>
        <v>50700</v>
      </c>
      <c r="L201">
        <f>_xlfn.XLOOKUP($F201,'[1]2022_23 Household and Income'!$C$3:$C$2489,'[1]2022_23 Household and Income'!$G$3:$G$2489,"")</f>
        <v>49221</v>
      </c>
    </row>
    <row r="202" spans="1:12" x14ac:dyDescent="0.35">
      <c r="A202">
        <v>26</v>
      </c>
      <c r="B202">
        <v>100</v>
      </c>
      <c r="C202">
        <v>26013</v>
      </c>
      <c r="D202" t="s">
        <v>3407</v>
      </c>
      <c r="E202" t="s">
        <v>1988</v>
      </c>
      <c r="F202" t="s">
        <v>4331</v>
      </c>
      <c r="G202">
        <v>8158</v>
      </c>
      <c r="H202">
        <v>46.766517</v>
      </c>
      <c r="I202">
        <v>-88.450011000000003</v>
      </c>
      <c r="J202">
        <v>4.7607999999999998E-2</v>
      </c>
      <c r="K202">
        <f>_xlfn.XLOOKUP(F202,'[1]2022_23 Household and Income'!$C$3:$C$2489,'[1]2022_23 Household and Income'!$D$3:$D$2489,"")</f>
        <v>77300</v>
      </c>
      <c r="L202">
        <f>_xlfn.XLOOKUP($F202,'[1]2022_23 Household and Income'!$C$3:$C$2489,'[1]2022_23 Household and Income'!$G$3:$G$2489,"")</f>
        <v>76872</v>
      </c>
    </row>
    <row r="203" spans="1:12" x14ac:dyDescent="0.35">
      <c r="A203">
        <v>20</v>
      </c>
      <c r="B203">
        <v>1701</v>
      </c>
      <c r="C203">
        <v>20007</v>
      </c>
      <c r="D203" t="s">
        <v>3300</v>
      </c>
      <c r="E203" t="s">
        <v>2252</v>
      </c>
      <c r="F203" t="s">
        <v>3718</v>
      </c>
      <c r="G203">
        <v>4228</v>
      </c>
      <c r="H203">
        <v>37.211911999999998</v>
      </c>
      <c r="I203">
        <v>-98.557793000000004</v>
      </c>
      <c r="J203">
        <v>3.8644999999999999E-2</v>
      </c>
      <c r="K203">
        <f>_xlfn.XLOOKUP(F203,'[1]2022_23 Household and Income'!$C$3:$C$2489,'[1]2022_23 Household and Income'!$D$3:$D$2489,"")</f>
        <v>43887</v>
      </c>
      <c r="L203">
        <f>_xlfn.XLOOKUP($F203,'[1]2022_23 Household and Income'!$C$3:$C$2489,'[1]2022_23 Household and Income'!$G$3:$G$2489,"")</f>
        <v>45374</v>
      </c>
    </row>
    <row r="204" spans="1:12" x14ac:dyDescent="0.35">
      <c r="A204">
        <v>1</v>
      </c>
      <c r="B204">
        <v>2500</v>
      </c>
      <c r="C204">
        <v>1005</v>
      </c>
      <c r="D204" t="s">
        <v>3341</v>
      </c>
      <c r="E204" t="s">
        <v>3167</v>
      </c>
      <c r="F204" t="s">
        <v>4225</v>
      </c>
      <c r="G204">
        <v>25223</v>
      </c>
      <c r="H204">
        <v>31.843980999999999</v>
      </c>
      <c r="I204">
        <v>-85.301193999999995</v>
      </c>
      <c r="J204">
        <v>0.19698199999999999</v>
      </c>
      <c r="K204">
        <f>_xlfn.XLOOKUP(F204,'[1]2022_23 Household and Income'!$C$3:$C$2489,'[1]2022_23 Household and Income'!$D$3:$D$2489,"")</f>
        <v>51037</v>
      </c>
      <c r="L204">
        <f>_xlfn.XLOOKUP($F204,'[1]2022_23 Household and Income'!$C$3:$C$2489,'[1]2022_23 Household and Income'!$G$3:$G$2489,"")</f>
        <v>48407</v>
      </c>
    </row>
    <row r="205" spans="1:12" x14ac:dyDescent="0.35">
      <c r="A205">
        <v>54</v>
      </c>
      <c r="B205">
        <v>600</v>
      </c>
      <c r="C205">
        <v>54001</v>
      </c>
      <c r="D205" t="s">
        <v>3296</v>
      </c>
      <c r="E205" t="s">
        <v>204</v>
      </c>
      <c r="F205" t="s">
        <v>3598</v>
      </c>
      <c r="G205">
        <v>15465</v>
      </c>
      <c r="H205">
        <v>39.110075999999999</v>
      </c>
      <c r="I205">
        <v>-80.004414999999995</v>
      </c>
      <c r="J205">
        <v>9.2675999999999994E-2</v>
      </c>
      <c r="K205">
        <f>_xlfn.XLOOKUP(F205,'[1]2022_23 Household and Income'!$C$3:$C$2489,'[1]2022_23 Household and Income'!$D$3:$D$2489,"")</f>
        <v>66832</v>
      </c>
      <c r="L205">
        <f>_xlfn.XLOOKUP($F205,'[1]2022_23 Household and Income'!$C$3:$C$2489,'[1]2022_23 Household and Income'!$G$3:$G$2489,"")</f>
        <v>67102</v>
      </c>
    </row>
    <row r="206" spans="1:12" x14ac:dyDescent="0.35">
      <c r="A206">
        <v>72</v>
      </c>
      <c r="B206">
        <v>1700</v>
      </c>
      <c r="C206">
        <v>72017</v>
      </c>
      <c r="D206" t="s">
        <v>3280</v>
      </c>
      <c r="E206" t="s">
        <v>27</v>
      </c>
      <c r="F206" t="s">
        <v>4666</v>
      </c>
      <c r="G206">
        <v>22657</v>
      </c>
      <c r="H206">
        <v>18.444507000000002</v>
      </c>
      <c r="I206">
        <v>-66.558699000000004</v>
      </c>
      <c r="J206">
        <v>0.140208</v>
      </c>
      <c r="K206">
        <f>_xlfn.XLOOKUP(F206,'[1]2022_23 Household and Income'!$C$3:$C$2489,'[1]2022_23 Household and Income'!$D$3:$D$2489,"")</f>
        <v>61304</v>
      </c>
      <c r="L206">
        <f>_xlfn.XLOOKUP($F206,'[1]2022_23 Household and Income'!$C$3:$C$2489,'[1]2022_23 Household and Income'!$G$3:$G$2489,"")</f>
        <v>63429</v>
      </c>
    </row>
    <row r="207" spans="1:12" x14ac:dyDescent="0.35">
      <c r="A207">
        <v>38</v>
      </c>
      <c r="B207">
        <v>400</v>
      </c>
      <c r="C207">
        <v>38003</v>
      </c>
      <c r="D207" t="s">
        <v>3370</v>
      </c>
      <c r="E207" t="s">
        <v>1204</v>
      </c>
      <c r="F207" t="s">
        <v>3423</v>
      </c>
      <c r="G207">
        <v>10853</v>
      </c>
      <c r="H207">
        <v>46.92689</v>
      </c>
      <c r="I207">
        <v>-98.030456999999998</v>
      </c>
      <c r="J207">
        <v>9.5144999999999993E-2</v>
      </c>
      <c r="K207">
        <f>_xlfn.XLOOKUP(F207,'[1]2022_23 Household and Income'!$C$3:$C$2489,'[1]2022_23 Household and Income'!$D$3:$D$2489,"")</f>
        <v>47697</v>
      </c>
      <c r="L207">
        <f>_xlfn.XLOOKUP($F207,'[1]2022_23 Household and Income'!$C$3:$C$2489,'[1]2022_23 Household and Income'!$G$3:$G$2489,"")</f>
        <v>49403</v>
      </c>
    </row>
    <row r="208" spans="1:12" x14ac:dyDescent="0.35">
      <c r="A208">
        <v>25</v>
      </c>
      <c r="B208">
        <v>1201</v>
      </c>
      <c r="C208">
        <v>25001</v>
      </c>
      <c r="D208" t="s">
        <v>3316</v>
      </c>
      <c r="E208" t="s">
        <v>1991</v>
      </c>
      <c r="F208" t="s">
        <v>5687</v>
      </c>
      <c r="G208">
        <v>137204</v>
      </c>
      <c r="H208">
        <v>41.658313</v>
      </c>
      <c r="I208">
        <v>-70.475249000000005</v>
      </c>
      <c r="J208">
        <v>1</v>
      </c>
      <c r="K208">
        <f>_xlfn.XLOOKUP(F208,'[1]2022_23 Household and Income'!$C$3:$C$2489,'[1]2022_23 Household and Income'!$D$3:$D$2489,"")</f>
        <v>59929</v>
      </c>
      <c r="L208">
        <f>_xlfn.XLOOKUP($F208,'[1]2022_23 Household and Income'!$C$3:$C$2489,'[1]2022_23 Household and Income'!$G$3:$G$2489,"")</f>
        <v>61767</v>
      </c>
    </row>
    <row r="209" spans="1:12" x14ac:dyDescent="0.35">
      <c r="A209">
        <v>25</v>
      </c>
      <c r="B209">
        <v>1301</v>
      </c>
      <c r="C209">
        <v>25001</v>
      </c>
      <c r="D209" t="s">
        <v>3316</v>
      </c>
      <c r="E209" t="s">
        <v>1991</v>
      </c>
      <c r="F209" t="s">
        <v>4438</v>
      </c>
      <c r="G209">
        <v>91792</v>
      </c>
      <c r="H209">
        <v>41.743209</v>
      </c>
      <c r="I209">
        <v>-70.109195</v>
      </c>
      <c r="J209">
        <v>0.72478600000000004</v>
      </c>
      <c r="K209">
        <f>_xlfn.XLOOKUP(F209,'[1]2022_23 Household and Income'!$C$3:$C$2489,'[1]2022_23 Household and Income'!$D$3:$D$2489,"")</f>
        <v>61058</v>
      </c>
      <c r="L209">
        <f>_xlfn.XLOOKUP($F209,'[1]2022_23 Household and Income'!$C$3:$C$2489,'[1]2022_23 Household and Income'!$G$3:$G$2489,"")</f>
        <v>61393</v>
      </c>
    </row>
    <row r="210" spans="1:12" x14ac:dyDescent="0.35">
      <c r="A210">
        <v>45</v>
      </c>
      <c r="B210">
        <v>1800</v>
      </c>
      <c r="C210">
        <v>45011</v>
      </c>
      <c r="D210" t="s">
        <v>3253</v>
      </c>
      <c r="E210" t="s">
        <v>876</v>
      </c>
      <c r="F210" t="s">
        <v>4297</v>
      </c>
      <c r="G210">
        <v>20589</v>
      </c>
      <c r="H210">
        <v>33.294536000000001</v>
      </c>
      <c r="I210">
        <v>-81.356755000000007</v>
      </c>
      <c r="J210">
        <v>0.17311699999999999</v>
      </c>
      <c r="K210">
        <f>_xlfn.XLOOKUP(F210,'[1]2022_23 Household and Income'!$C$3:$C$2489,'[1]2022_23 Household and Income'!$D$3:$D$2489,"")</f>
        <v>47637</v>
      </c>
      <c r="L210">
        <f>_xlfn.XLOOKUP($F210,'[1]2022_23 Household and Income'!$C$3:$C$2489,'[1]2022_23 Household and Income'!$G$3:$G$2489,"")</f>
        <v>47466</v>
      </c>
    </row>
    <row r="211" spans="1:12" x14ac:dyDescent="0.35">
      <c r="A211">
        <v>72</v>
      </c>
      <c r="B211">
        <v>2000</v>
      </c>
      <c r="C211">
        <v>72019</v>
      </c>
      <c r="D211" t="s">
        <v>3280</v>
      </c>
      <c r="E211" t="s">
        <v>9</v>
      </c>
      <c r="F211" t="s">
        <v>5463</v>
      </c>
      <c r="G211">
        <v>28983</v>
      </c>
      <c r="H211">
        <v>18.203009000000002</v>
      </c>
      <c r="I211">
        <v>-66.311406000000005</v>
      </c>
      <c r="J211">
        <v>0.16250800000000001</v>
      </c>
      <c r="K211">
        <f>_xlfn.XLOOKUP(F211,'[1]2022_23 Household and Income'!$C$3:$C$2489,'[1]2022_23 Household and Income'!$D$3:$D$2489,"")</f>
        <v>65478</v>
      </c>
      <c r="L211">
        <f>_xlfn.XLOOKUP($F211,'[1]2022_23 Household and Income'!$C$3:$C$2489,'[1]2022_23 Household and Income'!$G$3:$G$2489,"")</f>
        <v>67984</v>
      </c>
    </row>
    <row r="212" spans="1:12" x14ac:dyDescent="0.35">
      <c r="A212">
        <v>21</v>
      </c>
      <c r="B212">
        <v>400</v>
      </c>
      <c r="C212">
        <v>21009</v>
      </c>
      <c r="D212" t="s">
        <v>3328</v>
      </c>
      <c r="E212" t="s">
        <v>2208</v>
      </c>
      <c r="F212" t="s">
        <v>3853</v>
      </c>
      <c r="G212">
        <v>44485</v>
      </c>
      <c r="H212">
        <v>36.995285000000003</v>
      </c>
      <c r="I212">
        <v>-85.932185000000004</v>
      </c>
      <c r="J212">
        <v>0.250608</v>
      </c>
      <c r="K212">
        <f>_xlfn.XLOOKUP(F212,'[1]2022_23 Household and Income'!$C$3:$C$2489,'[1]2022_23 Household and Income'!$D$3:$D$2489,"")</f>
        <v>71193</v>
      </c>
      <c r="L212">
        <f>_xlfn.XLOOKUP($F212,'[1]2022_23 Household and Income'!$C$3:$C$2489,'[1]2022_23 Household and Income'!$G$3:$G$2489,"")</f>
        <v>74207</v>
      </c>
    </row>
    <row r="213" spans="1:12" x14ac:dyDescent="0.35">
      <c r="A213">
        <v>55</v>
      </c>
      <c r="B213">
        <v>1300</v>
      </c>
      <c r="C213">
        <v>55005</v>
      </c>
      <c r="D213" t="s">
        <v>3334</v>
      </c>
      <c r="E213" t="s">
        <v>135</v>
      </c>
      <c r="F213" t="s">
        <v>4179</v>
      </c>
      <c r="G213">
        <v>46711</v>
      </c>
      <c r="H213">
        <v>45.437002</v>
      </c>
      <c r="I213">
        <v>-91.815151</v>
      </c>
      <c r="J213">
        <v>0.29668899999999998</v>
      </c>
      <c r="K213">
        <f>_xlfn.XLOOKUP(F213,'[1]2022_23 Household and Income'!$C$3:$C$2489,'[1]2022_23 Household and Income'!$D$3:$D$2489,"")</f>
        <v>64295</v>
      </c>
      <c r="L213">
        <f>_xlfn.XLOOKUP($F213,'[1]2022_23 Household and Income'!$C$3:$C$2489,'[1]2022_23 Household and Income'!$G$3:$G$2489,"")</f>
        <v>66833</v>
      </c>
    </row>
    <row r="214" spans="1:12" x14ac:dyDescent="0.35">
      <c r="A214">
        <v>13</v>
      </c>
      <c r="B214">
        <v>1700</v>
      </c>
      <c r="C214">
        <v>13013</v>
      </c>
      <c r="D214" t="s">
        <v>3312</v>
      </c>
      <c r="E214" t="s">
        <v>2798</v>
      </c>
      <c r="F214" t="s">
        <v>4982</v>
      </c>
      <c r="G214">
        <v>83505</v>
      </c>
      <c r="H214">
        <v>33.992491000000001</v>
      </c>
      <c r="I214">
        <v>-83.728606999999997</v>
      </c>
      <c r="J214">
        <v>0.52383100000000005</v>
      </c>
      <c r="K214">
        <f>_xlfn.XLOOKUP(F214,'[1]2022_23 Household and Income'!$C$3:$C$2489,'[1]2022_23 Household and Income'!$D$3:$D$2489,"")</f>
        <v>59095</v>
      </c>
      <c r="L214">
        <f>_xlfn.XLOOKUP($F214,'[1]2022_23 Household and Income'!$C$3:$C$2489,'[1]2022_23 Household and Income'!$G$3:$G$2489,"")</f>
        <v>62517</v>
      </c>
    </row>
    <row r="215" spans="1:12" x14ac:dyDescent="0.35">
      <c r="A215">
        <v>26</v>
      </c>
      <c r="B215">
        <v>2000</v>
      </c>
      <c r="C215">
        <v>26015</v>
      </c>
      <c r="D215" t="s">
        <v>3407</v>
      </c>
      <c r="E215" t="s">
        <v>1923</v>
      </c>
      <c r="F215" t="s">
        <v>5564</v>
      </c>
      <c r="G215">
        <v>62423</v>
      </c>
      <c r="H215">
        <v>42.618510999999998</v>
      </c>
      <c r="I215">
        <v>-85.349417000000003</v>
      </c>
      <c r="J215">
        <v>0.31729800000000002</v>
      </c>
      <c r="K215">
        <f>_xlfn.XLOOKUP(F215,'[1]2022_23 Household and Income'!$C$3:$C$2489,'[1]2022_23 Household and Income'!$D$3:$D$2489,"")</f>
        <v>77840</v>
      </c>
      <c r="L215">
        <f>_xlfn.XLOOKUP($F215,'[1]2022_23 Household and Income'!$C$3:$C$2489,'[1]2022_23 Household and Income'!$G$3:$G$2489,"")</f>
        <v>79939</v>
      </c>
    </row>
    <row r="216" spans="1:12" x14ac:dyDescent="0.35">
      <c r="A216">
        <v>29</v>
      </c>
      <c r="B216">
        <v>2800</v>
      </c>
      <c r="C216">
        <v>29009</v>
      </c>
      <c r="D216" t="s">
        <v>3304</v>
      </c>
      <c r="E216" t="s">
        <v>1627</v>
      </c>
      <c r="F216" t="s">
        <v>3701</v>
      </c>
      <c r="G216">
        <v>34534</v>
      </c>
      <c r="H216">
        <v>36.737459000000001</v>
      </c>
      <c r="I216">
        <v>-93.865780000000001</v>
      </c>
      <c r="J216">
        <v>0.2382</v>
      </c>
      <c r="K216">
        <f>_xlfn.XLOOKUP(F216,'[1]2022_23 Household and Income'!$C$3:$C$2489,'[1]2022_23 Household and Income'!$D$3:$D$2489,"")</f>
        <v>57362</v>
      </c>
      <c r="L216">
        <f>_xlfn.XLOOKUP($F216,'[1]2022_23 Household and Income'!$C$3:$C$2489,'[1]2022_23 Household and Income'!$G$3:$G$2489,"")</f>
        <v>63788</v>
      </c>
    </row>
    <row r="217" spans="1:12" x14ac:dyDescent="0.35">
      <c r="A217">
        <v>18</v>
      </c>
      <c r="B217">
        <v>3000</v>
      </c>
      <c r="C217">
        <v>18005</v>
      </c>
      <c r="D217" t="s">
        <v>3389</v>
      </c>
      <c r="E217" t="s">
        <v>2455</v>
      </c>
      <c r="F217" t="s">
        <v>4980</v>
      </c>
      <c r="G217">
        <v>82208</v>
      </c>
      <c r="H217">
        <v>39.215013999999996</v>
      </c>
      <c r="I217">
        <v>-85.905282999999997</v>
      </c>
      <c r="J217">
        <v>0.63907400000000003</v>
      </c>
      <c r="K217">
        <f>_xlfn.XLOOKUP(F217,'[1]2022_23 Household and Income'!$C$3:$C$2489,'[1]2022_23 Household and Income'!$D$3:$D$2489,"")</f>
        <v>53153</v>
      </c>
      <c r="L217">
        <f>_xlfn.XLOOKUP($F217,'[1]2022_23 Household and Income'!$C$3:$C$2489,'[1]2022_23 Household and Income'!$G$3:$G$2489,"")</f>
        <v>52405</v>
      </c>
    </row>
    <row r="218" spans="1:12" x14ac:dyDescent="0.35">
      <c r="A218">
        <v>20</v>
      </c>
      <c r="B218">
        <v>1701</v>
      </c>
      <c r="C218">
        <v>20009</v>
      </c>
      <c r="D218" t="s">
        <v>3300</v>
      </c>
      <c r="E218" t="s">
        <v>2251</v>
      </c>
      <c r="F218" t="s">
        <v>3718</v>
      </c>
      <c r="G218">
        <v>25493</v>
      </c>
      <c r="H218">
        <v>38.396456000000001</v>
      </c>
      <c r="I218">
        <v>-98.758286999999996</v>
      </c>
      <c r="J218">
        <v>0.233015</v>
      </c>
      <c r="K218">
        <f>_xlfn.XLOOKUP(F218,'[1]2022_23 Household and Income'!$C$3:$C$2489,'[1]2022_23 Household and Income'!$D$3:$D$2489,"")</f>
        <v>43887</v>
      </c>
      <c r="L218">
        <f>_xlfn.XLOOKUP($F218,'[1]2022_23 Household and Income'!$C$3:$C$2489,'[1]2022_23 Household and Income'!$G$3:$G$2489,"")</f>
        <v>45374</v>
      </c>
    </row>
    <row r="219" spans="1:12" x14ac:dyDescent="0.35">
      <c r="A219">
        <v>29</v>
      </c>
      <c r="B219">
        <v>1300</v>
      </c>
      <c r="C219">
        <v>29011</v>
      </c>
      <c r="D219" t="s">
        <v>3304</v>
      </c>
      <c r="E219" t="s">
        <v>1684</v>
      </c>
      <c r="F219" t="s">
        <v>3573</v>
      </c>
      <c r="G219">
        <v>11637</v>
      </c>
      <c r="H219">
        <v>37.495949000000003</v>
      </c>
      <c r="I219">
        <v>-94.305391</v>
      </c>
      <c r="J219">
        <v>9.5126000000000002E-2</v>
      </c>
      <c r="K219">
        <f>_xlfn.XLOOKUP(F219,'[1]2022_23 Household and Income'!$C$3:$C$2489,'[1]2022_23 Household and Income'!$D$3:$D$2489,"")</f>
        <v>49154</v>
      </c>
      <c r="L219">
        <f>_xlfn.XLOOKUP($F219,'[1]2022_23 Household and Income'!$C$3:$C$2489,'[1]2022_23 Household and Income'!$G$3:$G$2489,"")</f>
        <v>49118</v>
      </c>
    </row>
    <row r="220" spans="1:12" x14ac:dyDescent="0.35">
      <c r="A220">
        <v>13</v>
      </c>
      <c r="B220">
        <v>900</v>
      </c>
      <c r="C220">
        <v>13015</v>
      </c>
      <c r="D220" t="s">
        <v>3312</v>
      </c>
      <c r="E220" t="s">
        <v>2808</v>
      </c>
      <c r="F220" t="s">
        <v>5686</v>
      </c>
      <c r="G220">
        <v>108901</v>
      </c>
      <c r="H220">
        <v>34.208534999999998</v>
      </c>
      <c r="I220">
        <v>-84.829165000000003</v>
      </c>
      <c r="J220">
        <v>1</v>
      </c>
      <c r="K220">
        <f>_xlfn.XLOOKUP(F220,'[1]2022_23 Household and Income'!$C$3:$C$2489,'[1]2022_23 Household and Income'!$D$3:$D$2489,"")</f>
        <v>40620</v>
      </c>
      <c r="L220">
        <f>_xlfn.XLOOKUP($F220,'[1]2022_23 Household and Income'!$C$3:$C$2489,'[1]2022_23 Household and Income'!$G$3:$G$2489,"")</f>
        <v>42225</v>
      </c>
    </row>
    <row r="221" spans="1:12" x14ac:dyDescent="0.35">
      <c r="A221">
        <v>48</v>
      </c>
      <c r="B221">
        <v>5100</v>
      </c>
      <c r="C221">
        <v>48021</v>
      </c>
      <c r="D221" t="s">
        <v>3238</v>
      </c>
      <c r="E221" t="s">
        <v>530</v>
      </c>
      <c r="F221" t="s">
        <v>4806</v>
      </c>
      <c r="G221">
        <v>97216</v>
      </c>
      <c r="H221">
        <v>30.142585</v>
      </c>
      <c r="I221">
        <v>-97.366658999999999</v>
      </c>
      <c r="J221">
        <v>0.52545699999999995</v>
      </c>
      <c r="K221">
        <f>_xlfn.XLOOKUP(F221,'[1]2022_23 Household and Income'!$C$3:$C$2489,'[1]2022_23 Household and Income'!$D$3:$D$2489,"")</f>
        <v>73755</v>
      </c>
      <c r="L221">
        <f>_xlfn.XLOOKUP($F221,'[1]2022_23 Household and Income'!$C$3:$C$2489,'[1]2022_23 Household and Income'!$G$3:$G$2489,"")</f>
        <v>75565</v>
      </c>
    </row>
    <row r="222" spans="1:12" x14ac:dyDescent="0.35">
      <c r="A222">
        <v>29</v>
      </c>
      <c r="B222">
        <v>1200</v>
      </c>
      <c r="C222">
        <v>29013</v>
      </c>
      <c r="D222" t="s">
        <v>3304</v>
      </c>
      <c r="E222" t="s">
        <v>1686</v>
      </c>
      <c r="F222" t="s">
        <v>5548</v>
      </c>
      <c r="G222">
        <v>16042</v>
      </c>
      <c r="H222">
        <v>38.280773000000003</v>
      </c>
      <c r="I222">
        <v>-94.362795000000006</v>
      </c>
      <c r="J222">
        <v>0.12951099999999999</v>
      </c>
      <c r="K222">
        <f>_xlfn.XLOOKUP(F222,'[1]2022_23 Household and Income'!$C$3:$C$2489,'[1]2022_23 Household and Income'!$D$3:$D$2489,"")</f>
        <v>49235</v>
      </c>
      <c r="L222">
        <f>_xlfn.XLOOKUP($F222,'[1]2022_23 Household and Income'!$C$3:$C$2489,'[1]2022_23 Household and Income'!$G$3:$G$2489,"")</f>
        <v>50974</v>
      </c>
    </row>
    <row r="223" spans="1:12" x14ac:dyDescent="0.35">
      <c r="A223">
        <v>21</v>
      </c>
      <c r="B223">
        <v>2700</v>
      </c>
      <c r="C223">
        <v>21011</v>
      </c>
      <c r="D223" t="s">
        <v>3328</v>
      </c>
      <c r="E223" t="s">
        <v>2121</v>
      </c>
      <c r="F223" t="s">
        <v>4053</v>
      </c>
      <c r="G223">
        <v>12750</v>
      </c>
      <c r="H223">
        <v>38.138475</v>
      </c>
      <c r="I223">
        <v>-83.740632000000005</v>
      </c>
      <c r="J223">
        <v>9.0272000000000005E-2</v>
      </c>
      <c r="K223">
        <f>_xlfn.XLOOKUP(F223,'[1]2022_23 Household and Income'!$C$3:$C$2489,'[1]2022_23 Household and Income'!$D$3:$D$2489,"")</f>
        <v>55618</v>
      </c>
      <c r="L223">
        <f>_xlfn.XLOOKUP($F223,'[1]2022_23 Household and Income'!$C$3:$C$2489,'[1]2022_23 Household and Income'!$G$3:$G$2489,"")</f>
        <v>58007</v>
      </c>
    </row>
    <row r="224" spans="1:12" x14ac:dyDescent="0.35">
      <c r="A224">
        <v>51</v>
      </c>
      <c r="B224">
        <v>1500</v>
      </c>
      <c r="C224">
        <v>51017</v>
      </c>
      <c r="D224" t="s">
        <v>3251</v>
      </c>
      <c r="E224" t="s">
        <v>397</v>
      </c>
      <c r="F224" t="s">
        <v>3439</v>
      </c>
      <c r="G224">
        <v>4209</v>
      </c>
      <c r="H224">
        <v>38.018911000000003</v>
      </c>
      <c r="I224">
        <v>-79.758887999999999</v>
      </c>
      <c r="J224">
        <v>2.4981E-2</v>
      </c>
      <c r="K224">
        <f>_xlfn.XLOOKUP(F224,'[1]2022_23 Household and Income'!$C$3:$C$2489,'[1]2022_23 Household and Income'!$D$3:$D$2489,"")</f>
        <v>68878</v>
      </c>
      <c r="L224">
        <f>_xlfn.XLOOKUP($F224,'[1]2022_23 Household and Income'!$C$3:$C$2489,'[1]2022_23 Household and Income'!$G$3:$G$2489,"")</f>
        <v>70997</v>
      </c>
    </row>
    <row r="225" spans="1:12" x14ac:dyDescent="0.35">
      <c r="A225">
        <v>5</v>
      </c>
      <c r="B225">
        <v>300</v>
      </c>
      <c r="C225">
        <v>5005</v>
      </c>
      <c r="D225" t="s">
        <v>3274</v>
      </c>
      <c r="E225" t="s">
        <v>3106</v>
      </c>
      <c r="F225" t="s">
        <v>3892</v>
      </c>
      <c r="G225">
        <v>41627</v>
      </c>
      <c r="H225">
        <v>36.331791000000003</v>
      </c>
      <c r="I225">
        <v>-92.383943000000002</v>
      </c>
      <c r="J225">
        <v>0.26742199999999999</v>
      </c>
      <c r="K225">
        <f>_xlfn.XLOOKUP(F225,'[1]2022_23 Household and Income'!$C$3:$C$2489,'[1]2022_23 Household and Income'!$D$3:$D$2489,"")</f>
        <v>66760</v>
      </c>
      <c r="L225">
        <f>_xlfn.XLOOKUP($F225,'[1]2022_23 Household and Income'!$C$3:$C$2489,'[1]2022_23 Household and Income'!$G$3:$G$2489,"")</f>
        <v>68010</v>
      </c>
    </row>
    <row r="226" spans="1:12" x14ac:dyDescent="0.35">
      <c r="A226">
        <v>12</v>
      </c>
      <c r="B226">
        <v>500</v>
      </c>
      <c r="C226">
        <v>12005</v>
      </c>
      <c r="D226" t="s">
        <v>3512</v>
      </c>
      <c r="E226" t="s">
        <v>2896</v>
      </c>
      <c r="F226" t="s">
        <v>5685</v>
      </c>
      <c r="G226">
        <v>175216</v>
      </c>
      <c r="H226">
        <v>30.212820000000001</v>
      </c>
      <c r="I226">
        <v>-85.670586999999998</v>
      </c>
      <c r="J226">
        <v>1</v>
      </c>
      <c r="K226">
        <f>_xlfn.XLOOKUP(F226,'[1]2022_23 Household and Income'!$C$3:$C$2489,'[1]2022_23 Household and Income'!$D$3:$D$2489,"")</f>
        <v>79044</v>
      </c>
      <c r="L226">
        <f>_xlfn.XLOOKUP($F226,'[1]2022_23 Household and Income'!$C$3:$C$2489,'[1]2022_23 Household and Income'!$G$3:$G$2489,"")</f>
        <v>80689</v>
      </c>
    </row>
    <row r="227" spans="1:12" x14ac:dyDescent="0.35">
      <c r="A227">
        <v>26</v>
      </c>
      <c r="B227">
        <v>1400</v>
      </c>
      <c r="C227">
        <v>26017</v>
      </c>
      <c r="D227" t="s">
        <v>3407</v>
      </c>
      <c r="E227" t="s">
        <v>1935</v>
      </c>
      <c r="F227" t="s">
        <v>4526</v>
      </c>
      <c r="G227">
        <v>103856</v>
      </c>
      <c r="H227">
        <v>43.629992000000001</v>
      </c>
      <c r="I227">
        <v>-83.929250999999994</v>
      </c>
      <c r="J227">
        <v>0.554342</v>
      </c>
      <c r="K227">
        <f>_xlfn.XLOOKUP(F227,'[1]2022_23 Household and Income'!$C$3:$C$2489,'[1]2022_23 Household and Income'!$D$3:$D$2489,"")</f>
        <v>79989</v>
      </c>
      <c r="L227">
        <f>_xlfn.XLOOKUP($F227,'[1]2022_23 Household and Income'!$C$3:$C$2489,'[1]2022_23 Household and Income'!$G$3:$G$2489,"")</f>
        <v>80178</v>
      </c>
    </row>
    <row r="228" spans="1:12" x14ac:dyDescent="0.35">
      <c r="A228">
        <v>72</v>
      </c>
      <c r="B228">
        <v>1300</v>
      </c>
      <c r="C228">
        <v>72021</v>
      </c>
      <c r="D228" t="s">
        <v>3280</v>
      </c>
      <c r="E228" t="s">
        <v>37</v>
      </c>
      <c r="F228" t="s">
        <v>5684</v>
      </c>
      <c r="G228">
        <v>185187</v>
      </c>
      <c r="H228">
        <v>18.37294</v>
      </c>
      <c r="I228">
        <v>-66.168186000000006</v>
      </c>
      <c r="J228">
        <v>1</v>
      </c>
      <c r="K228">
        <f>_xlfn.XLOOKUP(F228,'[1]2022_23 Household and Income'!$C$3:$C$2489,'[1]2022_23 Household and Income'!$D$3:$D$2489,"")</f>
        <v>74177</v>
      </c>
      <c r="L228">
        <f>_xlfn.XLOOKUP($F228,'[1]2022_23 Household and Income'!$C$3:$C$2489,'[1]2022_23 Household and Income'!$G$3:$G$2489,"")</f>
        <v>76203</v>
      </c>
    </row>
    <row r="229" spans="1:12" x14ac:dyDescent="0.35">
      <c r="A229">
        <v>55</v>
      </c>
      <c r="B229">
        <v>100</v>
      </c>
      <c r="C229">
        <v>55007</v>
      </c>
      <c r="D229" t="s">
        <v>3334</v>
      </c>
      <c r="E229" t="s">
        <v>171</v>
      </c>
      <c r="F229" t="s">
        <v>3515</v>
      </c>
      <c r="G229">
        <v>16220</v>
      </c>
      <c r="H229">
        <v>46.594105999999996</v>
      </c>
      <c r="I229">
        <v>-91.103986000000006</v>
      </c>
      <c r="J229">
        <v>8.9093000000000006E-2</v>
      </c>
      <c r="K229">
        <f>_xlfn.XLOOKUP(F229,'[1]2022_23 Household and Income'!$C$3:$C$2489,'[1]2022_23 Household and Income'!$D$3:$D$2489,"")</f>
        <v>85244</v>
      </c>
      <c r="L229">
        <f>_xlfn.XLOOKUP($F229,'[1]2022_23 Household and Income'!$C$3:$C$2489,'[1]2022_23 Household and Income'!$G$3:$G$2489,"")</f>
        <v>83295</v>
      </c>
    </row>
    <row r="230" spans="1:12" x14ac:dyDescent="0.35">
      <c r="A230">
        <v>48</v>
      </c>
      <c r="B230">
        <v>600</v>
      </c>
      <c r="C230">
        <v>48023</v>
      </c>
      <c r="D230" t="s">
        <v>3238</v>
      </c>
      <c r="E230" t="s">
        <v>654</v>
      </c>
      <c r="F230" t="s">
        <v>3249</v>
      </c>
      <c r="G230">
        <v>3465</v>
      </c>
      <c r="H230">
        <v>33.591163000000002</v>
      </c>
      <c r="I230">
        <v>-99.264553000000006</v>
      </c>
      <c r="J230">
        <v>2.2199E-2</v>
      </c>
      <c r="K230">
        <f>_xlfn.XLOOKUP(F230,'[1]2022_23 Household and Income'!$C$3:$C$2489,'[1]2022_23 Household and Income'!$D$3:$D$2489,"")</f>
        <v>61407</v>
      </c>
      <c r="L230">
        <f>_xlfn.XLOOKUP($F230,'[1]2022_23 Household and Income'!$C$3:$C$2489,'[1]2022_23 Household and Income'!$G$3:$G$2489,"")</f>
        <v>62882</v>
      </c>
    </row>
    <row r="231" spans="1:12" x14ac:dyDescent="0.35">
      <c r="A231">
        <v>46</v>
      </c>
      <c r="B231">
        <v>400</v>
      </c>
      <c r="C231">
        <v>46005</v>
      </c>
      <c r="D231" t="s">
        <v>3236</v>
      </c>
      <c r="E231" t="s">
        <v>813</v>
      </c>
      <c r="F231" t="s">
        <v>3941</v>
      </c>
      <c r="G231">
        <v>19149</v>
      </c>
      <c r="H231">
        <v>44.367305999999999</v>
      </c>
      <c r="I231">
        <v>-98.227716999999998</v>
      </c>
      <c r="J231">
        <v>0.14267099999999999</v>
      </c>
      <c r="K231">
        <f>_xlfn.XLOOKUP(F231,'[1]2022_23 Household and Income'!$C$3:$C$2489,'[1]2022_23 Household and Income'!$D$3:$D$2489,"")</f>
        <v>54867</v>
      </c>
      <c r="L231">
        <f>_xlfn.XLOOKUP($F231,'[1]2022_23 Household and Income'!$C$3:$C$2489,'[1]2022_23 Household and Income'!$G$3:$G$2489,"")</f>
        <v>55230</v>
      </c>
    </row>
    <row r="232" spans="1:12" x14ac:dyDescent="0.35">
      <c r="A232">
        <v>16</v>
      </c>
      <c r="B232">
        <v>1300</v>
      </c>
      <c r="C232">
        <v>16007</v>
      </c>
      <c r="D232" t="s">
        <v>3509</v>
      </c>
      <c r="E232" t="s">
        <v>2629</v>
      </c>
      <c r="F232" t="s">
        <v>4169</v>
      </c>
      <c r="G232">
        <v>6372</v>
      </c>
      <c r="H232">
        <v>42.307481000000003</v>
      </c>
      <c r="I232">
        <v>-111.341218</v>
      </c>
      <c r="J232">
        <v>4.8992000000000001E-2</v>
      </c>
      <c r="K232">
        <f>_xlfn.XLOOKUP(F232,'[1]2022_23 Household and Income'!$C$3:$C$2489,'[1]2022_23 Household and Income'!$D$3:$D$2489,"")</f>
        <v>50700</v>
      </c>
      <c r="L232">
        <f>_xlfn.XLOOKUP($F232,'[1]2022_23 Household and Income'!$C$3:$C$2489,'[1]2022_23 Household and Income'!$G$3:$G$2489,"")</f>
        <v>49221</v>
      </c>
    </row>
    <row r="233" spans="1:12" x14ac:dyDescent="0.35">
      <c r="A233">
        <v>37</v>
      </c>
      <c r="B233">
        <v>800</v>
      </c>
      <c r="C233">
        <v>37013</v>
      </c>
      <c r="D233" t="s">
        <v>3285</v>
      </c>
      <c r="E233" t="s">
        <v>1304</v>
      </c>
      <c r="F233" t="s">
        <v>3496</v>
      </c>
      <c r="G233">
        <v>44652</v>
      </c>
      <c r="H233">
        <v>35.521622000000001</v>
      </c>
      <c r="I233">
        <v>-76.961802000000006</v>
      </c>
      <c r="J233">
        <v>0.292522</v>
      </c>
      <c r="K233">
        <f>_xlfn.XLOOKUP(F233,'[1]2022_23 Household and Income'!$C$3:$C$2489,'[1]2022_23 Household and Income'!$D$3:$D$2489,"")</f>
        <v>67787</v>
      </c>
      <c r="L233">
        <f>_xlfn.XLOOKUP($F233,'[1]2022_23 Household and Income'!$C$3:$C$2489,'[1]2022_23 Household and Income'!$G$3:$G$2489,"")</f>
        <v>69562</v>
      </c>
    </row>
    <row r="234" spans="1:12" x14ac:dyDescent="0.35">
      <c r="A234">
        <v>45</v>
      </c>
      <c r="B234">
        <v>1901</v>
      </c>
      <c r="C234">
        <v>45013</v>
      </c>
      <c r="D234" t="s">
        <v>3253</v>
      </c>
      <c r="E234" t="s">
        <v>871</v>
      </c>
      <c r="F234" t="s">
        <v>5114</v>
      </c>
      <c r="G234">
        <v>76080</v>
      </c>
      <c r="H234">
        <v>32.430467</v>
      </c>
      <c r="I234">
        <v>-80.69144</v>
      </c>
      <c r="J234">
        <v>0.49212499999999998</v>
      </c>
      <c r="K234">
        <f>_xlfn.XLOOKUP(F234,'[1]2022_23 Household and Income'!$C$3:$C$2489,'[1]2022_23 Household and Income'!$D$3:$D$2489,"")</f>
        <v>62647</v>
      </c>
      <c r="L234">
        <f>_xlfn.XLOOKUP($F234,'[1]2022_23 Household and Income'!$C$3:$C$2489,'[1]2022_23 Household and Income'!$G$3:$G$2489,"")</f>
        <v>64646</v>
      </c>
    </row>
    <row r="235" spans="1:12" x14ac:dyDescent="0.35">
      <c r="A235">
        <v>45</v>
      </c>
      <c r="B235">
        <v>2001</v>
      </c>
      <c r="C235">
        <v>45013</v>
      </c>
      <c r="D235" t="s">
        <v>3253</v>
      </c>
      <c r="E235" t="s">
        <v>871</v>
      </c>
      <c r="F235" t="s">
        <v>4970</v>
      </c>
      <c r="G235">
        <v>111037</v>
      </c>
      <c r="H235">
        <v>32.240867000000001</v>
      </c>
      <c r="I235">
        <v>-80.852250999999995</v>
      </c>
      <c r="J235">
        <v>0.79409700000000005</v>
      </c>
      <c r="K235">
        <f>_xlfn.XLOOKUP(F235,'[1]2022_23 Household and Income'!$C$3:$C$2489,'[1]2022_23 Household and Income'!$D$3:$D$2489,"")</f>
        <v>63428</v>
      </c>
      <c r="L235">
        <f>_xlfn.XLOOKUP($F235,'[1]2022_23 Household and Income'!$C$3:$C$2489,'[1]2022_23 Household and Income'!$G$3:$G$2489,"")</f>
        <v>68466</v>
      </c>
    </row>
    <row r="236" spans="1:12" x14ac:dyDescent="0.35">
      <c r="A236">
        <v>22</v>
      </c>
      <c r="B236">
        <v>801</v>
      </c>
      <c r="C236">
        <v>22011</v>
      </c>
      <c r="D236" t="s">
        <v>3348</v>
      </c>
      <c r="E236" t="s">
        <v>2076</v>
      </c>
      <c r="F236" t="s">
        <v>5567</v>
      </c>
      <c r="G236">
        <v>36549</v>
      </c>
      <c r="H236">
        <v>30.723548000000001</v>
      </c>
      <c r="I236">
        <v>-93.282537000000005</v>
      </c>
      <c r="J236">
        <v>0.24529899999999999</v>
      </c>
      <c r="K236">
        <f>_xlfn.XLOOKUP(F236,'[1]2022_23 Household and Income'!$C$3:$C$2489,'[1]2022_23 Household and Income'!$D$3:$D$2489,"")</f>
        <v>56338</v>
      </c>
      <c r="L236">
        <f>_xlfn.XLOOKUP($F236,'[1]2022_23 Household and Income'!$C$3:$C$2489,'[1]2022_23 Household and Income'!$G$3:$G$2489,"")</f>
        <v>53325</v>
      </c>
    </row>
    <row r="237" spans="1:12" x14ac:dyDescent="0.35">
      <c r="A237">
        <v>40</v>
      </c>
      <c r="B237">
        <v>20100</v>
      </c>
      <c r="C237">
        <v>40007</v>
      </c>
      <c r="D237" t="s">
        <v>3324</v>
      </c>
      <c r="E237" t="s">
        <v>1087</v>
      </c>
      <c r="F237" t="s">
        <v>3323</v>
      </c>
      <c r="G237">
        <v>5049</v>
      </c>
      <c r="H237">
        <v>36.829383</v>
      </c>
      <c r="I237">
        <v>-100.638306</v>
      </c>
      <c r="J237">
        <v>4.5829000000000002E-2</v>
      </c>
      <c r="K237">
        <f>_xlfn.XLOOKUP(F237,'[1]2022_23 Household and Income'!$C$3:$C$2489,'[1]2022_23 Household and Income'!$D$3:$D$2489,"")</f>
        <v>41796</v>
      </c>
      <c r="L237">
        <f>_xlfn.XLOOKUP($F237,'[1]2022_23 Household and Income'!$C$3:$C$2489,'[1]2022_23 Household and Income'!$G$3:$G$2489,"")</f>
        <v>42172</v>
      </c>
    </row>
    <row r="238" spans="1:12" x14ac:dyDescent="0.35">
      <c r="A238">
        <v>42</v>
      </c>
      <c r="B238">
        <v>1511</v>
      </c>
      <c r="C238">
        <v>42007</v>
      </c>
      <c r="D238" t="s">
        <v>3257</v>
      </c>
      <c r="E238" t="s">
        <v>942</v>
      </c>
      <c r="F238" t="s">
        <v>4818</v>
      </c>
      <c r="G238">
        <v>29083</v>
      </c>
      <c r="H238">
        <v>40.796982</v>
      </c>
      <c r="I238">
        <v>-80.338753999999994</v>
      </c>
      <c r="J238">
        <v>0.25255899999999998</v>
      </c>
      <c r="K238">
        <f>_xlfn.XLOOKUP(F238,'[1]2022_23 Household and Income'!$C$3:$C$2489,'[1]2022_23 Household and Income'!$D$3:$D$2489,"")</f>
        <v>47571</v>
      </c>
      <c r="L238">
        <f>_xlfn.XLOOKUP($F238,'[1]2022_23 Household and Income'!$C$3:$C$2489,'[1]2022_23 Household and Income'!$G$3:$G$2489,"")</f>
        <v>48983</v>
      </c>
    </row>
    <row r="239" spans="1:12" x14ac:dyDescent="0.35">
      <c r="A239">
        <v>42</v>
      </c>
      <c r="B239">
        <v>1512</v>
      </c>
      <c r="C239">
        <v>42007</v>
      </c>
      <c r="D239" t="s">
        <v>3257</v>
      </c>
      <c r="E239" t="s">
        <v>942</v>
      </c>
      <c r="F239" t="s">
        <v>5683</v>
      </c>
      <c r="G239">
        <v>139132</v>
      </c>
      <c r="H239">
        <v>40.660705999999998</v>
      </c>
      <c r="I239">
        <v>-80.294355999999993</v>
      </c>
      <c r="J239">
        <v>1</v>
      </c>
      <c r="K239">
        <f>_xlfn.XLOOKUP(F239,'[1]2022_23 Household and Income'!$C$3:$C$2489,'[1]2022_23 Household and Income'!$D$3:$D$2489,"")</f>
        <v>60252</v>
      </c>
      <c r="L239">
        <f>_xlfn.XLOOKUP($F239,'[1]2022_23 Household and Income'!$C$3:$C$2489,'[1]2022_23 Household and Income'!$G$3:$G$2489,"")</f>
        <v>60875</v>
      </c>
    </row>
    <row r="240" spans="1:12" x14ac:dyDescent="0.35">
      <c r="A240">
        <v>49</v>
      </c>
      <c r="B240">
        <v>21000</v>
      </c>
      <c r="C240">
        <v>49001</v>
      </c>
      <c r="D240" t="s">
        <v>3434</v>
      </c>
      <c r="E240" t="s">
        <v>427</v>
      </c>
      <c r="F240" t="s">
        <v>3440</v>
      </c>
      <c r="G240">
        <v>7072</v>
      </c>
      <c r="H240">
        <v>38.298079999999999</v>
      </c>
      <c r="I240">
        <v>-112.762613</v>
      </c>
      <c r="J240">
        <v>4.5405000000000001E-2</v>
      </c>
      <c r="K240">
        <f>_xlfn.XLOOKUP(F240,'[1]2022_23 Household and Income'!$C$3:$C$2489,'[1]2022_23 Household and Income'!$D$3:$D$2489,"")</f>
        <v>55011</v>
      </c>
      <c r="L240">
        <f>_xlfn.XLOOKUP($F240,'[1]2022_23 Household and Income'!$C$3:$C$2489,'[1]2022_23 Household and Income'!$G$3:$G$2489,"")</f>
        <v>57279</v>
      </c>
    </row>
    <row r="241" spans="1:12" x14ac:dyDescent="0.35">
      <c r="A241">
        <v>30</v>
      </c>
      <c r="B241">
        <v>300</v>
      </c>
      <c r="C241">
        <v>30001</v>
      </c>
      <c r="D241" t="s">
        <v>3269</v>
      </c>
      <c r="E241" t="s">
        <v>1614</v>
      </c>
      <c r="F241" t="s">
        <v>3854</v>
      </c>
      <c r="G241">
        <v>9371</v>
      </c>
      <c r="H241">
        <v>45.225028000000002</v>
      </c>
      <c r="I241">
        <v>-112.69382899999999</v>
      </c>
      <c r="J241">
        <v>8.0110000000000001E-2</v>
      </c>
      <c r="K241">
        <f>_xlfn.XLOOKUP(F241,'[1]2022_23 Household and Income'!$C$3:$C$2489,'[1]2022_23 Household and Income'!$D$3:$D$2489,"")</f>
        <v>52935</v>
      </c>
      <c r="L241">
        <f>_xlfn.XLOOKUP($F241,'[1]2022_23 Household and Income'!$C$3:$C$2489,'[1]2022_23 Household and Income'!$G$3:$G$2489,"")</f>
        <v>50679</v>
      </c>
    </row>
    <row r="242" spans="1:12" x14ac:dyDescent="0.35">
      <c r="A242">
        <v>27</v>
      </c>
      <c r="B242">
        <v>101</v>
      </c>
      <c r="C242">
        <v>27005</v>
      </c>
      <c r="D242" t="s">
        <v>3272</v>
      </c>
      <c r="E242" t="s">
        <v>1905</v>
      </c>
      <c r="F242" t="s">
        <v>4055</v>
      </c>
      <c r="G242">
        <v>35183</v>
      </c>
      <c r="H242">
        <v>46.846986999999999</v>
      </c>
      <c r="I242">
        <v>-95.781047999999998</v>
      </c>
      <c r="J242">
        <v>0.23907800000000001</v>
      </c>
      <c r="K242">
        <f>_xlfn.XLOOKUP(F242,'[1]2022_23 Household and Income'!$C$3:$C$2489,'[1]2022_23 Household and Income'!$D$3:$D$2489,"")</f>
        <v>61620</v>
      </c>
      <c r="L242">
        <f>_xlfn.XLOOKUP($F242,'[1]2022_23 Household and Income'!$C$3:$C$2489,'[1]2022_23 Household and Income'!$G$3:$G$2489,"")</f>
        <v>61361</v>
      </c>
    </row>
    <row r="243" spans="1:12" x14ac:dyDescent="0.35">
      <c r="A243">
        <v>40</v>
      </c>
      <c r="B243">
        <v>21600</v>
      </c>
      <c r="C243">
        <v>40009</v>
      </c>
      <c r="D243" t="s">
        <v>3324</v>
      </c>
      <c r="E243" t="s">
        <v>1042</v>
      </c>
      <c r="F243" t="s">
        <v>3475</v>
      </c>
      <c r="G243">
        <v>22410</v>
      </c>
      <c r="H243">
        <v>35.361158000000003</v>
      </c>
      <c r="I243">
        <v>-99.510924000000003</v>
      </c>
      <c r="J243">
        <v>0.16353699999999999</v>
      </c>
      <c r="K243" t="str">
        <f>_xlfn.XLOOKUP(F243,'[1]2022_23 Household and Income'!$C$3:$C$2489,'[1]2022_23 Household and Income'!$D$3:$D$2489,"")</f>
        <v/>
      </c>
      <c r="L243" t="str">
        <f>_xlfn.XLOOKUP($F243,'[1]2022_23 Household and Income'!$C$3:$C$2489,'[1]2022_23 Household and Income'!$G$3:$G$2489,"")</f>
        <v/>
      </c>
    </row>
    <row r="244" spans="1:12" x14ac:dyDescent="0.35">
      <c r="A244">
        <v>42</v>
      </c>
      <c r="B244">
        <v>3800</v>
      </c>
      <c r="C244">
        <v>42009</v>
      </c>
      <c r="D244" t="s">
        <v>3257</v>
      </c>
      <c r="E244" t="s">
        <v>914</v>
      </c>
      <c r="F244" t="s">
        <v>3829</v>
      </c>
      <c r="G244">
        <v>47577</v>
      </c>
      <c r="H244">
        <v>40.054295000000003</v>
      </c>
      <c r="I244">
        <v>-78.476833999999997</v>
      </c>
      <c r="J244">
        <v>0.34915800000000002</v>
      </c>
      <c r="K244">
        <f>_xlfn.XLOOKUP(F244,'[1]2022_23 Household and Income'!$C$3:$C$2489,'[1]2022_23 Household and Income'!$D$3:$D$2489,"")</f>
        <v>55870</v>
      </c>
      <c r="L244">
        <f>_xlfn.XLOOKUP($F244,'[1]2022_23 Household and Income'!$C$3:$C$2489,'[1]2022_23 Household and Income'!$G$3:$G$2489,"")</f>
        <v>55787</v>
      </c>
    </row>
    <row r="245" spans="1:12" x14ac:dyDescent="0.35">
      <c r="A245">
        <v>47</v>
      </c>
      <c r="B245">
        <v>3100</v>
      </c>
      <c r="C245">
        <v>47003</v>
      </c>
      <c r="D245" t="s">
        <v>3358</v>
      </c>
      <c r="E245" t="s">
        <v>716</v>
      </c>
      <c r="F245" t="s">
        <v>4608</v>
      </c>
      <c r="G245">
        <v>50237</v>
      </c>
      <c r="H245">
        <v>35.512233000000002</v>
      </c>
      <c r="I245">
        <v>-86.465031999999994</v>
      </c>
      <c r="J245">
        <v>0.41908200000000001</v>
      </c>
      <c r="K245">
        <f>_xlfn.XLOOKUP(F245,'[1]2022_23 Household and Income'!$C$3:$C$2489,'[1]2022_23 Household and Income'!$D$3:$D$2489,"")</f>
        <v>48496</v>
      </c>
      <c r="L245">
        <f>_xlfn.XLOOKUP($F245,'[1]2022_23 Household and Income'!$C$3:$C$2489,'[1]2022_23 Household and Income'!$G$3:$G$2489,"")</f>
        <v>48685</v>
      </c>
    </row>
    <row r="246" spans="1:12" x14ac:dyDescent="0.35">
      <c r="A246">
        <v>51</v>
      </c>
      <c r="B246">
        <v>1900</v>
      </c>
      <c r="C246">
        <v>51019</v>
      </c>
      <c r="D246" t="s">
        <v>3251</v>
      </c>
      <c r="E246" t="s">
        <v>388</v>
      </c>
      <c r="F246" t="s">
        <v>5682</v>
      </c>
      <c r="G246">
        <v>79462</v>
      </c>
      <c r="H246">
        <v>37.320203999999997</v>
      </c>
      <c r="I246">
        <v>-79.485279000000006</v>
      </c>
      <c r="J246">
        <v>0.62623700000000004</v>
      </c>
      <c r="K246" t="str">
        <f>_xlfn.XLOOKUP(F246,'[1]2022_23 Household and Income'!$C$3:$C$2489,'[1]2022_23 Household and Income'!$D$3:$D$2489,"")</f>
        <v/>
      </c>
      <c r="L246" t="str">
        <f>_xlfn.XLOOKUP($F246,'[1]2022_23 Household and Income'!$C$3:$C$2489,'[1]2022_23 Household and Income'!$G$3:$G$2489,"")</f>
        <v/>
      </c>
    </row>
    <row r="247" spans="1:12" x14ac:dyDescent="0.35">
      <c r="A247">
        <v>48</v>
      </c>
      <c r="B247">
        <v>6500</v>
      </c>
      <c r="C247">
        <v>48025</v>
      </c>
      <c r="D247" t="s">
        <v>3238</v>
      </c>
      <c r="E247" t="s">
        <v>501</v>
      </c>
      <c r="F247" t="s">
        <v>3943</v>
      </c>
      <c r="G247">
        <v>31047</v>
      </c>
      <c r="H247">
        <v>28.395558999999999</v>
      </c>
      <c r="I247">
        <v>-97.733812</v>
      </c>
      <c r="J247">
        <v>0.23813999999999999</v>
      </c>
      <c r="K247">
        <f>_xlfn.XLOOKUP(F247,'[1]2022_23 Household and Income'!$C$3:$C$2489,'[1]2022_23 Household and Income'!$D$3:$D$2489,"")</f>
        <v>47637</v>
      </c>
      <c r="L247">
        <f>_xlfn.XLOOKUP($F247,'[1]2022_23 Household and Income'!$C$3:$C$2489,'[1]2022_23 Household and Income'!$G$3:$G$2489,"")</f>
        <v>48758</v>
      </c>
    </row>
    <row r="248" spans="1:12" x14ac:dyDescent="0.35">
      <c r="A248">
        <v>33</v>
      </c>
      <c r="B248">
        <v>201</v>
      </c>
      <c r="C248">
        <v>33001</v>
      </c>
      <c r="D248" t="s">
        <v>3727</v>
      </c>
      <c r="E248" t="s">
        <v>1452</v>
      </c>
      <c r="F248" t="s">
        <v>3527</v>
      </c>
      <c r="G248">
        <v>63705</v>
      </c>
      <c r="H248">
        <v>43.518179000000003</v>
      </c>
      <c r="I248">
        <v>-71.439594</v>
      </c>
      <c r="J248">
        <v>0.47214400000000001</v>
      </c>
      <c r="K248">
        <f>_xlfn.XLOOKUP(F248,'[1]2022_23 Household and Income'!$C$3:$C$2489,'[1]2022_23 Household and Income'!$D$3:$D$2489,"")</f>
        <v>46690</v>
      </c>
      <c r="L248">
        <f>_xlfn.XLOOKUP($F248,'[1]2022_23 Household and Income'!$C$3:$C$2489,'[1]2022_23 Household and Income'!$G$3:$G$2489,"")</f>
        <v>49067</v>
      </c>
    </row>
    <row r="249" spans="1:12" x14ac:dyDescent="0.35">
      <c r="A249">
        <v>21</v>
      </c>
      <c r="B249">
        <v>900</v>
      </c>
      <c r="C249">
        <v>21013</v>
      </c>
      <c r="D249" t="s">
        <v>3328</v>
      </c>
      <c r="E249" t="s">
        <v>2185</v>
      </c>
      <c r="F249" t="s">
        <v>3387</v>
      </c>
      <c r="G249">
        <v>24097</v>
      </c>
      <c r="H249">
        <v>36.680824999999999</v>
      </c>
      <c r="I249">
        <v>-83.704351000000003</v>
      </c>
      <c r="J249">
        <v>0.20450099999999999</v>
      </c>
      <c r="K249">
        <f>_xlfn.XLOOKUP(F249,'[1]2022_23 Household and Income'!$C$3:$C$2489,'[1]2022_23 Household and Income'!$D$3:$D$2489,"")</f>
        <v>45805</v>
      </c>
      <c r="L249">
        <f>_xlfn.XLOOKUP($F249,'[1]2022_23 Household and Income'!$C$3:$C$2489,'[1]2022_23 Household and Income'!$G$3:$G$2489,"")</f>
        <v>47284</v>
      </c>
    </row>
    <row r="250" spans="1:12" x14ac:dyDescent="0.35">
      <c r="A250">
        <v>48</v>
      </c>
      <c r="B250">
        <v>3501</v>
      </c>
      <c r="C250">
        <v>48027</v>
      </c>
      <c r="D250" t="s">
        <v>3238</v>
      </c>
      <c r="E250" t="s">
        <v>573</v>
      </c>
      <c r="F250" t="s">
        <v>5681</v>
      </c>
      <c r="G250">
        <v>181451</v>
      </c>
      <c r="H250">
        <v>31.086728000000001</v>
      </c>
      <c r="I250">
        <v>-97.726015000000004</v>
      </c>
      <c r="J250">
        <v>1</v>
      </c>
      <c r="K250">
        <f>_xlfn.XLOOKUP(F250,'[1]2022_23 Household and Income'!$C$3:$C$2489,'[1]2022_23 Household and Income'!$D$3:$D$2489,"")</f>
        <v>70139</v>
      </c>
      <c r="L250">
        <f>_xlfn.XLOOKUP($F250,'[1]2022_23 Household and Income'!$C$3:$C$2489,'[1]2022_23 Household and Income'!$G$3:$G$2489,"")</f>
        <v>73522</v>
      </c>
    </row>
    <row r="251" spans="1:12" x14ac:dyDescent="0.35">
      <c r="A251">
        <v>48</v>
      </c>
      <c r="B251">
        <v>3502</v>
      </c>
      <c r="C251">
        <v>48027</v>
      </c>
      <c r="D251" t="s">
        <v>3238</v>
      </c>
      <c r="E251" t="s">
        <v>573</v>
      </c>
      <c r="F251" t="s">
        <v>5680</v>
      </c>
      <c r="G251">
        <v>189196</v>
      </c>
      <c r="H251">
        <v>31.076464999999999</v>
      </c>
      <c r="I251">
        <v>-97.462845000000002</v>
      </c>
      <c r="J251">
        <v>1</v>
      </c>
      <c r="K251">
        <f>_xlfn.XLOOKUP(F251,'[1]2022_23 Household and Income'!$C$3:$C$2489,'[1]2022_23 Household and Income'!$D$3:$D$2489,"")</f>
        <v>73222</v>
      </c>
      <c r="L251">
        <f>_xlfn.XLOOKUP($F251,'[1]2022_23 Household and Income'!$C$3:$C$2489,'[1]2022_23 Household and Income'!$G$3:$G$2489,"")</f>
        <v>72341</v>
      </c>
    </row>
    <row r="252" spans="1:12" x14ac:dyDescent="0.35">
      <c r="A252">
        <v>39</v>
      </c>
      <c r="B252">
        <v>3000</v>
      </c>
      <c r="C252">
        <v>39013</v>
      </c>
      <c r="D252" t="s">
        <v>3302</v>
      </c>
      <c r="E252" t="s">
        <v>1121</v>
      </c>
      <c r="F252" t="s">
        <v>4384</v>
      </c>
      <c r="G252">
        <v>66497</v>
      </c>
      <c r="H252">
        <v>40.042451999999997</v>
      </c>
      <c r="I252">
        <v>-80.892921000000001</v>
      </c>
      <c r="J252">
        <v>0.50210999999999995</v>
      </c>
      <c r="K252">
        <f>_xlfn.XLOOKUP(F252,'[1]2022_23 Household and Income'!$C$3:$C$2489,'[1]2022_23 Household and Income'!$D$3:$D$2489,"")</f>
        <v>53160</v>
      </c>
      <c r="L252">
        <f>_xlfn.XLOOKUP($F252,'[1]2022_23 Household and Income'!$C$3:$C$2489,'[1]2022_23 Household and Income'!$G$3:$G$2489,"")</f>
        <v>53921</v>
      </c>
    </row>
    <row r="253" spans="1:12" x14ac:dyDescent="0.35">
      <c r="A253">
        <v>27</v>
      </c>
      <c r="B253">
        <v>101</v>
      </c>
      <c r="C253">
        <v>27007</v>
      </c>
      <c r="D253" t="s">
        <v>3272</v>
      </c>
      <c r="E253" t="s">
        <v>1904</v>
      </c>
      <c r="F253" t="s">
        <v>4055</v>
      </c>
      <c r="G253">
        <v>10142</v>
      </c>
      <c r="H253">
        <v>47.864539999999998</v>
      </c>
      <c r="I253">
        <v>-94.851512999999997</v>
      </c>
      <c r="J253">
        <v>6.8917999999999993E-2</v>
      </c>
      <c r="K253">
        <f>_xlfn.XLOOKUP(F253,'[1]2022_23 Household and Income'!$C$3:$C$2489,'[1]2022_23 Household and Income'!$D$3:$D$2489,"")</f>
        <v>61620</v>
      </c>
      <c r="L253">
        <f>_xlfn.XLOOKUP($F253,'[1]2022_23 Household and Income'!$C$3:$C$2489,'[1]2022_23 Household and Income'!$G$3:$G$2489,"")</f>
        <v>61361</v>
      </c>
    </row>
    <row r="254" spans="1:12" x14ac:dyDescent="0.35">
      <c r="A254">
        <v>27</v>
      </c>
      <c r="B254">
        <v>201</v>
      </c>
      <c r="C254">
        <v>27007</v>
      </c>
      <c r="D254" t="s">
        <v>3272</v>
      </c>
      <c r="E254" t="s">
        <v>1904</v>
      </c>
      <c r="F254" t="s">
        <v>4858</v>
      </c>
      <c r="G254">
        <v>36086</v>
      </c>
      <c r="H254">
        <v>47.506777999999997</v>
      </c>
      <c r="I254">
        <v>-94.866695000000007</v>
      </c>
      <c r="J254">
        <v>0.24960599999999999</v>
      </c>
      <c r="K254">
        <f>_xlfn.XLOOKUP(F254,'[1]2022_23 Household and Income'!$C$3:$C$2489,'[1]2022_23 Household and Income'!$D$3:$D$2489,"")</f>
        <v>61667</v>
      </c>
      <c r="L254">
        <f>_xlfn.XLOOKUP($F254,'[1]2022_23 Household and Income'!$C$3:$C$2489,'[1]2022_23 Household and Income'!$G$3:$G$2489,"")</f>
        <v>62991</v>
      </c>
    </row>
    <row r="255" spans="1:12" x14ac:dyDescent="0.35">
      <c r="A255">
        <v>13</v>
      </c>
      <c r="B255">
        <v>4200</v>
      </c>
      <c r="C255">
        <v>13017</v>
      </c>
      <c r="D255" t="s">
        <v>3312</v>
      </c>
      <c r="E255" t="s">
        <v>2707</v>
      </c>
      <c r="F255" t="s">
        <v>3624</v>
      </c>
      <c r="G255">
        <v>17194</v>
      </c>
      <c r="H255">
        <v>31.727139000000001</v>
      </c>
      <c r="I255">
        <v>-83.248142000000001</v>
      </c>
      <c r="J255">
        <v>0.13339000000000001</v>
      </c>
      <c r="K255">
        <f>_xlfn.XLOOKUP(F255,'[1]2022_23 Household and Income'!$C$3:$C$2489,'[1]2022_23 Household and Income'!$D$3:$D$2489,"")</f>
        <v>48923</v>
      </c>
      <c r="L255">
        <f>_xlfn.XLOOKUP($F255,'[1]2022_23 Household and Income'!$C$3:$C$2489,'[1]2022_23 Household and Income'!$G$3:$G$2489,"")</f>
        <v>51700</v>
      </c>
    </row>
    <row r="256" spans="1:12" x14ac:dyDescent="0.35">
      <c r="A256">
        <v>16</v>
      </c>
      <c r="B256">
        <v>100</v>
      </c>
      <c r="C256">
        <v>16009</v>
      </c>
      <c r="D256" t="s">
        <v>3509</v>
      </c>
      <c r="E256" t="s">
        <v>2668</v>
      </c>
      <c r="F256" t="s">
        <v>3857</v>
      </c>
      <c r="G256">
        <v>9530</v>
      </c>
      <c r="H256">
        <v>47.273057000000001</v>
      </c>
      <c r="I256">
        <v>-116.644684</v>
      </c>
      <c r="J256">
        <v>7.5046000000000002E-2</v>
      </c>
      <c r="K256">
        <f>_xlfn.XLOOKUP(F256,'[1]2022_23 Household and Income'!$C$3:$C$2489,'[1]2022_23 Household and Income'!$D$3:$D$2489,"")</f>
        <v>56309</v>
      </c>
      <c r="L256">
        <f>_xlfn.XLOOKUP($F256,'[1]2022_23 Household and Income'!$C$3:$C$2489,'[1]2022_23 Household and Income'!$G$3:$G$2489,"")</f>
        <v>55307</v>
      </c>
    </row>
    <row r="257" spans="1:12" x14ac:dyDescent="0.35">
      <c r="A257">
        <v>46</v>
      </c>
      <c r="B257">
        <v>200</v>
      </c>
      <c r="C257">
        <v>46007</v>
      </c>
      <c r="D257" t="s">
        <v>3236</v>
      </c>
      <c r="E257" t="s">
        <v>850</v>
      </c>
      <c r="F257" t="s">
        <v>3235</v>
      </c>
      <c r="G257">
        <v>3381</v>
      </c>
      <c r="H257">
        <v>43.210571999999999</v>
      </c>
      <c r="I257">
        <v>-101.785965</v>
      </c>
      <c r="J257">
        <v>3.3633999999999997E-2</v>
      </c>
      <c r="K257">
        <f>_xlfn.XLOOKUP(F257,'[1]2022_23 Household and Income'!$C$3:$C$2489,'[1]2022_23 Household and Income'!$D$3:$D$2489,"")</f>
        <v>33866</v>
      </c>
      <c r="L257">
        <f>_xlfn.XLOOKUP($F257,'[1]2022_23 Household and Income'!$C$3:$C$2489,'[1]2022_23 Household and Income'!$G$3:$G$2489,"")</f>
        <v>35057</v>
      </c>
    </row>
    <row r="258" spans="1:12" x14ac:dyDescent="0.35">
      <c r="A258">
        <v>50</v>
      </c>
      <c r="B258">
        <v>400</v>
      </c>
      <c r="C258">
        <v>50003</v>
      </c>
      <c r="D258" t="s">
        <v>3351</v>
      </c>
      <c r="E258" t="s">
        <v>403</v>
      </c>
      <c r="F258" t="s">
        <v>3350</v>
      </c>
      <c r="G258">
        <v>37347</v>
      </c>
      <c r="H258">
        <v>42.980342999999998</v>
      </c>
      <c r="I258">
        <v>-73.148492000000005</v>
      </c>
      <c r="J258">
        <v>0.18527399999999999</v>
      </c>
      <c r="K258">
        <f>_xlfn.XLOOKUP(F258,'[1]2022_23 Household and Income'!$C$3:$C$2489,'[1]2022_23 Household and Income'!$D$3:$D$2489,"")</f>
        <v>85190</v>
      </c>
      <c r="L258">
        <f>_xlfn.XLOOKUP($F258,'[1]2022_23 Household and Income'!$C$3:$C$2489,'[1]2022_23 Household and Income'!$G$3:$G$2489,"")</f>
        <v>87409</v>
      </c>
    </row>
    <row r="259" spans="1:12" x14ac:dyDescent="0.35">
      <c r="A259">
        <v>38</v>
      </c>
      <c r="B259">
        <v>400</v>
      </c>
      <c r="C259">
        <v>38005</v>
      </c>
      <c r="D259" t="s">
        <v>3370</v>
      </c>
      <c r="E259" t="s">
        <v>1203</v>
      </c>
      <c r="F259" t="s">
        <v>3423</v>
      </c>
      <c r="G259">
        <v>5964</v>
      </c>
      <c r="H259">
        <v>48.022233</v>
      </c>
      <c r="I259">
        <v>-99.149347000000006</v>
      </c>
      <c r="J259">
        <v>5.2284999999999998E-2</v>
      </c>
      <c r="K259">
        <f>_xlfn.XLOOKUP(F259,'[1]2022_23 Household and Income'!$C$3:$C$2489,'[1]2022_23 Household and Income'!$D$3:$D$2489,"")</f>
        <v>47697</v>
      </c>
      <c r="L259">
        <f>_xlfn.XLOOKUP($F259,'[1]2022_23 Household and Income'!$C$3:$C$2489,'[1]2022_23 Household and Income'!$G$3:$G$2489,"")</f>
        <v>49403</v>
      </c>
    </row>
    <row r="260" spans="1:12" x14ac:dyDescent="0.35">
      <c r="A260">
        <v>8</v>
      </c>
      <c r="B260">
        <v>1900</v>
      </c>
      <c r="C260">
        <v>8011</v>
      </c>
      <c r="D260" t="s">
        <v>3241</v>
      </c>
      <c r="E260" t="s">
        <v>2941</v>
      </c>
      <c r="F260" t="s">
        <v>4028</v>
      </c>
      <c r="G260">
        <v>5650</v>
      </c>
      <c r="H260">
        <v>38.072918999999999</v>
      </c>
      <c r="I260">
        <v>-103.165969</v>
      </c>
      <c r="J260">
        <v>5.6214E-2</v>
      </c>
      <c r="K260">
        <f>_xlfn.XLOOKUP(F260,'[1]2022_23 Household and Income'!$C$3:$C$2489,'[1]2022_23 Household and Income'!$D$3:$D$2489,"")</f>
        <v>45047</v>
      </c>
      <c r="L260">
        <f>_xlfn.XLOOKUP($F260,'[1]2022_23 Household and Income'!$C$3:$C$2489,'[1]2022_23 Household and Income'!$G$3:$G$2489,"")</f>
        <v>46333</v>
      </c>
    </row>
    <row r="261" spans="1:12" x14ac:dyDescent="0.35">
      <c r="A261">
        <v>5</v>
      </c>
      <c r="B261">
        <v>101</v>
      </c>
      <c r="C261">
        <v>5007</v>
      </c>
      <c r="D261" t="s">
        <v>3274</v>
      </c>
      <c r="E261" t="s">
        <v>3108</v>
      </c>
      <c r="F261" t="s">
        <v>5679</v>
      </c>
      <c r="G261">
        <v>171025</v>
      </c>
      <c r="H261">
        <v>36.335137000000003</v>
      </c>
      <c r="I261">
        <v>-94.268913999999995</v>
      </c>
      <c r="J261">
        <v>1</v>
      </c>
      <c r="K261">
        <f>_xlfn.XLOOKUP(F261,'[1]2022_23 Household and Income'!$C$3:$C$2489,'[1]2022_23 Household and Income'!$D$3:$D$2489,"")</f>
        <v>67384</v>
      </c>
      <c r="L261">
        <f>_xlfn.XLOOKUP($F261,'[1]2022_23 Household and Income'!$C$3:$C$2489,'[1]2022_23 Household and Income'!$G$3:$G$2489,"")</f>
        <v>71917</v>
      </c>
    </row>
    <row r="262" spans="1:12" x14ac:dyDescent="0.35">
      <c r="A262">
        <v>5</v>
      </c>
      <c r="B262">
        <v>102</v>
      </c>
      <c r="C262">
        <v>5007</v>
      </c>
      <c r="D262" t="s">
        <v>3274</v>
      </c>
      <c r="E262" t="s">
        <v>3108</v>
      </c>
      <c r="F262" t="s">
        <v>5678</v>
      </c>
      <c r="G262">
        <v>113308</v>
      </c>
      <c r="H262">
        <v>36.334936999999996</v>
      </c>
      <c r="I262">
        <v>-94.172027999999997</v>
      </c>
      <c r="J262">
        <v>1</v>
      </c>
      <c r="K262">
        <f>_xlfn.XLOOKUP(F262,'[1]2022_23 Household and Income'!$C$3:$C$2489,'[1]2022_23 Household and Income'!$D$3:$D$2489,"")</f>
        <v>44661</v>
      </c>
      <c r="L262">
        <f>_xlfn.XLOOKUP($F262,'[1]2022_23 Household and Income'!$C$3:$C$2489,'[1]2022_23 Household and Income'!$G$3:$G$2489,"")</f>
        <v>45529</v>
      </c>
    </row>
    <row r="263" spans="1:12" x14ac:dyDescent="0.35">
      <c r="A263">
        <v>19</v>
      </c>
      <c r="B263">
        <v>1200</v>
      </c>
      <c r="C263">
        <v>19011</v>
      </c>
      <c r="D263" t="s">
        <v>3308</v>
      </c>
      <c r="E263" t="s">
        <v>2388</v>
      </c>
      <c r="F263" t="s">
        <v>3702</v>
      </c>
      <c r="G263">
        <v>25575</v>
      </c>
      <c r="H263">
        <v>42.063318000000002</v>
      </c>
      <c r="I263">
        <v>-92.013222999999996</v>
      </c>
      <c r="J263">
        <v>0.21648200000000001</v>
      </c>
      <c r="K263">
        <f>_xlfn.XLOOKUP(F263,'[1]2022_23 Household and Income'!$C$3:$C$2489,'[1]2022_23 Household and Income'!$D$3:$D$2489,"")</f>
        <v>47800</v>
      </c>
      <c r="L263">
        <f>_xlfn.XLOOKUP($F263,'[1]2022_23 Household and Income'!$C$3:$C$2489,'[1]2022_23 Household and Income'!$G$3:$G$2489,"")</f>
        <v>48117</v>
      </c>
    </row>
    <row r="264" spans="1:12" x14ac:dyDescent="0.35">
      <c r="A264">
        <v>18</v>
      </c>
      <c r="B264">
        <v>1100</v>
      </c>
      <c r="C264">
        <v>18007</v>
      </c>
      <c r="D264" t="s">
        <v>3389</v>
      </c>
      <c r="E264" t="s">
        <v>2501</v>
      </c>
      <c r="F264" t="s">
        <v>3395</v>
      </c>
      <c r="G264">
        <v>8719</v>
      </c>
      <c r="H264">
        <v>40.576258000000003</v>
      </c>
      <c r="I264">
        <v>-87.291893999999999</v>
      </c>
      <c r="J264">
        <v>6.9842000000000001E-2</v>
      </c>
      <c r="K264">
        <f>_xlfn.XLOOKUP(F264,'[1]2022_23 Household and Income'!$C$3:$C$2489,'[1]2022_23 Household and Income'!$D$3:$D$2489,"")</f>
        <v>51325</v>
      </c>
      <c r="L264">
        <f>_xlfn.XLOOKUP($F264,'[1]2022_23 Household and Income'!$C$3:$C$2489,'[1]2022_23 Household and Income'!$G$3:$G$2489,"")</f>
        <v>49670</v>
      </c>
    </row>
    <row r="265" spans="1:12" x14ac:dyDescent="0.35">
      <c r="A265">
        <v>27</v>
      </c>
      <c r="B265">
        <v>901</v>
      </c>
      <c r="C265">
        <v>27009</v>
      </c>
      <c r="D265" t="s">
        <v>3272</v>
      </c>
      <c r="E265" t="s">
        <v>1865</v>
      </c>
      <c r="F265" t="s">
        <v>3761</v>
      </c>
      <c r="G265">
        <v>19156</v>
      </c>
      <c r="H265">
        <v>45.685066999999997</v>
      </c>
      <c r="I265">
        <v>-94.040756999999999</v>
      </c>
      <c r="J265">
        <v>0.18210299999999999</v>
      </c>
      <c r="K265">
        <f>_xlfn.XLOOKUP(F265,'[1]2022_23 Household and Income'!$C$3:$C$2489,'[1]2022_23 Household and Income'!$D$3:$D$2489,"")</f>
        <v>41019</v>
      </c>
      <c r="L265">
        <f>_xlfn.XLOOKUP($F265,'[1]2022_23 Household and Income'!$C$3:$C$2489,'[1]2022_23 Household and Income'!$G$3:$G$2489,"")</f>
        <v>40855</v>
      </c>
    </row>
    <row r="266" spans="1:12" x14ac:dyDescent="0.35">
      <c r="A266">
        <v>27</v>
      </c>
      <c r="B266">
        <v>1001</v>
      </c>
      <c r="C266">
        <v>27009</v>
      </c>
      <c r="D266" t="s">
        <v>3272</v>
      </c>
      <c r="E266" t="s">
        <v>1865</v>
      </c>
      <c r="F266" t="s">
        <v>3760</v>
      </c>
      <c r="G266">
        <v>22223</v>
      </c>
      <c r="H266">
        <v>45.591216000000003</v>
      </c>
      <c r="I266">
        <v>-94.159119000000004</v>
      </c>
      <c r="J266">
        <v>0.21152499999999999</v>
      </c>
      <c r="K266" t="str">
        <f>_xlfn.XLOOKUP(F266,'[1]2022_23 Household and Income'!$C$3:$C$2489,'[1]2022_23 Household and Income'!$D$3:$D$2489,"")</f>
        <v/>
      </c>
      <c r="L266" t="str">
        <f>_xlfn.XLOOKUP($F266,'[1]2022_23 Household and Income'!$C$3:$C$2489,'[1]2022_23 Household and Income'!$G$3:$G$2489,"")</f>
        <v/>
      </c>
    </row>
    <row r="267" spans="1:12" x14ac:dyDescent="0.35">
      <c r="A267">
        <v>29</v>
      </c>
      <c r="B267">
        <v>1400</v>
      </c>
      <c r="C267">
        <v>29015</v>
      </c>
      <c r="D267" t="s">
        <v>3304</v>
      </c>
      <c r="E267" t="s">
        <v>1677</v>
      </c>
      <c r="F267" t="s">
        <v>4182</v>
      </c>
      <c r="G267">
        <v>19394</v>
      </c>
      <c r="H267">
        <v>38.301006000000001</v>
      </c>
      <c r="I267">
        <v>-93.309990999999997</v>
      </c>
      <c r="J267">
        <v>0.17269499999999999</v>
      </c>
      <c r="K267">
        <f>_xlfn.XLOOKUP(F267,'[1]2022_23 Household and Income'!$C$3:$C$2489,'[1]2022_23 Household and Income'!$D$3:$D$2489,"")</f>
        <v>45980</v>
      </c>
      <c r="L267">
        <f>_xlfn.XLOOKUP($F267,'[1]2022_23 Household and Income'!$C$3:$C$2489,'[1]2022_23 Household and Income'!$G$3:$G$2489,"")</f>
        <v>45745</v>
      </c>
    </row>
    <row r="268" spans="1:12" x14ac:dyDescent="0.35">
      <c r="A268">
        <v>28</v>
      </c>
      <c r="B268">
        <v>200</v>
      </c>
      <c r="C268">
        <v>28009</v>
      </c>
      <c r="D268" t="s">
        <v>3276</v>
      </c>
      <c r="E268" t="s">
        <v>1816</v>
      </c>
      <c r="F268" t="s">
        <v>3663</v>
      </c>
      <c r="G268">
        <v>7646</v>
      </c>
      <c r="H268">
        <v>34.813848</v>
      </c>
      <c r="I268">
        <v>-89.203939000000005</v>
      </c>
      <c r="J268">
        <v>5.3917E-2</v>
      </c>
      <c r="K268">
        <f>_xlfn.XLOOKUP(F268,'[1]2022_23 Household and Income'!$C$3:$C$2489,'[1]2022_23 Household and Income'!$D$3:$D$2489,"")</f>
        <v>57934</v>
      </c>
      <c r="L268">
        <f>_xlfn.XLOOKUP($F268,'[1]2022_23 Household and Income'!$C$3:$C$2489,'[1]2022_23 Household and Income'!$G$3:$G$2489,"")</f>
        <v>57221</v>
      </c>
    </row>
    <row r="269" spans="1:12" x14ac:dyDescent="0.35">
      <c r="A269">
        <v>41</v>
      </c>
      <c r="B269">
        <v>301</v>
      </c>
      <c r="C269">
        <v>41003</v>
      </c>
      <c r="D269" t="s">
        <v>3287</v>
      </c>
      <c r="E269" t="s">
        <v>1011</v>
      </c>
      <c r="F269" t="s">
        <v>4786</v>
      </c>
      <c r="G269">
        <v>95184</v>
      </c>
      <c r="H269">
        <v>44.573121999999998</v>
      </c>
      <c r="I269">
        <v>-123.27501100000001</v>
      </c>
      <c r="J269">
        <v>0.89325100000000002</v>
      </c>
      <c r="K269">
        <f>_xlfn.XLOOKUP(F269,'[1]2022_23 Household and Income'!$C$3:$C$2489,'[1]2022_23 Household and Income'!$D$3:$D$2489,"")</f>
        <v>43134</v>
      </c>
      <c r="L269">
        <f>_xlfn.XLOOKUP($F269,'[1]2022_23 Household and Income'!$C$3:$C$2489,'[1]2022_23 Household and Income'!$G$3:$G$2489,"")</f>
        <v>42971</v>
      </c>
    </row>
    <row r="270" spans="1:12" x14ac:dyDescent="0.35">
      <c r="A270">
        <v>47</v>
      </c>
      <c r="B270">
        <v>200</v>
      </c>
      <c r="C270">
        <v>47005</v>
      </c>
      <c r="D270" t="s">
        <v>3358</v>
      </c>
      <c r="E270" t="s">
        <v>787</v>
      </c>
      <c r="F270" t="s">
        <v>3754</v>
      </c>
      <c r="G270">
        <v>15864</v>
      </c>
      <c r="H270">
        <v>36.070898</v>
      </c>
      <c r="I270">
        <v>-88.090033000000005</v>
      </c>
      <c r="J270">
        <v>0.13508999999999999</v>
      </c>
      <c r="K270">
        <f>_xlfn.XLOOKUP(F270,'[1]2022_23 Household and Income'!$C$3:$C$2489,'[1]2022_23 Household and Income'!$D$3:$D$2489,"")</f>
        <v>50004</v>
      </c>
      <c r="L270">
        <f>_xlfn.XLOOKUP($F270,'[1]2022_23 Household and Income'!$C$3:$C$2489,'[1]2022_23 Household and Income'!$G$3:$G$2489,"")</f>
        <v>50753</v>
      </c>
    </row>
    <row r="271" spans="1:12" x14ac:dyDescent="0.35">
      <c r="A271">
        <v>53</v>
      </c>
      <c r="B271">
        <v>20501</v>
      </c>
      <c r="C271">
        <v>53005</v>
      </c>
      <c r="D271" t="s">
        <v>3290</v>
      </c>
      <c r="E271" t="s">
        <v>266</v>
      </c>
      <c r="F271" t="s">
        <v>3540</v>
      </c>
      <c r="G271">
        <v>30059</v>
      </c>
      <c r="H271">
        <v>46.226190000000003</v>
      </c>
      <c r="I271">
        <v>-119.581546</v>
      </c>
      <c r="J271">
        <v>0.25692300000000001</v>
      </c>
      <c r="K271">
        <f>_xlfn.XLOOKUP(F271,'[1]2022_23 Household and Income'!$C$3:$C$2489,'[1]2022_23 Household and Income'!$D$3:$D$2489,"")</f>
        <v>41660</v>
      </c>
      <c r="L271">
        <f>_xlfn.XLOOKUP($F271,'[1]2022_23 Household and Income'!$C$3:$C$2489,'[1]2022_23 Household and Income'!$G$3:$G$2489,"")</f>
        <v>40938</v>
      </c>
    </row>
    <row r="272" spans="1:12" x14ac:dyDescent="0.35">
      <c r="A272">
        <v>53</v>
      </c>
      <c r="B272">
        <v>20502</v>
      </c>
      <c r="C272">
        <v>53005</v>
      </c>
      <c r="D272" t="s">
        <v>3290</v>
      </c>
      <c r="E272" t="s">
        <v>266</v>
      </c>
      <c r="F272" t="s">
        <v>5677</v>
      </c>
      <c r="G272">
        <v>124186</v>
      </c>
      <c r="H272">
        <v>46.204388999999999</v>
      </c>
      <c r="I272">
        <v>-119.188136</v>
      </c>
      <c r="J272">
        <v>1</v>
      </c>
      <c r="K272">
        <f>_xlfn.XLOOKUP(F272,'[1]2022_23 Household and Income'!$C$3:$C$2489,'[1]2022_23 Household and Income'!$D$3:$D$2489,"")</f>
        <v>45552</v>
      </c>
      <c r="L272">
        <f>_xlfn.XLOOKUP($F272,'[1]2022_23 Household and Income'!$C$3:$C$2489,'[1]2022_23 Household and Income'!$G$3:$G$2489,"")</f>
        <v>46173</v>
      </c>
    </row>
    <row r="273" spans="1:12" x14ac:dyDescent="0.35">
      <c r="A273">
        <v>53</v>
      </c>
      <c r="B273">
        <v>20503</v>
      </c>
      <c r="C273">
        <v>53005</v>
      </c>
      <c r="D273" t="s">
        <v>3290</v>
      </c>
      <c r="E273" t="s">
        <v>266</v>
      </c>
      <c r="F273" t="s">
        <v>5190</v>
      </c>
      <c r="G273">
        <v>52628</v>
      </c>
      <c r="H273">
        <v>46.292048000000001</v>
      </c>
      <c r="I273">
        <v>-119.311643</v>
      </c>
      <c r="J273">
        <v>0.42094300000000001</v>
      </c>
      <c r="K273">
        <f>_xlfn.XLOOKUP(F273,'[1]2022_23 Household and Income'!$C$3:$C$2489,'[1]2022_23 Household and Income'!$D$3:$D$2489,"")</f>
        <v>44698</v>
      </c>
      <c r="L273">
        <f>_xlfn.XLOOKUP($F273,'[1]2022_23 Household and Income'!$C$3:$C$2489,'[1]2022_23 Household and Income'!$G$3:$G$2489,"")</f>
        <v>46257</v>
      </c>
    </row>
    <row r="274" spans="1:12" x14ac:dyDescent="0.35">
      <c r="A274">
        <v>26</v>
      </c>
      <c r="B274">
        <v>500</v>
      </c>
      <c r="C274">
        <v>26019</v>
      </c>
      <c r="D274" t="s">
        <v>3407</v>
      </c>
      <c r="E274" t="s">
        <v>1959</v>
      </c>
      <c r="F274" t="s">
        <v>4665</v>
      </c>
      <c r="G274">
        <v>17970</v>
      </c>
      <c r="H274">
        <v>44.651834000000001</v>
      </c>
      <c r="I274">
        <v>-86.011315999999994</v>
      </c>
      <c r="J274">
        <v>0.11193400000000001</v>
      </c>
      <c r="K274">
        <f>_xlfn.XLOOKUP(F274,'[1]2022_23 Household and Income'!$C$3:$C$2489,'[1]2022_23 Household and Income'!$D$3:$D$2489,"")</f>
        <v>67964</v>
      </c>
      <c r="L274">
        <f>_xlfn.XLOOKUP($F274,'[1]2022_23 Household and Income'!$C$3:$C$2489,'[1]2022_23 Household and Income'!$G$3:$G$2489,"")</f>
        <v>72513</v>
      </c>
    </row>
    <row r="275" spans="1:12" x14ac:dyDescent="0.35">
      <c r="A275">
        <v>34</v>
      </c>
      <c r="B275">
        <v>301</v>
      </c>
      <c r="C275">
        <v>34003</v>
      </c>
      <c r="D275" t="s">
        <v>3525</v>
      </c>
      <c r="E275" t="s">
        <v>1444</v>
      </c>
      <c r="F275" t="s">
        <v>5676</v>
      </c>
      <c r="G275">
        <v>109278</v>
      </c>
      <c r="H275">
        <v>40.884312999999999</v>
      </c>
      <c r="I275">
        <v>-74.030101000000002</v>
      </c>
      <c r="J275">
        <v>1</v>
      </c>
      <c r="K275">
        <f>_xlfn.XLOOKUP(F275,'[1]2022_23 Household and Income'!$C$3:$C$2489,'[1]2022_23 Household and Income'!$D$3:$D$2489,"")</f>
        <v>41446</v>
      </c>
      <c r="L275">
        <f>_xlfn.XLOOKUP($F275,'[1]2022_23 Household and Income'!$C$3:$C$2489,'[1]2022_23 Household and Income'!$G$3:$G$2489,"")</f>
        <v>43561</v>
      </c>
    </row>
    <row r="276" spans="1:12" x14ac:dyDescent="0.35">
      <c r="A276">
        <v>34</v>
      </c>
      <c r="B276">
        <v>302</v>
      </c>
      <c r="C276">
        <v>34003</v>
      </c>
      <c r="D276" t="s">
        <v>3525</v>
      </c>
      <c r="E276" t="s">
        <v>1444</v>
      </c>
      <c r="F276" t="s">
        <v>5675</v>
      </c>
      <c r="G276">
        <v>125216</v>
      </c>
      <c r="H276">
        <v>40.831567</v>
      </c>
      <c r="I276">
        <v>-74.099772999999999</v>
      </c>
      <c r="J276">
        <v>1</v>
      </c>
      <c r="K276">
        <f>_xlfn.XLOOKUP(F276,'[1]2022_23 Household and Income'!$C$3:$C$2489,'[1]2022_23 Household and Income'!$D$3:$D$2489,"")</f>
        <v>46360</v>
      </c>
      <c r="L276">
        <f>_xlfn.XLOOKUP($F276,'[1]2022_23 Household and Income'!$C$3:$C$2489,'[1]2022_23 Household and Income'!$G$3:$G$2489,"")</f>
        <v>49784</v>
      </c>
    </row>
    <row r="277" spans="1:12" x14ac:dyDescent="0.35">
      <c r="A277">
        <v>34</v>
      </c>
      <c r="B277">
        <v>303</v>
      </c>
      <c r="C277">
        <v>34003</v>
      </c>
      <c r="D277" t="s">
        <v>3525</v>
      </c>
      <c r="E277" t="s">
        <v>1444</v>
      </c>
      <c r="F277" t="s">
        <v>5674</v>
      </c>
      <c r="G277">
        <v>136342</v>
      </c>
      <c r="H277">
        <v>40.837021</v>
      </c>
      <c r="I277">
        <v>-73.986234999999994</v>
      </c>
      <c r="J277">
        <v>1</v>
      </c>
      <c r="K277">
        <f>_xlfn.XLOOKUP(F277,'[1]2022_23 Household and Income'!$C$3:$C$2489,'[1]2022_23 Household and Income'!$D$3:$D$2489,"")</f>
        <v>58408</v>
      </c>
      <c r="L277">
        <f>_xlfn.XLOOKUP($F277,'[1]2022_23 Household and Income'!$C$3:$C$2489,'[1]2022_23 Household and Income'!$G$3:$G$2489,"")</f>
        <v>53800</v>
      </c>
    </row>
    <row r="278" spans="1:12" x14ac:dyDescent="0.35">
      <c r="A278">
        <v>34</v>
      </c>
      <c r="B278">
        <v>304</v>
      </c>
      <c r="C278">
        <v>34003</v>
      </c>
      <c r="D278" t="s">
        <v>3525</v>
      </c>
      <c r="E278" t="s">
        <v>1444</v>
      </c>
      <c r="F278" t="s">
        <v>5673</v>
      </c>
      <c r="G278">
        <v>129504</v>
      </c>
      <c r="H278">
        <v>40.900905999999999</v>
      </c>
      <c r="I278">
        <v>-74.106285999999997</v>
      </c>
      <c r="J278">
        <v>1</v>
      </c>
      <c r="K278">
        <f>_xlfn.XLOOKUP(F278,'[1]2022_23 Household and Income'!$C$3:$C$2489,'[1]2022_23 Household and Income'!$D$3:$D$2489,"")</f>
        <v>46469</v>
      </c>
      <c r="L278">
        <f>_xlfn.XLOOKUP($F278,'[1]2022_23 Household and Income'!$C$3:$C$2489,'[1]2022_23 Household and Income'!$G$3:$G$2489,"")</f>
        <v>46654</v>
      </c>
    </row>
    <row r="279" spans="1:12" x14ac:dyDescent="0.35">
      <c r="A279">
        <v>34</v>
      </c>
      <c r="B279">
        <v>305</v>
      </c>
      <c r="C279">
        <v>34003</v>
      </c>
      <c r="D279" t="s">
        <v>3525</v>
      </c>
      <c r="E279" t="s">
        <v>1444</v>
      </c>
      <c r="F279" t="s">
        <v>5672</v>
      </c>
      <c r="G279">
        <v>126560</v>
      </c>
      <c r="H279">
        <v>40.958565</v>
      </c>
      <c r="I279">
        <v>-73.981303999999994</v>
      </c>
      <c r="J279">
        <v>1</v>
      </c>
      <c r="K279">
        <f>_xlfn.XLOOKUP(F279,'[1]2022_23 Household and Income'!$C$3:$C$2489,'[1]2022_23 Household and Income'!$D$3:$D$2489,"")</f>
        <v>44686</v>
      </c>
      <c r="L279">
        <f>_xlfn.XLOOKUP($F279,'[1]2022_23 Household and Income'!$C$3:$C$2489,'[1]2022_23 Household and Income'!$G$3:$G$2489,"")</f>
        <v>46953</v>
      </c>
    </row>
    <row r="280" spans="1:12" x14ac:dyDescent="0.35">
      <c r="A280">
        <v>34</v>
      </c>
      <c r="B280">
        <v>306</v>
      </c>
      <c r="C280">
        <v>34003</v>
      </c>
      <c r="D280" t="s">
        <v>3525</v>
      </c>
      <c r="E280" t="s">
        <v>1444</v>
      </c>
      <c r="F280" t="s">
        <v>5671</v>
      </c>
      <c r="G280">
        <v>104617</v>
      </c>
      <c r="H280">
        <v>41.034376999999999</v>
      </c>
      <c r="I280">
        <v>-74.165222</v>
      </c>
      <c r="J280">
        <v>1</v>
      </c>
      <c r="K280">
        <f>_xlfn.XLOOKUP(F280,'[1]2022_23 Household and Income'!$C$3:$C$2489,'[1]2022_23 Household and Income'!$D$3:$D$2489,"")</f>
        <v>38062</v>
      </c>
      <c r="L280">
        <f>_xlfn.XLOOKUP($F280,'[1]2022_23 Household and Income'!$C$3:$C$2489,'[1]2022_23 Household and Income'!$G$3:$G$2489,"")</f>
        <v>40109</v>
      </c>
    </row>
    <row r="281" spans="1:12" x14ac:dyDescent="0.35">
      <c r="A281">
        <v>34</v>
      </c>
      <c r="B281">
        <v>307</v>
      </c>
      <c r="C281">
        <v>34003</v>
      </c>
      <c r="D281" t="s">
        <v>3525</v>
      </c>
      <c r="E281" t="s">
        <v>1444</v>
      </c>
      <c r="F281" t="s">
        <v>5670</v>
      </c>
      <c r="G281">
        <v>117748</v>
      </c>
      <c r="H281">
        <v>40.931327000000003</v>
      </c>
      <c r="I281">
        <v>-74.029684000000003</v>
      </c>
      <c r="J281">
        <v>1</v>
      </c>
      <c r="K281">
        <f>_xlfn.XLOOKUP(F281,'[1]2022_23 Household and Income'!$C$3:$C$2489,'[1]2022_23 Household and Income'!$D$3:$D$2489,"")</f>
        <v>41893</v>
      </c>
      <c r="L281">
        <f>_xlfn.XLOOKUP($F281,'[1]2022_23 Household and Income'!$C$3:$C$2489,'[1]2022_23 Household and Income'!$G$3:$G$2489,"")</f>
        <v>39232</v>
      </c>
    </row>
    <row r="282" spans="1:12" x14ac:dyDescent="0.35">
      <c r="A282">
        <v>34</v>
      </c>
      <c r="B282">
        <v>308</v>
      </c>
      <c r="C282">
        <v>34003</v>
      </c>
      <c r="D282" t="s">
        <v>3525</v>
      </c>
      <c r="E282" t="s">
        <v>1444</v>
      </c>
      <c r="F282" t="s">
        <v>5669</v>
      </c>
      <c r="G282">
        <v>106467</v>
      </c>
      <c r="H282">
        <v>40.991700000000002</v>
      </c>
      <c r="I282">
        <v>-74.077370000000002</v>
      </c>
      <c r="J282">
        <v>1</v>
      </c>
      <c r="K282">
        <f>_xlfn.XLOOKUP(F282,'[1]2022_23 Household and Income'!$C$3:$C$2489,'[1]2022_23 Household and Income'!$D$3:$D$2489,"")</f>
        <v>37613</v>
      </c>
      <c r="L282">
        <f>_xlfn.XLOOKUP($F282,'[1]2022_23 Household and Income'!$C$3:$C$2489,'[1]2022_23 Household and Income'!$G$3:$G$2489,"")</f>
        <v>36345</v>
      </c>
    </row>
    <row r="283" spans="1:12" x14ac:dyDescent="0.35">
      <c r="A283">
        <v>45</v>
      </c>
      <c r="B283">
        <v>2201</v>
      </c>
      <c r="C283">
        <v>45015</v>
      </c>
      <c r="D283" t="s">
        <v>3253</v>
      </c>
      <c r="E283" t="s">
        <v>866</v>
      </c>
      <c r="F283" t="s">
        <v>5668</v>
      </c>
      <c r="G283">
        <v>102316</v>
      </c>
      <c r="H283">
        <v>33.161028000000002</v>
      </c>
      <c r="I283">
        <v>-80.045813999999993</v>
      </c>
      <c r="J283">
        <v>1</v>
      </c>
      <c r="K283">
        <f>_xlfn.XLOOKUP(F283,'[1]2022_23 Household and Income'!$C$3:$C$2489,'[1]2022_23 Household and Income'!$D$3:$D$2489,"")</f>
        <v>42118</v>
      </c>
      <c r="L283">
        <f>_xlfn.XLOOKUP($F283,'[1]2022_23 Household and Income'!$C$3:$C$2489,'[1]2022_23 Household and Income'!$G$3:$G$2489,"")</f>
        <v>46026</v>
      </c>
    </row>
    <row r="284" spans="1:12" x14ac:dyDescent="0.35">
      <c r="A284">
        <v>45</v>
      </c>
      <c r="B284">
        <v>2202</v>
      </c>
      <c r="C284">
        <v>45015</v>
      </c>
      <c r="D284" t="s">
        <v>3253</v>
      </c>
      <c r="E284" t="s">
        <v>866</v>
      </c>
      <c r="F284" t="s">
        <v>5667</v>
      </c>
      <c r="G284">
        <v>127545</v>
      </c>
      <c r="H284">
        <v>32.977637000000001</v>
      </c>
      <c r="I284">
        <v>-80.026366999999993</v>
      </c>
      <c r="J284">
        <v>1</v>
      </c>
      <c r="K284">
        <f>_xlfn.XLOOKUP(F284,'[1]2022_23 Household and Income'!$C$3:$C$2489,'[1]2022_23 Household and Income'!$D$3:$D$2489,"")</f>
        <v>52169</v>
      </c>
      <c r="L284">
        <f>_xlfn.XLOOKUP($F284,'[1]2022_23 Household and Income'!$C$3:$C$2489,'[1]2022_23 Household and Income'!$G$3:$G$2489,"")</f>
        <v>51687</v>
      </c>
    </row>
    <row r="285" spans="1:12" x14ac:dyDescent="0.35">
      <c r="A285">
        <v>54</v>
      </c>
      <c r="B285">
        <v>400</v>
      </c>
      <c r="C285">
        <v>54003</v>
      </c>
      <c r="D285" t="s">
        <v>3296</v>
      </c>
      <c r="E285" t="s">
        <v>213</v>
      </c>
      <c r="F285" t="s">
        <v>4938</v>
      </c>
      <c r="G285">
        <v>122076</v>
      </c>
      <c r="H285">
        <v>39.458843000000002</v>
      </c>
      <c r="I285">
        <v>-77.981133</v>
      </c>
      <c r="J285">
        <v>0.67904100000000001</v>
      </c>
      <c r="K285">
        <f>_xlfn.XLOOKUP(F285,'[1]2022_23 Household and Income'!$C$3:$C$2489,'[1]2022_23 Household and Income'!$D$3:$D$2489,"")</f>
        <v>73818</v>
      </c>
      <c r="L285">
        <f>_xlfn.XLOOKUP($F285,'[1]2022_23 Household and Income'!$C$3:$C$2489,'[1]2022_23 Household and Income'!$G$3:$G$2489,"")</f>
        <v>74260</v>
      </c>
    </row>
    <row r="286" spans="1:12" x14ac:dyDescent="0.35">
      <c r="A286">
        <v>42</v>
      </c>
      <c r="B286">
        <v>2701</v>
      </c>
      <c r="C286">
        <v>42011</v>
      </c>
      <c r="D286" t="s">
        <v>3257</v>
      </c>
      <c r="E286" t="s">
        <v>927</v>
      </c>
      <c r="F286" t="s">
        <v>5666</v>
      </c>
      <c r="G286">
        <v>129440</v>
      </c>
      <c r="H286">
        <v>40.375571000000001</v>
      </c>
      <c r="I286">
        <v>-76.031419999999997</v>
      </c>
      <c r="J286">
        <v>1</v>
      </c>
      <c r="K286">
        <f>_xlfn.XLOOKUP(F286,'[1]2022_23 Household and Income'!$C$3:$C$2489,'[1]2022_23 Household and Income'!$D$3:$D$2489,"")</f>
        <v>50025</v>
      </c>
      <c r="L286">
        <f>_xlfn.XLOOKUP($F286,'[1]2022_23 Household and Income'!$C$3:$C$2489,'[1]2022_23 Household and Income'!$G$3:$G$2489,"")</f>
        <v>51733</v>
      </c>
    </row>
    <row r="287" spans="1:12" x14ac:dyDescent="0.35">
      <c r="A287">
        <v>42</v>
      </c>
      <c r="B287">
        <v>2702</v>
      </c>
      <c r="C287">
        <v>42011</v>
      </c>
      <c r="D287" t="s">
        <v>3257</v>
      </c>
      <c r="E287" t="s">
        <v>927</v>
      </c>
      <c r="F287" t="s">
        <v>5665</v>
      </c>
      <c r="G287">
        <v>151071</v>
      </c>
      <c r="H287">
        <v>40.318885999999999</v>
      </c>
      <c r="I287">
        <v>-75.927616999999998</v>
      </c>
      <c r="J287">
        <v>1</v>
      </c>
      <c r="K287">
        <f>_xlfn.XLOOKUP(F287,'[1]2022_23 Household and Income'!$C$3:$C$2489,'[1]2022_23 Household and Income'!$D$3:$D$2489,"")</f>
        <v>54012</v>
      </c>
      <c r="L287">
        <f>_xlfn.XLOOKUP($F287,'[1]2022_23 Household and Income'!$C$3:$C$2489,'[1]2022_23 Household and Income'!$G$3:$G$2489,"")</f>
        <v>53801</v>
      </c>
    </row>
    <row r="288" spans="1:12" x14ac:dyDescent="0.35">
      <c r="A288">
        <v>42</v>
      </c>
      <c r="B288">
        <v>2703</v>
      </c>
      <c r="C288">
        <v>42011</v>
      </c>
      <c r="D288" t="s">
        <v>3257</v>
      </c>
      <c r="E288" t="s">
        <v>927</v>
      </c>
      <c r="F288" t="s">
        <v>5664</v>
      </c>
      <c r="G288">
        <v>148338</v>
      </c>
      <c r="H288">
        <v>40.396034</v>
      </c>
      <c r="I288">
        <v>-75.785748999999996</v>
      </c>
      <c r="J288">
        <v>1</v>
      </c>
      <c r="K288">
        <f>_xlfn.XLOOKUP(F288,'[1]2022_23 Household and Income'!$C$3:$C$2489,'[1]2022_23 Household and Income'!$D$3:$D$2489,"")</f>
        <v>58146</v>
      </c>
      <c r="L288">
        <f>_xlfn.XLOOKUP($F288,'[1]2022_23 Household and Income'!$C$3:$C$2489,'[1]2022_23 Household and Income'!$G$3:$G$2489,"")</f>
        <v>57773</v>
      </c>
    </row>
    <row r="289" spans="1:12" x14ac:dyDescent="0.35">
      <c r="A289">
        <v>25</v>
      </c>
      <c r="B289">
        <v>100</v>
      </c>
      <c r="C289">
        <v>25003</v>
      </c>
      <c r="D289" t="s">
        <v>3316</v>
      </c>
      <c r="E289" t="s">
        <v>2002</v>
      </c>
      <c r="F289" t="s">
        <v>5663</v>
      </c>
      <c r="G289">
        <v>129026</v>
      </c>
      <c r="H289">
        <v>42.456887999999999</v>
      </c>
      <c r="I289">
        <v>-73.218192999999999</v>
      </c>
      <c r="J289">
        <v>1</v>
      </c>
      <c r="K289">
        <f>_xlfn.XLOOKUP(F289,'[1]2022_23 Household and Income'!$C$3:$C$2489,'[1]2022_23 Household and Income'!$D$3:$D$2489,"")</f>
        <v>58370</v>
      </c>
      <c r="L289">
        <f>_xlfn.XLOOKUP($F289,'[1]2022_23 Household and Income'!$C$3:$C$2489,'[1]2022_23 Household and Income'!$G$3:$G$2489,"")</f>
        <v>58807</v>
      </c>
    </row>
    <row r="290" spans="1:12" x14ac:dyDescent="0.35">
      <c r="A290">
        <v>35</v>
      </c>
      <c r="B290">
        <v>701</v>
      </c>
      <c r="C290">
        <v>35001</v>
      </c>
      <c r="D290" t="s">
        <v>3590</v>
      </c>
      <c r="E290" t="s">
        <v>1405</v>
      </c>
      <c r="F290" t="s">
        <v>5662</v>
      </c>
      <c r="G290">
        <v>129990</v>
      </c>
      <c r="H290">
        <v>35.164355</v>
      </c>
      <c r="I290">
        <v>-106.713542</v>
      </c>
      <c r="J290">
        <v>1</v>
      </c>
      <c r="K290">
        <f>_xlfn.XLOOKUP(F290,'[1]2022_23 Household and Income'!$C$3:$C$2489,'[1]2022_23 Household and Income'!$D$3:$D$2489,"")</f>
        <v>50356</v>
      </c>
      <c r="L290">
        <f>_xlfn.XLOOKUP($F290,'[1]2022_23 Household and Income'!$C$3:$C$2489,'[1]2022_23 Household and Income'!$G$3:$G$2489,"")</f>
        <v>51601</v>
      </c>
    </row>
    <row r="291" spans="1:12" x14ac:dyDescent="0.35">
      <c r="A291">
        <v>35</v>
      </c>
      <c r="B291">
        <v>702</v>
      </c>
      <c r="C291">
        <v>35001</v>
      </c>
      <c r="D291" t="s">
        <v>3590</v>
      </c>
      <c r="E291" t="s">
        <v>1405</v>
      </c>
      <c r="F291" t="s">
        <v>5661</v>
      </c>
      <c r="G291">
        <v>100999</v>
      </c>
      <c r="H291">
        <v>35.115403000000001</v>
      </c>
      <c r="I291">
        <v>-106.647566</v>
      </c>
      <c r="J291">
        <v>1</v>
      </c>
      <c r="K291">
        <f>_xlfn.XLOOKUP(F291,'[1]2022_23 Household and Income'!$C$3:$C$2489,'[1]2022_23 Household and Income'!$D$3:$D$2489,"")</f>
        <v>47376</v>
      </c>
      <c r="L291">
        <f>_xlfn.XLOOKUP($F291,'[1]2022_23 Household and Income'!$C$3:$C$2489,'[1]2022_23 Household and Income'!$G$3:$G$2489,"")</f>
        <v>45513</v>
      </c>
    </row>
    <row r="292" spans="1:12" x14ac:dyDescent="0.35">
      <c r="A292">
        <v>35</v>
      </c>
      <c r="B292">
        <v>703</v>
      </c>
      <c r="C292">
        <v>35001</v>
      </c>
      <c r="D292" t="s">
        <v>3590</v>
      </c>
      <c r="E292" t="s">
        <v>1405</v>
      </c>
      <c r="F292" t="s">
        <v>5660</v>
      </c>
      <c r="G292">
        <v>100928</v>
      </c>
      <c r="H292">
        <v>35.156125000000003</v>
      </c>
      <c r="I292">
        <v>-106.545118</v>
      </c>
      <c r="J292">
        <v>1</v>
      </c>
      <c r="K292">
        <f>_xlfn.XLOOKUP(F292,'[1]2022_23 Household and Income'!$C$3:$C$2489,'[1]2022_23 Household and Income'!$D$3:$D$2489,"")</f>
        <v>46246</v>
      </c>
      <c r="L292">
        <f>_xlfn.XLOOKUP($F292,'[1]2022_23 Household and Income'!$C$3:$C$2489,'[1]2022_23 Household and Income'!$G$3:$G$2489,"")</f>
        <v>46347</v>
      </c>
    </row>
    <row r="293" spans="1:12" x14ac:dyDescent="0.35">
      <c r="A293">
        <v>35</v>
      </c>
      <c r="B293">
        <v>704</v>
      </c>
      <c r="C293">
        <v>35001</v>
      </c>
      <c r="D293" t="s">
        <v>3590</v>
      </c>
      <c r="E293" t="s">
        <v>1405</v>
      </c>
      <c r="F293" t="s">
        <v>5659</v>
      </c>
      <c r="G293">
        <v>102247</v>
      </c>
      <c r="H293">
        <v>35.108908</v>
      </c>
      <c r="I293">
        <v>-106.54251600000001</v>
      </c>
      <c r="J293">
        <v>1</v>
      </c>
      <c r="K293">
        <f>_xlfn.XLOOKUP(F293,'[1]2022_23 Household and Income'!$C$3:$C$2489,'[1]2022_23 Household and Income'!$D$3:$D$2489,"")</f>
        <v>47746</v>
      </c>
      <c r="L293">
        <f>_xlfn.XLOOKUP($F293,'[1]2022_23 Household and Income'!$C$3:$C$2489,'[1]2022_23 Household and Income'!$G$3:$G$2489,"")</f>
        <v>46690</v>
      </c>
    </row>
    <row r="294" spans="1:12" x14ac:dyDescent="0.35">
      <c r="A294">
        <v>35</v>
      </c>
      <c r="B294">
        <v>705</v>
      </c>
      <c r="C294">
        <v>35001</v>
      </c>
      <c r="D294" t="s">
        <v>3590</v>
      </c>
      <c r="E294" t="s">
        <v>1405</v>
      </c>
      <c r="F294" t="s">
        <v>5658</v>
      </c>
      <c r="G294">
        <v>105290</v>
      </c>
      <c r="H294">
        <v>35.065747999999999</v>
      </c>
      <c r="I294">
        <v>-106.560637</v>
      </c>
      <c r="J294">
        <v>1</v>
      </c>
      <c r="K294">
        <f>_xlfn.XLOOKUP(F294,'[1]2022_23 Household and Income'!$C$3:$C$2489,'[1]2022_23 Household and Income'!$D$3:$D$2489,"")</f>
        <v>44229</v>
      </c>
      <c r="L294">
        <f>_xlfn.XLOOKUP($F294,'[1]2022_23 Household and Income'!$C$3:$C$2489,'[1]2022_23 Household and Income'!$G$3:$G$2489,"")</f>
        <v>44928</v>
      </c>
    </row>
    <row r="295" spans="1:12" x14ac:dyDescent="0.35">
      <c r="A295">
        <v>35</v>
      </c>
      <c r="B295">
        <v>706</v>
      </c>
      <c r="C295">
        <v>35001</v>
      </c>
      <c r="D295" t="s">
        <v>3590</v>
      </c>
      <c r="E295" t="s">
        <v>1405</v>
      </c>
      <c r="F295" t="s">
        <v>5657</v>
      </c>
      <c r="G295">
        <v>112750</v>
      </c>
      <c r="H295">
        <v>35.046134000000002</v>
      </c>
      <c r="I295">
        <v>-106.718842</v>
      </c>
      <c r="J295">
        <v>1</v>
      </c>
      <c r="K295">
        <f>_xlfn.XLOOKUP(F295,'[1]2022_23 Household and Income'!$C$3:$C$2489,'[1]2022_23 Household and Income'!$D$3:$D$2489,"")</f>
        <v>39285</v>
      </c>
      <c r="L295">
        <f>_xlfn.XLOOKUP($F295,'[1]2022_23 Household and Income'!$C$3:$C$2489,'[1]2022_23 Household and Income'!$G$3:$G$2489,"")</f>
        <v>38997</v>
      </c>
    </row>
    <row r="296" spans="1:12" x14ac:dyDescent="0.35">
      <c r="A296">
        <v>35</v>
      </c>
      <c r="B296">
        <v>800</v>
      </c>
      <c r="C296">
        <v>35001</v>
      </c>
      <c r="D296" t="s">
        <v>3590</v>
      </c>
      <c r="E296" t="s">
        <v>1405</v>
      </c>
      <c r="F296" t="s">
        <v>3589</v>
      </c>
      <c r="G296">
        <v>24240</v>
      </c>
      <c r="H296">
        <v>35.082828999999997</v>
      </c>
      <c r="I296">
        <v>-106.37813300000001</v>
      </c>
      <c r="J296">
        <v>0.19262699999999999</v>
      </c>
      <c r="K296">
        <f>_xlfn.XLOOKUP(F296,'[1]2022_23 Household and Income'!$C$3:$C$2489,'[1]2022_23 Household and Income'!$D$3:$D$2489,"")</f>
        <v>50649</v>
      </c>
      <c r="L296">
        <f>_xlfn.XLOOKUP($F296,'[1]2022_23 Household and Income'!$C$3:$C$2489,'[1]2022_23 Household and Income'!$G$3:$G$2489,"")</f>
        <v>52747</v>
      </c>
    </row>
    <row r="297" spans="1:12" x14ac:dyDescent="0.35">
      <c r="A297">
        <v>13</v>
      </c>
      <c r="B297">
        <v>4200</v>
      </c>
      <c r="C297">
        <v>13019</v>
      </c>
      <c r="D297" t="s">
        <v>3312</v>
      </c>
      <c r="E297" t="s">
        <v>2706</v>
      </c>
      <c r="F297" t="s">
        <v>3624</v>
      </c>
      <c r="G297">
        <v>18160</v>
      </c>
      <c r="H297">
        <v>31.233471999999999</v>
      </c>
      <c r="I297">
        <v>-83.251797999999994</v>
      </c>
      <c r="J297">
        <v>0.14088400000000001</v>
      </c>
      <c r="K297">
        <f>_xlfn.XLOOKUP(F297,'[1]2022_23 Household and Income'!$C$3:$C$2489,'[1]2022_23 Household and Income'!$D$3:$D$2489,"")</f>
        <v>48923</v>
      </c>
      <c r="L297">
        <f>_xlfn.XLOOKUP($F297,'[1]2022_23 Household and Income'!$C$3:$C$2489,'[1]2022_23 Household and Income'!$G$3:$G$2489,"")</f>
        <v>51700</v>
      </c>
    </row>
    <row r="298" spans="1:12" x14ac:dyDescent="0.35">
      <c r="A298">
        <v>26</v>
      </c>
      <c r="B298">
        <v>2400</v>
      </c>
      <c r="C298">
        <v>26021</v>
      </c>
      <c r="D298" t="s">
        <v>3407</v>
      </c>
      <c r="E298" t="s">
        <v>1916</v>
      </c>
      <c r="F298" t="s">
        <v>5656</v>
      </c>
      <c r="G298">
        <v>154316</v>
      </c>
      <c r="H298">
        <v>41.985703999999998</v>
      </c>
      <c r="I298">
        <v>-86.406389000000004</v>
      </c>
      <c r="J298">
        <v>1</v>
      </c>
      <c r="K298">
        <f>_xlfn.XLOOKUP(F298,'[1]2022_23 Household and Income'!$C$3:$C$2489,'[1]2022_23 Household and Income'!$D$3:$D$2489,"")</f>
        <v>63311</v>
      </c>
      <c r="L298">
        <f>_xlfn.XLOOKUP($F298,'[1]2022_23 Household and Income'!$C$3:$C$2489,'[1]2022_23 Household and Income'!$G$3:$G$2489,"")</f>
        <v>65129</v>
      </c>
    </row>
    <row r="299" spans="1:12" x14ac:dyDescent="0.35">
      <c r="A299">
        <v>37</v>
      </c>
      <c r="B299">
        <v>800</v>
      </c>
      <c r="C299">
        <v>37015</v>
      </c>
      <c r="D299" t="s">
        <v>3285</v>
      </c>
      <c r="E299" t="s">
        <v>1303</v>
      </c>
      <c r="F299" t="s">
        <v>3496</v>
      </c>
      <c r="G299">
        <v>17934</v>
      </c>
      <c r="H299">
        <v>36.081687000000002</v>
      </c>
      <c r="I299">
        <v>-76.962761999999998</v>
      </c>
      <c r="J299">
        <v>0.117488</v>
      </c>
      <c r="K299">
        <f>_xlfn.XLOOKUP(F299,'[1]2022_23 Household and Income'!$C$3:$C$2489,'[1]2022_23 Household and Income'!$D$3:$D$2489,"")</f>
        <v>67787</v>
      </c>
      <c r="L299">
        <f>_xlfn.XLOOKUP($F299,'[1]2022_23 Household and Income'!$C$3:$C$2489,'[1]2022_23 Household and Income'!$G$3:$G$2489,"")</f>
        <v>69562</v>
      </c>
    </row>
    <row r="300" spans="1:12" x14ac:dyDescent="0.35">
      <c r="A300">
        <v>2</v>
      </c>
      <c r="B300">
        <v>400</v>
      </c>
      <c r="C300">
        <v>2050</v>
      </c>
      <c r="D300" t="s">
        <v>3246</v>
      </c>
      <c r="E300" t="s">
        <v>3139</v>
      </c>
      <c r="F300" t="s">
        <v>3245</v>
      </c>
      <c r="G300">
        <v>18666</v>
      </c>
      <c r="H300">
        <v>60.667568000000003</v>
      </c>
      <c r="I300">
        <v>-162.16642400000001</v>
      </c>
      <c r="J300">
        <v>0.165274</v>
      </c>
      <c r="K300">
        <f>_xlfn.XLOOKUP(F300,'[1]2022_23 Household and Income'!$C$3:$C$2489,'[1]2022_23 Household and Income'!$D$3:$D$2489,"")</f>
        <v>35215</v>
      </c>
      <c r="L300">
        <f>_xlfn.XLOOKUP($F300,'[1]2022_23 Household and Income'!$C$3:$C$2489,'[1]2022_23 Household and Income'!$G$3:$G$2489,"")</f>
        <v>35529</v>
      </c>
    </row>
    <row r="301" spans="1:12" x14ac:dyDescent="0.35">
      <c r="A301">
        <v>48</v>
      </c>
      <c r="B301">
        <v>5901</v>
      </c>
      <c r="C301">
        <v>48029</v>
      </c>
      <c r="D301" t="s">
        <v>3238</v>
      </c>
      <c r="E301" t="s">
        <v>512</v>
      </c>
      <c r="F301" t="s">
        <v>5655</v>
      </c>
      <c r="G301">
        <v>104712</v>
      </c>
      <c r="H301">
        <v>29.420909000000002</v>
      </c>
      <c r="I301">
        <v>-98.512917000000002</v>
      </c>
      <c r="J301">
        <v>1</v>
      </c>
      <c r="K301">
        <f>_xlfn.XLOOKUP(F301,'[1]2022_23 Household and Income'!$C$3:$C$2489,'[1]2022_23 Household and Income'!$D$3:$D$2489,"")</f>
        <v>40354</v>
      </c>
      <c r="L301">
        <f>_xlfn.XLOOKUP($F301,'[1]2022_23 Household and Income'!$C$3:$C$2489,'[1]2022_23 Household and Income'!$G$3:$G$2489,"")</f>
        <v>40456</v>
      </c>
    </row>
    <row r="302" spans="1:12" x14ac:dyDescent="0.35">
      <c r="A302">
        <v>48</v>
      </c>
      <c r="B302">
        <v>5902</v>
      </c>
      <c r="C302">
        <v>48029</v>
      </c>
      <c r="D302" t="s">
        <v>3238</v>
      </c>
      <c r="E302" t="s">
        <v>512</v>
      </c>
      <c r="F302" t="s">
        <v>5654</v>
      </c>
      <c r="G302">
        <v>114671</v>
      </c>
      <c r="H302">
        <v>29.472698000000001</v>
      </c>
      <c r="I302">
        <v>-98.447253000000003</v>
      </c>
      <c r="J302">
        <v>1</v>
      </c>
      <c r="K302">
        <f>_xlfn.XLOOKUP(F302,'[1]2022_23 Household and Income'!$C$3:$C$2489,'[1]2022_23 Household and Income'!$D$3:$D$2489,"")</f>
        <v>42196</v>
      </c>
      <c r="L302">
        <f>_xlfn.XLOOKUP($F302,'[1]2022_23 Household and Income'!$C$3:$C$2489,'[1]2022_23 Household and Income'!$G$3:$G$2489,"")</f>
        <v>46740</v>
      </c>
    </row>
    <row r="303" spans="1:12" x14ac:dyDescent="0.35">
      <c r="A303">
        <v>48</v>
      </c>
      <c r="B303">
        <v>5903</v>
      </c>
      <c r="C303">
        <v>48029</v>
      </c>
      <c r="D303" t="s">
        <v>3238</v>
      </c>
      <c r="E303" t="s">
        <v>512</v>
      </c>
      <c r="F303" t="s">
        <v>5653</v>
      </c>
      <c r="G303">
        <v>116043</v>
      </c>
      <c r="H303">
        <v>29.372671</v>
      </c>
      <c r="I303">
        <v>-98.451730999999995</v>
      </c>
      <c r="J303">
        <v>1</v>
      </c>
      <c r="K303">
        <f>_xlfn.XLOOKUP(F303,'[1]2022_23 Household and Income'!$C$3:$C$2489,'[1]2022_23 Household and Income'!$D$3:$D$2489,"")</f>
        <v>43200</v>
      </c>
      <c r="L303">
        <f>_xlfn.XLOOKUP($F303,'[1]2022_23 Household and Income'!$C$3:$C$2489,'[1]2022_23 Household and Income'!$G$3:$G$2489,"")</f>
        <v>44956</v>
      </c>
    </row>
    <row r="304" spans="1:12" x14ac:dyDescent="0.35">
      <c r="A304">
        <v>48</v>
      </c>
      <c r="B304">
        <v>5904</v>
      </c>
      <c r="C304">
        <v>48029</v>
      </c>
      <c r="D304" t="s">
        <v>3238</v>
      </c>
      <c r="E304" t="s">
        <v>512</v>
      </c>
      <c r="F304" t="s">
        <v>5652</v>
      </c>
      <c r="G304">
        <v>104877</v>
      </c>
      <c r="H304">
        <v>29.479945000000001</v>
      </c>
      <c r="I304">
        <v>-98.529390000000006</v>
      </c>
      <c r="J304">
        <v>1</v>
      </c>
      <c r="K304">
        <f>_xlfn.XLOOKUP(F304,'[1]2022_23 Household and Income'!$C$3:$C$2489,'[1]2022_23 Household and Income'!$D$3:$D$2489,"")</f>
        <v>39082</v>
      </c>
      <c r="L304">
        <f>_xlfn.XLOOKUP($F304,'[1]2022_23 Household and Income'!$C$3:$C$2489,'[1]2022_23 Household and Income'!$G$3:$G$2489,"")</f>
        <v>40138</v>
      </c>
    </row>
    <row r="305" spans="1:12" x14ac:dyDescent="0.35">
      <c r="A305">
        <v>48</v>
      </c>
      <c r="B305">
        <v>5905</v>
      </c>
      <c r="C305">
        <v>48029</v>
      </c>
      <c r="D305" t="s">
        <v>3238</v>
      </c>
      <c r="E305" t="s">
        <v>512</v>
      </c>
      <c r="F305" t="s">
        <v>5651</v>
      </c>
      <c r="G305">
        <v>114681</v>
      </c>
      <c r="H305">
        <v>29.427568999999998</v>
      </c>
      <c r="I305">
        <v>-98.597770999999995</v>
      </c>
      <c r="J305">
        <v>1</v>
      </c>
      <c r="K305">
        <f>_xlfn.XLOOKUP(F305,'[1]2022_23 Household and Income'!$C$3:$C$2489,'[1]2022_23 Household and Income'!$D$3:$D$2489,"")</f>
        <v>34798</v>
      </c>
      <c r="L305">
        <f>_xlfn.XLOOKUP($F305,'[1]2022_23 Household and Income'!$C$3:$C$2489,'[1]2022_23 Household and Income'!$G$3:$G$2489,"")</f>
        <v>31417</v>
      </c>
    </row>
    <row r="306" spans="1:12" x14ac:dyDescent="0.35">
      <c r="A306">
        <v>48</v>
      </c>
      <c r="B306">
        <v>5906</v>
      </c>
      <c r="C306">
        <v>48029</v>
      </c>
      <c r="D306" t="s">
        <v>3238</v>
      </c>
      <c r="E306" t="s">
        <v>512</v>
      </c>
      <c r="F306" t="s">
        <v>5650</v>
      </c>
      <c r="G306">
        <v>117486</v>
      </c>
      <c r="H306">
        <v>29.355263000000001</v>
      </c>
      <c r="I306">
        <v>-98.553899000000001</v>
      </c>
      <c r="J306">
        <v>1</v>
      </c>
      <c r="K306">
        <f>_xlfn.XLOOKUP(F306,'[1]2022_23 Household and Income'!$C$3:$C$2489,'[1]2022_23 Household and Income'!$D$3:$D$2489,"")</f>
        <v>37413</v>
      </c>
      <c r="L306">
        <f>_xlfn.XLOOKUP($F306,'[1]2022_23 Household and Income'!$C$3:$C$2489,'[1]2022_23 Household and Income'!$G$3:$G$2489,"")</f>
        <v>39184</v>
      </c>
    </row>
    <row r="307" spans="1:12" x14ac:dyDescent="0.35">
      <c r="A307">
        <v>48</v>
      </c>
      <c r="B307">
        <v>5907</v>
      </c>
      <c r="C307">
        <v>48029</v>
      </c>
      <c r="D307" t="s">
        <v>3238</v>
      </c>
      <c r="E307" t="s">
        <v>512</v>
      </c>
      <c r="F307" t="s">
        <v>5649</v>
      </c>
      <c r="G307">
        <v>156318</v>
      </c>
      <c r="H307">
        <v>29.327017000000001</v>
      </c>
      <c r="I307">
        <v>-98.548910000000006</v>
      </c>
      <c r="J307">
        <v>1</v>
      </c>
      <c r="K307">
        <f>_xlfn.XLOOKUP(F307,'[1]2022_23 Household and Income'!$C$3:$C$2489,'[1]2022_23 Household and Income'!$D$3:$D$2489,"")</f>
        <v>54274</v>
      </c>
      <c r="L307">
        <f>_xlfn.XLOOKUP($F307,'[1]2022_23 Household and Income'!$C$3:$C$2489,'[1]2022_23 Household and Income'!$G$3:$G$2489,"")</f>
        <v>52799</v>
      </c>
    </row>
    <row r="308" spans="1:12" x14ac:dyDescent="0.35">
      <c r="A308">
        <v>48</v>
      </c>
      <c r="B308">
        <v>5908</v>
      </c>
      <c r="C308">
        <v>48029</v>
      </c>
      <c r="D308" t="s">
        <v>3238</v>
      </c>
      <c r="E308" t="s">
        <v>512</v>
      </c>
      <c r="F308" t="s">
        <v>5648</v>
      </c>
      <c r="G308">
        <v>125562</v>
      </c>
      <c r="H308">
        <v>29.435072999999999</v>
      </c>
      <c r="I308">
        <v>-98.676021000000006</v>
      </c>
      <c r="J308">
        <v>1</v>
      </c>
      <c r="K308">
        <f>_xlfn.XLOOKUP(F308,'[1]2022_23 Household and Income'!$C$3:$C$2489,'[1]2022_23 Household and Income'!$D$3:$D$2489,"")</f>
        <v>46976</v>
      </c>
      <c r="L308">
        <f>_xlfn.XLOOKUP($F308,'[1]2022_23 Household and Income'!$C$3:$C$2489,'[1]2022_23 Household and Income'!$G$3:$G$2489,"")</f>
        <v>44214</v>
      </c>
    </row>
    <row r="309" spans="1:12" x14ac:dyDescent="0.35">
      <c r="A309">
        <v>48</v>
      </c>
      <c r="B309">
        <v>5909</v>
      </c>
      <c r="C309">
        <v>48029</v>
      </c>
      <c r="D309" t="s">
        <v>3238</v>
      </c>
      <c r="E309" t="s">
        <v>512</v>
      </c>
      <c r="F309" t="s">
        <v>5647</v>
      </c>
      <c r="G309">
        <v>108463</v>
      </c>
      <c r="H309">
        <v>29.503298000000001</v>
      </c>
      <c r="I309">
        <v>-98.648667000000003</v>
      </c>
      <c r="J309">
        <v>1</v>
      </c>
      <c r="K309">
        <f>_xlfn.XLOOKUP(F309,'[1]2022_23 Household and Income'!$C$3:$C$2489,'[1]2022_23 Household and Income'!$D$3:$D$2489,"")</f>
        <v>41674</v>
      </c>
      <c r="L309">
        <f>_xlfn.XLOOKUP($F309,'[1]2022_23 Household and Income'!$C$3:$C$2489,'[1]2022_23 Household and Income'!$G$3:$G$2489,"")</f>
        <v>43956</v>
      </c>
    </row>
    <row r="310" spans="1:12" x14ac:dyDescent="0.35">
      <c r="A310">
        <v>48</v>
      </c>
      <c r="B310">
        <v>5910</v>
      </c>
      <c r="C310">
        <v>48029</v>
      </c>
      <c r="D310" t="s">
        <v>3238</v>
      </c>
      <c r="E310" t="s">
        <v>512</v>
      </c>
      <c r="F310" t="s">
        <v>5646</v>
      </c>
      <c r="G310">
        <v>121711</v>
      </c>
      <c r="H310">
        <v>29.535655999999999</v>
      </c>
      <c r="I310">
        <v>-98.603453999999999</v>
      </c>
      <c r="J310">
        <v>1</v>
      </c>
      <c r="K310">
        <f>_xlfn.XLOOKUP(F310,'[1]2022_23 Household and Income'!$C$3:$C$2489,'[1]2022_23 Household and Income'!$D$3:$D$2489,"")</f>
        <v>55868</v>
      </c>
      <c r="L310">
        <f>_xlfn.XLOOKUP($F310,'[1]2022_23 Household and Income'!$C$3:$C$2489,'[1]2022_23 Household and Income'!$G$3:$G$2489,"")</f>
        <v>52263</v>
      </c>
    </row>
    <row r="311" spans="1:12" x14ac:dyDescent="0.35">
      <c r="A311">
        <v>48</v>
      </c>
      <c r="B311">
        <v>5911</v>
      </c>
      <c r="C311">
        <v>48029</v>
      </c>
      <c r="D311" t="s">
        <v>3238</v>
      </c>
      <c r="E311" t="s">
        <v>512</v>
      </c>
      <c r="F311" t="s">
        <v>5645</v>
      </c>
      <c r="G311">
        <v>120615</v>
      </c>
      <c r="H311">
        <v>29.560258000000001</v>
      </c>
      <c r="I311">
        <v>-98.535849999999996</v>
      </c>
      <c r="J311">
        <v>1</v>
      </c>
      <c r="K311">
        <f>_xlfn.XLOOKUP(F311,'[1]2022_23 Household and Income'!$C$3:$C$2489,'[1]2022_23 Household and Income'!$D$3:$D$2489,"")</f>
        <v>55993</v>
      </c>
      <c r="L311">
        <f>_xlfn.XLOOKUP($F311,'[1]2022_23 Household and Income'!$C$3:$C$2489,'[1]2022_23 Household and Income'!$G$3:$G$2489,"")</f>
        <v>53376</v>
      </c>
    </row>
    <row r="312" spans="1:12" x14ac:dyDescent="0.35">
      <c r="A312">
        <v>48</v>
      </c>
      <c r="B312">
        <v>5912</v>
      </c>
      <c r="C312">
        <v>48029</v>
      </c>
      <c r="D312" t="s">
        <v>3238</v>
      </c>
      <c r="E312" t="s">
        <v>512</v>
      </c>
      <c r="F312" t="s">
        <v>5644</v>
      </c>
      <c r="G312">
        <v>104481</v>
      </c>
      <c r="H312">
        <v>29.571929000000001</v>
      </c>
      <c r="I312">
        <v>-98.427064999999999</v>
      </c>
      <c r="J312">
        <v>1</v>
      </c>
      <c r="K312">
        <f>_xlfn.XLOOKUP(F312,'[1]2022_23 Household and Income'!$C$3:$C$2489,'[1]2022_23 Household and Income'!$D$3:$D$2489,"")</f>
        <v>40901</v>
      </c>
      <c r="L312">
        <f>_xlfn.XLOOKUP($F312,'[1]2022_23 Household and Income'!$C$3:$C$2489,'[1]2022_23 Household and Income'!$G$3:$G$2489,"")</f>
        <v>44264</v>
      </c>
    </row>
    <row r="313" spans="1:12" x14ac:dyDescent="0.35">
      <c r="A313">
        <v>48</v>
      </c>
      <c r="B313">
        <v>5913</v>
      </c>
      <c r="C313">
        <v>48029</v>
      </c>
      <c r="D313" t="s">
        <v>3238</v>
      </c>
      <c r="E313" t="s">
        <v>512</v>
      </c>
      <c r="F313" t="s">
        <v>5643</v>
      </c>
      <c r="G313">
        <v>134978</v>
      </c>
      <c r="H313">
        <v>29.501517</v>
      </c>
      <c r="I313">
        <v>-98.368193000000005</v>
      </c>
      <c r="J313">
        <v>1</v>
      </c>
      <c r="K313">
        <f>_xlfn.XLOOKUP(F313,'[1]2022_23 Household and Income'!$C$3:$C$2489,'[1]2022_23 Household and Income'!$D$3:$D$2489,"")</f>
        <v>48702</v>
      </c>
      <c r="L313">
        <f>_xlfn.XLOOKUP($F313,'[1]2022_23 Household and Income'!$C$3:$C$2489,'[1]2022_23 Household and Income'!$G$3:$G$2489,"")</f>
        <v>50653</v>
      </c>
    </row>
    <row r="314" spans="1:12" x14ac:dyDescent="0.35">
      <c r="A314">
        <v>48</v>
      </c>
      <c r="B314">
        <v>5914</v>
      </c>
      <c r="C314">
        <v>48029</v>
      </c>
      <c r="D314" t="s">
        <v>3238</v>
      </c>
      <c r="E314" t="s">
        <v>512</v>
      </c>
      <c r="F314" t="s">
        <v>5642</v>
      </c>
      <c r="G314">
        <v>194945</v>
      </c>
      <c r="H314">
        <v>29.550283</v>
      </c>
      <c r="I314">
        <v>-98.708853000000005</v>
      </c>
      <c r="J314">
        <v>1</v>
      </c>
      <c r="K314">
        <f>_xlfn.XLOOKUP(F314,'[1]2022_23 Household and Income'!$C$3:$C$2489,'[1]2022_23 Household and Income'!$D$3:$D$2489,"")</f>
        <v>65932</v>
      </c>
      <c r="L314">
        <f>_xlfn.XLOOKUP($F314,'[1]2022_23 Household and Income'!$C$3:$C$2489,'[1]2022_23 Household and Income'!$G$3:$G$2489,"")</f>
        <v>71786</v>
      </c>
    </row>
    <row r="315" spans="1:12" x14ac:dyDescent="0.35">
      <c r="A315">
        <v>48</v>
      </c>
      <c r="B315">
        <v>5915</v>
      </c>
      <c r="C315">
        <v>48029</v>
      </c>
      <c r="D315" t="s">
        <v>3238</v>
      </c>
      <c r="E315" t="s">
        <v>512</v>
      </c>
      <c r="F315" t="s">
        <v>5641</v>
      </c>
      <c r="G315">
        <v>149118</v>
      </c>
      <c r="H315">
        <v>29.652251</v>
      </c>
      <c r="I315">
        <v>-98.486395000000002</v>
      </c>
      <c r="J315">
        <v>1</v>
      </c>
      <c r="K315">
        <f>_xlfn.XLOOKUP(F315,'[1]2022_23 Household and Income'!$C$3:$C$2489,'[1]2022_23 Household and Income'!$D$3:$D$2489,"")</f>
        <v>61720</v>
      </c>
      <c r="L315">
        <f>_xlfn.XLOOKUP($F315,'[1]2022_23 Household and Income'!$C$3:$C$2489,'[1]2022_23 Household and Income'!$G$3:$G$2489,"")</f>
        <v>57068</v>
      </c>
    </row>
    <row r="316" spans="1:12" x14ac:dyDescent="0.35">
      <c r="A316">
        <v>48</v>
      </c>
      <c r="B316">
        <v>5916</v>
      </c>
      <c r="C316">
        <v>48029</v>
      </c>
      <c r="D316" t="s">
        <v>3238</v>
      </c>
      <c r="E316" t="s">
        <v>512</v>
      </c>
      <c r="F316" t="s">
        <v>5640</v>
      </c>
      <c r="G316">
        <v>120663</v>
      </c>
      <c r="H316">
        <v>29.548316</v>
      </c>
      <c r="I316">
        <v>-98.332476999999997</v>
      </c>
      <c r="J316">
        <v>1</v>
      </c>
      <c r="K316">
        <f>_xlfn.XLOOKUP(F316,'[1]2022_23 Household and Income'!$C$3:$C$2489,'[1]2022_23 Household and Income'!$D$3:$D$2489,"")</f>
        <v>45549</v>
      </c>
      <c r="L316">
        <f>_xlfn.XLOOKUP($F316,'[1]2022_23 Household and Income'!$C$3:$C$2489,'[1]2022_23 Household and Income'!$G$3:$G$2489,"")</f>
        <v>44800</v>
      </c>
    </row>
    <row r="317" spans="1:12" x14ac:dyDescent="0.35">
      <c r="A317">
        <v>1</v>
      </c>
      <c r="B317">
        <v>1100</v>
      </c>
      <c r="C317">
        <v>1007</v>
      </c>
      <c r="D317" t="s">
        <v>3341</v>
      </c>
      <c r="E317" t="s">
        <v>3202</v>
      </c>
      <c r="F317" t="s">
        <v>3715</v>
      </c>
      <c r="G317">
        <v>22293</v>
      </c>
      <c r="H317">
        <v>33.032235999999997</v>
      </c>
      <c r="I317">
        <v>-87.136809</v>
      </c>
      <c r="J317">
        <v>0.17707999999999999</v>
      </c>
      <c r="K317">
        <f>_xlfn.XLOOKUP(F317,'[1]2022_23 Household and Income'!$C$3:$C$2489,'[1]2022_23 Household and Income'!$D$3:$D$2489,"")</f>
        <v>50003</v>
      </c>
      <c r="L317">
        <f>_xlfn.XLOOKUP($F317,'[1]2022_23 Household and Income'!$C$3:$C$2489,'[1]2022_23 Household and Income'!$G$3:$G$2489,"")</f>
        <v>48133</v>
      </c>
    </row>
    <row r="318" spans="1:12" x14ac:dyDescent="0.35">
      <c r="A318">
        <v>13</v>
      </c>
      <c r="B318">
        <v>3000</v>
      </c>
      <c r="C318">
        <v>13021</v>
      </c>
      <c r="D318" t="s">
        <v>3312</v>
      </c>
      <c r="E318" t="s">
        <v>2764</v>
      </c>
      <c r="F318" t="s">
        <v>5639</v>
      </c>
      <c r="G318">
        <v>157346</v>
      </c>
      <c r="H318">
        <v>32.834626</v>
      </c>
      <c r="I318">
        <v>-83.690073999999996</v>
      </c>
      <c r="J318">
        <v>1</v>
      </c>
      <c r="K318">
        <f>_xlfn.XLOOKUP(F318,'[1]2022_23 Household and Income'!$C$3:$C$2489,'[1]2022_23 Household and Income'!$D$3:$D$2489,"")</f>
        <v>62061</v>
      </c>
      <c r="L318">
        <f>_xlfn.XLOOKUP($F318,'[1]2022_23 Household and Income'!$C$3:$C$2489,'[1]2022_23 Household and Income'!$G$3:$G$2489,"")</f>
        <v>60919</v>
      </c>
    </row>
    <row r="319" spans="1:12" x14ac:dyDescent="0.35">
      <c r="A319">
        <v>22</v>
      </c>
      <c r="B319">
        <v>300</v>
      </c>
      <c r="C319">
        <v>22013</v>
      </c>
      <c r="D319" t="s">
        <v>3348</v>
      </c>
      <c r="E319" t="s">
        <v>2103</v>
      </c>
      <c r="F319" t="s">
        <v>4045</v>
      </c>
      <c r="G319">
        <v>12981</v>
      </c>
      <c r="H319">
        <v>32.384335</v>
      </c>
      <c r="I319">
        <v>-93.078914999999995</v>
      </c>
      <c r="J319">
        <v>7.6517000000000002E-2</v>
      </c>
      <c r="K319">
        <f>_xlfn.XLOOKUP(F319,'[1]2022_23 Household and Income'!$C$3:$C$2489,'[1]2022_23 Household and Income'!$D$3:$D$2489,"")</f>
        <v>67584</v>
      </c>
      <c r="L319">
        <f>_xlfn.XLOOKUP($F319,'[1]2022_23 Household and Income'!$C$3:$C$2489,'[1]2022_23 Household and Income'!$G$3:$G$2489,"")</f>
        <v>68952</v>
      </c>
    </row>
    <row r="320" spans="1:12" x14ac:dyDescent="0.35">
      <c r="A320">
        <v>30</v>
      </c>
      <c r="B320">
        <v>700</v>
      </c>
      <c r="C320">
        <v>30003</v>
      </c>
      <c r="D320" t="s">
        <v>3269</v>
      </c>
      <c r="E320" t="s">
        <v>1584</v>
      </c>
      <c r="F320" t="s">
        <v>3270</v>
      </c>
      <c r="G320">
        <v>13124</v>
      </c>
      <c r="H320">
        <v>45.568551999999997</v>
      </c>
      <c r="I320">
        <v>-107.499726</v>
      </c>
      <c r="J320">
        <v>8.8367000000000001E-2</v>
      </c>
      <c r="K320">
        <f>_xlfn.XLOOKUP(F320,'[1]2022_23 Household and Income'!$C$3:$C$2489,'[1]2022_23 Household and Income'!$D$3:$D$2489,"")</f>
        <v>58838</v>
      </c>
      <c r="L320">
        <f>_xlfn.XLOOKUP($F320,'[1]2022_23 Household and Income'!$C$3:$C$2489,'[1]2022_23 Household and Income'!$G$3:$G$2489,"")</f>
        <v>58129</v>
      </c>
    </row>
    <row r="321" spans="1:12" x14ac:dyDescent="0.35">
      <c r="A321">
        <v>56</v>
      </c>
      <c r="B321">
        <v>100</v>
      </c>
      <c r="C321">
        <v>56003</v>
      </c>
      <c r="D321" t="s">
        <v>3409</v>
      </c>
      <c r="E321" t="s">
        <v>100</v>
      </c>
      <c r="F321" t="s">
        <v>3675</v>
      </c>
      <c r="G321">
        <v>11521</v>
      </c>
      <c r="H321">
        <v>44.635295999999997</v>
      </c>
      <c r="I321">
        <v>-108.25162400000001</v>
      </c>
      <c r="J321">
        <v>0.100202</v>
      </c>
      <c r="K321">
        <f>_xlfn.XLOOKUP(F321,'[1]2022_23 Household and Income'!$C$3:$C$2489,'[1]2022_23 Household and Income'!$D$3:$D$2489,"")</f>
        <v>49864</v>
      </c>
      <c r="L321">
        <f>_xlfn.XLOOKUP($F321,'[1]2022_23 Household and Income'!$C$3:$C$2489,'[1]2022_23 Household and Income'!$G$3:$G$2489,"")</f>
        <v>49800</v>
      </c>
    </row>
    <row r="322" spans="1:12" x14ac:dyDescent="0.35">
      <c r="A322">
        <v>27</v>
      </c>
      <c r="B322">
        <v>800</v>
      </c>
      <c r="C322">
        <v>27011</v>
      </c>
      <c r="D322" t="s">
        <v>3272</v>
      </c>
      <c r="E322" t="s">
        <v>1875</v>
      </c>
      <c r="F322" t="s">
        <v>3271</v>
      </c>
      <c r="G322">
        <v>5166</v>
      </c>
      <c r="H322">
        <v>45.395361999999999</v>
      </c>
      <c r="I322">
        <v>-96.446375000000003</v>
      </c>
      <c r="J322">
        <v>4.5608999999999997E-2</v>
      </c>
      <c r="K322">
        <f>_xlfn.XLOOKUP(F322,'[1]2022_23 Household and Income'!$C$3:$C$2489,'[1]2022_23 Household and Income'!$D$3:$D$2489,"")</f>
        <v>49797</v>
      </c>
      <c r="L322">
        <f>_xlfn.XLOOKUP($F322,'[1]2022_23 Household and Income'!$C$3:$C$2489,'[1]2022_23 Household and Income'!$G$3:$G$2489,"")</f>
        <v>49227</v>
      </c>
    </row>
    <row r="323" spans="1:12" x14ac:dyDescent="0.35">
      <c r="A323">
        <v>38</v>
      </c>
      <c r="B323">
        <v>100</v>
      </c>
      <c r="C323">
        <v>38007</v>
      </c>
      <c r="D323" t="s">
        <v>3370</v>
      </c>
      <c r="E323" t="s">
        <v>1228</v>
      </c>
      <c r="F323" t="s">
        <v>3369</v>
      </c>
      <c r="G323">
        <v>945</v>
      </c>
      <c r="H323">
        <v>47.003410000000002</v>
      </c>
      <c r="I323">
        <v>-103.3061</v>
      </c>
      <c r="J323">
        <v>8.3730000000000002E-3</v>
      </c>
      <c r="K323">
        <f>_xlfn.XLOOKUP(F323,'[1]2022_23 Household and Income'!$C$3:$C$2489,'[1]2022_23 Household and Income'!$D$3:$D$2489,"")</f>
        <v>44000</v>
      </c>
      <c r="L323">
        <f>_xlfn.XLOOKUP($F323,'[1]2022_23 Household and Income'!$C$3:$C$2489,'[1]2022_23 Household and Income'!$G$3:$G$2489,"")</f>
        <v>44545</v>
      </c>
    </row>
    <row r="324" spans="1:12" x14ac:dyDescent="0.35">
      <c r="A324">
        <v>16</v>
      </c>
      <c r="B324">
        <v>1100</v>
      </c>
      <c r="C324">
        <v>16011</v>
      </c>
      <c r="D324" t="s">
        <v>3509</v>
      </c>
      <c r="E324" t="s">
        <v>2636</v>
      </c>
      <c r="F324" t="s">
        <v>3676</v>
      </c>
      <c r="G324">
        <v>44983</v>
      </c>
      <c r="H324">
        <v>43.232523</v>
      </c>
      <c r="I324">
        <v>-112.341638</v>
      </c>
      <c r="J324">
        <v>0.29246800000000001</v>
      </c>
      <c r="K324">
        <f>_xlfn.XLOOKUP(F324,'[1]2022_23 Household and Income'!$C$3:$C$2489,'[1]2022_23 Household and Income'!$D$3:$D$2489,"")</f>
        <v>47868</v>
      </c>
      <c r="L324">
        <f>_xlfn.XLOOKUP($F324,'[1]2022_23 Household and Income'!$C$3:$C$2489,'[1]2022_23 Household and Income'!$G$3:$G$2489,"")</f>
        <v>50364</v>
      </c>
    </row>
    <row r="325" spans="1:12" x14ac:dyDescent="0.35">
      <c r="A325">
        <v>16</v>
      </c>
      <c r="B325">
        <v>1300</v>
      </c>
      <c r="C325">
        <v>16011</v>
      </c>
      <c r="D325" t="s">
        <v>3509</v>
      </c>
      <c r="E325" t="s">
        <v>2636</v>
      </c>
      <c r="F325" t="s">
        <v>4169</v>
      </c>
      <c r="G325">
        <v>3009</v>
      </c>
      <c r="H325">
        <v>43.082323000000002</v>
      </c>
      <c r="I325">
        <v>-112.410507</v>
      </c>
      <c r="J325">
        <v>2.3134999999999999E-2</v>
      </c>
      <c r="K325">
        <f>_xlfn.XLOOKUP(F325,'[1]2022_23 Household and Income'!$C$3:$C$2489,'[1]2022_23 Household and Income'!$D$3:$D$2489,"")</f>
        <v>50700</v>
      </c>
      <c r="L325">
        <f>_xlfn.XLOOKUP($F325,'[1]2022_23 Household and Income'!$C$3:$C$2489,'[1]2022_23 Household and Income'!$G$3:$G$2489,"")</f>
        <v>49221</v>
      </c>
    </row>
    <row r="326" spans="1:12" x14ac:dyDescent="0.35">
      <c r="A326">
        <v>19</v>
      </c>
      <c r="B326">
        <v>500</v>
      </c>
      <c r="C326">
        <v>19013</v>
      </c>
      <c r="D326" t="s">
        <v>3308</v>
      </c>
      <c r="E326" t="s">
        <v>2407</v>
      </c>
      <c r="F326" t="s">
        <v>5638</v>
      </c>
      <c r="G326">
        <v>131144</v>
      </c>
      <c r="H326">
        <v>42.490206999999998</v>
      </c>
      <c r="I326">
        <v>-92.371814999999998</v>
      </c>
      <c r="J326">
        <v>1</v>
      </c>
      <c r="K326">
        <f>_xlfn.XLOOKUP(F326,'[1]2022_23 Household and Income'!$C$3:$C$2489,'[1]2022_23 Household and Income'!$D$3:$D$2489,"")</f>
        <v>54689</v>
      </c>
      <c r="L326">
        <f>_xlfn.XLOOKUP($F326,'[1]2022_23 Household and Income'!$C$3:$C$2489,'[1]2022_23 Household and Income'!$G$3:$G$2489,"")</f>
        <v>53791</v>
      </c>
    </row>
    <row r="327" spans="1:12" x14ac:dyDescent="0.35">
      <c r="A327">
        <v>18</v>
      </c>
      <c r="B327">
        <v>1500</v>
      </c>
      <c r="C327">
        <v>18009</v>
      </c>
      <c r="D327" t="s">
        <v>3389</v>
      </c>
      <c r="E327" t="s">
        <v>2489</v>
      </c>
      <c r="F327" t="s">
        <v>4113</v>
      </c>
      <c r="G327">
        <v>12112</v>
      </c>
      <c r="H327">
        <v>40.468108999999998</v>
      </c>
      <c r="I327">
        <v>-85.345607999999999</v>
      </c>
      <c r="J327">
        <v>0.114258</v>
      </c>
      <c r="K327">
        <f>_xlfn.XLOOKUP(F327,'[1]2022_23 Household and Income'!$C$3:$C$2489,'[1]2022_23 Household and Income'!$D$3:$D$2489,"")</f>
        <v>41909</v>
      </c>
      <c r="L327">
        <f>_xlfn.XLOOKUP($F327,'[1]2022_23 Household and Income'!$C$3:$C$2489,'[1]2022_23 Household and Income'!$G$3:$G$2489,"")</f>
        <v>41622</v>
      </c>
    </row>
    <row r="328" spans="1:12" x14ac:dyDescent="0.35">
      <c r="A328">
        <v>37</v>
      </c>
      <c r="B328">
        <v>4900</v>
      </c>
      <c r="C328">
        <v>37017</v>
      </c>
      <c r="D328" t="s">
        <v>3285</v>
      </c>
      <c r="E328" t="s">
        <v>1238</v>
      </c>
      <c r="F328" t="s">
        <v>4070</v>
      </c>
      <c r="G328">
        <v>29606</v>
      </c>
      <c r="H328">
        <v>34.609169999999999</v>
      </c>
      <c r="I328">
        <v>-78.643372999999997</v>
      </c>
      <c r="J328">
        <v>0.15046799999999999</v>
      </c>
      <c r="K328">
        <f>_xlfn.XLOOKUP(F328,'[1]2022_23 Household and Income'!$C$3:$C$2489,'[1]2022_23 Household and Income'!$D$3:$D$2489,"")</f>
        <v>77150</v>
      </c>
      <c r="L328">
        <f>_xlfn.XLOOKUP($F328,'[1]2022_23 Household and Income'!$C$3:$C$2489,'[1]2022_23 Household and Income'!$G$3:$G$2489,"")</f>
        <v>75599</v>
      </c>
    </row>
    <row r="329" spans="1:12" x14ac:dyDescent="0.35">
      <c r="A329">
        <v>16</v>
      </c>
      <c r="B329">
        <v>1000</v>
      </c>
      <c r="C329">
        <v>16013</v>
      </c>
      <c r="D329" t="s">
        <v>3509</v>
      </c>
      <c r="E329" t="s">
        <v>2643</v>
      </c>
      <c r="F329" t="s">
        <v>4515</v>
      </c>
      <c r="G329">
        <v>24272</v>
      </c>
      <c r="H329">
        <v>43.548124000000001</v>
      </c>
      <c r="I329">
        <v>-114.299153</v>
      </c>
      <c r="J329">
        <v>0.20127700000000001</v>
      </c>
      <c r="K329">
        <f>_xlfn.XLOOKUP(F329,'[1]2022_23 Household and Income'!$C$3:$C$2489,'[1]2022_23 Household and Income'!$D$3:$D$2489,"")</f>
        <v>45585</v>
      </c>
      <c r="L329">
        <f>_xlfn.XLOOKUP($F329,'[1]2022_23 Household and Income'!$C$3:$C$2489,'[1]2022_23 Household and Income'!$G$3:$G$2489,"")</f>
        <v>47512</v>
      </c>
    </row>
    <row r="330" spans="1:12" x14ac:dyDescent="0.35">
      <c r="A330">
        <v>30</v>
      </c>
      <c r="B330">
        <v>600</v>
      </c>
      <c r="C330">
        <v>30005</v>
      </c>
      <c r="D330" t="s">
        <v>3269</v>
      </c>
      <c r="E330" t="s">
        <v>1604</v>
      </c>
      <c r="F330" t="s">
        <v>3402</v>
      </c>
      <c r="G330">
        <v>7044</v>
      </c>
      <c r="H330">
        <v>48.432419000000003</v>
      </c>
      <c r="I330">
        <v>-108.87206</v>
      </c>
      <c r="J330">
        <v>5.3990999999999997E-2</v>
      </c>
      <c r="K330">
        <f>_xlfn.XLOOKUP(F330,'[1]2022_23 Household and Income'!$C$3:$C$2489,'[1]2022_23 Household and Income'!$D$3:$D$2489,"")</f>
        <v>54824</v>
      </c>
      <c r="L330">
        <f>_xlfn.XLOOKUP($F330,'[1]2022_23 Household and Income'!$C$3:$C$2489,'[1]2022_23 Household and Income'!$G$3:$G$2489,"")</f>
        <v>57083</v>
      </c>
    </row>
    <row r="331" spans="1:12" x14ac:dyDescent="0.35">
      <c r="A331">
        <v>31</v>
      </c>
      <c r="B331">
        <v>300</v>
      </c>
      <c r="C331">
        <v>31009</v>
      </c>
      <c r="D331" t="s">
        <v>3261</v>
      </c>
      <c r="E331" t="s">
        <v>1532</v>
      </c>
      <c r="F331" t="s">
        <v>3400</v>
      </c>
      <c r="G331">
        <v>431</v>
      </c>
      <c r="H331">
        <v>41.906137999999999</v>
      </c>
      <c r="I331">
        <v>-100.01334799999999</v>
      </c>
      <c r="J331">
        <v>3.9240000000000004E-3</v>
      </c>
      <c r="K331">
        <f>_xlfn.XLOOKUP(F331,'[1]2022_23 Household and Income'!$C$3:$C$2489,'[1]2022_23 Household and Income'!$D$3:$D$2489,"")</f>
        <v>44152</v>
      </c>
      <c r="L331">
        <f>_xlfn.XLOOKUP($F331,'[1]2022_23 Household and Income'!$C$3:$C$2489,'[1]2022_23 Household and Income'!$G$3:$G$2489,"")</f>
        <v>44028</v>
      </c>
    </row>
    <row r="332" spans="1:12" x14ac:dyDescent="0.35">
      <c r="A332">
        <v>40</v>
      </c>
      <c r="B332">
        <v>20100</v>
      </c>
      <c r="C332">
        <v>40011</v>
      </c>
      <c r="D332" t="s">
        <v>3324</v>
      </c>
      <c r="E332" t="s">
        <v>1086</v>
      </c>
      <c r="F332" t="s">
        <v>3323</v>
      </c>
      <c r="G332">
        <v>8735</v>
      </c>
      <c r="H332">
        <v>35.885202999999997</v>
      </c>
      <c r="I332">
        <v>-98.428184000000002</v>
      </c>
      <c r="J332">
        <v>7.9286999999999996E-2</v>
      </c>
      <c r="K332">
        <f>_xlfn.XLOOKUP(F332,'[1]2022_23 Household and Income'!$C$3:$C$2489,'[1]2022_23 Household and Income'!$D$3:$D$2489,"")</f>
        <v>41796</v>
      </c>
      <c r="L332">
        <f>_xlfn.XLOOKUP($F332,'[1]2022_23 Household and Income'!$C$3:$C$2489,'[1]2022_23 Household and Income'!$G$3:$G$2489,"")</f>
        <v>42172</v>
      </c>
    </row>
    <row r="333" spans="1:12" x14ac:dyDescent="0.35">
      <c r="A333">
        <v>42</v>
      </c>
      <c r="B333">
        <v>2200</v>
      </c>
      <c r="C333">
        <v>42013</v>
      </c>
      <c r="D333" t="s">
        <v>3257</v>
      </c>
      <c r="E333" t="s">
        <v>934</v>
      </c>
      <c r="F333" t="s">
        <v>4992</v>
      </c>
      <c r="G333">
        <v>122822</v>
      </c>
      <c r="H333">
        <v>40.487155999999999</v>
      </c>
      <c r="I333">
        <v>-78.376542000000001</v>
      </c>
      <c r="J333">
        <v>0.73584000000000005</v>
      </c>
      <c r="K333">
        <f>_xlfn.XLOOKUP(F333,'[1]2022_23 Household and Income'!$C$3:$C$2489,'[1]2022_23 Household and Income'!$D$3:$D$2489,"")</f>
        <v>68992</v>
      </c>
      <c r="L333">
        <f>_xlfn.XLOOKUP($F333,'[1]2022_23 Household and Income'!$C$3:$C$2489,'[1]2022_23 Household and Income'!$G$3:$G$2489,"")</f>
        <v>68161</v>
      </c>
    </row>
    <row r="334" spans="1:12" x14ac:dyDescent="0.35">
      <c r="A334">
        <v>48</v>
      </c>
      <c r="B334">
        <v>6000</v>
      </c>
      <c r="C334">
        <v>48031</v>
      </c>
      <c r="D334" t="s">
        <v>3238</v>
      </c>
      <c r="E334" t="s">
        <v>511</v>
      </c>
      <c r="F334" t="s">
        <v>4903</v>
      </c>
      <c r="G334">
        <v>11374</v>
      </c>
      <c r="H334">
        <v>30.177147999999999</v>
      </c>
      <c r="I334">
        <v>-98.392060999999998</v>
      </c>
      <c r="J334">
        <v>8.4266999999999995E-2</v>
      </c>
      <c r="K334">
        <f>_xlfn.XLOOKUP(F334,'[1]2022_23 Household and Income'!$C$3:$C$2489,'[1]2022_23 Household and Income'!$D$3:$D$2489,"")</f>
        <v>58366</v>
      </c>
      <c r="L334">
        <f>_xlfn.XLOOKUP($F334,'[1]2022_23 Household and Income'!$C$3:$C$2489,'[1]2022_23 Household and Income'!$G$3:$G$2489,"")</f>
        <v>60401</v>
      </c>
    </row>
    <row r="335" spans="1:12" x14ac:dyDescent="0.35">
      <c r="A335">
        <v>51</v>
      </c>
      <c r="B335">
        <v>19100</v>
      </c>
      <c r="C335">
        <v>51021</v>
      </c>
      <c r="D335" t="s">
        <v>3251</v>
      </c>
      <c r="E335" t="s">
        <v>296</v>
      </c>
      <c r="F335" t="s">
        <v>3294</v>
      </c>
      <c r="G335">
        <v>6270</v>
      </c>
      <c r="H335">
        <v>37.150078000000001</v>
      </c>
      <c r="I335">
        <v>-81.087219000000005</v>
      </c>
      <c r="J335">
        <v>3.3578999999999998E-2</v>
      </c>
      <c r="K335">
        <f>_xlfn.XLOOKUP(F335,'[1]2022_23 Household and Income'!$C$3:$C$2489,'[1]2022_23 Household and Income'!$D$3:$D$2489,"")</f>
        <v>79231</v>
      </c>
      <c r="L335">
        <f>_xlfn.XLOOKUP($F335,'[1]2022_23 Household and Income'!$C$3:$C$2489,'[1]2022_23 Household and Income'!$G$3:$G$2489,"")</f>
        <v>81805</v>
      </c>
    </row>
    <row r="336" spans="1:12" x14ac:dyDescent="0.35">
      <c r="A336">
        <v>13</v>
      </c>
      <c r="B336">
        <v>3500</v>
      </c>
      <c r="C336">
        <v>13023</v>
      </c>
      <c r="D336" t="s">
        <v>3312</v>
      </c>
      <c r="E336" t="s">
        <v>2747</v>
      </c>
      <c r="F336" t="s">
        <v>3382</v>
      </c>
      <c r="G336">
        <v>12583</v>
      </c>
      <c r="H336">
        <v>32.401513000000001</v>
      </c>
      <c r="I336">
        <v>-83.332175000000007</v>
      </c>
      <c r="J336">
        <v>8.9758000000000004E-2</v>
      </c>
      <c r="K336">
        <f>_xlfn.XLOOKUP(F336,'[1]2022_23 Household and Income'!$C$3:$C$2489,'[1]2022_23 Household and Income'!$D$3:$D$2489,"")</f>
        <v>51913</v>
      </c>
      <c r="L336">
        <f>_xlfn.XLOOKUP($F336,'[1]2022_23 Household and Income'!$C$3:$C$2489,'[1]2022_23 Household and Income'!$G$3:$G$2489,"")</f>
        <v>51436</v>
      </c>
    </row>
    <row r="337" spans="1:12" x14ac:dyDescent="0.35">
      <c r="A337">
        <v>47</v>
      </c>
      <c r="B337">
        <v>3500</v>
      </c>
      <c r="C337">
        <v>47007</v>
      </c>
      <c r="D337" t="s">
        <v>3358</v>
      </c>
      <c r="E337" t="s">
        <v>704</v>
      </c>
      <c r="F337" t="s">
        <v>4108</v>
      </c>
      <c r="G337">
        <v>14913</v>
      </c>
      <c r="H337">
        <v>35.621510999999998</v>
      </c>
      <c r="I337">
        <v>-85.200287000000003</v>
      </c>
      <c r="J337">
        <v>0.131026</v>
      </c>
      <c r="K337">
        <f>_xlfn.XLOOKUP(F337,'[1]2022_23 Household and Income'!$C$3:$C$2489,'[1]2022_23 Household and Income'!$D$3:$D$2489,"")</f>
        <v>44718</v>
      </c>
      <c r="L337">
        <f>_xlfn.XLOOKUP($F337,'[1]2022_23 Household and Income'!$C$3:$C$2489,'[1]2022_23 Household and Income'!$G$3:$G$2489,"")</f>
        <v>45451</v>
      </c>
    </row>
    <row r="338" spans="1:12" x14ac:dyDescent="0.35">
      <c r="A338">
        <v>1</v>
      </c>
      <c r="B338">
        <v>900</v>
      </c>
      <c r="C338">
        <v>1009</v>
      </c>
      <c r="D338" t="s">
        <v>3341</v>
      </c>
      <c r="E338" t="s">
        <v>3207</v>
      </c>
      <c r="F338" t="s">
        <v>3808</v>
      </c>
      <c r="G338">
        <v>59134</v>
      </c>
      <c r="H338">
        <v>33.954604000000003</v>
      </c>
      <c r="I338">
        <v>-86.592575999999994</v>
      </c>
      <c r="J338">
        <v>0.39360499999999998</v>
      </c>
      <c r="K338">
        <f>_xlfn.XLOOKUP(F338,'[1]2022_23 Household and Income'!$C$3:$C$2489,'[1]2022_23 Household and Income'!$D$3:$D$2489,"")</f>
        <v>57169</v>
      </c>
      <c r="L338">
        <f>_xlfn.XLOOKUP($F338,'[1]2022_23 Household and Income'!$C$3:$C$2489,'[1]2022_23 Household and Income'!$G$3:$G$2489,"")</f>
        <v>57612</v>
      </c>
    </row>
    <row r="339" spans="1:12" x14ac:dyDescent="0.35">
      <c r="A339">
        <v>47</v>
      </c>
      <c r="B339">
        <v>1600</v>
      </c>
      <c r="C339">
        <v>47009</v>
      </c>
      <c r="D339" t="s">
        <v>3358</v>
      </c>
      <c r="E339" t="s">
        <v>750</v>
      </c>
      <c r="F339" t="s">
        <v>5637</v>
      </c>
      <c r="G339">
        <v>135280</v>
      </c>
      <c r="H339">
        <v>35.753197</v>
      </c>
      <c r="I339">
        <v>-83.973440999999994</v>
      </c>
      <c r="J339">
        <v>1</v>
      </c>
      <c r="K339">
        <f>_xlfn.XLOOKUP(F339,'[1]2022_23 Household and Income'!$C$3:$C$2489,'[1]2022_23 Household and Income'!$D$3:$D$2489,"")</f>
        <v>56211</v>
      </c>
      <c r="L339">
        <f>_xlfn.XLOOKUP($F339,'[1]2022_23 Household and Income'!$C$3:$C$2489,'[1]2022_23 Household and Income'!$G$3:$G$2489,"")</f>
        <v>56548</v>
      </c>
    </row>
    <row r="340" spans="1:12" x14ac:dyDescent="0.35">
      <c r="A340">
        <v>27</v>
      </c>
      <c r="B340">
        <v>2400</v>
      </c>
      <c r="C340">
        <v>27013</v>
      </c>
      <c r="D340" t="s">
        <v>3272</v>
      </c>
      <c r="E340" t="s">
        <v>1832</v>
      </c>
      <c r="F340" t="s">
        <v>4385</v>
      </c>
      <c r="G340">
        <v>69112</v>
      </c>
      <c r="H340">
        <v>44.133623</v>
      </c>
      <c r="I340">
        <v>-93.994390999999993</v>
      </c>
      <c r="J340">
        <v>0.667323</v>
      </c>
      <c r="K340">
        <f>_xlfn.XLOOKUP(F340,'[1]2022_23 Household and Income'!$C$3:$C$2489,'[1]2022_23 Household and Income'!$D$3:$D$2489,"")</f>
        <v>41242</v>
      </c>
      <c r="L340">
        <f>_xlfn.XLOOKUP($F340,'[1]2022_23 Household and Income'!$C$3:$C$2489,'[1]2022_23 Household and Income'!$G$3:$G$2489,"")</f>
        <v>40152</v>
      </c>
    </row>
    <row r="341" spans="1:12" x14ac:dyDescent="0.35">
      <c r="A341">
        <v>16</v>
      </c>
      <c r="B341">
        <v>300</v>
      </c>
      <c r="C341">
        <v>16015</v>
      </c>
      <c r="D341" t="s">
        <v>3509</v>
      </c>
      <c r="E341" t="s">
        <v>2661</v>
      </c>
      <c r="F341" t="s">
        <v>3588</v>
      </c>
      <c r="G341">
        <v>7610</v>
      </c>
      <c r="H341">
        <v>43.906509999999997</v>
      </c>
      <c r="I341">
        <v>-115.985271</v>
      </c>
      <c r="J341">
        <v>6.9027000000000005E-2</v>
      </c>
      <c r="K341">
        <f>_xlfn.XLOOKUP(F341,'[1]2022_23 Household and Income'!$C$3:$C$2489,'[1]2022_23 Household and Income'!$D$3:$D$2489,"")</f>
        <v>46758</v>
      </c>
      <c r="L341">
        <f>_xlfn.XLOOKUP($F341,'[1]2022_23 Household and Income'!$C$3:$C$2489,'[1]2022_23 Household and Income'!$G$3:$G$2489,"")</f>
        <v>45875</v>
      </c>
    </row>
    <row r="342" spans="1:12" x14ac:dyDescent="0.35">
      <c r="A342">
        <v>28</v>
      </c>
      <c r="B342">
        <v>800</v>
      </c>
      <c r="C342">
        <v>28011</v>
      </c>
      <c r="D342" t="s">
        <v>3276</v>
      </c>
      <c r="E342" t="s">
        <v>1783</v>
      </c>
      <c r="F342" t="s">
        <v>3497</v>
      </c>
      <c r="G342">
        <v>30985</v>
      </c>
      <c r="H342">
        <v>33.771864999999998</v>
      </c>
      <c r="I342">
        <v>-90.768832000000003</v>
      </c>
      <c r="J342">
        <v>0.26990199999999998</v>
      </c>
      <c r="K342">
        <f>_xlfn.XLOOKUP(F342,'[1]2022_23 Household and Income'!$C$3:$C$2489,'[1]2022_23 Household and Income'!$D$3:$D$2489,"")</f>
        <v>42824</v>
      </c>
      <c r="L342">
        <f>_xlfn.XLOOKUP($F342,'[1]2022_23 Household and Income'!$C$3:$C$2489,'[1]2022_23 Household and Income'!$G$3:$G$2489,"")</f>
        <v>41898</v>
      </c>
    </row>
    <row r="343" spans="1:12" x14ac:dyDescent="0.35">
      <c r="A343">
        <v>29</v>
      </c>
      <c r="B343">
        <v>2400</v>
      </c>
      <c r="C343">
        <v>29017</v>
      </c>
      <c r="D343" t="s">
        <v>3304</v>
      </c>
      <c r="E343" t="s">
        <v>1651</v>
      </c>
      <c r="F343" t="s">
        <v>3753</v>
      </c>
      <c r="G343">
        <v>10567</v>
      </c>
      <c r="H343">
        <v>37.340707999999999</v>
      </c>
      <c r="I343">
        <v>-89.999668999999997</v>
      </c>
      <c r="J343">
        <v>9.4185000000000005E-2</v>
      </c>
      <c r="K343">
        <f>_xlfn.XLOOKUP(F343,'[1]2022_23 Household and Income'!$C$3:$C$2489,'[1]2022_23 Household and Income'!$D$3:$D$2489,"")</f>
        <v>44577</v>
      </c>
      <c r="L343">
        <f>_xlfn.XLOOKUP($F343,'[1]2022_23 Household and Income'!$C$3:$C$2489,'[1]2022_23 Household and Income'!$G$3:$G$2489,"")</f>
        <v>44291</v>
      </c>
    </row>
    <row r="344" spans="1:12" x14ac:dyDescent="0.35">
      <c r="A344">
        <v>46</v>
      </c>
      <c r="B344">
        <v>400</v>
      </c>
      <c r="C344">
        <v>46009</v>
      </c>
      <c r="D344" t="s">
        <v>3236</v>
      </c>
      <c r="E344" t="s">
        <v>812</v>
      </c>
      <c r="F344" t="s">
        <v>3941</v>
      </c>
      <c r="G344">
        <v>7003</v>
      </c>
      <c r="H344">
        <v>42.966146999999999</v>
      </c>
      <c r="I344">
        <v>-97.859843999999995</v>
      </c>
      <c r="J344">
        <v>5.2176E-2</v>
      </c>
      <c r="K344">
        <f>_xlfn.XLOOKUP(F344,'[1]2022_23 Household and Income'!$C$3:$C$2489,'[1]2022_23 Household and Income'!$D$3:$D$2489,"")</f>
        <v>54867</v>
      </c>
      <c r="L344">
        <f>_xlfn.XLOOKUP($F344,'[1]2022_23 Household and Income'!$C$3:$C$2489,'[1]2022_23 Household and Income'!$G$3:$G$2489,"")</f>
        <v>55230</v>
      </c>
    </row>
    <row r="345" spans="1:12" x14ac:dyDescent="0.35">
      <c r="A345">
        <v>17</v>
      </c>
      <c r="B345">
        <v>12100</v>
      </c>
      <c r="C345">
        <v>17005</v>
      </c>
      <c r="D345" t="s">
        <v>3330</v>
      </c>
      <c r="E345" t="s">
        <v>2564</v>
      </c>
      <c r="F345" t="s">
        <v>3507</v>
      </c>
      <c r="G345">
        <v>16725</v>
      </c>
      <c r="H345">
        <v>38.884765000000002</v>
      </c>
      <c r="I345">
        <v>-89.432035999999997</v>
      </c>
      <c r="J345">
        <v>9.7017999999999993E-2</v>
      </c>
      <c r="K345">
        <f>_xlfn.XLOOKUP(F345,'[1]2022_23 Household and Income'!$C$3:$C$2489,'[1]2022_23 Household and Income'!$D$3:$D$2489,"")</f>
        <v>69484</v>
      </c>
      <c r="L345">
        <f>_xlfn.XLOOKUP($F345,'[1]2022_23 Household and Income'!$C$3:$C$2489,'[1]2022_23 Household and Income'!$G$3:$G$2489,"")</f>
        <v>69430</v>
      </c>
    </row>
    <row r="346" spans="1:12" x14ac:dyDescent="0.35">
      <c r="A346">
        <v>16</v>
      </c>
      <c r="B346">
        <v>100</v>
      </c>
      <c r="C346">
        <v>16017</v>
      </c>
      <c r="D346" t="s">
        <v>3509</v>
      </c>
      <c r="E346" t="s">
        <v>2667</v>
      </c>
      <c r="F346" t="s">
        <v>3857</v>
      </c>
      <c r="G346">
        <v>47110</v>
      </c>
      <c r="H346">
        <v>48.236490000000003</v>
      </c>
      <c r="I346">
        <v>-116.630042</v>
      </c>
      <c r="J346">
        <v>0.370977</v>
      </c>
      <c r="K346">
        <f>_xlfn.XLOOKUP(F346,'[1]2022_23 Household and Income'!$C$3:$C$2489,'[1]2022_23 Household and Income'!$D$3:$D$2489,"")</f>
        <v>56309</v>
      </c>
      <c r="L346">
        <f>_xlfn.XLOOKUP($F346,'[1]2022_23 Household and Income'!$C$3:$C$2489,'[1]2022_23 Household and Income'!$G$3:$G$2489,"")</f>
        <v>55307</v>
      </c>
    </row>
    <row r="347" spans="1:12" x14ac:dyDescent="0.35">
      <c r="A347">
        <v>16</v>
      </c>
      <c r="B347">
        <v>1200</v>
      </c>
      <c r="C347">
        <v>16019</v>
      </c>
      <c r="D347" t="s">
        <v>3509</v>
      </c>
      <c r="E347" t="s">
        <v>2631</v>
      </c>
      <c r="F347" t="s">
        <v>5636</v>
      </c>
      <c r="G347">
        <v>123964</v>
      </c>
      <c r="H347">
        <v>43.494824999999999</v>
      </c>
      <c r="I347">
        <v>-111.994439</v>
      </c>
      <c r="J347">
        <v>1</v>
      </c>
      <c r="K347">
        <f>_xlfn.XLOOKUP(F347,'[1]2022_23 Household and Income'!$C$3:$C$2489,'[1]2022_23 Household and Income'!$D$3:$D$2489,"")</f>
        <v>43345</v>
      </c>
      <c r="L347">
        <f>_xlfn.XLOOKUP($F347,'[1]2022_23 Household and Income'!$C$3:$C$2489,'[1]2022_23 Household and Income'!$G$3:$G$2489,"")</f>
        <v>45245</v>
      </c>
    </row>
    <row r="348" spans="1:12" x14ac:dyDescent="0.35">
      <c r="A348">
        <v>5</v>
      </c>
      <c r="B348">
        <v>300</v>
      </c>
      <c r="C348">
        <v>5009</v>
      </c>
      <c r="D348" t="s">
        <v>3274</v>
      </c>
      <c r="E348" t="s">
        <v>3105</v>
      </c>
      <c r="F348" t="s">
        <v>3892</v>
      </c>
      <c r="G348">
        <v>37373</v>
      </c>
      <c r="H348">
        <v>36.266609000000003</v>
      </c>
      <c r="I348">
        <v>-93.098769000000004</v>
      </c>
      <c r="J348">
        <v>0.240094</v>
      </c>
      <c r="K348">
        <f>_xlfn.XLOOKUP(F348,'[1]2022_23 Household and Income'!$C$3:$C$2489,'[1]2022_23 Household and Income'!$D$3:$D$2489,"")</f>
        <v>66760</v>
      </c>
      <c r="L348">
        <f>_xlfn.XLOOKUP($F348,'[1]2022_23 Household and Income'!$C$3:$C$2489,'[1]2022_23 Household and Income'!$G$3:$G$2489,"")</f>
        <v>68010</v>
      </c>
    </row>
    <row r="349" spans="1:12" x14ac:dyDescent="0.35">
      <c r="A349">
        <v>19</v>
      </c>
      <c r="B349">
        <v>1300</v>
      </c>
      <c r="C349">
        <v>19015</v>
      </c>
      <c r="D349" t="s">
        <v>3308</v>
      </c>
      <c r="E349" t="s">
        <v>2383</v>
      </c>
      <c r="F349" t="s">
        <v>3749</v>
      </c>
      <c r="G349">
        <v>26715</v>
      </c>
      <c r="H349">
        <v>42.026221999999997</v>
      </c>
      <c r="I349">
        <v>-93.892229</v>
      </c>
      <c r="J349">
        <v>0.21329000000000001</v>
      </c>
      <c r="K349">
        <f>_xlfn.XLOOKUP(F349,'[1]2022_23 Household and Income'!$C$3:$C$2489,'[1]2022_23 Household and Income'!$D$3:$D$2489,"")</f>
        <v>50987</v>
      </c>
      <c r="L349">
        <f>_xlfn.XLOOKUP($F349,'[1]2022_23 Household and Income'!$C$3:$C$2489,'[1]2022_23 Household and Income'!$G$3:$G$2489,"")</f>
        <v>49962</v>
      </c>
    </row>
    <row r="350" spans="1:12" x14ac:dyDescent="0.35">
      <c r="A350">
        <v>17</v>
      </c>
      <c r="B350">
        <v>701</v>
      </c>
      <c r="C350">
        <v>17007</v>
      </c>
      <c r="D350" t="s">
        <v>3330</v>
      </c>
      <c r="E350" t="s">
        <v>2618</v>
      </c>
      <c r="F350" t="s">
        <v>3346</v>
      </c>
      <c r="G350">
        <v>53448</v>
      </c>
      <c r="H350">
        <v>42.294302000000002</v>
      </c>
      <c r="I350">
        <v>-88.852137999999997</v>
      </c>
      <c r="J350">
        <v>0.37334200000000001</v>
      </c>
      <c r="K350">
        <f>_xlfn.XLOOKUP(F350,'[1]2022_23 Household and Income'!$C$3:$C$2489,'[1]2022_23 Household and Income'!$D$3:$D$2489,"")</f>
        <v>54981</v>
      </c>
      <c r="L350">
        <f>_xlfn.XLOOKUP($F350,'[1]2022_23 Household and Income'!$C$3:$C$2489,'[1]2022_23 Household and Income'!$G$3:$G$2489,"")</f>
        <v>53209</v>
      </c>
    </row>
    <row r="351" spans="1:12" x14ac:dyDescent="0.35">
      <c r="A351">
        <v>18</v>
      </c>
      <c r="B351">
        <v>1801</v>
      </c>
      <c r="C351">
        <v>18011</v>
      </c>
      <c r="D351" t="s">
        <v>3389</v>
      </c>
      <c r="E351" t="s">
        <v>2478</v>
      </c>
      <c r="F351" t="s">
        <v>5134</v>
      </c>
      <c r="G351">
        <v>70812</v>
      </c>
      <c r="H351">
        <v>40.004643000000002</v>
      </c>
      <c r="I351">
        <v>-86.383302999999998</v>
      </c>
      <c r="J351">
        <v>0.49559399999999998</v>
      </c>
      <c r="K351">
        <f>_xlfn.XLOOKUP(F351,'[1]2022_23 Household and Income'!$C$3:$C$2489,'[1]2022_23 Household and Income'!$D$3:$D$2489,"")</f>
        <v>58391</v>
      </c>
      <c r="L351">
        <f>_xlfn.XLOOKUP($F351,'[1]2022_23 Household and Income'!$C$3:$C$2489,'[1]2022_23 Household and Income'!$G$3:$G$2489,"")</f>
        <v>63020</v>
      </c>
    </row>
    <row r="352" spans="1:12" x14ac:dyDescent="0.35">
      <c r="A352">
        <v>21</v>
      </c>
      <c r="B352">
        <v>2500</v>
      </c>
      <c r="C352">
        <v>21015</v>
      </c>
      <c r="D352" t="s">
        <v>3328</v>
      </c>
      <c r="E352" t="s">
        <v>2128</v>
      </c>
      <c r="F352" t="s">
        <v>5635</v>
      </c>
      <c r="G352">
        <v>135968</v>
      </c>
      <c r="H352">
        <v>38.984893</v>
      </c>
      <c r="I352">
        <v>-84.679006000000001</v>
      </c>
      <c r="J352">
        <v>1</v>
      </c>
      <c r="K352">
        <f>_xlfn.XLOOKUP(F352,'[1]2022_23 Household and Income'!$C$3:$C$2489,'[1]2022_23 Household and Income'!$D$3:$D$2489,"")</f>
        <v>52041</v>
      </c>
      <c r="L352">
        <f>_xlfn.XLOOKUP($F352,'[1]2022_23 Household and Income'!$C$3:$C$2489,'[1]2022_23 Household and Income'!$G$3:$G$2489,"")</f>
        <v>51702</v>
      </c>
    </row>
    <row r="353" spans="1:12" x14ac:dyDescent="0.35">
      <c r="A353">
        <v>29</v>
      </c>
      <c r="B353">
        <v>501</v>
      </c>
      <c r="C353">
        <v>29019</v>
      </c>
      <c r="D353" t="s">
        <v>3304</v>
      </c>
      <c r="E353" t="s">
        <v>1704</v>
      </c>
      <c r="F353" t="s">
        <v>5477</v>
      </c>
      <c r="G353">
        <v>42237</v>
      </c>
      <c r="H353">
        <v>38.990439000000002</v>
      </c>
      <c r="I353">
        <v>-92.279200000000003</v>
      </c>
      <c r="J353">
        <v>0.257859</v>
      </c>
      <c r="K353">
        <f>_xlfn.XLOOKUP(F353,'[1]2022_23 Household and Income'!$C$3:$C$2489,'[1]2022_23 Household and Income'!$D$3:$D$2489,"")</f>
        <v>67085</v>
      </c>
      <c r="L353">
        <f>_xlfn.XLOOKUP($F353,'[1]2022_23 Household and Income'!$C$3:$C$2489,'[1]2022_23 Household and Income'!$G$3:$G$2489,"")</f>
        <v>66579</v>
      </c>
    </row>
    <row r="354" spans="1:12" x14ac:dyDescent="0.35">
      <c r="A354">
        <v>29</v>
      </c>
      <c r="B354">
        <v>601</v>
      </c>
      <c r="C354">
        <v>29019</v>
      </c>
      <c r="D354" t="s">
        <v>3304</v>
      </c>
      <c r="E354" t="s">
        <v>1704</v>
      </c>
      <c r="F354" t="s">
        <v>5634</v>
      </c>
      <c r="G354">
        <v>141373</v>
      </c>
      <c r="H354">
        <v>38.946635999999998</v>
      </c>
      <c r="I354">
        <v>-92.334271000000001</v>
      </c>
      <c r="J354">
        <v>1</v>
      </c>
      <c r="K354">
        <f>_xlfn.XLOOKUP(F354,'[1]2022_23 Household and Income'!$C$3:$C$2489,'[1]2022_23 Household and Income'!$D$3:$D$2489,"")</f>
        <v>57557</v>
      </c>
      <c r="L354">
        <f>_xlfn.XLOOKUP($F354,'[1]2022_23 Household and Income'!$C$3:$C$2489,'[1]2022_23 Household and Income'!$G$3:$G$2489,"")</f>
        <v>59016</v>
      </c>
    </row>
    <row r="355" spans="1:12" x14ac:dyDescent="0.35">
      <c r="A355">
        <v>31</v>
      </c>
      <c r="B355">
        <v>200</v>
      </c>
      <c r="C355">
        <v>31011</v>
      </c>
      <c r="D355" t="s">
        <v>3261</v>
      </c>
      <c r="E355" t="s">
        <v>1547</v>
      </c>
      <c r="F355" t="s">
        <v>3444</v>
      </c>
      <c r="G355">
        <v>5379</v>
      </c>
      <c r="H355">
        <v>41.677314000000003</v>
      </c>
      <c r="I355">
        <v>-98.014050999999995</v>
      </c>
      <c r="J355">
        <v>2.9100999999999998E-2</v>
      </c>
      <c r="K355">
        <f>_xlfn.XLOOKUP(F355,'[1]2022_23 Household and Income'!$C$3:$C$2489,'[1]2022_23 Household and Income'!$D$3:$D$2489,"")</f>
        <v>72614</v>
      </c>
      <c r="L355">
        <f>_xlfn.XLOOKUP($F355,'[1]2022_23 Household and Income'!$C$3:$C$2489,'[1]2022_23 Household and Income'!$G$3:$G$2489,"")</f>
        <v>72735</v>
      </c>
    </row>
    <row r="356" spans="1:12" x14ac:dyDescent="0.35">
      <c r="A356">
        <v>54</v>
      </c>
      <c r="B356">
        <v>1200</v>
      </c>
      <c r="C356">
        <v>54005</v>
      </c>
      <c r="D356" t="s">
        <v>3296</v>
      </c>
      <c r="E356" t="s">
        <v>179</v>
      </c>
      <c r="F356" t="s">
        <v>3295</v>
      </c>
      <c r="G356">
        <v>21809</v>
      </c>
      <c r="H356">
        <v>38.056440000000002</v>
      </c>
      <c r="I356">
        <v>-81.757503</v>
      </c>
      <c r="J356">
        <v>0.122604</v>
      </c>
      <c r="K356">
        <f>_xlfn.XLOOKUP(F356,'[1]2022_23 Household and Income'!$C$3:$C$2489,'[1]2022_23 Household and Income'!$D$3:$D$2489,"")</f>
        <v>72994</v>
      </c>
      <c r="L356">
        <f>_xlfn.XLOOKUP($F356,'[1]2022_23 Household and Income'!$C$3:$C$2489,'[1]2022_23 Household and Income'!$G$3:$G$2489,"")</f>
        <v>68745</v>
      </c>
    </row>
    <row r="357" spans="1:12" x14ac:dyDescent="0.35">
      <c r="A357">
        <v>48</v>
      </c>
      <c r="B357">
        <v>7200</v>
      </c>
      <c r="C357">
        <v>48033</v>
      </c>
      <c r="D357" t="s">
        <v>3238</v>
      </c>
      <c r="E357" t="s">
        <v>495</v>
      </c>
      <c r="F357" t="s">
        <v>3596</v>
      </c>
      <c r="G357">
        <v>631</v>
      </c>
      <c r="H357">
        <v>32.757641</v>
      </c>
      <c r="I357">
        <v>-101.436515</v>
      </c>
      <c r="J357">
        <v>5.5760000000000002E-3</v>
      </c>
      <c r="K357">
        <f>_xlfn.XLOOKUP(F357,'[1]2022_23 Household and Income'!$C$3:$C$2489,'[1]2022_23 Household and Income'!$D$3:$D$2489,"")</f>
        <v>40414</v>
      </c>
      <c r="L357">
        <f>_xlfn.XLOOKUP($F357,'[1]2022_23 Household and Income'!$C$3:$C$2489,'[1]2022_23 Household and Income'!$G$3:$G$2489,"")</f>
        <v>41812</v>
      </c>
    </row>
    <row r="358" spans="1:12" x14ac:dyDescent="0.35">
      <c r="A358">
        <v>48</v>
      </c>
      <c r="B358">
        <v>3700</v>
      </c>
      <c r="C358">
        <v>48035</v>
      </c>
      <c r="D358" t="s">
        <v>3238</v>
      </c>
      <c r="E358" t="s">
        <v>565</v>
      </c>
      <c r="F358" t="s">
        <v>4420</v>
      </c>
      <c r="G358">
        <v>18235</v>
      </c>
      <c r="H358">
        <v>31.862114999999999</v>
      </c>
      <c r="I358">
        <v>-97.570964000000004</v>
      </c>
      <c r="J358">
        <v>0.11032699999999999</v>
      </c>
      <c r="K358">
        <f>_xlfn.XLOOKUP(F358,'[1]2022_23 Household and Income'!$C$3:$C$2489,'[1]2022_23 Household and Income'!$D$3:$D$2489,"")</f>
        <v>64045</v>
      </c>
      <c r="L358">
        <f>_xlfn.XLOOKUP($F358,'[1]2022_23 Household and Income'!$C$3:$C$2489,'[1]2022_23 Household and Income'!$G$3:$G$2489,"")</f>
        <v>64345</v>
      </c>
    </row>
    <row r="359" spans="1:12" x14ac:dyDescent="0.35">
      <c r="A359">
        <v>22</v>
      </c>
      <c r="B359">
        <v>200</v>
      </c>
      <c r="C359">
        <v>22015</v>
      </c>
      <c r="D359" t="s">
        <v>3348</v>
      </c>
      <c r="E359" t="s">
        <v>2105</v>
      </c>
      <c r="F359" t="s">
        <v>3428</v>
      </c>
      <c r="G359">
        <v>128746</v>
      </c>
      <c r="H359">
        <v>32.560814999999998</v>
      </c>
      <c r="I359">
        <v>-93.659064000000001</v>
      </c>
      <c r="J359">
        <v>0.77692099999999997</v>
      </c>
      <c r="K359">
        <f>_xlfn.XLOOKUP(F359,'[1]2022_23 Household and Income'!$C$3:$C$2489,'[1]2022_23 Household and Income'!$D$3:$D$2489,"")</f>
        <v>66283</v>
      </c>
      <c r="L359">
        <f>_xlfn.XLOOKUP($F359,'[1]2022_23 Household and Income'!$C$3:$C$2489,'[1]2022_23 Household and Income'!$G$3:$G$2489,"")</f>
        <v>68810</v>
      </c>
    </row>
    <row r="360" spans="1:12" x14ac:dyDescent="0.35">
      <c r="A360">
        <v>51</v>
      </c>
      <c r="B360">
        <v>16101</v>
      </c>
      <c r="C360">
        <v>51023</v>
      </c>
      <c r="D360" t="s">
        <v>3251</v>
      </c>
      <c r="E360" t="s">
        <v>319</v>
      </c>
      <c r="F360" t="s">
        <v>4071</v>
      </c>
      <c r="G360">
        <v>33596</v>
      </c>
      <c r="H360">
        <v>37.446421999999998</v>
      </c>
      <c r="I360">
        <v>-79.853099999999998</v>
      </c>
      <c r="J360">
        <v>0.16565099999999999</v>
      </c>
      <c r="K360">
        <f>_xlfn.XLOOKUP(F360,'[1]2022_23 Household and Income'!$C$3:$C$2489,'[1]2022_23 Household and Income'!$D$3:$D$2489,"")</f>
        <v>83239</v>
      </c>
      <c r="L360">
        <f>_xlfn.XLOOKUP($F360,'[1]2022_23 Household and Income'!$C$3:$C$2489,'[1]2022_23 Household and Income'!$G$3:$G$2489,"")</f>
        <v>83209</v>
      </c>
    </row>
    <row r="361" spans="1:12" x14ac:dyDescent="0.35">
      <c r="A361">
        <v>38</v>
      </c>
      <c r="B361">
        <v>200</v>
      </c>
      <c r="C361">
        <v>38009</v>
      </c>
      <c r="D361" t="s">
        <v>3370</v>
      </c>
      <c r="E361" t="s">
        <v>1216</v>
      </c>
      <c r="F361" t="s">
        <v>3534</v>
      </c>
      <c r="G361">
        <v>6379</v>
      </c>
      <c r="H361">
        <v>48.818995999999999</v>
      </c>
      <c r="I361">
        <v>-100.634865</v>
      </c>
      <c r="J361">
        <v>5.4428999999999998E-2</v>
      </c>
      <c r="K361">
        <f>_xlfn.XLOOKUP(F361,'[1]2022_23 Household and Income'!$C$3:$C$2489,'[1]2022_23 Household and Income'!$D$3:$D$2489,"")</f>
        <v>51271</v>
      </c>
      <c r="L361">
        <f>_xlfn.XLOOKUP($F361,'[1]2022_23 Household and Income'!$C$3:$C$2489,'[1]2022_23 Household and Income'!$G$3:$G$2489,"")</f>
        <v>50467</v>
      </c>
    </row>
    <row r="362" spans="1:12" x14ac:dyDescent="0.35">
      <c r="A362">
        <v>8</v>
      </c>
      <c r="B362">
        <v>401</v>
      </c>
      <c r="C362">
        <v>8013</v>
      </c>
      <c r="D362" t="s">
        <v>3241</v>
      </c>
      <c r="E362" t="s">
        <v>2965</v>
      </c>
      <c r="F362" t="s">
        <v>4965</v>
      </c>
      <c r="G362">
        <v>21432</v>
      </c>
      <c r="H362">
        <v>40.055394</v>
      </c>
      <c r="I362">
        <v>-105.342028</v>
      </c>
      <c r="J362">
        <v>0.19725500000000001</v>
      </c>
      <c r="K362">
        <f>_xlfn.XLOOKUP(F362,'[1]2022_23 Household and Income'!$C$3:$C$2489,'[1]2022_23 Household and Income'!$D$3:$D$2489,"")</f>
        <v>45895</v>
      </c>
      <c r="L362">
        <f>_xlfn.XLOOKUP($F362,'[1]2022_23 Household and Income'!$C$3:$C$2489,'[1]2022_23 Household and Income'!$G$3:$G$2489,"")</f>
        <v>45554</v>
      </c>
    </row>
    <row r="363" spans="1:12" x14ac:dyDescent="0.35">
      <c r="A363">
        <v>8</v>
      </c>
      <c r="B363">
        <v>501</v>
      </c>
      <c r="C363">
        <v>8013</v>
      </c>
      <c r="D363" t="s">
        <v>3241</v>
      </c>
      <c r="E363" t="s">
        <v>2965</v>
      </c>
      <c r="F363" t="s">
        <v>5633</v>
      </c>
      <c r="G363">
        <v>124959</v>
      </c>
      <c r="H363">
        <v>40.150934999999997</v>
      </c>
      <c r="I363">
        <v>-105.11144299999999</v>
      </c>
      <c r="J363">
        <v>1</v>
      </c>
      <c r="K363">
        <f>_xlfn.XLOOKUP(F363,'[1]2022_23 Household and Income'!$C$3:$C$2489,'[1]2022_23 Household and Income'!$D$3:$D$2489,"")</f>
        <v>52667</v>
      </c>
      <c r="L363">
        <f>_xlfn.XLOOKUP($F363,'[1]2022_23 Household and Income'!$C$3:$C$2489,'[1]2022_23 Household and Income'!$G$3:$G$2489,"")</f>
        <v>52563</v>
      </c>
    </row>
    <row r="364" spans="1:12" x14ac:dyDescent="0.35">
      <c r="A364">
        <v>8</v>
      </c>
      <c r="B364">
        <v>502</v>
      </c>
      <c r="C364">
        <v>8013</v>
      </c>
      <c r="D364" t="s">
        <v>3241</v>
      </c>
      <c r="E364" t="s">
        <v>2965</v>
      </c>
      <c r="F364" t="s">
        <v>5632</v>
      </c>
      <c r="G364">
        <v>126593</v>
      </c>
      <c r="H364">
        <v>40.018478000000002</v>
      </c>
      <c r="I364">
        <v>-105.245895</v>
      </c>
      <c r="J364">
        <v>1</v>
      </c>
      <c r="K364">
        <f>_xlfn.XLOOKUP(F364,'[1]2022_23 Household and Income'!$C$3:$C$2489,'[1]2022_23 Household and Income'!$D$3:$D$2489,"")</f>
        <v>52102</v>
      </c>
      <c r="L364">
        <f>_xlfn.XLOOKUP($F364,'[1]2022_23 Household and Income'!$C$3:$C$2489,'[1]2022_23 Household and Income'!$G$3:$G$2489,"")</f>
        <v>53849</v>
      </c>
    </row>
    <row r="365" spans="1:12" x14ac:dyDescent="0.35">
      <c r="A365">
        <v>8</v>
      </c>
      <c r="B365">
        <v>601</v>
      </c>
      <c r="C365">
        <v>8013</v>
      </c>
      <c r="D365" t="s">
        <v>3241</v>
      </c>
      <c r="E365" t="s">
        <v>2965</v>
      </c>
      <c r="F365" t="s">
        <v>4964</v>
      </c>
      <c r="G365">
        <v>57774</v>
      </c>
      <c r="H365">
        <v>39.973137000000001</v>
      </c>
      <c r="I365">
        <v>-105.124787</v>
      </c>
      <c r="J365">
        <v>0.34749999999999998</v>
      </c>
      <c r="K365">
        <f>_xlfn.XLOOKUP(F365,'[1]2022_23 Household and Income'!$C$3:$C$2489,'[1]2022_23 Household and Income'!$D$3:$D$2489,"")</f>
        <v>68339</v>
      </c>
      <c r="L365">
        <f>_xlfn.XLOOKUP($F365,'[1]2022_23 Household and Income'!$C$3:$C$2489,'[1]2022_23 Household and Income'!$G$3:$G$2489,"")</f>
        <v>67956</v>
      </c>
    </row>
    <row r="366" spans="1:12" x14ac:dyDescent="0.35">
      <c r="A366">
        <v>16</v>
      </c>
      <c r="B366">
        <v>100</v>
      </c>
      <c r="C366">
        <v>16021</v>
      </c>
      <c r="D366" t="s">
        <v>3509</v>
      </c>
      <c r="E366" t="s">
        <v>2666</v>
      </c>
      <c r="F366" t="s">
        <v>3857</v>
      </c>
      <c r="G366">
        <v>12056</v>
      </c>
      <c r="H366">
        <v>48.710599000000002</v>
      </c>
      <c r="I366">
        <v>-116.302616</v>
      </c>
      <c r="J366">
        <v>9.4936999999999994E-2</v>
      </c>
      <c r="K366">
        <f>_xlfn.XLOOKUP(F366,'[1]2022_23 Household and Income'!$C$3:$C$2489,'[1]2022_23 Household and Income'!$D$3:$D$2489,"")</f>
        <v>56309</v>
      </c>
      <c r="L366">
        <f>_xlfn.XLOOKUP($F366,'[1]2022_23 Household and Income'!$C$3:$C$2489,'[1]2022_23 Household and Income'!$G$3:$G$2489,"")</f>
        <v>55307</v>
      </c>
    </row>
    <row r="367" spans="1:12" x14ac:dyDescent="0.35">
      <c r="A367">
        <v>20</v>
      </c>
      <c r="B367">
        <v>1000</v>
      </c>
      <c r="C367">
        <v>20011</v>
      </c>
      <c r="D367" t="s">
        <v>3300</v>
      </c>
      <c r="E367" t="s">
        <v>2276</v>
      </c>
      <c r="F367" t="s">
        <v>4418</v>
      </c>
      <c r="G367">
        <v>14360</v>
      </c>
      <c r="H367">
        <v>37.845973999999998</v>
      </c>
      <c r="I367">
        <v>-94.749690000000001</v>
      </c>
      <c r="J367">
        <v>9.2562000000000005E-2</v>
      </c>
      <c r="K367">
        <f>_xlfn.XLOOKUP(F367,'[1]2022_23 Household and Income'!$C$3:$C$2489,'[1]2022_23 Household and Income'!$D$3:$D$2489,"")</f>
        <v>64667</v>
      </c>
      <c r="L367">
        <f>_xlfn.XLOOKUP($F367,'[1]2022_23 Household and Income'!$C$3:$C$2489,'[1]2022_23 Household and Income'!$G$3:$G$2489,"")</f>
        <v>64672</v>
      </c>
    </row>
    <row r="368" spans="1:12" x14ac:dyDescent="0.35">
      <c r="A368">
        <v>21</v>
      </c>
      <c r="B368">
        <v>2300</v>
      </c>
      <c r="C368">
        <v>21017</v>
      </c>
      <c r="D368" t="s">
        <v>3328</v>
      </c>
      <c r="E368" t="s">
        <v>2134</v>
      </c>
      <c r="F368" t="s">
        <v>3896</v>
      </c>
      <c r="G368">
        <v>20252</v>
      </c>
      <c r="H368">
        <v>38.203997999999999</v>
      </c>
      <c r="I368">
        <v>-84.246701999999999</v>
      </c>
      <c r="J368">
        <v>0.14403199999999999</v>
      </c>
      <c r="K368">
        <f>_xlfn.XLOOKUP(F368,'[1]2022_23 Household and Income'!$C$3:$C$2489,'[1]2022_23 Household and Income'!$D$3:$D$2489,"")</f>
        <v>56033</v>
      </c>
      <c r="L368">
        <f>_xlfn.XLOOKUP($F368,'[1]2022_23 Household and Income'!$C$3:$C$2489,'[1]2022_23 Household and Income'!$G$3:$G$2489,"")</f>
        <v>57899</v>
      </c>
    </row>
    <row r="369" spans="1:12" x14ac:dyDescent="0.35">
      <c r="A369">
        <v>48</v>
      </c>
      <c r="B369">
        <v>1100</v>
      </c>
      <c r="C369">
        <v>48037</v>
      </c>
      <c r="D369" t="s">
        <v>3238</v>
      </c>
      <c r="E369" t="s">
        <v>631</v>
      </c>
      <c r="F369" t="s">
        <v>5546</v>
      </c>
      <c r="G369">
        <v>92893</v>
      </c>
      <c r="H369">
        <v>33.436610000000002</v>
      </c>
      <c r="I369">
        <v>-94.200828999999999</v>
      </c>
      <c r="J369">
        <v>0.76551499999999995</v>
      </c>
      <c r="K369">
        <f>_xlfn.XLOOKUP(F369,'[1]2022_23 Household and Income'!$C$3:$C$2489,'[1]2022_23 Household and Income'!$D$3:$D$2489,"")</f>
        <v>47297</v>
      </c>
      <c r="L369">
        <f>_xlfn.XLOOKUP($F369,'[1]2022_23 Household and Income'!$C$3:$C$2489,'[1]2022_23 Household and Income'!$G$3:$G$2489,"")</f>
        <v>48554</v>
      </c>
    </row>
    <row r="370" spans="1:12" x14ac:dyDescent="0.35">
      <c r="A370">
        <v>38</v>
      </c>
      <c r="B370">
        <v>100</v>
      </c>
      <c r="C370">
        <v>38011</v>
      </c>
      <c r="D370" t="s">
        <v>3370</v>
      </c>
      <c r="E370" t="s">
        <v>1227</v>
      </c>
      <c r="F370" t="s">
        <v>3369</v>
      </c>
      <c r="G370">
        <v>2993</v>
      </c>
      <c r="H370">
        <v>46.171010000000003</v>
      </c>
      <c r="I370">
        <v>-103.389769</v>
      </c>
      <c r="J370">
        <v>2.6519999999999998E-2</v>
      </c>
      <c r="K370">
        <f>_xlfn.XLOOKUP(F370,'[1]2022_23 Household and Income'!$C$3:$C$2489,'[1]2022_23 Household and Income'!$D$3:$D$2489,"")</f>
        <v>44000</v>
      </c>
      <c r="L370">
        <f>_xlfn.XLOOKUP($F370,'[1]2022_23 Household and Income'!$C$3:$C$2489,'[1]2022_23 Household and Income'!$G$3:$G$2489,"")</f>
        <v>44545</v>
      </c>
    </row>
    <row r="371" spans="1:12" x14ac:dyDescent="0.35">
      <c r="A371">
        <v>31</v>
      </c>
      <c r="B371">
        <v>100</v>
      </c>
      <c r="C371">
        <v>31013</v>
      </c>
      <c r="D371" t="s">
        <v>3261</v>
      </c>
      <c r="E371" t="s">
        <v>1564</v>
      </c>
      <c r="F371" t="s">
        <v>3850</v>
      </c>
      <c r="G371">
        <v>10842</v>
      </c>
      <c r="H371">
        <v>42.136678000000003</v>
      </c>
      <c r="I371">
        <v>-102.90528999999999</v>
      </c>
      <c r="J371">
        <v>0.102713</v>
      </c>
      <c r="K371">
        <f>_xlfn.XLOOKUP(F371,'[1]2022_23 Household and Income'!$C$3:$C$2489,'[1]2022_23 Household and Income'!$D$3:$D$2489,"")</f>
        <v>46642</v>
      </c>
      <c r="L371">
        <f>_xlfn.XLOOKUP($F371,'[1]2022_23 Household and Income'!$C$3:$C$2489,'[1]2022_23 Household and Income'!$G$3:$G$2489,"")</f>
        <v>45268</v>
      </c>
    </row>
    <row r="372" spans="1:12" x14ac:dyDescent="0.35">
      <c r="A372">
        <v>49</v>
      </c>
      <c r="B372">
        <v>3000</v>
      </c>
      <c r="C372">
        <v>49003</v>
      </c>
      <c r="D372" t="s">
        <v>3434</v>
      </c>
      <c r="E372" t="s">
        <v>442</v>
      </c>
      <c r="F372" t="s">
        <v>3655</v>
      </c>
      <c r="G372">
        <v>57666</v>
      </c>
      <c r="H372">
        <v>41.592632000000002</v>
      </c>
      <c r="I372">
        <v>-112.09858199999999</v>
      </c>
      <c r="J372">
        <v>0.44234600000000002</v>
      </c>
      <c r="K372">
        <f>_xlfn.XLOOKUP(F372,'[1]2022_23 Household and Income'!$C$3:$C$2489,'[1]2022_23 Household and Income'!$D$3:$D$2489,"")</f>
        <v>43583</v>
      </c>
      <c r="L372">
        <f>_xlfn.XLOOKUP($F372,'[1]2022_23 Household and Income'!$C$3:$C$2489,'[1]2022_23 Household and Income'!$G$3:$G$2489,"")</f>
        <v>45421</v>
      </c>
    </row>
    <row r="373" spans="1:12" x14ac:dyDescent="0.35">
      <c r="A373">
        <v>21</v>
      </c>
      <c r="B373">
        <v>2800</v>
      </c>
      <c r="C373">
        <v>21019</v>
      </c>
      <c r="D373" t="s">
        <v>3328</v>
      </c>
      <c r="E373" t="s">
        <v>2111</v>
      </c>
      <c r="F373" t="s">
        <v>4820</v>
      </c>
      <c r="G373">
        <v>48261</v>
      </c>
      <c r="H373">
        <v>38.432178999999998</v>
      </c>
      <c r="I373">
        <v>-82.666245000000004</v>
      </c>
      <c r="J373">
        <v>0.35882599999999998</v>
      </c>
      <c r="K373">
        <f>_xlfn.XLOOKUP(F373,'[1]2022_23 Household and Income'!$C$3:$C$2489,'[1]2022_23 Household and Income'!$D$3:$D$2489,"")</f>
        <v>54308</v>
      </c>
      <c r="L373">
        <f>_xlfn.XLOOKUP($F373,'[1]2022_23 Household and Income'!$C$3:$C$2489,'[1]2022_23 Household and Income'!$G$3:$G$2489,"")</f>
        <v>56907</v>
      </c>
    </row>
    <row r="374" spans="1:12" x14ac:dyDescent="0.35">
      <c r="A374">
        <v>31</v>
      </c>
      <c r="B374">
        <v>100</v>
      </c>
      <c r="C374">
        <v>31015</v>
      </c>
      <c r="D374" t="s">
        <v>3261</v>
      </c>
      <c r="E374" t="s">
        <v>1563</v>
      </c>
      <c r="F374" t="s">
        <v>3850</v>
      </c>
      <c r="G374">
        <v>1810</v>
      </c>
      <c r="H374">
        <v>42.893568999999999</v>
      </c>
      <c r="I374">
        <v>-98.744945999999999</v>
      </c>
      <c r="J374">
        <v>1.7146999999999999E-2</v>
      </c>
      <c r="K374">
        <f>_xlfn.XLOOKUP(F374,'[1]2022_23 Household and Income'!$C$3:$C$2489,'[1]2022_23 Household and Income'!$D$3:$D$2489,"")</f>
        <v>46642</v>
      </c>
      <c r="L374">
        <f>_xlfn.XLOOKUP($F374,'[1]2022_23 Household and Income'!$C$3:$C$2489,'[1]2022_23 Household and Income'!$G$3:$G$2489,"")</f>
        <v>45268</v>
      </c>
    </row>
    <row r="375" spans="1:12" x14ac:dyDescent="0.35">
      <c r="A375">
        <v>21</v>
      </c>
      <c r="B375">
        <v>2100</v>
      </c>
      <c r="C375">
        <v>21021</v>
      </c>
      <c r="D375" t="s">
        <v>3328</v>
      </c>
      <c r="E375" t="s">
        <v>2141</v>
      </c>
      <c r="F375" t="s">
        <v>4791</v>
      </c>
      <c r="G375">
        <v>30614</v>
      </c>
      <c r="H375">
        <v>37.637853</v>
      </c>
      <c r="I375">
        <v>-84.796813</v>
      </c>
      <c r="J375">
        <v>0.24524000000000001</v>
      </c>
      <c r="K375">
        <f>_xlfn.XLOOKUP(F375,'[1]2022_23 Household and Income'!$C$3:$C$2489,'[1]2022_23 Household and Income'!$D$3:$D$2489,"")</f>
        <v>47917</v>
      </c>
      <c r="L375">
        <f>_xlfn.XLOOKUP($F375,'[1]2022_23 Household and Income'!$C$3:$C$2489,'[1]2022_23 Household and Income'!$G$3:$G$2489,"")</f>
        <v>49743</v>
      </c>
    </row>
    <row r="376" spans="1:12" x14ac:dyDescent="0.35">
      <c r="A376">
        <v>21</v>
      </c>
      <c r="B376">
        <v>2700</v>
      </c>
      <c r="C376">
        <v>21023</v>
      </c>
      <c r="D376" t="s">
        <v>3328</v>
      </c>
      <c r="E376" t="s">
        <v>2120</v>
      </c>
      <c r="F376" t="s">
        <v>4053</v>
      </c>
      <c r="G376">
        <v>8400</v>
      </c>
      <c r="H376">
        <v>38.701217</v>
      </c>
      <c r="I376">
        <v>-84.072676999999999</v>
      </c>
      <c r="J376">
        <v>5.9472999999999998E-2</v>
      </c>
      <c r="K376">
        <f>_xlfn.XLOOKUP(F376,'[1]2022_23 Household and Income'!$C$3:$C$2489,'[1]2022_23 Household and Income'!$D$3:$D$2489,"")</f>
        <v>55618</v>
      </c>
      <c r="L376">
        <f>_xlfn.XLOOKUP($F376,'[1]2022_23 Household and Income'!$C$3:$C$2489,'[1]2022_23 Household and Income'!$G$3:$G$2489,"")</f>
        <v>58007</v>
      </c>
    </row>
    <row r="377" spans="1:12" x14ac:dyDescent="0.35">
      <c r="A377">
        <v>12</v>
      </c>
      <c r="B377">
        <v>798</v>
      </c>
      <c r="C377">
        <v>12007</v>
      </c>
      <c r="D377" t="s">
        <v>3512</v>
      </c>
      <c r="E377" t="s">
        <v>2895</v>
      </c>
      <c r="F377" t="s">
        <v>3613</v>
      </c>
      <c r="G377">
        <v>28303</v>
      </c>
      <c r="H377">
        <v>29.949895999999999</v>
      </c>
      <c r="I377">
        <v>-82.128276999999997</v>
      </c>
      <c r="J377">
        <v>0.14765300000000001</v>
      </c>
      <c r="K377">
        <f>_xlfn.XLOOKUP(F377,'[1]2022_23 Household and Income'!$C$3:$C$2489,'[1]2022_23 Household and Income'!$D$3:$D$2489,"")</f>
        <v>73584</v>
      </c>
      <c r="L377">
        <f>_xlfn.XLOOKUP($F377,'[1]2022_23 Household and Income'!$C$3:$C$2489,'[1]2022_23 Household and Income'!$G$3:$G$2489,"")</f>
        <v>71842</v>
      </c>
    </row>
    <row r="378" spans="1:12" x14ac:dyDescent="0.35">
      <c r="A378">
        <v>42</v>
      </c>
      <c r="B378">
        <v>400</v>
      </c>
      <c r="C378">
        <v>42015</v>
      </c>
      <c r="D378" t="s">
        <v>3257</v>
      </c>
      <c r="E378" t="s">
        <v>967</v>
      </c>
      <c r="F378" t="s">
        <v>3667</v>
      </c>
      <c r="G378">
        <v>59967</v>
      </c>
      <c r="H378">
        <v>41.833897999999998</v>
      </c>
      <c r="I378">
        <v>-76.527918</v>
      </c>
      <c r="J378">
        <v>0.41275099999999998</v>
      </c>
      <c r="K378">
        <f>_xlfn.XLOOKUP(F378,'[1]2022_23 Household and Income'!$C$3:$C$2489,'[1]2022_23 Household and Income'!$D$3:$D$2489,"")</f>
        <v>60141</v>
      </c>
      <c r="L378">
        <f>_xlfn.XLOOKUP($F378,'[1]2022_23 Household and Income'!$C$3:$C$2489,'[1]2022_23 Household and Income'!$G$3:$G$2489,"")</f>
        <v>61531</v>
      </c>
    </row>
    <row r="379" spans="1:12" x14ac:dyDescent="0.35">
      <c r="A379">
        <v>5</v>
      </c>
      <c r="B379">
        <v>1600</v>
      </c>
      <c r="C379">
        <v>5011</v>
      </c>
      <c r="D379" t="s">
        <v>3274</v>
      </c>
      <c r="E379" t="s">
        <v>3048</v>
      </c>
      <c r="F379" t="s">
        <v>4792</v>
      </c>
      <c r="G379">
        <v>10545</v>
      </c>
      <c r="H379">
        <v>33.574421999999998</v>
      </c>
      <c r="I379">
        <v>-92.101249999999993</v>
      </c>
      <c r="J379">
        <v>6.0791999999999999E-2</v>
      </c>
      <c r="K379">
        <f>_xlfn.XLOOKUP(F379,'[1]2022_23 Household and Income'!$C$3:$C$2489,'[1]2022_23 Household and Income'!$D$3:$D$2489,"")</f>
        <v>63538</v>
      </c>
      <c r="L379">
        <f>_xlfn.XLOOKUP($F379,'[1]2022_23 Household and Income'!$C$3:$C$2489,'[1]2022_23 Household and Income'!$G$3:$G$2489,"")</f>
        <v>67117</v>
      </c>
    </row>
    <row r="380" spans="1:12" x14ac:dyDescent="0.35">
      <c r="A380">
        <v>47</v>
      </c>
      <c r="B380">
        <v>3600</v>
      </c>
      <c r="C380">
        <v>47011</v>
      </c>
      <c r="D380" t="s">
        <v>3358</v>
      </c>
      <c r="E380" t="s">
        <v>700</v>
      </c>
      <c r="F380" t="s">
        <v>4180</v>
      </c>
      <c r="G380">
        <v>108620</v>
      </c>
      <c r="H380">
        <v>35.167425000000001</v>
      </c>
      <c r="I380">
        <v>-84.859683000000004</v>
      </c>
      <c r="J380">
        <v>0.86094300000000001</v>
      </c>
      <c r="K380">
        <f>_xlfn.XLOOKUP(F380,'[1]2022_23 Household and Income'!$C$3:$C$2489,'[1]2022_23 Household and Income'!$D$3:$D$2489,"")</f>
        <v>49379</v>
      </c>
      <c r="L380">
        <f>_xlfn.XLOOKUP($F380,'[1]2022_23 Household and Income'!$C$3:$C$2489,'[1]2022_23 Household and Income'!$G$3:$G$2489,"")</f>
        <v>50001</v>
      </c>
    </row>
    <row r="381" spans="1:12" x14ac:dyDescent="0.35">
      <c r="A381">
        <v>26</v>
      </c>
      <c r="B381">
        <v>2200</v>
      </c>
      <c r="C381">
        <v>26023</v>
      </c>
      <c r="D381" t="s">
        <v>3407</v>
      </c>
      <c r="E381" t="s">
        <v>1920</v>
      </c>
      <c r="F381" t="s">
        <v>3795</v>
      </c>
      <c r="G381">
        <v>44862</v>
      </c>
      <c r="H381">
        <v>41.929177000000003</v>
      </c>
      <c r="I381">
        <v>-85.030715000000001</v>
      </c>
      <c r="J381">
        <v>0.42402200000000001</v>
      </c>
      <c r="K381">
        <f>_xlfn.XLOOKUP(F381,'[1]2022_23 Household and Income'!$C$3:$C$2489,'[1]2022_23 Household and Income'!$D$3:$D$2489,"")</f>
        <v>40719</v>
      </c>
      <c r="L381">
        <f>_xlfn.XLOOKUP($F381,'[1]2022_23 Household and Income'!$C$3:$C$2489,'[1]2022_23 Household and Income'!$G$3:$G$2489,"")</f>
        <v>41790</v>
      </c>
    </row>
    <row r="382" spans="1:12" x14ac:dyDescent="0.35">
      <c r="A382">
        <v>13</v>
      </c>
      <c r="B382">
        <v>4400</v>
      </c>
      <c r="C382">
        <v>13025</v>
      </c>
      <c r="D382" t="s">
        <v>3312</v>
      </c>
      <c r="E382" t="s">
        <v>2697</v>
      </c>
      <c r="F382" t="s">
        <v>3533</v>
      </c>
      <c r="G382">
        <v>18021</v>
      </c>
      <c r="H382">
        <v>31.217234000000001</v>
      </c>
      <c r="I382">
        <v>-81.969977999999998</v>
      </c>
      <c r="J382">
        <v>0.106415</v>
      </c>
      <c r="K382">
        <f>_xlfn.XLOOKUP(F382,'[1]2022_23 Household and Income'!$C$3:$C$2489,'[1]2022_23 Household and Income'!$D$3:$D$2489,"")</f>
        <v>61898</v>
      </c>
      <c r="L382">
        <f>_xlfn.XLOOKUP($F382,'[1]2022_23 Household and Income'!$C$3:$C$2489,'[1]2022_23 Household and Income'!$G$3:$G$2489,"")</f>
        <v>62580</v>
      </c>
    </row>
    <row r="383" spans="1:12" x14ac:dyDescent="0.35">
      <c r="A383">
        <v>54</v>
      </c>
      <c r="B383">
        <v>700</v>
      </c>
      <c r="C383">
        <v>54007</v>
      </c>
      <c r="D383" t="s">
        <v>3296</v>
      </c>
      <c r="E383" t="s">
        <v>198</v>
      </c>
      <c r="F383" t="s">
        <v>4072</v>
      </c>
      <c r="G383">
        <v>12447</v>
      </c>
      <c r="H383">
        <v>38.691904999999998</v>
      </c>
      <c r="I383">
        <v>-80.723549000000006</v>
      </c>
      <c r="J383">
        <v>0.123779</v>
      </c>
      <c r="K383">
        <f>_xlfn.XLOOKUP(F383,'[1]2022_23 Household and Income'!$C$3:$C$2489,'[1]2022_23 Household and Income'!$D$3:$D$2489,"")</f>
        <v>38931</v>
      </c>
      <c r="L383">
        <f>_xlfn.XLOOKUP($F383,'[1]2022_23 Household and Income'!$C$3:$C$2489,'[1]2022_23 Household and Income'!$G$3:$G$2489,"")</f>
        <v>41283</v>
      </c>
    </row>
    <row r="384" spans="1:12" x14ac:dyDescent="0.35">
      <c r="A384">
        <v>48</v>
      </c>
      <c r="B384">
        <v>4801</v>
      </c>
      <c r="C384">
        <v>48039</v>
      </c>
      <c r="D384" t="s">
        <v>3238</v>
      </c>
      <c r="E384" t="s">
        <v>537</v>
      </c>
      <c r="F384" t="s">
        <v>5631</v>
      </c>
      <c r="G384">
        <v>136993</v>
      </c>
      <c r="H384">
        <v>29.552033999999999</v>
      </c>
      <c r="I384">
        <v>-95.351741000000004</v>
      </c>
      <c r="J384">
        <v>1</v>
      </c>
      <c r="K384">
        <f>_xlfn.XLOOKUP(F384,'[1]2022_23 Household and Income'!$C$3:$C$2489,'[1]2022_23 Household and Income'!$D$3:$D$2489,"")</f>
        <v>46503</v>
      </c>
      <c r="L384">
        <f>_xlfn.XLOOKUP($F384,'[1]2022_23 Household and Income'!$C$3:$C$2489,'[1]2022_23 Household and Income'!$G$3:$G$2489,"")</f>
        <v>50253</v>
      </c>
    </row>
    <row r="385" spans="1:12" x14ac:dyDescent="0.35">
      <c r="A385">
        <v>48</v>
      </c>
      <c r="B385">
        <v>4802</v>
      </c>
      <c r="C385">
        <v>48039</v>
      </c>
      <c r="D385" t="s">
        <v>3238</v>
      </c>
      <c r="E385" t="s">
        <v>537</v>
      </c>
      <c r="F385" t="s">
        <v>5630</v>
      </c>
      <c r="G385">
        <v>130360</v>
      </c>
      <c r="H385">
        <v>29.390640000000001</v>
      </c>
      <c r="I385">
        <v>-95.337643999999997</v>
      </c>
      <c r="J385">
        <v>1</v>
      </c>
      <c r="K385">
        <f>_xlfn.XLOOKUP(F385,'[1]2022_23 Household and Income'!$C$3:$C$2489,'[1]2022_23 Household and Income'!$D$3:$D$2489,"")</f>
        <v>48693</v>
      </c>
      <c r="L385">
        <f>_xlfn.XLOOKUP($F385,'[1]2022_23 Household and Income'!$C$3:$C$2489,'[1]2022_23 Household and Income'!$G$3:$G$2489,"")</f>
        <v>48305</v>
      </c>
    </row>
    <row r="386" spans="1:12" x14ac:dyDescent="0.35">
      <c r="A386">
        <v>48</v>
      </c>
      <c r="B386">
        <v>4803</v>
      </c>
      <c r="C386">
        <v>48039</v>
      </c>
      <c r="D386" t="s">
        <v>3238</v>
      </c>
      <c r="E386" t="s">
        <v>537</v>
      </c>
      <c r="F386" t="s">
        <v>5629</v>
      </c>
      <c r="G386">
        <v>104678</v>
      </c>
      <c r="H386">
        <v>29.053930999999999</v>
      </c>
      <c r="I386">
        <v>-95.487233000000003</v>
      </c>
      <c r="J386">
        <v>1</v>
      </c>
      <c r="K386">
        <f>_xlfn.XLOOKUP(F386,'[1]2022_23 Household and Income'!$C$3:$C$2489,'[1]2022_23 Household and Income'!$D$3:$D$2489,"")</f>
        <v>38675</v>
      </c>
      <c r="L386">
        <f>_xlfn.XLOOKUP($F386,'[1]2022_23 Household and Income'!$C$3:$C$2489,'[1]2022_23 Household and Income'!$G$3:$G$2489,"")</f>
        <v>40134</v>
      </c>
    </row>
    <row r="387" spans="1:12" x14ac:dyDescent="0.35">
      <c r="A387">
        <v>48</v>
      </c>
      <c r="B387">
        <v>7401</v>
      </c>
      <c r="C387">
        <v>48041</v>
      </c>
      <c r="D387" t="s">
        <v>3238</v>
      </c>
      <c r="E387" t="s">
        <v>463</v>
      </c>
      <c r="F387" t="s">
        <v>5628</v>
      </c>
      <c r="G387">
        <v>125229</v>
      </c>
      <c r="H387">
        <v>30.617332000000001</v>
      </c>
      <c r="I387">
        <v>-96.327816999999996</v>
      </c>
      <c r="J387">
        <v>1</v>
      </c>
      <c r="K387">
        <f>_xlfn.XLOOKUP(F387,'[1]2022_23 Household and Income'!$C$3:$C$2489,'[1]2022_23 Household and Income'!$D$3:$D$2489,"")</f>
        <v>49544</v>
      </c>
      <c r="L387">
        <f>_xlfn.XLOOKUP($F387,'[1]2022_23 Household and Income'!$C$3:$C$2489,'[1]2022_23 Household and Income'!$G$3:$G$2489,"")</f>
        <v>49757</v>
      </c>
    </row>
    <row r="388" spans="1:12" x14ac:dyDescent="0.35">
      <c r="A388">
        <v>48</v>
      </c>
      <c r="B388">
        <v>7402</v>
      </c>
      <c r="C388">
        <v>48041</v>
      </c>
      <c r="D388" t="s">
        <v>3238</v>
      </c>
      <c r="E388" t="s">
        <v>463</v>
      </c>
      <c r="F388" t="s">
        <v>5627</v>
      </c>
      <c r="G388">
        <v>108620</v>
      </c>
      <c r="H388">
        <v>30.632024999999999</v>
      </c>
      <c r="I388">
        <v>-96.329868000000005</v>
      </c>
      <c r="J388">
        <v>1</v>
      </c>
      <c r="K388">
        <f>_xlfn.XLOOKUP(F388,'[1]2022_23 Household and Income'!$C$3:$C$2489,'[1]2022_23 Household and Income'!$D$3:$D$2489,"")</f>
        <v>44036</v>
      </c>
      <c r="L388">
        <f>_xlfn.XLOOKUP($F388,'[1]2022_23 Household and Income'!$C$3:$C$2489,'[1]2022_23 Household and Income'!$G$3:$G$2489,"")</f>
        <v>42459</v>
      </c>
    </row>
    <row r="389" spans="1:12" x14ac:dyDescent="0.35">
      <c r="A389">
        <v>21</v>
      </c>
      <c r="B389">
        <v>1000</v>
      </c>
      <c r="C389">
        <v>21025</v>
      </c>
      <c r="D389" t="s">
        <v>3328</v>
      </c>
      <c r="E389" t="s">
        <v>2181</v>
      </c>
      <c r="F389" t="s">
        <v>3337</v>
      </c>
      <c r="G389">
        <v>13718</v>
      </c>
      <c r="H389">
        <v>37.518698999999998</v>
      </c>
      <c r="I389">
        <v>-83.377381</v>
      </c>
      <c r="J389">
        <v>0.12879399999999999</v>
      </c>
      <c r="K389">
        <f>_xlfn.XLOOKUP(F389,'[1]2022_23 Household and Income'!$C$3:$C$2489,'[1]2022_23 Household and Income'!$D$3:$D$2489,"")</f>
        <v>42073</v>
      </c>
      <c r="L389">
        <f>_xlfn.XLOOKUP($F389,'[1]2022_23 Household and Income'!$C$3:$C$2489,'[1]2022_23 Household and Income'!$G$3:$G$2489,"")</f>
        <v>41254</v>
      </c>
    </row>
    <row r="390" spans="1:12" x14ac:dyDescent="0.35">
      <c r="A390">
        <v>21</v>
      </c>
      <c r="B390">
        <v>1200</v>
      </c>
      <c r="C390">
        <v>21027</v>
      </c>
      <c r="D390" t="s">
        <v>3328</v>
      </c>
      <c r="E390" t="s">
        <v>2168</v>
      </c>
      <c r="F390" t="s">
        <v>3504</v>
      </c>
      <c r="G390">
        <v>20432</v>
      </c>
      <c r="H390">
        <v>37.769798999999999</v>
      </c>
      <c r="I390">
        <v>-86.408124999999998</v>
      </c>
      <c r="J390">
        <v>0.12014</v>
      </c>
      <c r="K390">
        <f>_xlfn.XLOOKUP(F390,'[1]2022_23 Household and Income'!$C$3:$C$2489,'[1]2022_23 Household and Income'!$D$3:$D$2489,"")</f>
        <v>67106</v>
      </c>
      <c r="L390">
        <f>_xlfn.XLOOKUP($F390,'[1]2022_23 Household and Income'!$C$3:$C$2489,'[1]2022_23 Household and Income'!$G$3:$G$2489,"")</f>
        <v>68766</v>
      </c>
    </row>
    <row r="391" spans="1:12" x14ac:dyDescent="0.35">
      <c r="A391">
        <v>19</v>
      </c>
      <c r="B391">
        <v>400</v>
      </c>
      <c r="C391">
        <v>19017</v>
      </c>
      <c r="D391" t="s">
        <v>3308</v>
      </c>
      <c r="E391" t="s">
        <v>2413</v>
      </c>
      <c r="F391" t="s">
        <v>3343</v>
      </c>
      <c r="G391">
        <v>24988</v>
      </c>
      <c r="H391">
        <v>42.740346000000002</v>
      </c>
      <c r="I391">
        <v>-92.380643000000006</v>
      </c>
      <c r="J391">
        <v>0.21329500000000001</v>
      </c>
      <c r="K391">
        <f>_xlfn.XLOOKUP(F391,'[1]2022_23 Household and Income'!$C$3:$C$2489,'[1]2022_23 Household and Income'!$D$3:$D$2489,"")</f>
        <v>48095</v>
      </c>
      <c r="L391">
        <f>_xlfn.XLOOKUP($F391,'[1]2022_23 Household and Income'!$C$3:$C$2489,'[1]2022_23 Household and Income'!$G$3:$G$2489,"")</f>
        <v>49704</v>
      </c>
    </row>
    <row r="392" spans="1:12" x14ac:dyDescent="0.35">
      <c r="A392">
        <v>12</v>
      </c>
      <c r="B392">
        <v>901</v>
      </c>
      <c r="C392">
        <v>12009</v>
      </c>
      <c r="D392" t="s">
        <v>3512</v>
      </c>
      <c r="E392" t="s">
        <v>2889</v>
      </c>
      <c r="F392" t="s">
        <v>5626</v>
      </c>
      <c r="G392">
        <v>103183</v>
      </c>
      <c r="H392">
        <v>28.562925</v>
      </c>
      <c r="I392">
        <v>-80.824129999999997</v>
      </c>
      <c r="J392">
        <v>1</v>
      </c>
      <c r="K392">
        <f>_xlfn.XLOOKUP(F392,'[1]2022_23 Household and Income'!$C$3:$C$2489,'[1]2022_23 Household and Income'!$D$3:$D$2489,"")</f>
        <v>39080</v>
      </c>
      <c r="L392">
        <f>_xlfn.XLOOKUP($F392,'[1]2022_23 Household and Income'!$C$3:$C$2489,'[1]2022_23 Household and Income'!$G$3:$G$2489,"")</f>
        <v>40856</v>
      </c>
    </row>
    <row r="393" spans="1:12" x14ac:dyDescent="0.35">
      <c r="A393">
        <v>12</v>
      </c>
      <c r="B393">
        <v>902</v>
      </c>
      <c r="C393">
        <v>12009</v>
      </c>
      <c r="D393" t="s">
        <v>3512</v>
      </c>
      <c r="E393" t="s">
        <v>2889</v>
      </c>
      <c r="F393" t="s">
        <v>5625</v>
      </c>
      <c r="G393">
        <v>122746</v>
      </c>
      <c r="H393">
        <v>28.260444</v>
      </c>
      <c r="I393">
        <v>-80.625916000000004</v>
      </c>
      <c r="J393">
        <v>1</v>
      </c>
      <c r="K393">
        <f>_xlfn.XLOOKUP(F393,'[1]2022_23 Household and Income'!$C$3:$C$2489,'[1]2022_23 Household and Income'!$D$3:$D$2489,"")</f>
        <v>55604</v>
      </c>
      <c r="L393">
        <f>_xlfn.XLOOKUP($F393,'[1]2022_23 Household and Income'!$C$3:$C$2489,'[1]2022_23 Household and Income'!$G$3:$G$2489,"")</f>
        <v>54528</v>
      </c>
    </row>
    <row r="394" spans="1:12" x14ac:dyDescent="0.35">
      <c r="A394">
        <v>12</v>
      </c>
      <c r="B394">
        <v>903</v>
      </c>
      <c r="C394">
        <v>12009</v>
      </c>
      <c r="D394" t="s">
        <v>3512</v>
      </c>
      <c r="E394" t="s">
        <v>2889</v>
      </c>
      <c r="F394" t="s">
        <v>5624</v>
      </c>
      <c r="G394">
        <v>130558</v>
      </c>
      <c r="H394">
        <v>28.120540999999999</v>
      </c>
      <c r="I394">
        <v>-80.663240000000002</v>
      </c>
      <c r="J394">
        <v>1</v>
      </c>
      <c r="K394">
        <f>_xlfn.XLOOKUP(F394,'[1]2022_23 Household and Income'!$C$3:$C$2489,'[1]2022_23 Household and Income'!$D$3:$D$2489,"")</f>
        <v>59647</v>
      </c>
      <c r="L394">
        <f>_xlfn.XLOOKUP($F394,'[1]2022_23 Household and Income'!$C$3:$C$2489,'[1]2022_23 Household and Income'!$G$3:$G$2489,"")</f>
        <v>56549</v>
      </c>
    </row>
    <row r="395" spans="1:12" x14ac:dyDescent="0.35">
      <c r="A395">
        <v>12</v>
      </c>
      <c r="B395">
        <v>904</v>
      </c>
      <c r="C395">
        <v>12009</v>
      </c>
      <c r="D395" t="s">
        <v>3512</v>
      </c>
      <c r="E395" t="s">
        <v>2889</v>
      </c>
      <c r="F395" t="s">
        <v>5623</v>
      </c>
      <c r="G395">
        <v>146867</v>
      </c>
      <c r="H395">
        <v>27.989879999999999</v>
      </c>
      <c r="I395">
        <v>-80.640957999999998</v>
      </c>
      <c r="J395">
        <v>1</v>
      </c>
      <c r="K395">
        <f>_xlfn.XLOOKUP(F395,'[1]2022_23 Household and Income'!$C$3:$C$2489,'[1]2022_23 Household and Income'!$D$3:$D$2489,"")</f>
        <v>57672</v>
      </c>
      <c r="L395">
        <f>_xlfn.XLOOKUP($F395,'[1]2022_23 Household and Income'!$C$3:$C$2489,'[1]2022_23 Household and Income'!$G$3:$G$2489,"")</f>
        <v>62120</v>
      </c>
    </row>
    <row r="396" spans="1:12" x14ac:dyDescent="0.35">
      <c r="A396">
        <v>12</v>
      </c>
      <c r="B396">
        <v>905</v>
      </c>
      <c r="C396">
        <v>12009</v>
      </c>
      <c r="D396" t="s">
        <v>3512</v>
      </c>
      <c r="E396" t="s">
        <v>2889</v>
      </c>
      <c r="F396" t="s">
        <v>5622</v>
      </c>
      <c r="G396">
        <v>103258</v>
      </c>
      <c r="H396">
        <v>28.312329999999999</v>
      </c>
      <c r="I396">
        <v>-80.741720000000001</v>
      </c>
      <c r="J396">
        <v>1</v>
      </c>
      <c r="K396">
        <f>_xlfn.XLOOKUP(F396,'[1]2022_23 Household and Income'!$C$3:$C$2489,'[1]2022_23 Household and Income'!$D$3:$D$2489,"")</f>
        <v>43720</v>
      </c>
      <c r="L396">
        <f>_xlfn.XLOOKUP($F396,'[1]2022_23 Household and Income'!$C$3:$C$2489,'[1]2022_23 Household and Income'!$G$3:$G$2489,"")</f>
        <v>44603</v>
      </c>
    </row>
    <row r="397" spans="1:12" x14ac:dyDescent="0.35">
      <c r="A397">
        <v>48</v>
      </c>
      <c r="B397">
        <v>7300</v>
      </c>
      <c r="C397">
        <v>48043</v>
      </c>
      <c r="D397" t="s">
        <v>3238</v>
      </c>
      <c r="E397" t="s">
        <v>474</v>
      </c>
      <c r="F397" t="s">
        <v>3349</v>
      </c>
      <c r="G397">
        <v>9546</v>
      </c>
      <c r="H397">
        <v>30.222448</v>
      </c>
      <c r="I397">
        <v>-103.620306</v>
      </c>
      <c r="J397">
        <v>9.3410999999999994E-2</v>
      </c>
      <c r="K397">
        <f>_xlfn.XLOOKUP(F397,'[1]2022_23 Household and Income'!$C$3:$C$2489,'[1]2022_23 Household and Income'!$D$3:$D$2489,"")</f>
        <v>37283</v>
      </c>
      <c r="L397">
        <f>_xlfn.XLOOKUP($F397,'[1]2022_23 Household and Income'!$C$3:$C$2489,'[1]2022_23 Household and Income'!$G$3:$G$2489,"")</f>
        <v>35663</v>
      </c>
    </row>
    <row r="398" spans="1:12" x14ac:dyDescent="0.35">
      <c r="A398">
        <v>48</v>
      </c>
      <c r="B398">
        <v>100</v>
      </c>
      <c r="C398">
        <v>48045</v>
      </c>
      <c r="D398" t="s">
        <v>3238</v>
      </c>
      <c r="E398" t="s">
        <v>695</v>
      </c>
      <c r="F398" t="s">
        <v>3398</v>
      </c>
      <c r="G398">
        <v>1435</v>
      </c>
      <c r="H398">
        <v>34.443465000000003</v>
      </c>
      <c r="I398">
        <v>-101.23437</v>
      </c>
      <c r="J398">
        <v>8.1960000000000002E-3</v>
      </c>
      <c r="K398">
        <f>_xlfn.XLOOKUP(F398,'[1]2022_23 Household and Income'!$C$3:$C$2489,'[1]2022_23 Household and Income'!$D$3:$D$2489,"")</f>
        <v>60328</v>
      </c>
      <c r="L398">
        <f>_xlfn.XLOOKUP($F398,'[1]2022_23 Household and Income'!$C$3:$C$2489,'[1]2022_23 Household and Income'!$G$3:$G$2489,"")</f>
        <v>65539</v>
      </c>
    </row>
    <row r="399" spans="1:12" x14ac:dyDescent="0.35">
      <c r="A399">
        <v>2</v>
      </c>
      <c r="B399">
        <v>400</v>
      </c>
      <c r="C399">
        <v>2060</v>
      </c>
      <c r="D399" t="s">
        <v>3246</v>
      </c>
      <c r="E399" t="s">
        <v>3138</v>
      </c>
      <c r="F399" t="s">
        <v>3245</v>
      </c>
      <c r="G399">
        <v>844</v>
      </c>
      <c r="H399">
        <v>58.733455999999997</v>
      </c>
      <c r="I399">
        <v>-156.833654</v>
      </c>
      <c r="J399">
        <v>7.4729999999999996E-3</v>
      </c>
      <c r="K399">
        <f>_xlfn.XLOOKUP(F399,'[1]2022_23 Household and Income'!$C$3:$C$2489,'[1]2022_23 Household and Income'!$D$3:$D$2489,"")</f>
        <v>35215</v>
      </c>
      <c r="L399">
        <f>_xlfn.XLOOKUP($F399,'[1]2022_23 Household and Income'!$C$3:$C$2489,'[1]2022_23 Household and Income'!$G$3:$G$2489,"")</f>
        <v>35529</v>
      </c>
    </row>
    <row r="400" spans="1:12" x14ac:dyDescent="0.35">
      <c r="A400">
        <v>51</v>
      </c>
      <c r="B400">
        <v>19100</v>
      </c>
      <c r="C400">
        <v>51520</v>
      </c>
      <c r="D400" t="s">
        <v>3251</v>
      </c>
      <c r="E400" t="s">
        <v>290</v>
      </c>
      <c r="F400" t="s">
        <v>3294</v>
      </c>
      <c r="G400">
        <v>17219</v>
      </c>
      <c r="H400">
        <v>36.610520999999999</v>
      </c>
      <c r="I400">
        <v>-82.169166000000004</v>
      </c>
      <c r="J400">
        <v>9.2216999999999993E-2</v>
      </c>
      <c r="K400">
        <f>_xlfn.XLOOKUP(F400,'[1]2022_23 Household and Income'!$C$3:$C$2489,'[1]2022_23 Household and Income'!$D$3:$D$2489,"")</f>
        <v>79231</v>
      </c>
      <c r="L400">
        <f>_xlfn.XLOOKUP($F400,'[1]2022_23 Household and Income'!$C$3:$C$2489,'[1]2022_23 Household and Income'!$G$3:$G$2489,"")</f>
        <v>81805</v>
      </c>
    </row>
    <row r="401" spans="1:12" x14ac:dyDescent="0.35">
      <c r="A401">
        <v>25</v>
      </c>
      <c r="B401">
        <v>1001</v>
      </c>
      <c r="C401">
        <v>25005</v>
      </c>
      <c r="D401" t="s">
        <v>3316</v>
      </c>
      <c r="E401" t="s">
        <v>1993</v>
      </c>
      <c r="F401" t="s">
        <v>5621</v>
      </c>
      <c r="G401">
        <v>122472</v>
      </c>
      <c r="H401">
        <v>41.895471000000001</v>
      </c>
      <c r="I401">
        <v>-71.293099999999995</v>
      </c>
      <c r="J401">
        <v>1</v>
      </c>
      <c r="K401">
        <f>_xlfn.XLOOKUP(F401,'[1]2022_23 Household and Income'!$C$3:$C$2489,'[1]2022_23 Household and Income'!$D$3:$D$2489,"")</f>
        <v>45461</v>
      </c>
      <c r="L401">
        <f>_xlfn.XLOOKUP($F401,'[1]2022_23 Household and Income'!$C$3:$C$2489,'[1]2022_23 Household and Income'!$G$3:$G$2489,"")</f>
        <v>50452</v>
      </c>
    </row>
    <row r="402" spans="1:12" x14ac:dyDescent="0.35">
      <c r="A402">
        <v>25</v>
      </c>
      <c r="B402">
        <v>1002</v>
      </c>
      <c r="C402">
        <v>25005</v>
      </c>
      <c r="D402" t="s">
        <v>3316</v>
      </c>
      <c r="E402" t="s">
        <v>1993</v>
      </c>
      <c r="F402" t="s">
        <v>5620</v>
      </c>
      <c r="G402">
        <v>157535</v>
      </c>
      <c r="H402">
        <v>41.946800000000003</v>
      </c>
      <c r="I402">
        <v>-71.122742000000002</v>
      </c>
      <c r="J402">
        <v>1</v>
      </c>
      <c r="K402">
        <f>_xlfn.XLOOKUP(F402,'[1]2022_23 Household and Income'!$C$3:$C$2489,'[1]2022_23 Household and Income'!$D$3:$D$2489,"")</f>
        <v>61498</v>
      </c>
      <c r="L402">
        <f>_xlfn.XLOOKUP($F402,'[1]2022_23 Household and Income'!$C$3:$C$2489,'[1]2022_23 Household and Income'!$G$3:$G$2489,"")</f>
        <v>59079</v>
      </c>
    </row>
    <row r="403" spans="1:12" x14ac:dyDescent="0.35">
      <c r="A403">
        <v>25</v>
      </c>
      <c r="B403">
        <v>1003</v>
      </c>
      <c r="C403">
        <v>25005</v>
      </c>
      <c r="D403" t="s">
        <v>3316</v>
      </c>
      <c r="E403" t="s">
        <v>1993</v>
      </c>
      <c r="F403" t="s">
        <v>5619</v>
      </c>
      <c r="G403">
        <v>132068</v>
      </c>
      <c r="H403">
        <v>41.712066999999998</v>
      </c>
      <c r="I403">
        <v>-71.120446000000001</v>
      </c>
      <c r="J403">
        <v>1</v>
      </c>
      <c r="K403">
        <f>_xlfn.XLOOKUP(F403,'[1]2022_23 Household and Income'!$C$3:$C$2489,'[1]2022_23 Household and Income'!$D$3:$D$2489,"")</f>
        <v>56310</v>
      </c>
      <c r="L403">
        <f>_xlfn.XLOOKUP($F403,'[1]2022_23 Household and Income'!$C$3:$C$2489,'[1]2022_23 Household and Income'!$G$3:$G$2489,"")</f>
        <v>56396</v>
      </c>
    </row>
    <row r="404" spans="1:12" x14ac:dyDescent="0.35">
      <c r="A404">
        <v>25</v>
      </c>
      <c r="B404">
        <v>1004</v>
      </c>
      <c r="C404">
        <v>25005</v>
      </c>
      <c r="D404" t="s">
        <v>3316</v>
      </c>
      <c r="E404" t="s">
        <v>1993</v>
      </c>
      <c r="F404" t="s">
        <v>5618</v>
      </c>
      <c r="G404">
        <v>167125</v>
      </c>
      <c r="H404">
        <v>41.641317999999998</v>
      </c>
      <c r="I404">
        <v>-70.954295000000002</v>
      </c>
      <c r="J404">
        <v>1</v>
      </c>
      <c r="K404">
        <f>_xlfn.XLOOKUP(F404,'[1]2022_23 Household and Income'!$C$3:$C$2489,'[1]2022_23 Household and Income'!$D$3:$D$2489,"")</f>
        <v>69925</v>
      </c>
      <c r="L404">
        <f>_xlfn.XLOOKUP($F404,'[1]2022_23 Household and Income'!$C$3:$C$2489,'[1]2022_23 Household and Income'!$G$3:$G$2489,"")</f>
        <v>68063</v>
      </c>
    </row>
    <row r="405" spans="1:12" x14ac:dyDescent="0.35">
      <c r="A405">
        <v>44</v>
      </c>
      <c r="B405">
        <v>300</v>
      </c>
      <c r="C405">
        <v>44001</v>
      </c>
      <c r="D405" t="s">
        <v>3483</v>
      </c>
      <c r="E405" t="s">
        <v>906</v>
      </c>
      <c r="F405" t="s">
        <v>4390</v>
      </c>
      <c r="G405">
        <v>50793</v>
      </c>
      <c r="H405">
        <v>41.712608000000003</v>
      </c>
      <c r="I405">
        <v>-71.284724999999995</v>
      </c>
      <c r="J405">
        <v>0.372284</v>
      </c>
      <c r="K405">
        <f>_xlfn.XLOOKUP(F405,'[1]2022_23 Household and Income'!$C$3:$C$2489,'[1]2022_23 Household and Income'!$D$3:$D$2489,"")</f>
        <v>56777</v>
      </c>
      <c r="L405">
        <f>_xlfn.XLOOKUP($F405,'[1]2022_23 Household and Income'!$C$3:$C$2489,'[1]2022_23 Household and Income'!$G$3:$G$2489,"")</f>
        <v>57652</v>
      </c>
    </row>
    <row r="406" spans="1:12" x14ac:dyDescent="0.35">
      <c r="A406">
        <v>30</v>
      </c>
      <c r="B406">
        <v>600</v>
      </c>
      <c r="C406">
        <v>30007</v>
      </c>
      <c r="D406" t="s">
        <v>3269</v>
      </c>
      <c r="E406" t="s">
        <v>1603</v>
      </c>
      <c r="F406" t="s">
        <v>3402</v>
      </c>
      <c r="G406">
        <v>6774</v>
      </c>
      <c r="H406">
        <v>46.281618999999999</v>
      </c>
      <c r="I406">
        <v>-111.543341</v>
      </c>
      <c r="J406">
        <v>5.1921000000000002E-2</v>
      </c>
      <c r="K406">
        <f>_xlfn.XLOOKUP(F406,'[1]2022_23 Household and Income'!$C$3:$C$2489,'[1]2022_23 Household and Income'!$D$3:$D$2489,"")</f>
        <v>54824</v>
      </c>
      <c r="L406">
        <f>_xlfn.XLOOKUP($F406,'[1]2022_23 Household and Income'!$C$3:$C$2489,'[1]2022_23 Household and Income'!$G$3:$G$2489,"")</f>
        <v>57083</v>
      </c>
    </row>
    <row r="407" spans="1:12" x14ac:dyDescent="0.35">
      <c r="A407">
        <v>36</v>
      </c>
      <c r="B407">
        <v>4204</v>
      </c>
      <c r="C407">
        <v>36005</v>
      </c>
      <c r="D407" t="s">
        <v>3282</v>
      </c>
      <c r="E407" t="s">
        <v>1333</v>
      </c>
      <c r="F407" t="s">
        <v>5617</v>
      </c>
      <c r="G407">
        <v>151523</v>
      </c>
      <c r="H407">
        <v>40.834735999999999</v>
      </c>
      <c r="I407">
        <v>-73.918762999999998</v>
      </c>
      <c r="J407">
        <v>1</v>
      </c>
      <c r="K407">
        <f>_xlfn.XLOOKUP(F407,'[1]2022_23 Household and Income'!$C$3:$C$2489,'[1]2022_23 Household and Income'!$D$3:$D$2489,"")</f>
        <v>52974</v>
      </c>
      <c r="L407">
        <f>_xlfn.XLOOKUP($F407,'[1]2022_23 Household and Income'!$C$3:$C$2489,'[1]2022_23 Household and Income'!$G$3:$G$2489,"")</f>
        <v>54241</v>
      </c>
    </row>
    <row r="408" spans="1:12" x14ac:dyDescent="0.35">
      <c r="A408">
        <v>36</v>
      </c>
      <c r="B408">
        <v>4205</v>
      </c>
      <c r="C408">
        <v>36005</v>
      </c>
      <c r="D408" t="s">
        <v>3282</v>
      </c>
      <c r="E408" t="s">
        <v>1333</v>
      </c>
      <c r="F408" t="s">
        <v>5616</v>
      </c>
      <c r="G408">
        <v>135880</v>
      </c>
      <c r="H408">
        <v>40.852516000000001</v>
      </c>
      <c r="I408">
        <v>-73.908004000000005</v>
      </c>
      <c r="J408">
        <v>1</v>
      </c>
      <c r="K408">
        <f>_xlfn.XLOOKUP(F408,'[1]2022_23 Household and Income'!$C$3:$C$2489,'[1]2022_23 Household and Income'!$D$3:$D$2489,"")</f>
        <v>42620</v>
      </c>
      <c r="L408">
        <f>_xlfn.XLOOKUP($F408,'[1]2022_23 Household and Income'!$C$3:$C$2489,'[1]2022_23 Household and Income'!$G$3:$G$2489,"")</f>
        <v>44328</v>
      </c>
    </row>
    <row r="409" spans="1:12" x14ac:dyDescent="0.35">
      <c r="A409">
        <v>36</v>
      </c>
      <c r="B409">
        <v>4207</v>
      </c>
      <c r="C409">
        <v>36005</v>
      </c>
      <c r="D409" t="s">
        <v>3282</v>
      </c>
      <c r="E409" t="s">
        <v>1333</v>
      </c>
      <c r="F409" t="s">
        <v>5615</v>
      </c>
      <c r="G409">
        <v>141945</v>
      </c>
      <c r="H409">
        <v>40.870238000000001</v>
      </c>
      <c r="I409">
        <v>-73.890328999999994</v>
      </c>
      <c r="J409">
        <v>1</v>
      </c>
      <c r="K409">
        <f>_xlfn.XLOOKUP(F409,'[1]2022_23 Household and Income'!$C$3:$C$2489,'[1]2022_23 Household and Income'!$D$3:$D$2489,"")</f>
        <v>52601</v>
      </c>
      <c r="L409">
        <f>_xlfn.XLOOKUP($F409,'[1]2022_23 Household and Income'!$C$3:$C$2489,'[1]2022_23 Household and Income'!$G$3:$G$2489,"")</f>
        <v>52355</v>
      </c>
    </row>
    <row r="410" spans="1:12" x14ac:dyDescent="0.35">
      <c r="A410">
        <v>36</v>
      </c>
      <c r="B410">
        <v>4208</v>
      </c>
      <c r="C410">
        <v>36005</v>
      </c>
      <c r="D410" t="s">
        <v>3282</v>
      </c>
      <c r="E410" t="s">
        <v>1333</v>
      </c>
      <c r="F410" t="s">
        <v>5614</v>
      </c>
      <c r="G410">
        <v>101619</v>
      </c>
      <c r="H410">
        <v>40.885330000000003</v>
      </c>
      <c r="I410">
        <v>-73.903932999999995</v>
      </c>
      <c r="J410">
        <v>1</v>
      </c>
      <c r="K410">
        <f>_xlfn.XLOOKUP(F410,'[1]2022_23 Household and Income'!$C$3:$C$2489,'[1]2022_23 Household and Income'!$D$3:$D$2489,"")</f>
        <v>38455</v>
      </c>
      <c r="L410">
        <f>_xlfn.XLOOKUP($F410,'[1]2022_23 Household and Income'!$C$3:$C$2489,'[1]2022_23 Household and Income'!$G$3:$G$2489,"")</f>
        <v>40448</v>
      </c>
    </row>
    <row r="411" spans="1:12" x14ac:dyDescent="0.35">
      <c r="A411">
        <v>36</v>
      </c>
      <c r="B411">
        <v>4209</v>
      </c>
      <c r="C411">
        <v>36005</v>
      </c>
      <c r="D411" t="s">
        <v>3282</v>
      </c>
      <c r="E411" t="s">
        <v>1333</v>
      </c>
      <c r="F411" t="s">
        <v>5613</v>
      </c>
      <c r="G411">
        <v>186667</v>
      </c>
      <c r="H411">
        <v>40.828074999999998</v>
      </c>
      <c r="I411">
        <v>-73.863620999999995</v>
      </c>
      <c r="J411">
        <v>1</v>
      </c>
      <c r="K411">
        <f>_xlfn.XLOOKUP(F411,'[1]2022_23 Household and Income'!$C$3:$C$2489,'[1]2022_23 Household and Income'!$D$3:$D$2489,"")</f>
        <v>70168</v>
      </c>
      <c r="L411">
        <f>_xlfn.XLOOKUP($F411,'[1]2022_23 Household and Income'!$C$3:$C$2489,'[1]2022_23 Household and Income'!$G$3:$G$2489,"")</f>
        <v>67652</v>
      </c>
    </row>
    <row r="412" spans="1:12" x14ac:dyDescent="0.35">
      <c r="A412">
        <v>36</v>
      </c>
      <c r="B412">
        <v>4210</v>
      </c>
      <c r="C412">
        <v>36005</v>
      </c>
      <c r="D412" t="s">
        <v>3282</v>
      </c>
      <c r="E412" t="s">
        <v>1333</v>
      </c>
      <c r="F412" t="s">
        <v>5612</v>
      </c>
      <c r="G412">
        <v>132351</v>
      </c>
      <c r="H412">
        <v>40.845457000000003</v>
      </c>
      <c r="I412">
        <v>-73.826595999999995</v>
      </c>
      <c r="J412">
        <v>1</v>
      </c>
      <c r="K412">
        <f>_xlfn.XLOOKUP(F412,'[1]2022_23 Household and Income'!$C$3:$C$2489,'[1]2022_23 Household and Income'!$D$3:$D$2489,"")</f>
        <v>56040</v>
      </c>
      <c r="L412">
        <f>_xlfn.XLOOKUP($F412,'[1]2022_23 Household and Income'!$C$3:$C$2489,'[1]2022_23 Household and Income'!$G$3:$G$2489,"")</f>
        <v>55133</v>
      </c>
    </row>
    <row r="413" spans="1:12" x14ac:dyDescent="0.35">
      <c r="A413">
        <v>36</v>
      </c>
      <c r="B413">
        <v>4211</v>
      </c>
      <c r="C413">
        <v>36005</v>
      </c>
      <c r="D413" t="s">
        <v>3282</v>
      </c>
      <c r="E413" t="s">
        <v>1333</v>
      </c>
      <c r="F413" t="s">
        <v>5611</v>
      </c>
      <c r="G413">
        <v>121824</v>
      </c>
      <c r="H413">
        <v>40.857761000000004</v>
      </c>
      <c r="I413">
        <v>-73.858964</v>
      </c>
      <c r="J413">
        <v>1</v>
      </c>
      <c r="K413">
        <f>_xlfn.XLOOKUP(F413,'[1]2022_23 Household and Income'!$C$3:$C$2489,'[1]2022_23 Household and Income'!$D$3:$D$2489,"")</f>
        <v>44217</v>
      </c>
      <c r="L413">
        <f>_xlfn.XLOOKUP($F413,'[1]2022_23 Household and Income'!$C$3:$C$2489,'[1]2022_23 Household and Income'!$G$3:$G$2489,"")</f>
        <v>43251</v>
      </c>
    </row>
    <row r="414" spans="1:12" x14ac:dyDescent="0.35">
      <c r="A414">
        <v>36</v>
      </c>
      <c r="B414">
        <v>4212</v>
      </c>
      <c r="C414">
        <v>36005</v>
      </c>
      <c r="D414" t="s">
        <v>3282</v>
      </c>
      <c r="E414" t="s">
        <v>1333</v>
      </c>
      <c r="F414" t="s">
        <v>5610</v>
      </c>
      <c r="G414">
        <v>160741</v>
      </c>
      <c r="H414">
        <v>40.885731</v>
      </c>
      <c r="I414">
        <v>-73.852560999999994</v>
      </c>
      <c r="J414">
        <v>1</v>
      </c>
      <c r="K414">
        <f>_xlfn.XLOOKUP(F414,'[1]2022_23 Household and Income'!$C$3:$C$2489,'[1]2022_23 Household and Income'!$D$3:$D$2489,"")</f>
        <v>57194</v>
      </c>
      <c r="L414">
        <f>_xlfn.XLOOKUP($F414,'[1]2022_23 Household and Income'!$C$3:$C$2489,'[1]2022_23 Household and Income'!$G$3:$G$2489,"")</f>
        <v>58080</v>
      </c>
    </row>
    <row r="415" spans="1:12" x14ac:dyDescent="0.35">
      <c r="A415">
        <v>36</v>
      </c>
      <c r="B415">
        <v>4221</v>
      </c>
      <c r="C415">
        <v>36005</v>
      </c>
      <c r="D415" t="s">
        <v>3282</v>
      </c>
      <c r="E415" t="s">
        <v>1333</v>
      </c>
      <c r="F415" t="s">
        <v>5609</v>
      </c>
      <c r="G415">
        <v>159561</v>
      </c>
      <c r="H415">
        <v>40.815134</v>
      </c>
      <c r="I415">
        <v>-73.907723000000004</v>
      </c>
      <c r="J415">
        <v>1</v>
      </c>
      <c r="K415">
        <f>_xlfn.XLOOKUP(F415,'[1]2022_23 Household and Income'!$C$3:$C$2489,'[1]2022_23 Household and Income'!$D$3:$D$2489,"")</f>
        <v>56269</v>
      </c>
      <c r="L415">
        <f>_xlfn.XLOOKUP($F415,'[1]2022_23 Household and Income'!$C$3:$C$2489,'[1]2022_23 Household and Income'!$G$3:$G$2489,"")</f>
        <v>54971</v>
      </c>
    </row>
    <row r="416" spans="1:12" x14ac:dyDescent="0.35">
      <c r="A416">
        <v>36</v>
      </c>
      <c r="B416">
        <v>4263</v>
      </c>
      <c r="C416">
        <v>36005</v>
      </c>
      <c r="D416" t="s">
        <v>3282</v>
      </c>
      <c r="E416" t="s">
        <v>1333</v>
      </c>
      <c r="F416" t="s">
        <v>5608</v>
      </c>
      <c r="G416">
        <v>180543</v>
      </c>
      <c r="H416">
        <v>40.839953999999999</v>
      </c>
      <c r="I416">
        <v>-73.893512000000001</v>
      </c>
      <c r="J416">
        <v>1</v>
      </c>
      <c r="K416">
        <f>_xlfn.XLOOKUP(F416,'[1]2022_23 Household and Income'!$C$3:$C$2489,'[1]2022_23 Household and Income'!$D$3:$D$2489,"")</f>
        <v>62497</v>
      </c>
      <c r="L416">
        <f>_xlfn.XLOOKUP($F416,'[1]2022_23 Household and Income'!$C$3:$C$2489,'[1]2022_23 Household and Income'!$G$3:$G$2489,"")</f>
        <v>67494</v>
      </c>
    </row>
    <row r="417" spans="1:12" x14ac:dyDescent="0.35">
      <c r="A417">
        <v>54</v>
      </c>
      <c r="B417">
        <v>100</v>
      </c>
      <c r="C417">
        <v>54009</v>
      </c>
      <c r="D417" t="s">
        <v>3296</v>
      </c>
      <c r="E417" t="s">
        <v>227</v>
      </c>
      <c r="F417" t="s">
        <v>4352</v>
      </c>
      <c r="G417">
        <v>22559</v>
      </c>
      <c r="H417">
        <v>40.309452</v>
      </c>
      <c r="I417">
        <v>-80.585920000000002</v>
      </c>
      <c r="J417">
        <v>0.18095</v>
      </c>
      <c r="K417">
        <f>_xlfn.XLOOKUP(F417,'[1]2022_23 Household and Income'!$C$3:$C$2489,'[1]2022_23 Household and Income'!$D$3:$D$2489,"")</f>
        <v>51840</v>
      </c>
      <c r="L417">
        <f>_xlfn.XLOOKUP($F417,'[1]2022_23 Household and Income'!$C$3:$C$2489,'[1]2022_23 Household and Income'!$G$3:$G$2489,"")</f>
        <v>55751</v>
      </c>
    </row>
    <row r="418" spans="1:12" x14ac:dyDescent="0.35">
      <c r="A418">
        <v>46</v>
      </c>
      <c r="B418">
        <v>400</v>
      </c>
      <c r="C418">
        <v>46011</v>
      </c>
      <c r="D418" t="s">
        <v>3236</v>
      </c>
      <c r="E418" t="s">
        <v>811</v>
      </c>
      <c r="F418" t="s">
        <v>3941</v>
      </c>
      <c r="G418">
        <v>34375</v>
      </c>
      <c r="H418">
        <v>44.31091</v>
      </c>
      <c r="I418">
        <v>-96.785888</v>
      </c>
      <c r="J418">
        <v>0.25611299999999998</v>
      </c>
      <c r="K418">
        <f>_xlfn.XLOOKUP(F418,'[1]2022_23 Household and Income'!$C$3:$C$2489,'[1]2022_23 Household and Income'!$D$3:$D$2489,"")</f>
        <v>54867</v>
      </c>
      <c r="L418">
        <f>_xlfn.XLOOKUP($F418,'[1]2022_23 Household and Income'!$C$3:$C$2489,'[1]2022_23 Household and Income'!$G$3:$G$2489,"")</f>
        <v>55230</v>
      </c>
    </row>
    <row r="419" spans="1:12" x14ac:dyDescent="0.35">
      <c r="A419">
        <v>13</v>
      </c>
      <c r="B419">
        <v>4200</v>
      </c>
      <c r="C419">
        <v>13027</v>
      </c>
      <c r="D419" t="s">
        <v>3312</v>
      </c>
      <c r="E419" t="s">
        <v>2705</v>
      </c>
      <c r="F419" t="s">
        <v>3624</v>
      </c>
      <c r="G419">
        <v>16301</v>
      </c>
      <c r="H419">
        <v>30.841118000000002</v>
      </c>
      <c r="I419">
        <v>-83.542265</v>
      </c>
      <c r="J419">
        <v>0.12646199999999999</v>
      </c>
      <c r="K419">
        <f>_xlfn.XLOOKUP(F419,'[1]2022_23 Household and Income'!$C$3:$C$2489,'[1]2022_23 Household and Income'!$D$3:$D$2489,"")</f>
        <v>48923</v>
      </c>
      <c r="L419">
        <f>_xlfn.XLOOKUP($F419,'[1]2022_23 Household and Income'!$C$3:$C$2489,'[1]2022_23 Household and Income'!$G$3:$G$2489,"")</f>
        <v>51700</v>
      </c>
    </row>
    <row r="420" spans="1:12" x14ac:dyDescent="0.35">
      <c r="A420">
        <v>48</v>
      </c>
      <c r="B420">
        <v>7700</v>
      </c>
      <c r="C420">
        <v>48047</v>
      </c>
      <c r="D420" t="s">
        <v>3238</v>
      </c>
      <c r="E420" t="s">
        <v>448</v>
      </c>
      <c r="F420" t="s">
        <v>3371</v>
      </c>
      <c r="G420">
        <v>7076</v>
      </c>
      <c r="H420">
        <v>27.208714000000001</v>
      </c>
      <c r="I420">
        <v>-98.144834000000003</v>
      </c>
      <c r="J420">
        <v>6.5003000000000005E-2</v>
      </c>
      <c r="K420">
        <f>_xlfn.XLOOKUP(F420,'[1]2022_23 Household and Income'!$C$3:$C$2489,'[1]2022_23 Household and Income'!$D$3:$D$2489,"")</f>
        <v>40490</v>
      </c>
      <c r="L420">
        <f>_xlfn.XLOOKUP($F420,'[1]2022_23 Household and Income'!$C$3:$C$2489,'[1]2022_23 Household and Income'!$G$3:$G$2489,"")</f>
        <v>36844</v>
      </c>
    </row>
    <row r="421" spans="1:12" x14ac:dyDescent="0.35">
      <c r="A421">
        <v>36</v>
      </c>
      <c r="B421">
        <v>2201</v>
      </c>
      <c r="C421">
        <v>36007</v>
      </c>
      <c r="D421" t="s">
        <v>3282</v>
      </c>
      <c r="E421" t="s">
        <v>1354</v>
      </c>
      <c r="F421" t="s">
        <v>5607</v>
      </c>
      <c r="G421">
        <v>129527</v>
      </c>
      <c r="H421">
        <v>42.104385000000001</v>
      </c>
      <c r="I421">
        <v>-75.972773000000004</v>
      </c>
      <c r="J421">
        <v>1</v>
      </c>
      <c r="K421" t="str">
        <f>_xlfn.XLOOKUP(F421,'[1]2022_23 Household and Income'!$C$3:$C$2489,'[1]2022_23 Household and Income'!$D$3:$D$2489,"")</f>
        <v/>
      </c>
      <c r="L421" t="str">
        <f>_xlfn.XLOOKUP($F421,'[1]2022_23 Household and Income'!$C$3:$C$2489,'[1]2022_23 Household and Income'!$G$3:$G$2489,"")</f>
        <v/>
      </c>
    </row>
    <row r="422" spans="1:12" x14ac:dyDescent="0.35">
      <c r="A422">
        <v>36</v>
      </c>
      <c r="B422">
        <v>2204</v>
      </c>
      <c r="C422">
        <v>36007</v>
      </c>
      <c r="D422" t="s">
        <v>3282</v>
      </c>
      <c r="E422" t="s">
        <v>1354</v>
      </c>
      <c r="F422" t="s">
        <v>5345</v>
      </c>
      <c r="G422">
        <v>69156</v>
      </c>
      <c r="H422">
        <v>42.151426000000001</v>
      </c>
      <c r="I422">
        <v>-75.867891999999998</v>
      </c>
      <c r="J422">
        <v>0.43038500000000002</v>
      </c>
      <c r="K422">
        <f>_xlfn.XLOOKUP(F422,'[1]2022_23 Household and Income'!$C$3:$C$2489,'[1]2022_23 Household and Income'!$D$3:$D$2489,"")</f>
        <v>70047</v>
      </c>
      <c r="L422">
        <f>_xlfn.XLOOKUP($F422,'[1]2022_23 Household and Income'!$C$3:$C$2489,'[1]2022_23 Household and Income'!$G$3:$G$2489,"")</f>
        <v>66404</v>
      </c>
    </row>
    <row r="423" spans="1:12" x14ac:dyDescent="0.35">
      <c r="A423">
        <v>8</v>
      </c>
      <c r="B423">
        <v>601</v>
      </c>
      <c r="C423">
        <v>8014</v>
      </c>
      <c r="D423" t="s">
        <v>3241</v>
      </c>
      <c r="E423" t="s">
        <v>2961</v>
      </c>
      <c r="F423" t="s">
        <v>4964</v>
      </c>
      <c r="G423">
        <v>74112</v>
      </c>
      <c r="H423">
        <v>39.939870999999997</v>
      </c>
      <c r="I423">
        <v>-105.05812400000001</v>
      </c>
      <c r="J423">
        <v>0.44577</v>
      </c>
      <c r="K423">
        <f>_xlfn.XLOOKUP(F423,'[1]2022_23 Household and Income'!$C$3:$C$2489,'[1]2022_23 Household and Income'!$D$3:$D$2489,"")</f>
        <v>68339</v>
      </c>
      <c r="L423">
        <f>_xlfn.XLOOKUP($F423,'[1]2022_23 Household and Income'!$C$3:$C$2489,'[1]2022_23 Household and Income'!$G$3:$G$2489,"")</f>
        <v>67956</v>
      </c>
    </row>
    <row r="424" spans="1:12" x14ac:dyDescent="0.35">
      <c r="A424">
        <v>12</v>
      </c>
      <c r="B424">
        <v>1101</v>
      </c>
      <c r="C424">
        <v>12011</v>
      </c>
      <c r="D424" t="s">
        <v>3512</v>
      </c>
      <c r="E424" t="s">
        <v>2888</v>
      </c>
      <c r="F424" t="s">
        <v>5606</v>
      </c>
      <c r="G424">
        <v>102449</v>
      </c>
      <c r="H424">
        <v>26.308183</v>
      </c>
      <c r="I424">
        <v>-80.228903000000003</v>
      </c>
      <c r="J424">
        <v>1</v>
      </c>
      <c r="K424">
        <f>_xlfn.XLOOKUP(F424,'[1]2022_23 Household and Income'!$C$3:$C$2489,'[1]2022_23 Household and Income'!$D$3:$D$2489,"")</f>
        <v>34478</v>
      </c>
      <c r="L424">
        <f>_xlfn.XLOOKUP($F424,'[1]2022_23 Household and Income'!$C$3:$C$2489,'[1]2022_23 Household and Income'!$G$3:$G$2489,"")</f>
        <v>35386</v>
      </c>
    </row>
    <row r="425" spans="1:12" x14ac:dyDescent="0.35">
      <c r="A425">
        <v>12</v>
      </c>
      <c r="B425">
        <v>1102</v>
      </c>
      <c r="C425">
        <v>12011</v>
      </c>
      <c r="D425" t="s">
        <v>3512</v>
      </c>
      <c r="E425" t="s">
        <v>2888</v>
      </c>
      <c r="F425" t="s">
        <v>5605</v>
      </c>
      <c r="G425">
        <v>102696</v>
      </c>
      <c r="H425">
        <v>26.244266</v>
      </c>
      <c r="I425">
        <v>-80.206573000000006</v>
      </c>
      <c r="J425">
        <v>1</v>
      </c>
      <c r="K425">
        <f>_xlfn.XLOOKUP(F425,'[1]2022_23 Household and Income'!$C$3:$C$2489,'[1]2022_23 Household and Income'!$D$3:$D$2489,"")</f>
        <v>42011</v>
      </c>
      <c r="L425">
        <f>_xlfn.XLOOKUP($F425,'[1]2022_23 Household and Income'!$C$3:$C$2489,'[1]2022_23 Household and Income'!$G$3:$G$2489,"")</f>
        <v>40329</v>
      </c>
    </row>
    <row r="426" spans="1:12" x14ac:dyDescent="0.35">
      <c r="A426">
        <v>12</v>
      </c>
      <c r="B426">
        <v>1103</v>
      </c>
      <c r="C426">
        <v>12011</v>
      </c>
      <c r="D426" t="s">
        <v>3512</v>
      </c>
      <c r="E426" t="s">
        <v>2888</v>
      </c>
      <c r="F426" t="s">
        <v>5604</v>
      </c>
      <c r="G426">
        <v>101555</v>
      </c>
      <c r="H426">
        <v>26.298099000000001</v>
      </c>
      <c r="I426">
        <v>-80.116870000000006</v>
      </c>
      <c r="J426">
        <v>1</v>
      </c>
      <c r="K426">
        <f>_xlfn.XLOOKUP(F426,'[1]2022_23 Household and Income'!$C$3:$C$2489,'[1]2022_23 Household and Income'!$D$3:$D$2489,"")</f>
        <v>40153</v>
      </c>
      <c r="L426">
        <f>_xlfn.XLOOKUP($F426,'[1]2022_23 Household and Income'!$C$3:$C$2489,'[1]2022_23 Household and Income'!$G$3:$G$2489,"")</f>
        <v>41159</v>
      </c>
    </row>
    <row r="427" spans="1:12" x14ac:dyDescent="0.35">
      <c r="A427">
        <v>12</v>
      </c>
      <c r="B427">
        <v>1104</v>
      </c>
      <c r="C427">
        <v>12011</v>
      </c>
      <c r="D427" t="s">
        <v>3512</v>
      </c>
      <c r="E427" t="s">
        <v>2888</v>
      </c>
      <c r="F427" t="s">
        <v>5603</v>
      </c>
      <c r="G427">
        <v>105136</v>
      </c>
      <c r="H427">
        <v>26.237725000000001</v>
      </c>
      <c r="I427">
        <v>-80.126507000000004</v>
      </c>
      <c r="J427">
        <v>1</v>
      </c>
      <c r="K427">
        <f>_xlfn.XLOOKUP(F427,'[1]2022_23 Household and Income'!$C$3:$C$2489,'[1]2022_23 Household and Income'!$D$3:$D$2489,"")</f>
        <v>44670</v>
      </c>
      <c r="L427">
        <f>_xlfn.XLOOKUP($F427,'[1]2022_23 Household and Income'!$C$3:$C$2489,'[1]2022_23 Household and Income'!$G$3:$G$2489,"")</f>
        <v>50422</v>
      </c>
    </row>
    <row r="428" spans="1:12" x14ac:dyDescent="0.35">
      <c r="A428">
        <v>12</v>
      </c>
      <c r="B428">
        <v>1105</v>
      </c>
      <c r="C428">
        <v>12011</v>
      </c>
      <c r="D428" t="s">
        <v>3512</v>
      </c>
      <c r="E428" t="s">
        <v>2888</v>
      </c>
      <c r="F428" t="s">
        <v>5602</v>
      </c>
      <c r="G428">
        <v>105775</v>
      </c>
      <c r="H428">
        <v>26.205152999999999</v>
      </c>
      <c r="I428">
        <v>-80.247739999999993</v>
      </c>
      <c r="J428">
        <v>1</v>
      </c>
      <c r="K428">
        <f>_xlfn.XLOOKUP(F428,'[1]2022_23 Household and Income'!$C$3:$C$2489,'[1]2022_23 Household and Income'!$D$3:$D$2489,"")</f>
        <v>46132</v>
      </c>
      <c r="L428">
        <f>_xlfn.XLOOKUP($F428,'[1]2022_23 Household and Income'!$C$3:$C$2489,'[1]2022_23 Household and Income'!$G$3:$G$2489,"")</f>
        <v>46504</v>
      </c>
    </row>
    <row r="429" spans="1:12" x14ac:dyDescent="0.35">
      <c r="A429">
        <v>12</v>
      </c>
      <c r="B429">
        <v>1106</v>
      </c>
      <c r="C429">
        <v>12011</v>
      </c>
      <c r="D429" t="s">
        <v>3512</v>
      </c>
      <c r="E429" t="s">
        <v>2888</v>
      </c>
      <c r="F429" t="s">
        <v>5601</v>
      </c>
      <c r="G429">
        <v>185568</v>
      </c>
      <c r="H429">
        <v>26.142140999999999</v>
      </c>
      <c r="I429">
        <v>-80.266790999999998</v>
      </c>
      <c r="J429">
        <v>1</v>
      </c>
      <c r="K429">
        <f>_xlfn.XLOOKUP(F429,'[1]2022_23 Household and Income'!$C$3:$C$2489,'[1]2022_23 Household and Income'!$D$3:$D$2489,"")</f>
        <v>71224</v>
      </c>
      <c r="L429">
        <f>_xlfn.XLOOKUP($F429,'[1]2022_23 Household and Income'!$C$3:$C$2489,'[1]2022_23 Household and Income'!$G$3:$G$2489,"")</f>
        <v>70451</v>
      </c>
    </row>
    <row r="430" spans="1:12" x14ac:dyDescent="0.35">
      <c r="A430">
        <v>12</v>
      </c>
      <c r="B430">
        <v>1107</v>
      </c>
      <c r="C430">
        <v>12011</v>
      </c>
      <c r="D430" t="s">
        <v>3512</v>
      </c>
      <c r="E430" t="s">
        <v>2888</v>
      </c>
      <c r="F430" t="s">
        <v>5600</v>
      </c>
      <c r="G430">
        <v>105368</v>
      </c>
      <c r="H430">
        <v>26.160843</v>
      </c>
      <c r="I430">
        <v>-80.216527999999997</v>
      </c>
      <c r="J430">
        <v>1</v>
      </c>
      <c r="K430">
        <f>_xlfn.XLOOKUP(F430,'[1]2022_23 Household and Income'!$C$3:$C$2489,'[1]2022_23 Household and Income'!$D$3:$D$2489,"")</f>
        <v>37705</v>
      </c>
      <c r="L430">
        <f>_xlfn.XLOOKUP($F430,'[1]2022_23 Household and Income'!$C$3:$C$2489,'[1]2022_23 Household and Income'!$G$3:$G$2489,"")</f>
        <v>39048</v>
      </c>
    </row>
    <row r="431" spans="1:12" x14ac:dyDescent="0.35">
      <c r="A431">
        <v>12</v>
      </c>
      <c r="B431">
        <v>1108</v>
      </c>
      <c r="C431">
        <v>12011</v>
      </c>
      <c r="D431" t="s">
        <v>3512</v>
      </c>
      <c r="E431" t="s">
        <v>2888</v>
      </c>
      <c r="F431" t="s">
        <v>5599</v>
      </c>
      <c r="G431">
        <v>131097</v>
      </c>
      <c r="H431">
        <v>26.122040999999999</v>
      </c>
      <c r="I431">
        <v>-80.154720999999995</v>
      </c>
      <c r="J431">
        <v>1</v>
      </c>
      <c r="K431">
        <f>_xlfn.XLOOKUP(F431,'[1]2022_23 Household and Income'!$C$3:$C$2489,'[1]2022_23 Household and Income'!$D$3:$D$2489,"")</f>
        <v>55622</v>
      </c>
      <c r="L431">
        <f>_xlfn.XLOOKUP($F431,'[1]2022_23 Household and Income'!$C$3:$C$2489,'[1]2022_23 Household and Income'!$G$3:$G$2489,"")</f>
        <v>59441</v>
      </c>
    </row>
    <row r="432" spans="1:12" x14ac:dyDescent="0.35">
      <c r="A432">
        <v>12</v>
      </c>
      <c r="B432">
        <v>1109</v>
      </c>
      <c r="C432">
        <v>12011</v>
      </c>
      <c r="D432" t="s">
        <v>3512</v>
      </c>
      <c r="E432" t="s">
        <v>2888</v>
      </c>
      <c r="F432" t="s">
        <v>5598</v>
      </c>
      <c r="G432">
        <v>115621</v>
      </c>
      <c r="H432">
        <v>26.040334999999999</v>
      </c>
      <c r="I432">
        <v>-80.177144999999996</v>
      </c>
      <c r="J432">
        <v>1</v>
      </c>
      <c r="K432">
        <f>_xlfn.XLOOKUP(F432,'[1]2022_23 Household and Income'!$C$3:$C$2489,'[1]2022_23 Household and Income'!$D$3:$D$2489,"")</f>
        <v>46875</v>
      </c>
      <c r="L432">
        <f>_xlfn.XLOOKUP($F432,'[1]2022_23 Household and Income'!$C$3:$C$2489,'[1]2022_23 Household and Income'!$G$3:$G$2489,"")</f>
        <v>45051</v>
      </c>
    </row>
    <row r="433" spans="1:12" x14ac:dyDescent="0.35">
      <c r="A433">
        <v>12</v>
      </c>
      <c r="B433">
        <v>1110</v>
      </c>
      <c r="C433">
        <v>12011</v>
      </c>
      <c r="D433" t="s">
        <v>3512</v>
      </c>
      <c r="E433" t="s">
        <v>2888</v>
      </c>
      <c r="F433" t="s">
        <v>5597</v>
      </c>
      <c r="G433">
        <v>116150</v>
      </c>
      <c r="H433">
        <v>26.071390000000001</v>
      </c>
      <c r="I433">
        <v>-80.270353999999998</v>
      </c>
      <c r="J433">
        <v>1</v>
      </c>
      <c r="K433">
        <f>_xlfn.XLOOKUP(F433,'[1]2022_23 Household and Income'!$C$3:$C$2489,'[1]2022_23 Household and Income'!$D$3:$D$2489,"")</f>
        <v>41249</v>
      </c>
      <c r="L433">
        <f>_xlfn.XLOOKUP($F433,'[1]2022_23 Household and Income'!$C$3:$C$2489,'[1]2022_23 Household and Income'!$G$3:$G$2489,"")</f>
        <v>41557</v>
      </c>
    </row>
    <row r="434" spans="1:12" x14ac:dyDescent="0.35">
      <c r="A434">
        <v>12</v>
      </c>
      <c r="B434">
        <v>1111</v>
      </c>
      <c r="C434">
        <v>12011</v>
      </c>
      <c r="D434" t="s">
        <v>3512</v>
      </c>
      <c r="E434" t="s">
        <v>2888</v>
      </c>
      <c r="F434" t="s">
        <v>5596</v>
      </c>
      <c r="G434">
        <v>117083</v>
      </c>
      <c r="H434">
        <v>26.011240000000001</v>
      </c>
      <c r="I434">
        <v>-80.340093999999993</v>
      </c>
      <c r="J434">
        <v>1</v>
      </c>
      <c r="K434">
        <f>_xlfn.XLOOKUP(F434,'[1]2022_23 Household and Income'!$C$3:$C$2489,'[1]2022_23 Household and Income'!$D$3:$D$2489,"")</f>
        <v>43675</v>
      </c>
      <c r="L434">
        <f>_xlfn.XLOOKUP($F434,'[1]2022_23 Household and Income'!$C$3:$C$2489,'[1]2022_23 Household and Income'!$G$3:$G$2489,"")</f>
        <v>43678</v>
      </c>
    </row>
    <row r="435" spans="1:12" x14ac:dyDescent="0.35">
      <c r="A435">
        <v>12</v>
      </c>
      <c r="B435">
        <v>1112</v>
      </c>
      <c r="C435">
        <v>12011</v>
      </c>
      <c r="D435" t="s">
        <v>3512</v>
      </c>
      <c r="E435" t="s">
        <v>2888</v>
      </c>
      <c r="F435" t="s">
        <v>5595</v>
      </c>
      <c r="G435">
        <v>102007</v>
      </c>
      <c r="H435">
        <v>25.979588</v>
      </c>
      <c r="I435">
        <v>-80.330046999999993</v>
      </c>
      <c r="J435">
        <v>1</v>
      </c>
      <c r="K435">
        <f>_xlfn.XLOOKUP(F435,'[1]2022_23 Household and Income'!$C$3:$C$2489,'[1]2022_23 Household and Income'!$D$3:$D$2489,"")</f>
        <v>34543</v>
      </c>
      <c r="L435">
        <f>_xlfn.XLOOKUP($F435,'[1]2022_23 Household and Income'!$C$3:$C$2489,'[1]2022_23 Household and Income'!$G$3:$G$2489,"")</f>
        <v>35176</v>
      </c>
    </row>
    <row r="436" spans="1:12" x14ac:dyDescent="0.35">
      <c r="A436">
        <v>12</v>
      </c>
      <c r="B436">
        <v>1113</v>
      </c>
      <c r="C436">
        <v>12011</v>
      </c>
      <c r="D436" t="s">
        <v>3512</v>
      </c>
      <c r="E436" t="s">
        <v>2888</v>
      </c>
      <c r="F436" t="s">
        <v>5594</v>
      </c>
      <c r="G436">
        <v>126103</v>
      </c>
      <c r="H436">
        <v>26.009639</v>
      </c>
      <c r="I436">
        <v>-80.207166000000001</v>
      </c>
      <c r="J436">
        <v>1</v>
      </c>
      <c r="K436">
        <f>_xlfn.XLOOKUP(F436,'[1]2022_23 Household and Income'!$C$3:$C$2489,'[1]2022_23 Household and Income'!$D$3:$D$2489,"")</f>
        <v>51276</v>
      </c>
      <c r="L436">
        <f>_xlfn.XLOOKUP($F436,'[1]2022_23 Household and Income'!$C$3:$C$2489,'[1]2022_23 Household and Income'!$G$3:$G$2489,"")</f>
        <v>50136</v>
      </c>
    </row>
    <row r="437" spans="1:12" x14ac:dyDescent="0.35">
      <c r="A437">
        <v>12</v>
      </c>
      <c r="B437">
        <v>1114</v>
      </c>
      <c r="C437">
        <v>12011</v>
      </c>
      <c r="D437" t="s">
        <v>3512</v>
      </c>
      <c r="E437" t="s">
        <v>2888</v>
      </c>
      <c r="F437" t="s">
        <v>5593</v>
      </c>
      <c r="G437">
        <v>100735</v>
      </c>
      <c r="H437">
        <v>25.984897</v>
      </c>
      <c r="I437">
        <v>-80.184180999999995</v>
      </c>
      <c r="J437">
        <v>1</v>
      </c>
      <c r="K437">
        <f>_xlfn.XLOOKUP(F437,'[1]2022_23 Household and Income'!$C$3:$C$2489,'[1]2022_23 Household and Income'!$D$3:$D$2489,"")</f>
        <v>39236</v>
      </c>
      <c r="L437">
        <f>_xlfn.XLOOKUP($F437,'[1]2022_23 Household and Income'!$C$3:$C$2489,'[1]2022_23 Household and Income'!$G$3:$G$2489,"")</f>
        <v>39589</v>
      </c>
    </row>
    <row r="438" spans="1:12" x14ac:dyDescent="0.35">
      <c r="A438">
        <v>12</v>
      </c>
      <c r="B438">
        <v>1115</v>
      </c>
      <c r="C438">
        <v>12011</v>
      </c>
      <c r="D438" t="s">
        <v>3512</v>
      </c>
      <c r="E438" t="s">
        <v>2888</v>
      </c>
      <c r="F438" t="s">
        <v>5592</v>
      </c>
      <c r="G438">
        <v>103783</v>
      </c>
      <c r="H438">
        <v>26.261348999999999</v>
      </c>
      <c r="I438">
        <v>-80.257919999999999</v>
      </c>
      <c r="J438">
        <v>1</v>
      </c>
      <c r="K438">
        <f>_xlfn.XLOOKUP(F438,'[1]2022_23 Household and Income'!$C$3:$C$2489,'[1]2022_23 Household and Income'!$D$3:$D$2489,"")</f>
        <v>35949</v>
      </c>
      <c r="L438">
        <f>_xlfn.XLOOKUP($F438,'[1]2022_23 Household and Income'!$C$3:$C$2489,'[1]2022_23 Household and Income'!$G$3:$G$2489,"")</f>
        <v>36820</v>
      </c>
    </row>
    <row r="439" spans="1:12" x14ac:dyDescent="0.35">
      <c r="A439">
        <v>12</v>
      </c>
      <c r="B439">
        <v>1116</v>
      </c>
      <c r="C439">
        <v>12011</v>
      </c>
      <c r="D439" t="s">
        <v>3512</v>
      </c>
      <c r="E439" t="s">
        <v>2888</v>
      </c>
      <c r="F439" t="s">
        <v>5591</v>
      </c>
      <c r="G439">
        <v>120176</v>
      </c>
      <c r="H439">
        <v>26.178286</v>
      </c>
      <c r="I439">
        <v>-80.138828000000004</v>
      </c>
      <c r="J439">
        <v>1</v>
      </c>
      <c r="K439" t="str">
        <f>_xlfn.XLOOKUP(F439,'[1]2022_23 Household and Income'!$C$3:$C$2489,'[1]2022_23 Household and Income'!$D$3:$D$2489,"")</f>
        <v/>
      </c>
      <c r="L439" t="str">
        <f>_xlfn.XLOOKUP($F439,'[1]2022_23 Household and Income'!$C$3:$C$2489,'[1]2022_23 Household and Income'!$G$3:$G$2489,"")</f>
        <v/>
      </c>
    </row>
    <row r="440" spans="1:12" x14ac:dyDescent="0.35">
      <c r="A440">
        <v>12</v>
      </c>
      <c r="B440">
        <v>1117</v>
      </c>
      <c r="C440">
        <v>12011</v>
      </c>
      <c r="D440" t="s">
        <v>3512</v>
      </c>
      <c r="E440" t="s">
        <v>2888</v>
      </c>
      <c r="F440" t="s">
        <v>5590</v>
      </c>
      <c r="G440">
        <v>103073</v>
      </c>
      <c r="H440">
        <v>26.095903</v>
      </c>
      <c r="I440">
        <v>-80.379692000000006</v>
      </c>
      <c r="J440">
        <v>1</v>
      </c>
      <c r="K440">
        <f>_xlfn.XLOOKUP(F440,'[1]2022_23 Household and Income'!$C$3:$C$2489,'[1]2022_23 Household and Income'!$D$3:$D$2489,"")</f>
        <v>32411</v>
      </c>
      <c r="L440">
        <f>_xlfn.XLOOKUP($F440,'[1]2022_23 Household and Income'!$C$3:$C$2489,'[1]2022_23 Household and Income'!$G$3:$G$2489,"")</f>
        <v>32884</v>
      </c>
    </row>
    <row r="441" spans="1:12" x14ac:dyDescent="0.35">
      <c r="A441">
        <v>17</v>
      </c>
      <c r="B441">
        <v>100</v>
      </c>
      <c r="C441">
        <v>17009</v>
      </c>
      <c r="D441" t="s">
        <v>3330</v>
      </c>
      <c r="E441" t="s">
        <v>2623</v>
      </c>
      <c r="F441" t="s">
        <v>3903</v>
      </c>
      <c r="G441">
        <v>6244</v>
      </c>
      <c r="H441">
        <v>39.966020999999998</v>
      </c>
      <c r="I441">
        <v>-90.747524999999996</v>
      </c>
      <c r="J441">
        <v>4.4498999999999997E-2</v>
      </c>
      <c r="K441">
        <f>_xlfn.XLOOKUP(F441,'[1]2022_23 Household and Income'!$C$3:$C$2489,'[1]2022_23 Household and Income'!$D$3:$D$2489,"")</f>
        <v>58081</v>
      </c>
      <c r="L441">
        <f>_xlfn.XLOOKUP($F441,'[1]2022_23 Household and Income'!$C$3:$C$2489,'[1]2022_23 Household and Income'!$G$3:$G$2489,"")</f>
        <v>57860</v>
      </c>
    </row>
    <row r="442" spans="1:12" x14ac:dyDescent="0.35">
      <c r="A442">
        <v>18</v>
      </c>
      <c r="B442">
        <v>2200</v>
      </c>
      <c r="C442">
        <v>18013</v>
      </c>
      <c r="D442" t="s">
        <v>3389</v>
      </c>
      <c r="E442" t="s">
        <v>2474</v>
      </c>
      <c r="F442" t="s">
        <v>4142</v>
      </c>
      <c r="G442">
        <v>15475</v>
      </c>
      <c r="H442">
        <v>39.236666</v>
      </c>
      <c r="I442">
        <v>-86.208697999999998</v>
      </c>
      <c r="J442">
        <v>0.124817</v>
      </c>
      <c r="K442">
        <f>_xlfn.XLOOKUP(F442,'[1]2022_23 Household and Income'!$C$3:$C$2489,'[1]2022_23 Household and Income'!$D$3:$D$2489,"")</f>
        <v>49283</v>
      </c>
      <c r="L442">
        <f>_xlfn.XLOOKUP($F442,'[1]2022_23 Household and Income'!$C$3:$C$2489,'[1]2022_23 Household and Income'!$G$3:$G$2489,"")</f>
        <v>50056</v>
      </c>
    </row>
    <row r="443" spans="1:12" x14ac:dyDescent="0.35">
      <c r="A443">
        <v>20</v>
      </c>
      <c r="B443">
        <v>601</v>
      </c>
      <c r="C443">
        <v>20013</v>
      </c>
      <c r="D443" t="s">
        <v>3300</v>
      </c>
      <c r="E443" t="s">
        <v>2289</v>
      </c>
      <c r="F443" t="s">
        <v>3557</v>
      </c>
      <c r="G443">
        <v>9508</v>
      </c>
      <c r="H443">
        <v>39.805025000000001</v>
      </c>
      <c r="I443">
        <v>-95.551813999999993</v>
      </c>
      <c r="J443">
        <v>7.0676000000000003E-2</v>
      </c>
      <c r="K443">
        <f>_xlfn.XLOOKUP(F443,'[1]2022_23 Household and Income'!$C$3:$C$2489,'[1]2022_23 Household and Income'!$D$3:$D$2489,"")</f>
        <v>52352</v>
      </c>
      <c r="L443">
        <f>_xlfn.XLOOKUP($F443,'[1]2022_23 Household and Income'!$C$3:$C$2489,'[1]2022_23 Household and Income'!$G$3:$G$2489,"")</f>
        <v>51425</v>
      </c>
    </row>
    <row r="444" spans="1:12" x14ac:dyDescent="0.35">
      <c r="A444">
        <v>27</v>
      </c>
      <c r="B444">
        <v>2300</v>
      </c>
      <c r="C444">
        <v>27015</v>
      </c>
      <c r="D444" t="s">
        <v>3272</v>
      </c>
      <c r="E444" t="s">
        <v>1837</v>
      </c>
      <c r="F444" t="s">
        <v>3468</v>
      </c>
      <c r="G444">
        <v>25912</v>
      </c>
      <c r="H444">
        <v>44.285144000000003</v>
      </c>
      <c r="I444">
        <v>-94.59169</v>
      </c>
      <c r="J444">
        <v>0.25402400000000003</v>
      </c>
      <c r="K444">
        <f>_xlfn.XLOOKUP(F444,'[1]2022_23 Household and Income'!$C$3:$C$2489,'[1]2022_23 Household and Income'!$D$3:$D$2489,"")</f>
        <v>44015</v>
      </c>
      <c r="L444">
        <f>_xlfn.XLOOKUP($F444,'[1]2022_23 Household and Income'!$C$3:$C$2489,'[1]2022_23 Household and Income'!$G$3:$G$2489,"")</f>
        <v>43419</v>
      </c>
    </row>
    <row r="445" spans="1:12" x14ac:dyDescent="0.35">
      <c r="A445">
        <v>31</v>
      </c>
      <c r="B445">
        <v>100</v>
      </c>
      <c r="C445">
        <v>31017</v>
      </c>
      <c r="D445" t="s">
        <v>3261</v>
      </c>
      <c r="E445" t="s">
        <v>1562</v>
      </c>
      <c r="F445" t="s">
        <v>3850</v>
      </c>
      <c r="G445">
        <v>2903</v>
      </c>
      <c r="H445">
        <v>42.543087</v>
      </c>
      <c r="I445">
        <v>-99.849639999999994</v>
      </c>
      <c r="J445">
        <v>2.7501999999999999E-2</v>
      </c>
      <c r="K445">
        <f>_xlfn.XLOOKUP(F445,'[1]2022_23 Household and Income'!$C$3:$C$2489,'[1]2022_23 Household and Income'!$D$3:$D$2489,"")</f>
        <v>46642</v>
      </c>
      <c r="L445">
        <f>_xlfn.XLOOKUP($F445,'[1]2022_23 Household and Income'!$C$3:$C$2489,'[1]2022_23 Household and Income'!$G$3:$G$2489,"")</f>
        <v>45268</v>
      </c>
    </row>
    <row r="446" spans="1:12" x14ac:dyDescent="0.35">
      <c r="A446">
        <v>39</v>
      </c>
      <c r="B446">
        <v>4501</v>
      </c>
      <c r="C446">
        <v>39015</v>
      </c>
      <c r="D446" t="s">
        <v>3302</v>
      </c>
      <c r="E446" t="s">
        <v>1091</v>
      </c>
      <c r="F446" t="s">
        <v>5487</v>
      </c>
      <c r="G446">
        <v>43676</v>
      </c>
      <c r="H446">
        <v>38.952078</v>
      </c>
      <c r="I446">
        <v>-83.892840000000007</v>
      </c>
      <c r="J446">
        <v>0.384127</v>
      </c>
      <c r="K446">
        <f>_xlfn.XLOOKUP(F446,'[1]2022_23 Household and Income'!$C$3:$C$2489,'[1]2022_23 Household and Income'!$D$3:$D$2489,"")</f>
        <v>44950</v>
      </c>
      <c r="L446">
        <f>_xlfn.XLOOKUP($F446,'[1]2022_23 Household and Income'!$C$3:$C$2489,'[1]2022_23 Household and Income'!$G$3:$G$2489,"")</f>
        <v>44606</v>
      </c>
    </row>
    <row r="447" spans="1:12" x14ac:dyDescent="0.35">
      <c r="A447">
        <v>46</v>
      </c>
      <c r="B447">
        <v>300</v>
      </c>
      <c r="C447">
        <v>46013</v>
      </c>
      <c r="D447" t="s">
        <v>3236</v>
      </c>
      <c r="E447" t="s">
        <v>830</v>
      </c>
      <c r="F447" t="s">
        <v>3536</v>
      </c>
      <c r="G447">
        <v>38301</v>
      </c>
      <c r="H447">
        <v>45.475352999999998</v>
      </c>
      <c r="I447">
        <v>-98.451646999999994</v>
      </c>
      <c r="J447">
        <v>0.288933</v>
      </c>
      <c r="K447">
        <f>_xlfn.XLOOKUP(F447,'[1]2022_23 Household and Income'!$C$3:$C$2489,'[1]2022_23 Household and Income'!$D$3:$D$2489,"")</f>
        <v>55227</v>
      </c>
      <c r="L447">
        <f>_xlfn.XLOOKUP($F447,'[1]2022_23 Household and Income'!$C$3:$C$2489,'[1]2022_23 Household and Income'!$G$3:$G$2489,"")</f>
        <v>57205</v>
      </c>
    </row>
    <row r="448" spans="1:12" x14ac:dyDescent="0.35">
      <c r="A448">
        <v>48</v>
      </c>
      <c r="B448">
        <v>2600</v>
      </c>
      <c r="C448">
        <v>48049</v>
      </c>
      <c r="D448" t="s">
        <v>3238</v>
      </c>
      <c r="E448" t="s">
        <v>603</v>
      </c>
      <c r="F448" t="s">
        <v>3673</v>
      </c>
      <c r="G448">
        <v>38095</v>
      </c>
      <c r="H448">
        <v>31.731619999999999</v>
      </c>
      <c r="I448">
        <v>-98.989267999999996</v>
      </c>
      <c r="J448">
        <v>0.20143900000000001</v>
      </c>
      <c r="K448">
        <f>_xlfn.XLOOKUP(F448,'[1]2022_23 Household and Income'!$C$3:$C$2489,'[1]2022_23 Household and Income'!$D$3:$D$2489,"")</f>
        <v>74377</v>
      </c>
      <c r="L448">
        <f>_xlfn.XLOOKUP($F448,'[1]2022_23 Household and Income'!$C$3:$C$2489,'[1]2022_23 Household and Income'!$G$3:$G$2489,"")</f>
        <v>72929</v>
      </c>
    </row>
    <row r="449" spans="1:12" x14ac:dyDescent="0.35">
      <c r="A449">
        <v>55</v>
      </c>
      <c r="B449">
        <v>501</v>
      </c>
      <c r="C449">
        <v>55009</v>
      </c>
      <c r="D449" t="s">
        <v>3334</v>
      </c>
      <c r="E449" t="s">
        <v>151</v>
      </c>
      <c r="F449" t="s">
        <v>5589</v>
      </c>
      <c r="G449">
        <v>108403</v>
      </c>
      <c r="H449">
        <v>44.512489000000002</v>
      </c>
      <c r="I449">
        <v>-88.006615999999994</v>
      </c>
      <c r="J449">
        <v>1</v>
      </c>
      <c r="K449">
        <f>_xlfn.XLOOKUP(F449,'[1]2022_23 Household and Income'!$C$3:$C$2489,'[1]2022_23 Household and Income'!$D$3:$D$2489,"")</f>
        <v>46135</v>
      </c>
      <c r="L449">
        <f>_xlfn.XLOOKUP($F449,'[1]2022_23 Household and Income'!$C$3:$C$2489,'[1]2022_23 Household and Income'!$G$3:$G$2489,"")</f>
        <v>45956</v>
      </c>
    </row>
    <row r="450" spans="1:12" x14ac:dyDescent="0.35">
      <c r="A450">
        <v>55</v>
      </c>
      <c r="B450">
        <v>502</v>
      </c>
      <c r="C450">
        <v>55009</v>
      </c>
      <c r="D450" t="s">
        <v>3334</v>
      </c>
      <c r="E450" t="s">
        <v>151</v>
      </c>
      <c r="F450" t="s">
        <v>5588</v>
      </c>
      <c r="G450">
        <v>160337</v>
      </c>
      <c r="H450">
        <v>44.486787999999997</v>
      </c>
      <c r="I450">
        <v>-88.052780999999996</v>
      </c>
      <c r="J450">
        <v>1</v>
      </c>
      <c r="K450">
        <f>_xlfn.XLOOKUP(F450,'[1]2022_23 Household and Income'!$C$3:$C$2489,'[1]2022_23 Household and Income'!$D$3:$D$2489,"")</f>
        <v>66255</v>
      </c>
      <c r="L450">
        <f>_xlfn.XLOOKUP($F450,'[1]2022_23 Household and Income'!$C$3:$C$2489,'[1]2022_23 Household and Income'!$G$3:$G$2489,"")</f>
        <v>66071</v>
      </c>
    </row>
    <row r="451" spans="1:12" x14ac:dyDescent="0.35">
      <c r="A451">
        <v>46</v>
      </c>
      <c r="B451">
        <v>400</v>
      </c>
      <c r="C451">
        <v>46015</v>
      </c>
      <c r="D451" t="s">
        <v>3236</v>
      </c>
      <c r="E451" t="s">
        <v>810</v>
      </c>
      <c r="F451" t="s">
        <v>3941</v>
      </c>
      <c r="G451">
        <v>5247</v>
      </c>
      <c r="H451">
        <v>43.762673999999997</v>
      </c>
      <c r="I451">
        <v>-99.191508999999996</v>
      </c>
      <c r="J451">
        <v>3.9093000000000003E-2</v>
      </c>
      <c r="K451">
        <f>_xlfn.XLOOKUP(F451,'[1]2022_23 Household and Income'!$C$3:$C$2489,'[1]2022_23 Household and Income'!$D$3:$D$2489,"")</f>
        <v>54867</v>
      </c>
      <c r="L451">
        <f>_xlfn.XLOOKUP($F451,'[1]2022_23 Household and Income'!$C$3:$C$2489,'[1]2022_23 Household and Income'!$G$3:$G$2489,"")</f>
        <v>55230</v>
      </c>
    </row>
    <row r="452" spans="1:12" x14ac:dyDescent="0.35">
      <c r="A452">
        <v>37</v>
      </c>
      <c r="B452">
        <v>4800</v>
      </c>
      <c r="C452">
        <v>37019</v>
      </c>
      <c r="D452" t="s">
        <v>3285</v>
      </c>
      <c r="E452" t="s">
        <v>1239</v>
      </c>
      <c r="F452" t="s">
        <v>5587</v>
      </c>
      <c r="G452">
        <v>136693</v>
      </c>
      <c r="H452">
        <v>34.041766000000003</v>
      </c>
      <c r="I452">
        <v>-78.216419999999999</v>
      </c>
      <c r="J452">
        <v>1</v>
      </c>
      <c r="K452">
        <f>_xlfn.XLOOKUP(F452,'[1]2022_23 Household and Income'!$C$3:$C$2489,'[1]2022_23 Household and Income'!$D$3:$D$2489,"")</f>
        <v>69478</v>
      </c>
      <c r="L452">
        <f>_xlfn.XLOOKUP($F452,'[1]2022_23 Household and Income'!$C$3:$C$2489,'[1]2022_23 Household and Income'!$G$3:$G$2489,"")</f>
        <v>72932</v>
      </c>
    </row>
    <row r="453" spans="1:12" x14ac:dyDescent="0.35">
      <c r="A453">
        <v>51</v>
      </c>
      <c r="B453">
        <v>8300</v>
      </c>
      <c r="C453">
        <v>51025</v>
      </c>
      <c r="D453" t="s">
        <v>3251</v>
      </c>
      <c r="E453" t="s">
        <v>365</v>
      </c>
      <c r="F453" t="s">
        <v>4165</v>
      </c>
      <c r="G453">
        <v>15849</v>
      </c>
      <c r="H453">
        <v>36.758265999999999</v>
      </c>
      <c r="I453">
        <v>-77.863273000000007</v>
      </c>
      <c r="J453">
        <v>8.7607000000000004E-2</v>
      </c>
      <c r="K453">
        <f>_xlfn.XLOOKUP(F453,'[1]2022_23 Household and Income'!$C$3:$C$2489,'[1]2022_23 Household and Income'!$D$3:$D$2489,"")</f>
        <v>71460</v>
      </c>
      <c r="L453">
        <f>_xlfn.XLOOKUP($F453,'[1]2022_23 Household and Income'!$C$3:$C$2489,'[1]2022_23 Household and Income'!$G$3:$G$2489,"")</f>
        <v>72772</v>
      </c>
    </row>
    <row r="454" spans="1:12" x14ac:dyDescent="0.35">
      <c r="A454">
        <v>13</v>
      </c>
      <c r="B454">
        <v>4600</v>
      </c>
      <c r="C454">
        <v>13029</v>
      </c>
      <c r="D454" t="s">
        <v>3312</v>
      </c>
      <c r="E454" t="s">
        <v>2680</v>
      </c>
      <c r="F454" t="s">
        <v>4779</v>
      </c>
      <c r="G454">
        <v>44738</v>
      </c>
      <c r="H454">
        <v>31.958728000000001</v>
      </c>
      <c r="I454">
        <v>-81.353548000000004</v>
      </c>
      <c r="J454">
        <v>0.35460700000000001</v>
      </c>
      <c r="K454">
        <f>_xlfn.XLOOKUP(F454,'[1]2022_23 Household and Income'!$C$3:$C$2489,'[1]2022_23 Household and Income'!$D$3:$D$2489,"")</f>
        <v>47616</v>
      </c>
      <c r="L454">
        <f>_xlfn.XLOOKUP($F454,'[1]2022_23 Household and Income'!$C$3:$C$2489,'[1]2022_23 Household and Income'!$G$3:$G$2489,"")</f>
        <v>48019</v>
      </c>
    </row>
    <row r="455" spans="1:12" x14ac:dyDescent="0.35">
      <c r="A455">
        <v>40</v>
      </c>
      <c r="B455">
        <v>22000</v>
      </c>
      <c r="C455">
        <v>40013</v>
      </c>
      <c r="D455" t="s">
        <v>3324</v>
      </c>
      <c r="E455" t="s">
        <v>1022</v>
      </c>
      <c r="F455" t="s">
        <v>4177</v>
      </c>
      <c r="G455">
        <v>46067</v>
      </c>
      <c r="H455">
        <v>33.980730999999999</v>
      </c>
      <c r="I455">
        <v>-96.386103000000006</v>
      </c>
      <c r="J455">
        <v>0.356763</v>
      </c>
      <c r="K455">
        <f>_xlfn.XLOOKUP(F455,'[1]2022_23 Household and Income'!$C$3:$C$2489,'[1]2022_23 Household and Income'!$D$3:$D$2489,"")</f>
        <v>51117</v>
      </c>
      <c r="L455">
        <f>_xlfn.XLOOKUP($F455,'[1]2022_23 Household and Income'!$C$3:$C$2489,'[1]2022_23 Household and Income'!$G$3:$G$2489,"")</f>
        <v>51386</v>
      </c>
    </row>
    <row r="456" spans="1:12" x14ac:dyDescent="0.35">
      <c r="A456">
        <v>19</v>
      </c>
      <c r="B456">
        <v>700</v>
      </c>
      <c r="C456">
        <v>19019</v>
      </c>
      <c r="D456" t="s">
        <v>3308</v>
      </c>
      <c r="E456" t="s">
        <v>2398</v>
      </c>
      <c r="F456" t="s">
        <v>4981</v>
      </c>
      <c r="G456">
        <v>20565</v>
      </c>
      <c r="H456">
        <v>42.485129999999998</v>
      </c>
      <c r="I456">
        <v>-91.901150999999999</v>
      </c>
      <c r="J456">
        <v>0.13115099999999999</v>
      </c>
      <c r="K456">
        <f>_xlfn.XLOOKUP(F456,'[1]2022_23 Household and Income'!$C$3:$C$2489,'[1]2022_23 Household and Income'!$D$3:$D$2489,"")</f>
        <v>65591</v>
      </c>
      <c r="L456">
        <f>_xlfn.XLOOKUP($F456,'[1]2022_23 Household and Income'!$C$3:$C$2489,'[1]2022_23 Household and Income'!$G$3:$G$2489,"")</f>
        <v>67273</v>
      </c>
    </row>
    <row r="457" spans="1:12" x14ac:dyDescent="0.35">
      <c r="A457">
        <v>29</v>
      </c>
      <c r="B457">
        <v>200</v>
      </c>
      <c r="C457">
        <v>29021</v>
      </c>
      <c r="D457" t="s">
        <v>3304</v>
      </c>
      <c r="E457" t="s">
        <v>1721</v>
      </c>
      <c r="F457" t="s">
        <v>5347</v>
      </c>
      <c r="G457">
        <v>84793</v>
      </c>
      <c r="H457">
        <v>39.750709000000001</v>
      </c>
      <c r="I457">
        <v>-94.819821000000005</v>
      </c>
      <c r="J457">
        <v>0.74407900000000005</v>
      </c>
      <c r="K457">
        <f>_xlfn.XLOOKUP(F457,'[1]2022_23 Household and Income'!$C$3:$C$2489,'[1]2022_23 Household and Income'!$D$3:$D$2489,"")</f>
        <v>44766</v>
      </c>
      <c r="L457">
        <f>_xlfn.XLOOKUP($F457,'[1]2022_23 Household and Income'!$C$3:$C$2489,'[1]2022_23 Household and Income'!$G$3:$G$2489,"")</f>
        <v>44561</v>
      </c>
    </row>
    <row r="458" spans="1:12" x14ac:dyDescent="0.35">
      <c r="A458">
        <v>51</v>
      </c>
      <c r="B458">
        <v>18500</v>
      </c>
      <c r="C458">
        <v>51027</v>
      </c>
      <c r="D458" t="s">
        <v>3251</v>
      </c>
      <c r="E458" t="s">
        <v>304</v>
      </c>
      <c r="F458" t="s">
        <v>3338</v>
      </c>
      <c r="G458">
        <v>20355</v>
      </c>
      <c r="H458">
        <v>37.264124000000002</v>
      </c>
      <c r="I458">
        <v>-82.059134</v>
      </c>
      <c r="J458">
        <v>0.110472</v>
      </c>
      <c r="K458">
        <f>_xlfn.XLOOKUP(F458,'[1]2022_23 Household and Income'!$C$3:$C$2489,'[1]2022_23 Household and Income'!$D$3:$D$2489,"")</f>
        <v>75883</v>
      </c>
      <c r="L458">
        <f>_xlfn.XLOOKUP($F458,'[1]2022_23 Household and Income'!$C$3:$C$2489,'[1]2022_23 Household and Income'!$G$3:$G$2489,"")</f>
        <v>74881</v>
      </c>
    </row>
    <row r="459" spans="1:12" x14ac:dyDescent="0.35">
      <c r="A459">
        <v>51</v>
      </c>
      <c r="B459">
        <v>8300</v>
      </c>
      <c r="C459">
        <v>51029</v>
      </c>
      <c r="D459" t="s">
        <v>3251</v>
      </c>
      <c r="E459" t="s">
        <v>364</v>
      </c>
      <c r="F459" t="s">
        <v>4165</v>
      </c>
      <c r="G459">
        <v>16824</v>
      </c>
      <c r="H459">
        <v>37.580160999999997</v>
      </c>
      <c r="I459">
        <v>-78.485078999999999</v>
      </c>
      <c r="J459">
        <v>9.2995999999999995E-2</v>
      </c>
      <c r="K459">
        <f>_xlfn.XLOOKUP(F459,'[1]2022_23 Household and Income'!$C$3:$C$2489,'[1]2022_23 Household and Income'!$D$3:$D$2489,"")</f>
        <v>71460</v>
      </c>
      <c r="L459">
        <f>_xlfn.XLOOKUP($F459,'[1]2022_23 Household and Income'!$C$3:$C$2489,'[1]2022_23 Household and Income'!$G$3:$G$2489,"")</f>
        <v>72772</v>
      </c>
    </row>
    <row r="460" spans="1:12" x14ac:dyDescent="0.35">
      <c r="A460">
        <v>42</v>
      </c>
      <c r="B460">
        <v>3011</v>
      </c>
      <c r="C460">
        <v>42017</v>
      </c>
      <c r="D460" t="s">
        <v>3257</v>
      </c>
      <c r="E460" t="s">
        <v>923</v>
      </c>
      <c r="F460" t="s">
        <v>5586</v>
      </c>
      <c r="G460">
        <v>107394</v>
      </c>
      <c r="H460">
        <v>40.414608999999999</v>
      </c>
      <c r="I460">
        <v>-75.292895999999999</v>
      </c>
      <c r="J460">
        <v>1</v>
      </c>
      <c r="K460">
        <f>_xlfn.XLOOKUP(F460,'[1]2022_23 Household and Income'!$C$3:$C$2489,'[1]2022_23 Household and Income'!$D$3:$D$2489,"")</f>
        <v>42631</v>
      </c>
      <c r="L460">
        <f>_xlfn.XLOOKUP($F460,'[1]2022_23 Household and Income'!$C$3:$C$2489,'[1]2022_23 Household and Income'!$G$3:$G$2489,"")</f>
        <v>42725</v>
      </c>
    </row>
    <row r="461" spans="1:12" x14ac:dyDescent="0.35">
      <c r="A461">
        <v>42</v>
      </c>
      <c r="B461">
        <v>3012</v>
      </c>
      <c r="C461">
        <v>42017</v>
      </c>
      <c r="D461" t="s">
        <v>3257</v>
      </c>
      <c r="E461" t="s">
        <v>923</v>
      </c>
      <c r="F461" t="s">
        <v>5585</v>
      </c>
      <c r="G461">
        <v>117519</v>
      </c>
      <c r="H461">
        <v>40.306106</v>
      </c>
      <c r="I461">
        <v>-75.125973000000002</v>
      </c>
      <c r="J461">
        <v>1</v>
      </c>
      <c r="K461">
        <f>_xlfn.XLOOKUP(F461,'[1]2022_23 Household and Income'!$C$3:$C$2489,'[1]2022_23 Household and Income'!$D$3:$D$2489,"")</f>
        <v>45259</v>
      </c>
      <c r="L461">
        <f>_xlfn.XLOOKUP($F461,'[1]2022_23 Household and Income'!$C$3:$C$2489,'[1]2022_23 Household and Income'!$G$3:$G$2489,"")</f>
        <v>45370</v>
      </c>
    </row>
    <row r="462" spans="1:12" x14ac:dyDescent="0.35">
      <c r="A462">
        <v>42</v>
      </c>
      <c r="B462">
        <v>3013</v>
      </c>
      <c r="C462">
        <v>42017</v>
      </c>
      <c r="D462" t="s">
        <v>3257</v>
      </c>
      <c r="E462" t="s">
        <v>923</v>
      </c>
      <c r="F462" t="s">
        <v>5584</v>
      </c>
      <c r="G462">
        <v>138899</v>
      </c>
      <c r="H462">
        <v>40.218753</v>
      </c>
      <c r="I462">
        <v>-75.019351999999998</v>
      </c>
      <c r="J462">
        <v>1</v>
      </c>
      <c r="K462">
        <f>_xlfn.XLOOKUP(F462,'[1]2022_23 Household and Income'!$C$3:$C$2489,'[1]2022_23 Household and Income'!$D$3:$D$2489,"")</f>
        <v>52769</v>
      </c>
      <c r="L462">
        <f>_xlfn.XLOOKUP($F462,'[1]2022_23 Household and Income'!$C$3:$C$2489,'[1]2022_23 Household and Income'!$G$3:$G$2489,"")</f>
        <v>51574</v>
      </c>
    </row>
    <row r="463" spans="1:12" x14ac:dyDescent="0.35">
      <c r="A463">
        <v>42</v>
      </c>
      <c r="B463">
        <v>3014</v>
      </c>
      <c r="C463">
        <v>42017</v>
      </c>
      <c r="D463" t="s">
        <v>3257</v>
      </c>
      <c r="E463" t="s">
        <v>923</v>
      </c>
      <c r="F463" t="s">
        <v>5583</v>
      </c>
      <c r="G463">
        <v>135982</v>
      </c>
      <c r="H463">
        <v>40.141351999999998</v>
      </c>
      <c r="I463">
        <v>-74.933633999999998</v>
      </c>
      <c r="J463">
        <v>1</v>
      </c>
      <c r="K463">
        <f>_xlfn.XLOOKUP(F463,'[1]2022_23 Household and Income'!$C$3:$C$2489,'[1]2022_23 Household and Income'!$D$3:$D$2489,"")</f>
        <v>54237</v>
      </c>
      <c r="L463">
        <f>_xlfn.XLOOKUP($F463,'[1]2022_23 Household and Income'!$C$3:$C$2489,'[1]2022_23 Household and Income'!$G$3:$G$2489,"")</f>
        <v>53575</v>
      </c>
    </row>
    <row r="464" spans="1:12" x14ac:dyDescent="0.35">
      <c r="A464">
        <v>42</v>
      </c>
      <c r="B464">
        <v>3015</v>
      </c>
      <c r="C464">
        <v>42017</v>
      </c>
      <c r="D464" t="s">
        <v>3257</v>
      </c>
      <c r="E464" t="s">
        <v>923</v>
      </c>
      <c r="F464" t="s">
        <v>5582</v>
      </c>
      <c r="G464">
        <v>146744</v>
      </c>
      <c r="H464">
        <v>40.168188999999998</v>
      </c>
      <c r="I464">
        <v>-74.844961999999995</v>
      </c>
      <c r="J464">
        <v>1</v>
      </c>
      <c r="K464">
        <f>_xlfn.XLOOKUP(F464,'[1]2022_23 Household and Income'!$C$3:$C$2489,'[1]2022_23 Household and Income'!$D$3:$D$2489,"")</f>
        <v>55878</v>
      </c>
      <c r="L464">
        <f>_xlfn.XLOOKUP($F464,'[1]2022_23 Household and Income'!$C$3:$C$2489,'[1]2022_23 Household and Income'!$G$3:$G$2489,"")</f>
        <v>55945</v>
      </c>
    </row>
    <row r="465" spans="1:12" x14ac:dyDescent="0.35">
      <c r="A465">
        <v>51</v>
      </c>
      <c r="B465">
        <v>1500</v>
      </c>
      <c r="C465">
        <v>51530</v>
      </c>
      <c r="D465" t="s">
        <v>3251</v>
      </c>
      <c r="E465" t="s">
        <v>394</v>
      </c>
      <c r="F465" t="s">
        <v>3439</v>
      </c>
      <c r="G465">
        <v>6641</v>
      </c>
      <c r="H465">
        <v>37.733970999999997</v>
      </c>
      <c r="I465">
        <v>-79.352677999999997</v>
      </c>
      <c r="J465">
        <v>3.9416E-2</v>
      </c>
      <c r="K465">
        <f>_xlfn.XLOOKUP(F465,'[1]2022_23 Household and Income'!$C$3:$C$2489,'[1]2022_23 Household and Income'!$D$3:$D$2489,"")</f>
        <v>68878</v>
      </c>
      <c r="L465">
        <f>_xlfn.XLOOKUP($F465,'[1]2022_23 Household and Income'!$C$3:$C$2489,'[1]2022_23 Household and Income'!$G$3:$G$2489,"")</f>
        <v>70997</v>
      </c>
    </row>
    <row r="466" spans="1:12" x14ac:dyDescent="0.35">
      <c r="A466">
        <v>19</v>
      </c>
      <c r="B466">
        <v>1900</v>
      </c>
      <c r="C466">
        <v>19021</v>
      </c>
      <c r="D466" t="s">
        <v>3308</v>
      </c>
      <c r="E466" t="s">
        <v>2362</v>
      </c>
      <c r="F466" t="s">
        <v>4044</v>
      </c>
      <c r="G466">
        <v>20823</v>
      </c>
      <c r="H466">
        <v>42.676707</v>
      </c>
      <c r="I466">
        <v>-95.184274000000002</v>
      </c>
      <c r="J466">
        <v>0.171932</v>
      </c>
      <c r="K466">
        <f>_xlfn.XLOOKUP(F466,'[1]2022_23 Household and Income'!$C$3:$C$2489,'[1]2022_23 Household and Income'!$D$3:$D$2489,"")</f>
        <v>50356</v>
      </c>
      <c r="L466">
        <f>_xlfn.XLOOKUP($F466,'[1]2022_23 Household and Income'!$C$3:$C$2489,'[1]2022_23 Household and Income'!$G$3:$G$2489,"")</f>
        <v>49458</v>
      </c>
    </row>
    <row r="467" spans="1:12" x14ac:dyDescent="0.35">
      <c r="A467">
        <v>31</v>
      </c>
      <c r="B467">
        <v>500</v>
      </c>
      <c r="C467">
        <v>31019</v>
      </c>
      <c r="D467" t="s">
        <v>3261</v>
      </c>
      <c r="E467" t="s">
        <v>1501</v>
      </c>
      <c r="F467" t="s">
        <v>3429</v>
      </c>
      <c r="G467">
        <v>50084</v>
      </c>
      <c r="H467">
        <v>40.737755999999997</v>
      </c>
      <c r="I467">
        <v>-99.072799000000003</v>
      </c>
      <c r="J467">
        <v>0.42990200000000001</v>
      </c>
      <c r="K467">
        <f>_xlfn.XLOOKUP(F467,'[1]2022_23 Household and Income'!$C$3:$C$2489,'[1]2022_23 Household and Income'!$D$3:$D$2489,"")</f>
        <v>49038</v>
      </c>
      <c r="L467">
        <f>_xlfn.XLOOKUP($F467,'[1]2022_23 Household and Income'!$C$3:$C$2489,'[1]2022_23 Household and Income'!$G$3:$G$2489,"")</f>
        <v>49457</v>
      </c>
    </row>
    <row r="468" spans="1:12" x14ac:dyDescent="0.35">
      <c r="A468">
        <v>46</v>
      </c>
      <c r="B468">
        <v>200</v>
      </c>
      <c r="C468">
        <v>46017</v>
      </c>
      <c r="D468" t="s">
        <v>3236</v>
      </c>
      <c r="E468" t="s">
        <v>849</v>
      </c>
      <c r="F468" t="s">
        <v>3235</v>
      </c>
      <c r="G468">
        <v>1948</v>
      </c>
      <c r="H468">
        <v>44.059088000000003</v>
      </c>
      <c r="I468">
        <v>-99.371033999999995</v>
      </c>
      <c r="J468">
        <v>1.9379E-2</v>
      </c>
      <c r="K468">
        <f>_xlfn.XLOOKUP(F468,'[1]2022_23 Household and Income'!$C$3:$C$2489,'[1]2022_23 Household and Income'!$D$3:$D$2489,"")</f>
        <v>33866</v>
      </c>
      <c r="L468">
        <f>_xlfn.XLOOKUP($F468,'[1]2022_23 Household and Income'!$C$3:$C$2489,'[1]2022_23 Household and Income'!$G$3:$G$2489,"")</f>
        <v>35057</v>
      </c>
    </row>
    <row r="469" spans="1:12" x14ac:dyDescent="0.35">
      <c r="A469">
        <v>55</v>
      </c>
      <c r="B469">
        <v>1600</v>
      </c>
      <c r="C469">
        <v>55011</v>
      </c>
      <c r="D469" t="s">
        <v>3334</v>
      </c>
      <c r="E469" t="s">
        <v>128</v>
      </c>
      <c r="F469" t="s">
        <v>3644</v>
      </c>
      <c r="G469">
        <v>13317</v>
      </c>
      <c r="H469">
        <v>44.380158000000002</v>
      </c>
      <c r="I469">
        <v>-91.741415000000003</v>
      </c>
      <c r="J469">
        <v>0.11605</v>
      </c>
      <c r="K469">
        <f>_xlfn.XLOOKUP(F469,'[1]2022_23 Household and Income'!$C$3:$C$2489,'[1]2022_23 Household and Income'!$D$3:$D$2489,"")</f>
        <v>45986</v>
      </c>
      <c r="L469">
        <f>_xlfn.XLOOKUP($F469,'[1]2022_23 Household and Income'!$C$3:$C$2489,'[1]2022_23 Household and Income'!$G$3:$G$2489,"")</f>
        <v>46330</v>
      </c>
    </row>
    <row r="470" spans="1:12" x14ac:dyDescent="0.35">
      <c r="A470">
        <v>21</v>
      </c>
      <c r="B470">
        <v>1600</v>
      </c>
      <c r="C470">
        <v>21029</v>
      </c>
      <c r="D470" t="s">
        <v>3328</v>
      </c>
      <c r="E470" t="s">
        <v>2153</v>
      </c>
      <c r="F470" t="s">
        <v>3818</v>
      </c>
      <c r="G470">
        <v>82217</v>
      </c>
      <c r="H470">
        <v>38.023784999999997</v>
      </c>
      <c r="I470">
        <v>-85.651752999999999</v>
      </c>
      <c r="J470">
        <v>0.80837099999999995</v>
      </c>
      <c r="K470">
        <f>_xlfn.XLOOKUP(F470,'[1]2022_23 Household and Income'!$C$3:$C$2489,'[1]2022_23 Household and Income'!$D$3:$D$2489,"")</f>
        <v>39385</v>
      </c>
      <c r="L470">
        <f>_xlfn.XLOOKUP($F470,'[1]2022_23 Household and Income'!$C$3:$C$2489,'[1]2022_23 Household and Income'!$G$3:$G$2489,"")</f>
        <v>39694</v>
      </c>
    </row>
    <row r="471" spans="1:12" x14ac:dyDescent="0.35">
      <c r="A471">
        <v>13</v>
      </c>
      <c r="B471">
        <v>3400</v>
      </c>
      <c r="C471">
        <v>13031</v>
      </c>
      <c r="D471" t="s">
        <v>3312</v>
      </c>
      <c r="E471" t="s">
        <v>2750</v>
      </c>
      <c r="F471" t="s">
        <v>3893</v>
      </c>
      <c r="G471">
        <v>81099</v>
      </c>
      <c r="H471">
        <v>32.415312999999998</v>
      </c>
      <c r="I471">
        <v>-81.762412999999995</v>
      </c>
      <c r="J471">
        <v>0.50707400000000002</v>
      </c>
      <c r="K471">
        <f>_xlfn.XLOOKUP(F471,'[1]2022_23 Household and Income'!$C$3:$C$2489,'[1]2022_23 Household and Income'!$D$3:$D$2489,"")</f>
        <v>61811</v>
      </c>
      <c r="L471">
        <f>_xlfn.XLOOKUP($F471,'[1]2022_23 Household and Income'!$C$3:$C$2489,'[1]2022_23 Household and Income'!$G$3:$G$2489,"")</f>
        <v>62419</v>
      </c>
    </row>
    <row r="472" spans="1:12" x14ac:dyDescent="0.35">
      <c r="A472">
        <v>1</v>
      </c>
      <c r="B472">
        <v>2000</v>
      </c>
      <c r="C472">
        <v>1011</v>
      </c>
      <c r="D472" t="s">
        <v>3341</v>
      </c>
      <c r="E472" t="s">
        <v>3179</v>
      </c>
      <c r="F472" t="s">
        <v>3703</v>
      </c>
      <c r="G472">
        <v>10357</v>
      </c>
      <c r="H472">
        <v>32.115837999999997</v>
      </c>
      <c r="I472">
        <v>-85.702355999999995</v>
      </c>
      <c r="J472">
        <v>8.9009000000000005E-2</v>
      </c>
      <c r="K472">
        <f>_xlfn.XLOOKUP(F472,'[1]2022_23 Household and Income'!$C$3:$C$2489,'[1]2022_23 Household and Income'!$D$3:$D$2489,"")</f>
        <v>46008</v>
      </c>
      <c r="L472">
        <f>_xlfn.XLOOKUP($F472,'[1]2022_23 Household and Income'!$C$3:$C$2489,'[1]2022_23 Household and Income'!$G$3:$G$2489,"")</f>
        <v>46864</v>
      </c>
    </row>
    <row r="473" spans="1:12" x14ac:dyDescent="0.35">
      <c r="A473">
        <v>37</v>
      </c>
      <c r="B473">
        <v>2201</v>
      </c>
      <c r="C473">
        <v>37021</v>
      </c>
      <c r="D473" t="s">
        <v>3285</v>
      </c>
      <c r="E473" t="s">
        <v>1276</v>
      </c>
      <c r="F473" t="s">
        <v>5581</v>
      </c>
      <c r="G473">
        <v>135734</v>
      </c>
      <c r="H473">
        <v>35.557110000000002</v>
      </c>
      <c r="I473">
        <v>-82.529443999999998</v>
      </c>
      <c r="J473">
        <v>1</v>
      </c>
      <c r="K473">
        <f>_xlfn.XLOOKUP(F473,'[1]2022_23 Household and Income'!$C$3:$C$2489,'[1]2022_23 Household and Income'!$D$3:$D$2489,"")</f>
        <v>52587</v>
      </c>
      <c r="L473">
        <f>_xlfn.XLOOKUP($F473,'[1]2022_23 Household and Income'!$C$3:$C$2489,'[1]2022_23 Household and Income'!$G$3:$G$2489,"")</f>
        <v>53401</v>
      </c>
    </row>
    <row r="474" spans="1:12" x14ac:dyDescent="0.35">
      <c r="A474">
        <v>37</v>
      </c>
      <c r="B474">
        <v>2202</v>
      </c>
      <c r="C474">
        <v>37021</v>
      </c>
      <c r="D474" t="s">
        <v>3285</v>
      </c>
      <c r="E474" t="s">
        <v>1276</v>
      </c>
      <c r="F474" t="s">
        <v>5580</v>
      </c>
      <c r="G474">
        <v>133718</v>
      </c>
      <c r="H474">
        <v>35.613931000000001</v>
      </c>
      <c r="I474">
        <v>-82.574521000000004</v>
      </c>
      <c r="J474">
        <v>1</v>
      </c>
      <c r="K474">
        <f>_xlfn.XLOOKUP(F474,'[1]2022_23 Household and Income'!$C$3:$C$2489,'[1]2022_23 Household and Income'!$D$3:$D$2489,"")</f>
        <v>50841</v>
      </c>
      <c r="L474">
        <f>_xlfn.XLOOKUP($F474,'[1]2022_23 Household and Income'!$C$3:$C$2489,'[1]2022_23 Household and Income'!$G$3:$G$2489,"")</f>
        <v>50853</v>
      </c>
    </row>
    <row r="475" spans="1:12" x14ac:dyDescent="0.35">
      <c r="A475">
        <v>17</v>
      </c>
      <c r="B475">
        <v>9500</v>
      </c>
      <c r="C475">
        <v>17011</v>
      </c>
      <c r="D475" t="s">
        <v>3330</v>
      </c>
      <c r="E475" t="s">
        <v>2585</v>
      </c>
      <c r="F475" t="s">
        <v>3329</v>
      </c>
      <c r="G475">
        <v>33244</v>
      </c>
      <c r="H475">
        <v>41.382406000000003</v>
      </c>
      <c r="I475">
        <v>-89.420586</v>
      </c>
      <c r="J475">
        <v>0.230131</v>
      </c>
      <c r="K475">
        <f>_xlfn.XLOOKUP(F475,'[1]2022_23 Household and Income'!$C$3:$C$2489,'[1]2022_23 Household and Income'!$D$3:$D$2489,"")</f>
        <v>61136</v>
      </c>
      <c r="L475">
        <f>_xlfn.XLOOKUP($F475,'[1]2022_23 Household and Income'!$C$3:$C$2489,'[1]2022_23 Household and Income'!$G$3:$G$2489,"")</f>
        <v>59664</v>
      </c>
    </row>
    <row r="476" spans="1:12" x14ac:dyDescent="0.35">
      <c r="A476">
        <v>13</v>
      </c>
      <c r="B476">
        <v>3100</v>
      </c>
      <c r="C476">
        <v>13033</v>
      </c>
      <c r="D476" t="s">
        <v>3312</v>
      </c>
      <c r="E476" t="s">
        <v>2763</v>
      </c>
      <c r="F476" t="s">
        <v>3381</v>
      </c>
      <c r="G476">
        <v>24596</v>
      </c>
      <c r="H476">
        <v>33.103214999999999</v>
      </c>
      <c r="I476">
        <v>-82.002374000000003</v>
      </c>
      <c r="J476">
        <v>0.194824</v>
      </c>
      <c r="K476">
        <f>_xlfn.XLOOKUP(F476,'[1]2022_23 Household and Income'!$C$3:$C$2489,'[1]2022_23 Household and Income'!$D$3:$D$2489,"")</f>
        <v>46245</v>
      </c>
      <c r="L476">
        <f>_xlfn.XLOOKUP($F476,'[1]2022_23 Household and Income'!$C$3:$C$2489,'[1]2022_23 Household and Income'!$G$3:$G$2489,"")</f>
        <v>46708</v>
      </c>
    </row>
    <row r="477" spans="1:12" x14ac:dyDescent="0.35">
      <c r="A477">
        <v>37</v>
      </c>
      <c r="B477">
        <v>2100</v>
      </c>
      <c r="C477">
        <v>37023</v>
      </c>
      <c r="D477" t="s">
        <v>3285</v>
      </c>
      <c r="E477" t="s">
        <v>1278</v>
      </c>
      <c r="F477" t="s">
        <v>4598</v>
      </c>
      <c r="G477">
        <v>87570</v>
      </c>
      <c r="H477">
        <v>35.731270000000002</v>
      </c>
      <c r="I477">
        <v>-81.641249999999999</v>
      </c>
      <c r="J477">
        <v>0.66266599999999998</v>
      </c>
      <c r="K477">
        <f>_xlfn.XLOOKUP(F477,'[1]2022_23 Household and Income'!$C$3:$C$2489,'[1]2022_23 Household and Income'!$D$3:$D$2489,"")</f>
        <v>55905</v>
      </c>
      <c r="L477">
        <f>_xlfn.XLOOKUP($F477,'[1]2022_23 Household and Income'!$C$3:$C$2489,'[1]2022_23 Household and Income'!$G$3:$G$2489,"")</f>
        <v>56394</v>
      </c>
    </row>
    <row r="478" spans="1:12" x14ac:dyDescent="0.35">
      <c r="A478">
        <v>38</v>
      </c>
      <c r="B478">
        <v>200</v>
      </c>
      <c r="C478">
        <v>38013</v>
      </c>
      <c r="D478" t="s">
        <v>3370</v>
      </c>
      <c r="E478" t="s">
        <v>1215</v>
      </c>
      <c r="F478" t="s">
        <v>3534</v>
      </c>
      <c r="G478">
        <v>2201</v>
      </c>
      <c r="H478">
        <v>48.760534999999997</v>
      </c>
      <c r="I478">
        <v>-102.539112</v>
      </c>
      <c r="J478">
        <v>1.8780000000000002E-2</v>
      </c>
      <c r="K478">
        <f>_xlfn.XLOOKUP(F478,'[1]2022_23 Household and Income'!$C$3:$C$2489,'[1]2022_23 Household and Income'!$D$3:$D$2489,"")</f>
        <v>51271</v>
      </c>
      <c r="L478">
        <f>_xlfn.XLOOKUP($F478,'[1]2022_23 Household and Income'!$C$3:$C$2489,'[1]2022_23 Household and Income'!$G$3:$G$2489,"")</f>
        <v>50467</v>
      </c>
    </row>
    <row r="479" spans="1:12" x14ac:dyDescent="0.35">
      <c r="A479">
        <v>38</v>
      </c>
      <c r="B479">
        <v>300</v>
      </c>
      <c r="C479">
        <v>38015</v>
      </c>
      <c r="D479" t="s">
        <v>3370</v>
      </c>
      <c r="E479" t="s">
        <v>1206</v>
      </c>
      <c r="F479" t="s">
        <v>4451</v>
      </c>
      <c r="G479">
        <v>98458</v>
      </c>
      <c r="H479">
        <v>46.823124999999997</v>
      </c>
      <c r="I479">
        <v>-100.76126499999999</v>
      </c>
      <c r="J479">
        <v>0.74731499999999995</v>
      </c>
      <c r="K479">
        <f>_xlfn.XLOOKUP(F479,'[1]2022_23 Household and Income'!$C$3:$C$2489,'[1]2022_23 Household and Income'!$D$3:$D$2489,"")</f>
        <v>55840</v>
      </c>
      <c r="L479">
        <f>_xlfn.XLOOKUP($F479,'[1]2022_23 Household and Income'!$C$3:$C$2489,'[1]2022_23 Household and Income'!$G$3:$G$2489,"")</f>
        <v>57097</v>
      </c>
    </row>
    <row r="480" spans="1:12" x14ac:dyDescent="0.35">
      <c r="A480">
        <v>48</v>
      </c>
      <c r="B480">
        <v>3600</v>
      </c>
      <c r="C480">
        <v>48051</v>
      </c>
      <c r="D480" t="s">
        <v>3238</v>
      </c>
      <c r="E480" t="s">
        <v>572</v>
      </c>
      <c r="F480" t="s">
        <v>3479</v>
      </c>
      <c r="G480">
        <v>17642</v>
      </c>
      <c r="H480">
        <v>30.475618000000001</v>
      </c>
      <c r="I480">
        <v>-96.644632000000001</v>
      </c>
      <c r="J480">
        <v>0.115007</v>
      </c>
      <c r="K480">
        <f>_xlfn.XLOOKUP(F480,'[1]2022_23 Household and Income'!$C$3:$C$2489,'[1]2022_23 Household and Income'!$D$3:$D$2489,"")</f>
        <v>63036</v>
      </c>
      <c r="L480">
        <f>_xlfn.XLOOKUP($F480,'[1]2022_23 Household and Income'!$C$3:$C$2489,'[1]2022_23 Household and Income'!$G$3:$G$2489,"")</f>
        <v>64820</v>
      </c>
    </row>
    <row r="481" spans="1:12" x14ac:dyDescent="0.35">
      <c r="A481">
        <v>34</v>
      </c>
      <c r="B481">
        <v>2001</v>
      </c>
      <c r="C481">
        <v>34005</v>
      </c>
      <c r="D481" t="s">
        <v>3525</v>
      </c>
      <c r="E481" t="s">
        <v>1431</v>
      </c>
      <c r="F481" t="s">
        <v>5579</v>
      </c>
      <c r="G481">
        <v>164141</v>
      </c>
      <c r="H481">
        <v>40.050941999999999</v>
      </c>
      <c r="I481">
        <v>-74.885526999999996</v>
      </c>
      <c r="J481">
        <v>1</v>
      </c>
      <c r="K481">
        <f>_xlfn.XLOOKUP(F481,'[1]2022_23 Household and Income'!$C$3:$C$2489,'[1]2022_23 Household and Income'!$D$3:$D$2489,"")</f>
        <v>58962</v>
      </c>
      <c r="L481">
        <f>_xlfn.XLOOKUP($F481,'[1]2022_23 Household and Income'!$C$3:$C$2489,'[1]2022_23 Household and Income'!$G$3:$G$2489,"")</f>
        <v>63531</v>
      </c>
    </row>
    <row r="482" spans="1:12" x14ac:dyDescent="0.35">
      <c r="A482">
        <v>34</v>
      </c>
      <c r="B482">
        <v>2002</v>
      </c>
      <c r="C482">
        <v>34005</v>
      </c>
      <c r="D482" t="s">
        <v>3525</v>
      </c>
      <c r="E482" t="s">
        <v>1431</v>
      </c>
      <c r="F482" t="s">
        <v>5578</v>
      </c>
      <c r="G482">
        <v>161555</v>
      </c>
      <c r="H482">
        <v>39.919142999999998</v>
      </c>
      <c r="I482">
        <v>-74.904518999999993</v>
      </c>
      <c r="J482">
        <v>1</v>
      </c>
      <c r="K482">
        <f>_xlfn.XLOOKUP(F482,'[1]2022_23 Household and Income'!$C$3:$C$2489,'[1]2022_23 Household and Income'!$D$3:$D$2489,"")</f>
        <v>66200</v>
      </c>
      <c r="L482">
        <f>_xlfn.XLOOKUP($F482,'[1]2022_23 Household and Income'!$C$3:$C$2489,'[1]2022_23 Household and Income'!$G$3:$G$2489,"")</f>
        <v>69527</v>
      </c>
    </row>
    <row r="483" spans="1:12" x14ac:dyDescent="0.35">
      <c r="A483">
        <v>34</v>
      </c>
      <c r="B483">
        <v>2003</v>
      </c>
      <c r="C483">
        <v>34005</v>
      </c>
      <c r="D483" t="s">
        <v>3525</v>
      </c>
      <c r="E483" t="s">
        <v>1431</v>
      </c>
      <c r="F483" t="s">
        <v>5577</v>
      </c>
      <c r="G483">
        <v>136164</v>
      </c>
      <c r="H483">
        <v>39.979368000000001</v>
      </c>
      <c r="I483">
        <v>-74.697085000000001</v>
      </c>
      <c r="J483">
        <v>1</v>
      </c>
      <c r="K483">
        <f>_xlfn.XLOOKUP(F483,'[1]2022_23 Household and Income'!$C$3:$C$2489,'[1]2022_23 Household and Income'!$D$3:$D$2489,"")</f>
        <v>51172</v>
      </c>
      <c r="L483">
        <f>_xlfn.XLOOKUP($F483,'[1]2022_23 Household and Income'!$C$3:$C$2489,'[1]2022_23 Household and Income'!$G$3:$G$2489,"")</f>
        <v>46419</v>
      </c>
    </row>
    <row r="484" spans="1:12" x14ac:dyDescent="0.35">
      <c r="A484">
        <v>48</v>
      </c>
      <c r="B484">
        <v>3400</v>
      </c>
      <c r="C484">
        <v>48053</v>
      </c>
      <c r="D484" t="s">
        <v>3238</v>
      </c>
      <c r="E484" t="s">
        <v>580</v>
      </c>
      <c r="F484" t="s">
        <v>3942</v>
      </c>
      <c r="G484">
        <v>49130</v>
      </c>
      <c r="H484">
        <v>30.672177000000001</v>
      </c>
      <c r="I484">
        <v>-98.241648999999995</v>
      </c>
      <c r="J484">
        <v>0.25390000000000001</v>
      </c>
      <c r="K484">
        <f>_xlfn.XLOOKUP(F484,'[1]2022_23 Household and Income'!$C$3:$C$2489,'[1]2022_23 Household and Income'!$D$3:$D$2489,"")</f>
        <v>75597</v>
      </c>
      <c r="L484">
        <f>_xlfn.XLOOKUP($F484,'[1]2022_23 Household and Income'!$C$3:$C$2489,'[1]2022_23 Household and Income'!$G$3:$G$2489,"")</f>
        <v>78770</v>
      </c>
    </row>
    <row r="485" spans="1:12" x14ac:dyDescent="0.35">
      <c r="A485">
        <v>55</v>
      </c>
      <c r="B485">
        <v>100</v>
      </c>
      <c r="C485">
        <v>55013</v>
      </c>
      <c r="D485" t="s">
        <v>3334</v>
      </c>
      <c r="E485" t="s">
        <v>170</v>
      </c>
      <c r="F485" t="s">
        <v>3515</v>
      </c>
      <c r="G485">
        <v>16526</v>
      </c>
      <c r="H485">
        <v>45.836891000000001</v>
      </c>
      <c r="I485">
        <v>-92.403622999999996</v>
      </c>
      <c r="J485">
        <v>9.0773999999999994E-2</v>
      </c>
      <c r="K485">
        <f>_xlfn.XLOOKUP(F485,'[1]2022_23 Household and Income'!$C$3:$C$2489,'[1]2022_23 Household and Income'!$D$3:$D$2489,"")</f>
        <v>85244</v>
      </c>
      <c r="L485">
        <f>_xlfn.XLOOKUP($F485,'[1]2022_23 Household and Income'!$C$3:$C$2489,'[1]2022_23 Household and Income'!$G$3:$G$2489,"")</f>
        <v>83295</v>
      </c>
    </row>
    <row r="486" spans="1:12" x14ac:dyDescent="0.35">
      <c r="A486">
        <v>31</v>
      </c>
      <c r="B486">
        <v>200</v>
      </c>
      <c r="C486">
        <v>31021</v>
      </c>
      <c r="D486" t="s">
        <v>3261</v>
      </c>
      <c r="E486" t="s">
        <v>1546</v>
      </c>
      <c r="F486" t="s">
        <v>3444</v>
      </c>
      <c r="G486">
        <v>6722</v>
      </c>
      <c r="H486">
        <v>41.845218000000003</v>
      </c>
      <c r="I486">
        <v>-96.347843999999995</v>
      </c>
      <c r="J486">
        <v>3.6366999999999997E-2</v>
      </c>
      <c r="K486">
        <f>_xlfn.XLOOKUP(F486,'[1]2022_23 Household and Income'!$C$3:$C$2489,'[1]2022_23 Household and Income'!$D$3:$D$2489,"")</f>
        <v>72614</v>
      </c>
      <c r="L486">
        <f>_xlfn.XLOOKUP($F486,'[1]2022_23 Household and Income'!$C$3:$C$2489,'[1]2022_23 Household and Income'!$G$3:$G$2489,"")</f>
        <v>72735</v>
      </c>
    </row>
    <row r="487" spans="1:12" x14ac:dyDescent="0.35">
      <c r="A487">
        <v>1</v>
      </c>
      <c r="B487">
        <v>2500</v>
      </c>
      <c r="C487">
        <v>1013</v>
      </c>
      <c r="D487" t="s">
        <v>3341</v>
      </c>
      <c r="E487" t="s">
        <v>3166</v>
      </c>
      <c r="F487" t="s">
        <v>4225</v>
      </c>
      <c r="G487">
        <v>19051</v>
      </c>
      <c r="H487">
        <v>31.776019000000002</v>
      </c>
      <c r="I487">
        <v>-86.652360999999999</v>
      </c>
      <c r="J487">
        <v>0.148781</v>
      </c>
      <c r="K487">
        <f>_xlfn.XLOOKUP(F487,'[1]2022_23 Household and Income'!$C$3:$C$2489,'[1]2022_23 Household and Income'!$D$3:$D$2489,"")</f>
        <v>51037</v>
      </c>
      <c r="L487">
        <f>_xlfn.XLOOKUP($F487,'[1]2022_23 Household and Income'!$C$3:$C$2489,'[1]2022_23 Household and Income'!$G$3:$G$2489,"")</f>
        <v>48407</v>
      </c>
    </row>
    <row r="488" spans="1:12" x14ac:dyDescent="0.35">
      <c r="A488">
        <v>19</v>
      </c>
      <c r="B488">
        <v>600</v>
      </c>
      <c r="C488">
        <v>19023</v>
      </c>
      <c r="D488" t="s">
        <v>3308</v>
      </c>
      <c r="E488" t="s">
        <v>2406</v>
      </c>
      <c r="F488" t="s">
        <v>3307</v>
      </c>
      <c r="G488">
        <v>14334</v>
      </c>
      <c r="H488">
        <v>42.701602000000001</v>
      </c>
      <c r="I488">
        <v>-92.758280999999997</v>
      </c>
      <c r="J488">
        <v>0.11186400000000001</v>
      </c>
      <c r="K488">
        <f>_xlfn.XLOOKUP(F488,'[1]2022_23 Household and Income'!$C$3:$C$2489,'[1]2022_23 Household and Income'!$D$3:$D$2489,"")</f>
        <v>53593</v>
      </c>
      <c r="L488">
        <f>_xlfn.XLOOKUP($F488,'[1]2022_23 Household and Income'!$C$3:$C$2489,'[1]2022_23 Household and Income'!$G$3:$G$2489,"")</f>
        <v>55725</v>
      </c>
    </row>
    <row r="489" spans="1:12" x14ac:dyDescent="0.35">
      <c r="A489">
        <v>20</v>
      </c>
      <c r="B489">
        <v>1201</v>
      </c>
      <c r="C489">
        <v>20015</v>
      </c>
      <c r="D489" t="s">
        <v>3300</v>
      </c>
      <c r="E489" t="s">
        <v>2258</v>
      </c>
      <c r="F489" t="s">
        <v>3890</v>
      </c>
      <c r="G489">
        <v>55803</v>
      </c>
      <c r="H489">
        <v>37.757967999999998</v>
      </c>
      <c r="I489">
        <v>-96.983382000000006</v>
      </c>
      <c r="J489">
        <v>0.331069</v>
      </c>
      <c r="K489">
        <f>_xlfn.XLOOKUP(F489,'[1]2022_23 Household and Income'!$C$3:$C$2489,'[1]2022_23 Household and Income'!$D$3:$D$2489,"")</f>
        <v>65869</v>
      </c>
      <c r="L489">
        <f>_xlfn.XLOOKUP($F489,'[1]2022_23 Household and Income'!$C$3:$C$2489,'[1]2022_23 Household and Income'!$G$3:$G$2489,"")</f>
        <v>68681</v>
      </c>
    </row>
    <row r="490" spans="1:12" x14ac:dyDescent="0.35">
      <c r="A490">
        <v>20</v>
      </c>
      <c r="B490">
        <v>1501</v>
      </c>
      <c r="C490">
        <v>20015</v>
      </c>
      <c r="D490" t="s">
        <v>3300</v>
      </c>
      <c r="E490" t="s">
        <v>2258</v>
      </c>
      <c r="F490" t="s">
        <v>3887</v>
      </c>
      <c r="G490">
        <v>11577</v>
      </c>
      <c r="H490">
        <v>37.568465000000003</v>
      </c>
      <c r="I490">
        <v>-97.070884000000007</v>
      </c>
      <c r="J490">
        <v>6.8875000000000006E-2</v>
      </c>
      <c r="K490">
        <f>_xlfn.XLOOKUP(F490,'[1]2022_23 Household and Income'!$C$3:$C$2489,'[1]2022_23 Household and Income'!$D$3:$D$2489,"")</f>
        <v>65299</v>
      </c>
      <c r="L490">
        <f>_xlfn.XLOOKUP($F490,'[1]2022_23 Household and Income'!$C$3:$C$2489,'[1]2022_23 Household and Income'!$G$3:$G$2489,"")</f>
        <v>66061</v>
      </c>
    </row>
    <row r="491" spans="1:12" x14ac:dyDescent="0.35">
      <c r="A491">
        <v>21</v>
      </c>
      <c r="B491">
        <v>400</v>
      </c>
      <c r="C491">
        <v>21031</v>
      </c>
      <c r="D491" t="s">
        <v>3328</v>
      </c>
      <c r="E491" t="s">
        <v>2207</v>
      </c>
      <c r="F491" t="s">
        <v>3853</v>
      </c>
      <c r="G491">
        <v>12371</v>
      </c>
      <c r="H491">
        <v>37.217537</v>
      </c>
      <c r="I491">
        <v>-86.677674999999994</v>
      </c>
      <c r="J491">
        <v>6.9693000000000005E-2</v>
      </c>
      <c r="K491">
        <f>_xlfn.XLOOKUP(F491,'[1]2022_23 Household and Income'!$C$3:$C$2489,'[1]2022_23 Household and Income'!$D$3:$D$2489,"")</f>
        <v>71193</v>
      </c>
      <c r="L491">
        <f>_xlfn.XLOOKUP($F491,'[1]2022_23 Household and Income'!$C$3:$C$2489,'[1]2022_23 Household and Income'!$G$3:$G$2489,"")</f>
        <v>74207</v>
      </c>
    </row>
    <row r="492" spans="1:12" x14ac:dyDescent="0.35">
      <c r="A492">
        <v>29</v>
      </c>
      <c r="B492">
        <v>2500</v>
      </c>
      <c r="C492">
        <v>29023</v>
      </c>
      <c r="D492" t="s">
        <v>3304</v>
      </c>
      <c r="E492" t="s">
        <v>1645</v>
      </c>
      <c r="F492" t="s">
        <v>3446</v>
      </c>
      <c r="G492">
        <v>42130</v>
      </c>
      <c r="H492">
        <v>36.756985</v>
      </c>
      <c r="I492">
        <v>-90.417979000000003</v>
      </c>
      <c r="J492">
        <v>0.35493999999999998</v>
      </c>
      <c r="K492">
        <f>_xlfn.XLOOKUP(F492,'[1]2022_23 Household and Income'!$C$3:$C$2489,'[1]2022_23 Household and Income'!$D$3:$D$2489,"")</f>
        <v>49904</v>
      </c>
      <c r="L492">
        <f>_xlfn.XLOOKUP($F492,'[1]2022_23 Household and Income'!$C$3:$C$2489,'[1]2022_23 Household and Income'!$G$3:$G$2489,"")</f>
        <v>49118</v>
      </c>
    </row>
    <row r="493" spans="1:12" x14ac:dyDescent="0.35">
      <c r="A493">
        <v>31</v>
      </c>
      <c r="B493">
        <v>600</v>
      </c>
      <c r="C493">
        <v>31023</v>
      </c>
      <c r="D493" t="s">
        <v>3261</v>
      </c>
      <c r="E493" t="s">
        <v>1493</v>
      </c>
      <c r="F493" t="s">
        <v>3260</v>
      </c>
      <c r="G493">
        <v>8369</v>
      </c>
      <c r="H493">
        <v>41.247435000000003</v>
      </c>
      <c r="I493">
        <v>-97.141763999999995</v>
      </c>
      <c r="J493">
        <v>6.0720000000000003E-2</v>
      </c>
      <c r="K493">
        <f>_xlfn.XLOOKUP(F493,'[1]2022_23 Household and Income'!$C$3:$C$2489,'[1]2022_23 Household and Income'!$D$3:$D$2489,"")</f>
        <v>56460</v>
      </c>
      <c r="L493">
        <f>_xlfn.XLOOKUP($F493,'[1]2022_23 Household and Income'!$C$3:$C$2489,'[1]2022_23 Household and Income'!$G$3:$G$2489,"")</f>
        <v>57169</v>
      </c>
    </row>
    <row r="494" spans="1:12" x14ac:dyDescent="0.35">
      <c r="A494">
        <v>39</v>
      </c>
      <c r="B494">
        <v>3801</v>
      </c>
      <c r="C494">
        <v>39017</v>
      </c>
      <c r="D494" t="s">
        <v>3302</v>
      </c>
      <c r="E494" t="s">
        <v>1108</v>
      </c>
      <c r="F494" t="s">
        <v>5576</v>
      </c>
      <c r="G494">
        <v>128807</v>
      </c>
      <c r="H494">
        <v>39.485379999999999</v>
      </c>
      <c r="I494">
        <v>-84.530927000000005</v>
      </c>
      <c r="J494">
        <v>1</v>
      </c>
      <c r="K494">
        <f>_xlfn.XLOOKUP(F494,'[1]2022_23 Household and Income'!$C$3:$C$2489,'[1]2022_23 Household and Income'!$D$3:$D$2489,"")</f>
        <v>49072</v>
      </c>
      <c r="L494">
        <f>_xlfn.XLOOKUP($F494,'[1]2022_23 Household and Income'!$C$3:$C$2489,'[1]2022_23 Household and Income'!$G$3:$G$2489,"")</f>
        <v>50264</v>
      </c>
    </row>
    <row r="495" spans="1:12" x14ac:dyDescent="0.35">
      <c r="A495">
        <v>39</v>
      </c>
      <c r="B495">
        <v>3802</v>
      </c>
      <c r="C495">
        <v>39017</v>
      </c>
      <c r="D495" t="s">
        <v>3302</v>
      </c>
      <c r="E495" t="s">
        <v>1108</v>
      </c>
      <c r="F495" t="s">
        <v>5575</v>
      </c>
      <c r="G495">
        <v>136815</v>
      </c>
      <c r="H495">
        <v>39.373896000000002</v>
      </c>
      <c r="I495">
        <v>-84.549053999999998</v>
      </c>
      <c r="J495">
        <v>1</v>
      </c>
      <c r="K495">
        <f>_xlfn.XLOOKUP(F495,'[1]2022_23 Household and Income'!$C$3:$C$2489,'[1]2022_23 Household and Income'!$D$3:$D$2489,"")</f>
        <v>53829</v>
      </c>
      <c r="L495">
        <f>_xlfn.XLOOKUP($F495,'[1]2022_23 Household and Income'!$C$3:$C$2489,'[1]2022_23 Household and Income'!$G$3:$G$2489,"")</f>
        <v>51940</v>
      </c>
    </row>
    <row r="496" spans="1:12" x14ac:dyDescent="0.35">
      <c r="A496">
        <v>39</v>
      </c>
      <c r="B496">
        <v>3803</v>
      </c>
      <c r="C496">
        <v>39017</v>
      </c>
      <c r="D496" t="s">
        <v>3302</v>
      </c>
      <c r="E496" t="s">
        <v>1108</v>
      </c>
      <c r="F496" t="s">
        <v>5574</v>
      </c>
      <c r="G496">
        <v>124735</v>
      </c>
      <c r="H496">
        <v>39.373731999999997</v>
      </c>
      <c r="I496">
        <v>-84.409325999999993</v>
      </c>
      <c r="J496">
        <v>1</v>
      </c>
      <c r="K496">
        <f>_xlfn.XLOOKUP(F496,'[1]2022_23 Household and Income'!$C$3:$C$2489,'[1]2022_23 Household and Income'!$D$3:$D$2489,"")</f>
        <v>45358</v>
      </c>
      <c r="L496">
        <f>_xlfn.XLOOKUP($F496,'[1]2022_23 Household and Income'!$C$3:$C$2489,'[1]2022_23 Household and Income'!$G$3:$G$2489,"")</f>
        <v>46600</v>
      </c>
    </row>
    <row r="497" spans="1:12" x14ac:dyDescent="0.35">
      <c r="A497">
        <v>42</v>
      </c>
      <c r="B497">
        <v>1600</v>
      </c>
      <c r="C497">
        <v>42019</v>
      </c>
      <c r="D497" t="s">
        <v>3257</v>
      </c>
      <c r="E497" t="s">
        <v>940</v>
      </c>
      <c r="F497" t="s">
        <v>5573</v>
      </c>
      <c r="G497">
        <v>193763</v>
      </c>
      <c r="H497">
        <v>40.821598000000002</v>
      </c>
      <c r="I497">
        <v>-79.966459</v>
      </c>
      <c r="J497">
        <v>1</v>
      </c>
      <c r="K497">
        <f>_xlfn.XLOOKUP(F497,'[1]2022_23 Household and Income'!$C$3:$C$2489,'[1]2022_23 Household and Income'!$D$3:$D$2489,"")</f>
        <v>80941</v>
      </c>
      <c r="L497">
        <f>_xlfn.XLOOKUP($F497,'[1]2022_23 Household and Income'!$C$3:$C$2489,'[1]2022_23 Household and Income'!$G$3:$G$2489,"")</f>
        <v>81535</v>
      </c>
    </row>
    <row r="498" spans="1:12" x14ac:dyDescent="0.35">
      <c r="A498">
        <v>6</v>
      </c>
      <c r="B498">
        <v>700</v>
      </c>
      <c r="C498">
        <v>6007</v>
      </c>
      <c r="D498" t="s">
        <v>3248</v>
      </c>
      <c r="E498" t="s">
        <v>3025</v>
      </c>
      <c r="F498" t="s">
        <v>5572</v>
      </c>
      <c r="G498">
        <v>211632</v>
      </c>
      <c r="H498">
        <v>39.658926000000001</v>
      </c>
      <c r="I498">
        <v>-121.72670100000001</v>
      </c>
      <c r="J498">
        <v>1</v>
      </c>
      <c r="K498">
        <f>_xlfn.XLOOKUP(F498,'[1]2022_23 Household and Income'!$C$3:$C$2489,'[1]2022_23 Household and Income'!$D$3:$D$2489,"")</f>
        <v>82494</v>
      </c>
      <c r="L498">
        <f>_xlfn.XLOOKUP($F498,'[1]2022_23 Household and Income'!$C$3:$C$2489,'[1]2022_23 Household and Income'!$G$3:$G$2489,"")</f>
        <v>86279</v>
      </c>
    </row>
    <row r="499" spans="1:12" x14ac:dyDescent="0.35">
      <c r="A499">
        <v>16</v>
      </c>
      <c r="B499">
        <v>300</v>
      </c>
      <c r="C499">
        <v>16023</v>
      </c>
      <c r="D499" t="s">
        <v>3509</v>
      </c>
      <c r="E499" t="s">
        <v>2660</v>
      </c>
      <c r="F499" t="s">
        <v>3588</v>
      </c>
      <c r="G499">
        <v>2574</v>
      </c>
      <c r="H499">
        <v>43.697316000000001</v>
      </c>
      <c r="I499">
        <v>-113.302131</v>
      </c>
      <c r="J499">
        <v>2.3348000000000001E-2</v>
      </c>
      <c r="K499">
        <f>_xlfn.XLOOKUP(F499,'[1]2022_23 Household and Income'!$C$3:$C$2489,'[1]2022_23 Household and Income'!$D$3:$D$2489,"")</f>
        <v>46758</v>
      </c>
      <c r="L499">
        <f>_xlfn.XLOOKUP($F499,'[1]2022_23 Household and Income'!$C$3:$C$2489,'[1]2022_23 Household and Income'!$G$3:$G$2489,"")</f>
        <v>45875</v>
      </c>
    </row>
    <row r="500" spans="1:12" x14ac:dyDescent="0.35">
      <c r="A500">
        <v>46</v>
      </c>
      <c r="B500">
        <v>100</v>
      </c>
      <c r="C500">
        <v>46019</v>
      </c>
      <c r="D500" t="s">
        <v>3236</v>
      </c>
      <c r="E500" t="s">
        <v>857</v>
      </c>
      <c r="F500" t="s">
        <v>4254</v>
      </c>
      <c r="G500">
        <v>10243</v>
      </c>
      <c r="H500">
        <v>44.669688000000001</v>
      </c>
      <c r="I500">
        <v>-103.766195</v>
      </c>
      <c r="J500">
        <v>5.4614999999999997E-2</v>
      </c>
      <c r="K500">
        <f>_xlfn.XLOOKUP(F500,'[1]2022_23 Household and Income'!$C$3:$C$2489,'[1]2022_23 Household and Income'!$D$3:$D$2489,"")</f>
        <v>82852</v>
      </c>
      <c r="L500">
        <f>_xlfn.XLOOKUP($F500,'[1]2022_23 Household and Income'!$C$3:$C$2489,'[1]2022_23 Household and Income'!$G$3:$G$2489,"")</f>
        <v>84948</v>
      </c>
    </row>
    <row r="501" spans="1:12" x14ac:dyDescent="0.35">
      <c r="A501">
        <v>13</v>
      </c>
      <c r="B501">
        <v>2800</v>
      </c>
      <c r="C501">
        <v>13035</v>
      </c>
      <c r="D501" t="s">
        <v>3312</v>
      </c>
      <c r="E501" t="s">
        <v>2777</v>
      </c>
      <c r="F501" t="s">
        <v>3597</v>
      </c>
      <c r="G501">
        <v>25434</v>
      </c>
      <c r="H501">
        <v>33.294854000000001</v>
      </c>
      <c r="I501">
        <v>-83.972893999999997</v>
      </c>
      <c r="J501">
        <v>0.16114899999999999</v>
      </c>
      <c r="K501">
        <f>_xlfn.XLOOKUP(F501,'[1]2022_23 Household and Income'!$C$3:$C$2489,'[1]2022_23 Household and Income'!$D$3:$D$2489,"")</f>
        <v>62135</v>
      </c>
      <c r="L501">
        <f>_xlfn.XLOOKUP($F501,'[1]2022_23 Household and Income'!$C$3:$C$2489,'[1]2022_23 Household and Income'!$G$3:$G$2489,"")</f>
        <v>61396</v>
      </c>
    </row>
    <row r="502" spans="1:12" x14ac:dyDescent="0.35">
      <c r="A502">
        <v>37</v>
      </c>
      <c r="B502">
        <v>3200</v>
      </c>
      <c r="C502">
        <v>37025</v>
      </c>
      <c r="D502" t="s">
        <v>3285</v>
      </c>
      <c r="E502" t="s">
        <v>1258</v>
      </c>
      <c r="F502" t="s">
        <v>5571</v>
      </c>
      <c r="G502">
        <v>168013</v>
      </c>
      <c r="H502">
        <v>35.412900999999998</v>
      </c>
      <c r="I502">
        <v>-80.649773999999994</v>
      </c>
      <c r="J502">
        <v>1</v>
      </c>
      <c r="K502">
        <f>_xlfn.XLOOKUP(F502,'[1]2022_23 Household and Income'!$C$3:$C$2489,'[1]2022_23 Household and Income'!$D$3:$D$2489,"")</f>
        <v>65801</v>
      </c>
      <c r="L502">
        <f>_xlfn.XLOOKUP($F502,'[1]2022_23 Household and Income'!$C$3:$C$2489,'[1]2022_23 Household and Income'!$G$3:$G$2489,"")</f>
        <v>68854</v>
      </c>
    </row>
    <row r="503" spans="1:12" x14ac:dyDescent="0.35">
      <c r="A503">
        <v>37</v>
      </c>
      <c r="B503">
        <v>3300</v>
      </c>
      <c r="C503">
        <v>37025</v>
      </c>
      <c r="D503" t="s">
        <v>3285</v>
      </c>
      <c r="E503" t="s">
        <v>1258</v>
      </c>
      <c r="F503" t="s">
        <v>3766</v>
      </c>
      <c r="G503">
        <v>57791</v>
      </c>
      <c r="H503">
        <v>35.345519000000003</v>
      </c>
      <c r="I503">
        <v>-80.537796999999998</v>
      </c>
      <c r="J503">
        <v>0.48041099999999998</v>
      </c>
      <c r="K503">
        <f>_xlfn.XLOOKUP(F503,'[1]2022_23 Household and Income'!$C$3:$C$2489,'[1]2022_23 Household and Income'!$D$3:$D$2489,"")</f>
        <v>46093</v>
      </c>
      <c r="L503">
        <f>_xlfn.XLOOKUP($F503,'[1]2022_23 Household and Income'!$C$3:$C$2489,'[1]2022_23 Household and Income'!$G$3:$G$2489,"")</f>
        <v>46771</v>
      </c>
    </row>
    <row r="504" spans="1:12" x14ac:dyDescent="0.35">
      <c r="A504">
        <v>54</v>
      </c>
      <c r="B504">
        <v>800</v>
      </c>
      <c r="C504">
        <v>54011</v>
      </c>
      <c r="D504" t="s">
        <v>3296</v>
      </c>
      <c r="E504" t="s">
        <v>191</v>
      </c>
      <c r="F504" t="s">
        <v>4138</v>
      </c>
      <c r="G504">
        <v>94350</v>
      </c>
      <c r="H504">
        <v>38.413592999999999</v>
      </c>
      <c r="I504">
        <v>-82.335173999999995</v>
      </c>
      <c r="J504">
        <v>0.53232000000000002</v>
      </c>
      <c r="K504">
        <f>_xlfn.XLOOKUP(F504,'[1]2022_23 Household and Income'!$C$3:$C$2489,'[1]2022_23 Household and Income'!$D$3:$D$2489,"")</f>
        <v>73116</v>
      </c>
      <c r="L504">
        <f>_xlfn.XLOOKUP($F504,'[1]2022_23 Household and Income'!$C$3:$C$2489,'[1]2022_23 Household and Income'!$G$3:$G$2489,"")</f>
        <v>73849</v>
      </c>
    </row>
    <row r="505" spans="1:12" x14ac:dyDescent="0.35">
      <c r="A505">
        <v>72</v>
      </c>
      <c r="B505">
        <v>300</v>
      </c>
      <c r="C505">
        <v>72023</v>
      </c>
      <c r="D505" t="s">
        <v>3280</v>
      </c>
      <c r="E505" t="s">
        <v>70</v>
      </c>
      <c r="F505" t="s">
        <v>3965</v>
      </c>
      <c r="G505">
        <v>47158</v>
      </c>
      <c r="H505">
        <v>18.070385999999999</v>
      </c>
      <c r="I505">
        <v>-67.156738000000004</v>
      </c>
      <c r="J505">
        <v>0.46065800000000001</v>
      </c>
      <c r="K505">
        <f>_xlfn.XLOOKUP(F505,'[1]2022_23 Household and Income'!$C$3:$C$2489,'[1]2022_23 Household and Income'!$D$3:$D$2489,"")</f>
        <v>38989</v>
      </c>
      <c r="L505">
        <f>_xlfn.XLOOKUP($F505,'[1]2022_23 Household and Income'!$C$3:$C$2489,'[1]2022_23 Household and Income'!$G$3:$G$2489,"")</f>
        <v>39378</v>
      </c>
    </row>
    <row r="506" spans="1:12" x14ac:dyDescent="0.35">
      <c r="A506">
        <v>49</v>
      </c>
      <c r="B506">
        <v>5000</v>
      </c>
      <c r="C506">
        <v>49005</v>
      </c>
      <c r="D506" t="s">
        <v>3434</v>
      </c>
      <c r="E506" t="s">
        <v>440</v>
      </c>
      <c r="F506" t="s">
        <v>3719</v>
      </c>
      <c r="G506">
        <v>133154</v>
      </c>
      <c r="H506">
        <v>41.745424999999997</v>
      </c>
      <c r="I506">
        <v>-111.83972</v>
      </c>
      <c r="J506">
        <v>0.69964599999999999</v>
      </c>
      <c r="K506">
        <f>_xlfn.XLOOKUP(F506,'[1]2022_23 Household and Income'!$C$3:$C$2489,'[1]2022_23 Household and Income'!$D$3:$D$2489,"")</f>
        <v>65167</v>
      </c>
      <c r="L506">
        <f>_xlfn.XLOOKUP($F506,'[1]2022_23 Household and Income'!$C$3:$C$2489,'[1]2022_23 Household and Income'!$G$3:$G$2489,"")</f>
        <v>69729</v>
      </c>
    </row>
    <row r="507" spans="1:12" x14ac:dyDescent="0.35">
      <c r="A507">
        <v>40</v>
      </c>
      <c r="B507">
        <v>21600</v>
      </c>
      <c r="C507">
        <v>40015</v>
      </c>
      <c r="D507" t="s">
        <v>3324</v>
      </c>
      <c r="E507" t="s">
        <v>1041</v>
      </c>
      <c r="F507" t="s">
        <v>3475</v>
      </c>
      <c r="G507">
        <v>26945</v>
      </c>
      <c r="H507">
        <v>35.175958999999999</v>
      </c>
      <c r="I507">
        <v>-98.339499000000004</v>
      </c>
      <c r="J507">
        <v>0.196631</v>
      </c>
      <c r="K507" t="str">
        <f>_xlfn.XLOOKUP(F507,'[1]2022_23 Household and Income'!$C$3:$C$2489,'[1]2022_23 Household and Income'!$D$3:$D$2489,"")</f>
        <v/>
      </c>
      <c r="L507" t="str">
        <f>_xlfn.XLOOKUP($F507,'[1]2022_23 Household and Income'!$C$3:$C$2489,'[1]2022_23 Household and Income'!$G$3:$G$2489,"")</f>
        <v/>
      </c>
    </row>
    <row r="508" spans="1:12" x14ac:dyDescent="0.35">
      <c r="A508">
        <v>22</v>
      </c>
      <c r="B508">
        <v>101</v>
      </c>
      <c r="C508">
        <v>22017</v>
      </c>
      <c r="D508" t="s">
        <v>3348</v>
      </c>
      <c r="E508" t="s">
        <v>2106</v>
      </c>
      <c r="F508" t="s">
        <v>5570</v>
      </c>
      <c r="G508">
        <v>116543</v>
      </c>
      <c r="H508">
        <v>32.534858</v>
      </c>
      <c r="I508">
        <v>-93.810002999999995</v>
      </c>
      <c r="J508">
        <v>1</v>
      </c>
      <c r="K508">
        <f>_xlfn.XLOOKUP(F508,'[1]2022_23 Household and Income'!$C$3:$C$2489,'[1]2022_23 Household and Income'!$D$3:$D$2489,"")</f>
        <v>48931</v>
      </c>
      <c r="L508">
        <f>_xlfn.XLOOKUP($F508,'[1]2022_23 Household and Income'!$C$3:$C$2489,'[1]2022_23 Household and Income'!$G$3:$G$2489,"")</f>
        <v>47949</v>
      </c>
    </row>
    <row r="509" spans="1:12" x14ac:dyDescent="0.35">
      <c r="A509">
        <v>22</v>
      </c>
      <c r="B509">
        <v>102</v>
      </c>
      <c r="C509">
        <v>22017</v>
      </c>
      <c r="D509" t="s">
        <v>3348</v>
      </c>
      <c r="E509" t="s">
        <v>2106</v>
      </c>
      <c r="F509" t="s">
        <v>5569</v>
      </c>
      <c r="G509">
        <v>121305</v>
      </c>
      <c r="H509">
        <v>32.405596000000003</v>
      </c>
      <c r="I509">
        <v>-93.788821999999996</v>
      </c>
      <c r="J509">
        <v>1</v>
      </c>
      <c r="K509">
        <f>_xlfn.XLOOKUP(F509,'[1]2022_23 Household and Income'!$C$3:$C$2489,'[1]2022_23 Household and Income'!$D$3:$D$2489,"")</f>
        <v>46841</v>
      </c>
      <c r="L509">
        <f>_xlfn.XLOOKUP($F509,'[1]2022_23 Household and Income'!$C$3:$C$2489,'[1]2022_23 Household and Income'!$G$3:$G$2489,"")</f>
        <v>50915</v>
      </c>
    </row>
    <row r="510" spans="1:12" x14ac:dyDescent="0.35">
      <c r="A510">
        <v>72</v>
      </c>
      <c r="B510">
        <v>2100</v>
      </c>
      <c r="C510">
        <v>72025</v>
      </c>
      <c r="D510" t="s">
        <v>3280</v>
      </c>
      <c r="E510" t="s">
        <v>5</v>
      </c>
      <c r="F510" t="s">
        <v>5568</v>
      </c>
      <c r="G510">
        <v>127244</v>
      </c>
      <c r="H510">
        <v>18.226890999999998</v>
      </c>
      <c r="I510">
        <v>-66.045972000000006</v>
      </c>
      <c r="J510">
        <v>1</v>
      </c>
      <c r="K510">
        <f>_xlfn.XLOOKUP(F510,'[1]2022_23 Household and Income'!$C$3:$C$2489,'[1]2022_23 Household and Income'!$D$3:$D$2489,"")</f>
        <v>53037</v>
      </c>
      <c r="L510">
        <f>_xlfn.XLOOKUP($F510,'[1]2022_23 Household and Income'!$C$3:$C$2489,'[1]2022_23 Household and Income'!$G$3:$G$2489,"")</f>
        <v>51579</v>
      </c>
    </row>
    <row r="511" spans="1:12" x14ac:dyDescent="0.35">
      <c r="A511">
        <v>6</v>
      </c>
      <c r="B511">
        <v>300</v>
      </c>
      <c r="C511">
        <v>6009</v>
      </c>
      <c r="D511" t="s">
        <v>3248</v>
      </c>
      <c r="E511" t="s">
        <v>3030</v>
      </c>
      <c r="F511" t="s">
        <v>3625</v>
      </c>
      <c r="G511">
        <v>45292</v>
      </c>
      <c r="H511">
        <v>38.157342</v>
      </c>
      <c r="I511">
        <v>-120.645166</v>
      </c>
      <c r="J511">
        <v>0.23597899999999999</v>
      </c>
      <c r="K511">
        <f>_xlfn.XLOOKUP(F511,'[1]2022_23 Household and Income'!$C$3:$C$2489,'[1]2022_23 Household and Income'!$D$3:$D$2489,"")</f>
        <v>79679</v>
      </c>
      <c r="L511">
        <f>_xlfn.XLOOKUP($F511,'[1]2022_23 Household and Income'!$C$3:$C$2489,'[1]2022_23 Household and Income'!$G$3:$G$2489,"")</f>
        <v>81126</v>
      </c>
    </row>
    <row r="512" spans="1:12" x14ac:dyDescent="0.35">
      <c r="A512">
        <v>22</v>
      </c>
      <c r="B512">
        <v>801</v>
      </c>
      <c r="C512">
        <v>22019</v>
      </c>
      <c r="D512" t="s">
        <v>3348</v>
      </c>
      <c r="E512" t="s">
        <v>2075</v>
      </c>
      <c r="F512" t="s">
        <v>5567</v>
      </c>
      <c r="G512">
        <v>89699</v>
      </c>
      <c r="H512">
        <v>30.272033</v>
      </c>
      <c r="I512">
        <v>-93.345808000000005</v>
      </c>
      <c r="J512">
        <v>0.60201499999999997</v>
      </c>
      <c r="K512">
        <f>_xlfn.XLOOKUP(F512,'[1]2022_23 Household and Income'!$C$3:$C$2489,'[1]2022_23 Household and Income'!$D$3:$D$2489,"")</f>
        <v>56338</v>
      </c>
      <c r="L512">
        <f>_xlfn.XLOOKUP($F512,'[1]2022_23 Household and Income'!$C$3:$C$2489,'[1]2022_23 Household and Income'!$G$3:$G$2489,"")</f>
        <v>53325</v>
      </c>
    </row>
    <row r="513" spans="1:12" x14ac:dyDescent="0.35">
      <c r="A513">
        <v>22</v>
      </c>
      <c r="B513">
        <v>901</v>
      </c>
      <c r="C513">
        <v>22019</v>
      </c>
      <c r="D513" t="s">
        <v>3348</v>
      </c>
      <c r="E513" t="s">
        <v>2075</v>
      </c>
      <c r="F513" t="s">
        <v>4957</v>
      </c>
      <c r="G513">
        <v>127086</v>
      </c>
      <c r="H513">
        <v>30.191918000000001</v>
      </c>
      <c r="I513">
        <v>-93.195618999999994</v>
      </c>
      <c r="J513">
        <v>0.77043700000000004</v>
      </c>
      <c r="K513">
        <f>_xlfn.XLOOKUP(F513,'[1]2022_23 Household and Income'!$C$3:$C$2489,'[1]2022_23 Household and Income'!$D$3:$D$2489,"")</f>
        <v>58391</v>
      </c>
      <c r="L513">
        <f>_xlfn.XLOOKUP($F513,'[1]2022_23 Household and Income'!$C$3:$C$2489,'[1]2022_23 Household and Income'!$G$3:$G$2489,"")</f>
        <v>61458</v>
      </c>
    </row>
    <row r="514" spans="1:12" x14ac:dyDescent="0.35">
      <c r="A514">
        <v>21</v>
      </c>
      <c r="B514">
        <v>200</v>
      </c>
      <c r="C514">
        <v>21033</v>
      </c>
      <c r="D514" t="s">
        <v>3328</v>
      </c>
      <c r="E514" t="s">
        <v>2218</v>
      </c>
      <c r="F514" t="s">
        <v>4449</v>
      </c>
      <c r="G514">
        <v>12649</v>
      </c>
      <c r="H514">
        <v>37.125483000000003</v>
      </c>
      <c r="I514">
        <v>-87.878831000000005</v>
      </c>
      <c r="J514">
        <v>0.11835</v>
      </c>
      <c r="K514">
        <f>_xlfn.XLOOKUP(F514,'[1]2022_23 Household and Income'!$C$3:$C$2489,'[1]2022_23 Household and Income'!$D$3:$D$2489,"")</f>
        <v>43319</v>
      </c>
      <c r="L514">
        <f>_xlfn.XLOOKUP($F514,'[1]2022_23 Household and Income'!$C$3:$C$2489,'[1]2022_23 Household and Income'!$G$3:$G$2489,"")</f>
        <v>43444</v>
      </c>
    </row>
    <row r="515" spans="1:12" x14ac:dyDescent="0.35">
      <c r="A515">
        <v>29</v>
      </c>
      <c r="B515">
        <v>800</v>
      </c>
      <c r="C515">
        <v>29025</v>
      </c>
      <c r="D515" t="s">
        <v>3304</v>
      </c>
      <c r="E515" t="s">
        <v>1694</v>
      </c>
      <c r="F515" t="s">
        <v>4110</v>
      </c>
      <c r="G515">
        <v>8815</v>
      </c>
      <c r="H515">
        <v>39.663862999999999</v>
      </c>
      <c r="I515">
        <v>-93.998912000000004</v>
      </c>
      <c r="J515">
        <v>6.2895000000000006E-2</v>
      </c>
      <c r="K515">
        <f>_xlfn.XLOOKUP(F515,'[1]2022_23 Household and Income'!$C$3:$C$2489,'[1]2022_23 Household and Income'!$D$3:$D$2489,"")</f>
        <v>55369</v>
      </c>
      <c r="L515">
        <f>_xlfn.XLOOKUP($F515,'[1]2022_23 Household and Income'!$C$3:$C$2489,'[1]2022_23 Household and Income'!$G$3:$G$2489,"")</f>
        <v>55619</v>
      </c>
    </row>
    <row r="516" spans="1:12" x14ac:dyDescent="0.35">
      <c r="A516">
        <v>37</v>
      </c>
      <c r="B516">
        <v>2000</v>
      </c>
      <c r="C516">
        <v>37027</v>
      </c>
      <c r="D516" t="s">
        <v>3285</v>
      </c>
      <c r="E516" t="s">
        <v>1279</v>
      </c>
      <c r="F516" t="s">
        <v>5566</v>
      </c>
      <c r="G516">
        <v>80652</v>
      </c>
      <c r="H516">
        <v>35.873002999999997</v>
      </c>
      <c r="I516">
        <v>-81.502564000000007</v>
      </c>
      <c r="J516">
        <v>0.68876800000000005</v>
      </c>
      <c r="K516">
        <f>_xlfn.XLOOKUP(F516,'[1]2022_23 Household and Income'!$C$3:$C$2489,'[1]2022_23 Household and Income'!$D$3:$D$2489,"")</f>
        <v>46968</v>
      </c>
      <c r="L516">
        <f>_xlfn.XLOOKUP($F516,'[1]2022_23 Household and Income'!$C$3:$C$2489,'[1]2022_23 Household and Income'!$G$3:$G$2489,"")</f>
        <v>49557</v>
      </c>
    </row>
    <row r="517" spans="1:12" x14ac:dyDescent="0.35">
      <c r="A517">
        <v>22</v>
      </c>
      <c r="B517">
        <v>500</v>
      </c>
      <c r="C517">
        <v>22021</v>
      </c>
      <c r="D517" t="s">
        <v>3348</v>
      </c>
      <c r="E517" t="s">
        <v>2095</v>
      </c>
      <c r="F517" t="s">
        <v>3422</v>
      </c>
      <c r="G517">
        <v>9645</v>
      </c>
      <c r="H517">
        <v>32.073031999999998</v>
      </c>
      <c r="I517">
        <v>-92.104619999999997</v>
      </c>
      <c r="J517">
        <v>6.7635000000000001E-2</v>
      </c>
      <c r="K517">
        <f>_xlfn.XLOOKUP(F517,'[1]2022_23 Household and Income'!$C$3:$C$2489,'[1]2022_23 Household and Income'!$D$3:$D$2489,"")</f>
        <v>57020</v>
      </c>
      <c r="L517">
        <f>_xlfn.XLOOKUP($F517,'[1]2022_23 Household and Income'!$C$3:$C$2489,'[1]2022_23 Household and Income'!$G$3:$G$2489,"")</f>
        <v>53191</v>
      </c>
    </row>
    <row r="518" spans="1:12" x14ac:dyDescent="0.35">
      <c r="A518">
        <v>48</v>
      </c>
      <c r="B518">
        <v>5100</v>
      </c>
      <c r="C518">
        <v>48055</v>
      </c>
      <c r="D518" t="s">
        <v>3238</v>
      </c>
      <c r="E518" t="s">
        <v>529</v>
      </c>
      <c r="F518" t="s">
        <v>4806</v>
      </c>
      <c r="G518">
        <v>45883</v>
      </c>
      <c r="H518">
        <v>29.865311999999999</v>
      </c>
      <c r="I518">
        <v>-97.674631000000005</v>
      </c>
      <c r="J518">
        <v>0.248</v>
      </c>
      <c r="K518">
        <f>_xlfn.XLOOKUP(F518,'[1]2022_23 Household and Income'!$C$3:$C$2489,'[1]2022_23 Household and Income'!$D$3:$D$2489,"")</f>
        <v>73755</v>
      </c>
      <c r="L518">
        <f>_xlfn.XLOOKUP($F518,'[1]2022_23 Household and Income'!$C$3:$C$2489,'[1]2022_23 Household and Income'!$G$3:$G$2489,"")</f>
        <v>75565</v>
      </c>
    </row>
    <row r="519" spans="1:12" x14ac:dyDescent="0.35">
      <c r="A519">
        <v>50</v>
      </c>
      <c r="B519">
        <v>100</v>
      </c>
      <c r="C519">
        <v>50005</v>
      </c>
      <c r="D519" t="s">
        <v>3351</v>
      </c>
      <c r="E519" t="s">
        <v>413</v>
      </c>
      <c r="F519" t="s">
        <v>4293</v>
      </c>
      <c r="G519">
        <v>30233</v>
      </c>
      <c r="H519">
        <v>44.466493</v>
      </c>
      <c r="I519">
        <v>-72.076402000000002</v>
      </c>
      <c r="J519">
        <v>0.20604500000000001</v>
      </c>
      <c r="K519" t="str">
        <f>_xlfn.XLOOKUP(F519,'[1]2022_23 Household and Income'!$C$3:$C$2489,'[1]2022_23 Household and Income'!$D$3:$D$2489,"")</f>
        <v/>
      </c>
      <c r="L519" t="str">
        <f>_xlfn.XLOOKUP($F519,'[1]2022_23 Household and Income'!$C$3:$C$2489,'[1]2022_23 Household and Income'!$G$3:$G$2489,"")</f>
        <v/>
      </c>
    </row>
    <row r="520" spans="1:12" x14ac:dyDescent="0.35">
      <c r="A520">
        <v>1</v>
      </c>
      <c r="B520">
        <v>800</v>
      </c>
      <c r="C520">
        <v>1015</v>
      </c>
      <c r="D520" t="s">
        <v>3341</v>
      </c>
      <c r="E520" t="s">
        <v>3208</v>
      </c>
      <c r="F520" t="s">
        <v>5565</v>
      </c>
      <c r="G520">
        <v>116441</v>
      </c>
      <c r="H520">
        <v>33.727215000000001</v>
      </c>
      <c r="I520">
        <v>-85.817937000000001</v>
      </c>
      <c r="J520">
        <v>1</v>
      </c>
      <c r="K520">
        <f>_xlfn.XLOOKUP(F520,'[1]2022_23 Household and Income'!$C$3:$C$2489,'[1]2022_23 Household and Income'!$D$3:$D$2489,"")</f>
        <v>45701</v>
      </c>
      <c r="L520">
        <f>_xlfn.XLOOKUP($F520,'[1]2022_23 Household and Income'!$C$3:$C$2489,'[1]2022_23 Household and Income'!$G$3:$G$2489,"")</f>
        <v>46310</v>
      </c>
    </row>
    <row r="521" spans="1:12" x14ac:dyDescent="0.35">
      <c r="A521">
        <v>5</v>
      </c>
      <c r="B521">
        <v>1700</v>
      </c>
      <c r="C521">
        <v>5013</v>
      </c>
      <c r="D521" t="s">
        <v>3274</v>
      </c>
      <c r="E521" t="s">
        <v>3041</v>
      </c>
      <c r="F521" t="s">
        <v>3614</v>
      </c>
      <c r="G521">
        <v>4739</v>
      </c>
      <c r="H521">
        <v>33.585988999999998</v>
      </c>
      <c r="I521">
        <v>-92.500677999999994</v>
      </c>
      <c r="J521">
        <v>3.6339000000000003E-2</v>
      </c>
      <c r="K521">
        <f>_xlfn.XLOOKUP(F521,'[1]2022_23 Household and Income'!$C$3:$C$2489,'[1]2022_23 Household and Income'!$D$3:$D$2489,"")</f>
        <v>51636</v>
      </c>
      <c r="L521">
        <f>_xlfn.XLOOKUP($F521,'[1]2022_23 Household and Income'!$C$3:$C$2489,'[1]2022_23 Household and Income'!$G$3:$G$2489,"")</f>
        <v>53197</v>
      </c>
    </row>
    <row r="522" spans="1:12" x14ac:dyDescent="0.35">
      <c r="A522">
        <v>12</v>
      </c>
      <c r="B522">
        <v>1398</v>
      </c>
      <c r="C522">
        <v>12013</v>
      </c>
      <c r="D522" t="s">
        <v>3512</v>
      </c>
      <c r="E522" t="s">
        <v>2887</v>
      </c>
      <c r="F522" t="s">
        <v>3545</v>
      </c>
      <c r="G522">
        <v>13648</v>
      </c>
      <c r="H522">
        <v>30.464333</v>
      </c>
      <c r="I522">
        <v>-85.12585</v>
      </c>
      <c r="J522">
        <v>7.2718000000000005E-2</v>
      </c>
      <c r="K522" t="str">
        <f>_xlfn.XLOOKUP(F522,'[1]2022_23 Household and Income'!$C$3:$C$2489,'[1]2022_23 Household and Income'!$D$3:$D$2489,"")</f>
        <v/>
      </c>
      <c r="L522" t="str">
        <f>_xlfn.XLOOKUP($F522,'[1]2022_23 Household and Income'!$C$3:$C$2489,'[1]2022_23 Household and Income'!$G$3:$G$2489,"")</f>
        <v/>
      </c>
    </row>
    <row r="523" spans="1:12" x14ac:dyDescent="0.35">
      <c r="A523">
        <v>13</v>
      </c>
      <c r="B523">
        <v>3900</v>
      </c>
      <c r="C523">
        <v>13037</v>
      </c>
      <c r="D523" t="s">
        <v>3312</v>
      </c>
      <c r="E523" t="s">
        <v>2720</v>
      </c>
      <c r="F523" t="s">
        <v>3677</v>
      </c>
      <c r="G523">
        <v>5573</v>
      </c>
      <c r="H523">
        <v>31.526143000000001</v>
      </c>
      <c r="I523">
        <v>-84.662952000000004</v>
      </c>
      <c r="J523">
        <v>4.6060999999999998E-2</v>
      </c>
      <c r="K523">
        <f>_xlfn.XLOOKUP(F523,'[1]2022_23 Household and Income'!$C$3:$C$2489,'[1]2022_23 Household and Income'!$D$3:$D$2489,"")</f>
        <v>46149</v>
      </c>
      <c r="L523">
        <f>_xlfn.XLOOKUP($F523,'[1]2022_23 Household and Income'!$C$3:$C$2489,'[1]2022_23 Household and Income'!$G$3:$G$2489,"")</f>
        <v>47385</v>
      </c>
    </row>
    <row r="524" spans="1:12" x14ac:dyDescent="0.35">
      <c r="A524">
        <v>19</v>
      </c>
      <c r="B524">
        <v>1900</v>
      </c>
      <c r="C524">
        <v>19025</v>
      </c>
      <c r="D524" t="s">
        <v>3308</v>
      </c>
      <c r="E524" t="s">
        <v>2361</v>
      </c>
      <c r="F524" t="s">
        <v>4044</v>
      </c>
      <c r="G524">
        <v>9927</v>
      </c>
      <c r="H524">
        <v>42.397770000000001</v>
      </c>
      <c r="I524">
        <v>-94.623137999999997</v>
      </c>
      <c r="J524">
        <v>8.1964999999999996E-2</v>
      </c>
      <c r="K524">
        <f>_xlfn.XLOOKUP(F524,'[1]2022_23 Household and Income'!$C$3:$C$2489,'[1]2022_23 Household and Income'!$D$3:$D$2489,"")</f>
        <v>50356</v>
      </c>
      <c r="L524">
        <f>_xlfn.XLOOKUP($F524,'[1]2022_23 Household and Income'!$C$3:$C$2489,'[1]2022_23 Household and Income'!$G$3:$G$2489,"")</f>
        <v>49458</v>
      </c>
    </row>
    <row r="525" spans="1:12" x14ac:dyDescent="0.35">
      <c r="A525">
        <v>17</v>
      </c>
      <c r="B525">
        <v>11700</v>
      </c>
      <c r="C525">
        <v>17013</v>
      </c>
      <c r="D525" t="s">
        <v>3330</v>
      </c>
      <c r="E525" t="s">
        <v>2572</v>
      </c>
      <c r="F525" t="s">
        <v>3898</v>
      </c>
      <c r="G525">
        <v>4437</v>
      </c>
      <c r="H525">
        <v>39.122999</v>
      </c>
      <c r="I525">
        <v>-90.638270000000006</v>
      </c>
      <c r="J525">
        <v>3.3160000000000002E-2</v>
      </c>
      <c r="K525">
        <f>_xlfn.XLOOKUP(F525,'[1]2022_23 Household and Income'!$C$3:$C$2489,'[1]2022_23 Household and Income'!$D$3:$D$2489,"")</f>
        <v>52904</v>
      </c>
      <c r="L525">
        <f>_xlfn.XLOOKUP($F525,'[1]2022_23 Household and Income'!$C$3:$C$2489,'[1]2022_23 Household and Income'!$G$3:$G$2489,"")</f>
        <v>52923</v>
      </c>
    </row>
    <row r="526" spans="1:12" x14ac:dyDescent="0.35">
      <c r="A526">
        <v>26</v>
      </c>
      <c r="B526">
        <v>2000</v>
      </c>
      <c r="C526">
        <v>26025</v>
      </c>
      <c r="D526" t="s">
        <v>3407</v>
      </c>
      <c r="E526" t="s">
        <v>1922</v>
      </c>
      <c r="F526" t="s">
        <v>5564</v>
      </c>
      <c r="G526">
        <v>134310</v>
      </c>
      <c r="H526">
        <v>42.289631</v>
      </c>
      <c r="I526">
        <v>-85.106103000000004</v>
      </c>
      <c r="J526">
        <v>0.68270200000000003</v>
      </c>
      <c r="K526">
        <f>_xlfn.XLOOKUP(F526,'[1]2022_23 Household and Income'!$C$3:$C$2489,'[1]2022_23 Household and Income'!$D$3:$D$2489,"")</f>
        <v>77840</v>
      </c>
      <c r="L526">
        <f>_xlfn.XLOOKUP($F526,'[1]2022_23 Household and Income'!$C$3:$C$2489,'[1]2022_23 Household and Income'!$G$3:$G$2489,"")</f>
        <v>79939</v>
      </c>
    </row>
    <row r="527" spans="1:12" x14ac:dyDescent="0.35">
      <c r="A527">
        <v>28</v>
      </c>
      <c r="B527">
        <v>400</v>
      </c>
      <c r="C527">
        <v>28013</v>
      </c>
      <c r="D527" t="s">
        <v>3276</v>
      </c>
      <c r="E527" t="s">
        <v>1805</v>
      </c>
      <c r="F527" t="s">
        <v>4500</v>
      </c>
      <c r="G527">
        <v>13266</v>
      </c>
      <c r="H527">
        <v>33.930069000000003</v>
      </c>
      <c r="I527">
        <v>-89.309557999999996</v>
      </c>
      <c r="J527">
        <v>9.1979000000000005E-2</v>
      </c>
      <c r="K527">
        <f>_xlfn.XLOOKUP(F527,'[1]2022_23 Household and Income'!$C$3:$C$2489,'[1]2022_23 Household and Income'!$D$3:$D$2489,"")</f>
        <v>54576</v>
      </c>
      <c r="L527">
        <f>_xlfn.XLOOKUP($F527,'[1]2022_23 Household and Income'!$C$3:$C$2489,'[1]2022_23 Household and Income'!$G$3:$G$2489,"")</f>
        <v>56881</v>
      </c>
    </row>
    <row r="528" spans="1:12" x14ac:dyDescent="0.35">
      <c r="A528">
        <v>45</v>
      </c>
      <c r="B528">
        <v>1800</v>
      </c>
      <c r="C528">
        <v>45017</v>
      </c>
      <c r="D528" t="s">
        <v>3253</v>
      </c>
      <c r="E528" t="s">
        <v>875</v>
      </c>
      <c r="F528" t="s">
        <v>4297</v>
      </c>
      <c r="G528">
        <v>14119</v>
      </c>
      <c r="H528">
        <v>33.677920999999998</v>
      </c>
      <c r="I528">
        <v>-80.822205999999994</v>
      </c>
      <c r="J528">
        <v>0.118716</v>
      </c>
      <c r="K528">
        <f>_xlfn.XLOOKUP(F528,'[1]2022_23 Household and Income'!$C$3:$C$2489,'[1]2022_23 Household and Income'!$D$3:$D$2489,"")</f>
        <v>47637</v>
      </c>
      <c r="L528">
        <f>_xlfn.XLOOKUP($F528,'[1]2022_23 Household and Income'!$C$3:$C$2489,'[1]2022_23 Household and Income'!$G$3:$G$2489,"")</f>
        <v>47466</v>
      </c>
    </row>
    <row r="529" spans="1:12" x14ac:dyDescent="0.35">
      <c r="A529">
        <v>48</v>
      </c>
      <c r="B529">
        <v>5600</v>
      </c>
      <c r="C529">
        <v>48057</v>
      </c>
      <c r="D529" t="s">
        <v>3238</v>
      </c>
      <c r="E529" t="s">
        <v>516</v>
      </c>
      <c r="F529" t="s">
        <v>3570</v>
      </c>
      <c r="G529">
        <v>20106</v>
      </c>
      <c r="H529">
        <v>28.589157</v>
      </c>
      <c r="I529">
        <v>-96.625882000000004</v>
      </c>
      <c r="J529">
        <v>0.18044399999999999</v>
      </c>
      <c r="K529" t="str">
        <f>_xlfn.XLOOKUP(F529,'[1]2022_23 Household and Income'!$C$3:$C$2489,'[1]2022_23 Household and Income'!$D$3:$D$2489,"")</f>
        <v/>
      </c>
      <c r="L529" t="str">
        <f>_xlfn.XLOOKUP($F529,'[1]2022_23 Household and Income'!$C$3:$C$2489,'[1]2022_23 Household and Income'!$G$3:$G$2489,"")</f>
        <v/>
      </c>
    </row>
    <row r="530" spans="1:12" x14ac:dyDescent="0.35">
      <c r="A530">
        <v>54</v>
      </c>
      <c r="B530">
        <v>700</v>
      </c>
      <c r="C530">
        <v>54013</v>
      </c>
      <c r="D530" t="s">
        <v>3296</v>
      </c>
      <c r="E530" t="s">
        <v>197</v>
      </c>
      <c r="F530" t="s">
        <v>4072</v>
      </c>
      <c r="G530">
        <v>6229</v>
      </c>
      <c r="H530">
        <v>38.852607999999996</v>
      </c>
      <c r="I530">
        <v>-81.104400999999996</v>
      </c>
      <c r="J530">
        <v>6.1943999999999999E-2</v>
      </c>
      <c r="K530">
        <f>_xlfn.XLOOKUP(F530,'[1]2022_23 Household and Income'!$C$3:$C$2489,'[1]2022_23 Household and Income'!$D$3:$D$2489,"")</f>
        <v>38931</v>
      </c>
      <c r="L530">
        <f>_xlfn.XLOOKUP($F530,'[1]2022_23 Household and Income'!$C$3:$C$2489,'[1]2022_23 Household and Income'!$G$3:$G$2489,"")</f>
        <v>41283</v>
      </c>
    </row>
    <row r="531" spans="1:12" x14ac:dyDescent="0.35">
      <c r="A531">
        <v>48</v>
      </c>
      <c r="B531">
        <v>2600</v>
      </c>
      <c r="C531">
        <v>48059</v>
      </c>
      <c r="D531" t="s">
        <v>3238</v>
      </c>
      <c r="E531" t="s">
        <v>602</v>
      </c>
      <c r="F531" t="s">
        <v>3673</v>
      </c>
      <c r="G531">
        <v>13708</v>
      </c>
      <c r="H531">
        <v>32.351779000000001</v>
      </c>
      <c r="I531">
        <v>-99.452960000000004</v>
      </c>
      <c r="J531">
        <v>7.2484999999999994E-2</v>
      </c>
      <c r="K531">
        <f>_xlfn.XLOOKUP(F531,'[1]2022_23 Household and Income'!$C$3:$C$2489,'[1]2022_23 Household and Income'!$D$3:$D$2489,"")</f>
        <v>74377</v>
      </c>
      <c r="L531">
        <f>_xlfn.XLOOKUP($F531,'[1]2022_23 Household and Income'!$C$3:$C$2489,'[1]2022_23 Household and Income'!$G$3:$G$2489,"")</f>
        <v>72929</v>
      </c>
    </row>
    <row r="532" spans="1:12" x14ac:dyDescent="0.35">
      <c r="A532">
        <v>29</v>
      </c>
      <c r="B532">
        <v>501</v>
      </c>
      <c r="C532">
        <v>29027</v>
      </c>
      <c r="D532" t="s">
        <v>3304</v>
      </c>
      <c r="E532" t="s">
        <v>1703</v>
      </c>
      <c r="F532" t="s">
        <v>5477</v>
      </c>
      <c r="G532">
        <v>44283</v>
      </c>
      <c r="H532">
        <v>38.797547999999999</v>
      </c>
      <c r="I532">
        <v>-91.997420000000005</v>
      </c>
      <c r="J532">
        <v>0.27034999999999998</v>
      </c>
      <c r="K532">
        <f>_xlfn.XLOOKUP(F532,'[1]2022_23 Household and Income'!$C$3:$C$2489,'[1]2022_23 Household and Income'!$D$3:$D$2489,"")</f>
        <v>67085</v>
      </c>
      <c r="L532">
        <f>_xlfn.XLOOKUP($F532,'[1]2022_23 Household and Income'!$C$3:$C$2489,'[1]2022_23 Household and Income'!$G$3:$G$2489,"")</f>
        <v>66579</v>
      </c>
    </row>
    <row r="533" spans="1:12" x14ac:dyDescent="0.35">
      <c r="A533">
        <v>21</v>
      </c>
      <c r="B533">
        <v>100</v>
      </c>
      <c r="C533">
        <v>21035</v>
      </c>
      <c r="D533" t="s">
        <v>3328</v>
      </c>
      <c r="E533" t="s">
        <v>2225</v>
      </c>
      <c r="F533" t="s">
        <v>4599</v>
      </c>
      <c r="G533">
        <v>37103</v>
      </c>
      <c r="H533">
        <v>36.621006999999999</v>
      </c>
      <c r="I533">
        <v>-88.306089</v>
      </c>
      <c r="J533">
        <v>0.18845899999999999</v>
      </c>
      <c r="K533">
        <f>_xlfn.XLOOKUP(F533,'[1]2022_23 Household and Income'!$C$3:$C$2489,'[1]2022_23 Household and Income'!$D$3:$D$2489,"")</f>
        <v>78700</v>
      </c>
      <c r="L533">
        <f>_xlfn.XLOOKUP($F533,'[1]2022_23 Household and Income'!$C$3:$C$2489,'[1]2022_23 Household and Income'!$G$3:$G$2489,"")</f>
        <v>82845</v>
      </c>
    </row>
    <row r="534" spans="1:12" x14ac:dyDescent="0.35">
      <c r="A534">
        <v>55</v>
      </c>
      <c r="B534">
        <v>800</v>
      </c>
      <c r="C534">
        <v>55015</v>
      </c>
      <c r="D534" t="s">
        <v>3334</v>
      </c>
      <c r="E534" t="s">
        <v>146</v>
      </c>
      <c r="F534" t="s">
        <v>5216</v>
      </c>
      <c r="G534">
        <v>52442</v>
      </c>
      <c r="H534">
        <v>44.152616999999999</v>
      </c>
      <c r="I534">
        <v>-88.263077999999993</v>
      </c>
      <c r="J534">
        <v>0.33488699999999999</v>
      </c>
      <c r="K534">
        <f>_xlfn.XLOOKUP(F534,'[1]2022_23 Household and Income'!$C$3:$C$2489,'[1]2022_23 Household and Income'!$D$3:$D$2489,"")</f>
        <v>65892</v>
      </c>
      <c r="L534">
        <f>_xlfn.XLOOKUP($F534,'[1]2022_23 Household and Income'!$C$3:$C$2489,'[1]2022_23 Household and Income'!$G$3:$G$2489,"")</f>
        <v>65841</v>
      </c>
    </row>
    <row r="535" spans="1:12" x14ac:dyDescent="0.35">
      <c r="A535">
        <v>24</v>
      </c>
      <c r="B535">
        <v>1501</v>
      </c>
      <c r="C535">
        <v>24009</v>
      </c>
      <c r="D535" t="s">
        <v>3314</v>
      </c>
      <c r="E535" t="s">
        <v>2005</v>
      </c>
      <c r="F535" t="s">
        <v>3775</v>
      </c>
      <c r="G535">
        <v>92783</v>
      </c>
      <c r="H535">
        <v>38.551107999999999</v>
      </c>
      <c r="I535">
        <v>-76.544184000000001</v>
      </c>
      <c r="J535">
        <v>0.89302000000000004</v>
      </c>
      <c r="K535" t="str">
        <f>_xlfn.XLOOKUP(F535,'[1]2022_23 Household and Income'!$C$3:$C$2489,'[1]2022_23 Household and Income'!$D$3:$D$2489,"")</f>
        <v/>
      </c>
      <c r="L535" t="str">
        <f>_xlfn.XLOOKUP($F535,'[1]2022_23 Household and Income'!$C$3:$C$2489,'[1]2022_23 Household and Income'!$G$3:$G$2489,"")</f>
        <v/>
      </c>
    </row>
    <row r="536" spans="1:12" x14ac:dyDescent="0.35">
      <c r="A536">
        <v>16</v>
      </c>
      <c r="B536">
        <v>1000</v>
      </c>
      <c r="C536">
        <v>16025</v>
      </c>
      <c r="D536" t="s">
        <v>3509</v>
      </c>
      <c r="E536" t="s">
        <v>2642</v>
      </c>
      <c r="F536" t="s">
        <v>4515</v>
      </c>
      <c r="G536">
        <v>1077</v>
      </c>
      <c r="H536">
        <v>43.352907000000002</v>
      </c>
      <c r="I536">
        <v>-114.75447200000001</v>
      </c>
      <c r="J536">
        <v>8.9309999999999997E-3</v>
      </c>
      <c r="K536">
        <f>_xlfn.XLOOKUP(F536,'[1]2022_23 Household and Income'!$C$3:$C$2489,'[1]2022_23 Household and Income'!$D$3:$D$2489,"")</f>
        <v>45585</v>
      </c>
      <c r="L536">
        <f>_xlfn.XLOOKUP($F536,'[1]2022_23 Household and Income'!$C$3:$C$2489,'[1]2022_23 Household and Income'!$G$3:$G$2489,"")</f>
        <v>47512</v>
      </c>
    </row>
    <row r="537" spans="1:12" x14ac:dyDescent="0.35">
      <c r="A537">
        <v>42</v>
      </c>
      <c r="B537">
        <v>2100</v>
      </c>
      <c r="C537">
        <v>42021</v>
      </c>
      <c r="D537" t="s">
        <v>3257</v>
      </c>
      <c r="E537" t="s">
        <v>935</v>
      </c>
      <c r="F537" t="s">
        <v>5563</v>
      </c>
      <c r="G537">
        <v>133472</v>
      </c>
      <c r="H537">
        <v>40.408084000000002</v>
      </c>
      <c r="I537">
        <v>-78.800037000000003</v>
      </c>
      <c r="J537">
        <v>1</v>
      </c>
      <c r="K537">
        <f>_xlfn.XLOOKUP(F537,'[1]2022_23 Household and Income'!$C$3:$C$2489,'[1]2022_23 Household and Income'!$D$3:$D$2489,"")</f>
        <v>55225</v>
      </c>
      <c r="L537">
        <f>_xlfn.XLOOKUP($F537,'[1]2022_23 Household and Income'!$C$3:$C$2489,'[1]2022_23 Household and Income'!$G$3:$G$2489,"")</f>
        <v>57282</v>
      </c>
    </row>
    <row r="538" spans="1:12" x14ac:dyDescent="0.35">
      <c r="A538">
        <v>13</v>
      </c>
      <c r="B538">
        <v>4800</v>
      </c>
      <c r="C538">
        <v>13039</v>
      </c>
      <c r="D538" t="s">
        <v>3312</v>
      </c>
      <c r="E538" t="s">
        <v>2676</v>
      </c>
      <c r="F538" t="s">
        <v>4595</v>
      </c>
      <c r="G538">
        <v>54768</v>
      </c>
      <c r="H538">
        <v>30.812543000000002</v>
      </c>
      <c r="I538">
        <v>-81.631399000000002</v>
      </c>
      <c r="J538">
        <v>0.36453200000000002</v>
      </c>
      <c r="K538">
        <f>_xlfn.XLOOKUP(F538,'[1]2022_23 Household and Income'!$C$3:$C$2489,'[1]2022_23 Household and Income'!$D$3:$D$2489,"")</f>
        <v>63010</v>
      </c>
      <c r="L538">
        <f>_xlfn.XLOOKUP($F538,'[1]2022_23 Household and Income'!$C$3:$C$2489,'[1]2022_23 Household and Income'!$G$3:$G$2489,"")</f>
        <v>65049</v>
      </c>
    </row>
    <row r="539" spans="1:12" x14ac:dyDescent="0.35">
      <c r="A539">
        <v>29</v>
      </c>
      <c r="B539">
        <v>1500</v>
      </c>
      <c r="C539">
        <v>29029</v>
      </c>
      <c r="D539" t="s">
        <v>3304</v>
      </c>
      <c r="E539" t="s">
        <v>1672</v>
      </c>
      <c r="F539" t="s">
        <v>4457</v>
      </c>
      <c r="G539">
        <v>42745</v>
      </c>
      <c r="H539">
        <v>38.073064000000002</v>
      </c>
      <c r="I539">
        <v>-92.746056999999993</v>
      </c>
      <c r="J539">
        <v>0.41122300000000001</v>
      </c>
      <c r="K539">
        <f>_xlfn.XLOOKUP(F539,'[1]2022_23 Household and Income'!$C$3:$C$2489,'[1]2022_23 Household and Income'!$D$3:$D$2489,"")</f>
        <v>40647</v>
      </c>
      <c r="L539">
        <f>_xlfn.XLOOKUP($F539,'[1]2022_23 Household and Income'!$C$3:$C$2489,'[1]2022_23 Household and Income'!$G$3:$G$2489,"")</f>
        <v>44047</v>
      </c>
    </row>
    <row r="540" spans="1:12" x14ac:dyDescent="0.35">
      <c r="A540">
        <v>37</v>
      </c>
      <c r="B540">
        <v>700</v>
      </c>
      <c r="C540">
        <v>37029</v>
      </c>
      <c r="D540" t="s">
        <v>3285</v>
      </c>
      <c r="E540" t="s">
        <v>1310</v>
      </c>
      <c r="F540" t="s">
        <v>4253</v>
      </c>
      <c r="G540">
        <v>10355</v>
      </c>
      <c r="H540">
        <v>36.369323999999999</v>
      </c>
      <c r="I540">
        <v>-76.197856000000002</v>
      </c>
      <c r="J540">
        <v>8.9103000000000002E-2</v>
      </c>
      <c r="K540">
        <f>_xlfn.XLOOKUP(F540,'[1]2022_23 Household and Income'!$C$3:$C$2489,'[1]2022_23 Household and Income'!$D$3:$D$2489,"")</f>
        <v>48797</v>
      </c>
      <c r="L540">
        <f>_xlfn.XLOOKUP($F540,'[1]2022_23 Household and Income'!$C$3:$C$2489,'[1]2022_23 Household and Income'!$G$3:$G$2489,"")</f>
        <v>48074</v>
      </c>
    </row>
    <row r="541" spans="1:12" x14ac:dyDescent="0.35">
      <c r="A541">
        <v>34</v>
      </c>
      <c r="B541">
        <v>2101</v>
      </c>
      <c r="C541">
        <v>34007</v>
      </c>
      <c r="D541" t="s">
        <v>3525</v>
      </c>
      <c r="E541" t="s">
        <v>1430</v>
      </c>
      <c r="F541" t="s">
        <v>5562</v>
      </c>
      <c r="G541">
        <v>127071</v>
      </c>
      <c r="H541">
        <v>39.938805000000002</v>
      </c>
      <c r="I541">
        <v>-75.087548999999996</v>
      </c>
      <c r="J541">
        <v>1</v>
      </c>
      <c r="K541">
        <f>_xlfn.XLOOKUP(F541,'[1]2022_23 Household and Income'!$C$3:$C$2489,'[1]2022_23 Household and Income'!$D$3:$D$2489,"")</f>
        <v>44185</v>
      </c>
      <c r="L541">
        <f>_xlfn.XLOOKUP($F541,'[1]2022_23 Household and Income'!$C$3:$C$2489,'[1]2022_23 Household and Income'!$G$3:$G$2489,"")</f>
        <v>47386</v>
      </c>
    </row>
    <row r="542" spans="1:12" x14ac:dyDescent="0.35">
      <c r="A542">
        <v>34</v>
      </c>
      <c r="B542">
        <v>2102</v>
      </c>
      <c r="C542">
        <v>34007</v>
      </c>
      <c r="D542" t="s">
        <v>3525</v>
      </c>
      <c r="E542" t="s">
        <v>1430</v>
      </c>
      <c r="F542" t="s">
        <v>5561</v>
      </c>
      <c r="G542">
        <v>106579</v>
      </c>
      <c r="H542">
        <v>39.864812000000001</v>
      </c>
      <c r="I542">
        <v>-75.037936000000002</v>
      </c>
      <c r="J542">
        <v>1</v>
      </c>
      <c r="K542">
        <f>_xlfn.XLOOKUP(F542,'[1]2022_23 Household and Income'!$C$3:$C$2489,'[1]2022_23 Household and Income'!$D$3:$D$2489,"")</f>
        <v>45276</v>
      </c>
      <c r="L542">
        <f>_xlfn.XLOOKUP($F542,'[1]2022_23 Household and Income'!$C$3:$C$2489,'[1]2022_23 Household and Income'!$G$3:$G$2489,"")</f>
        <v>42385</v>
      </c>
    </row>
    <row r="543" spans="1:12" x14ac:dyDescent="0.35">
      <c r="A543">
        <v>34</v>
      </c>
      <c r="B543">
        <v>2103</v>
      </c>
      <c r="C543">
        <v>34007</v>
      </c>
      <c r="D543" t="s">
        <v>3525</v>
      </c>
      <c r="E543" t="s">
        <v>1430</v>
      </c>
      <c r="F543" t="s">
        <v>5560</v>
      </c>
      <c r="G543">
        <v>169465</v>
      </c>
      <c r="H543">
        <v>39.787737999999997</v>
      </c>
      <c r="I543">
        <v>-74.999673000000001</v>
      </c>
      <c r="J543">
        <v>1</v>
      </c>
      <c r="K543">
        <f>_xlfn.XLOOKUP(F543,'[1]2022_23 Household and Income'!$C$3:$C$2489,'[1]2022_23 Household and Income'!$D$3:$D$2489,"")</f>
        <v>65653</v>
      </c>
      <c r="L543">
        <f>_xlfn.XLOOKUP($F543,'[1]2022_23 Household and Income'!$C$3:$C$2489,'[1]2022_23 Household and Income'!$G$3:$G$2489,"")</f>
        <v>66442</v>
      </c>
    </row>
    <row r="544" spans="1:12" x14ac:dyDescent="0.35">
      <c r="A544">
        <v>34</v>
      </c>
      <c r="B544">
        <v>2104</v>
      </c>
      <c r="C544">
        <v>34007</v>
      </c>
      <c r="D544" t="s">
        <v>3525</v>
      </c>
      <c r="E544" t="s">
        <v>1430</v>
      </c>
      <c r="F544" t="s">
        <v>5559</v>
      </c>
      <c r="G544">
        <v>120370</v>
      </c>
      <c r="H544">
        <v>39.887889000000001</v>
      </c>
      <c r="I544">
        <v>-74.989281000000005</v>
      </c>
      <c r="J544">
        <v>1</v>
      </c>
      <c r="K544">
        <f>_xlfn.XLOOKUP(F544,'[1]2022_23 Household and Income'!$C$3:$C$2489,'[1]2022_23 Household and Income'!$D$3:$D$2489,"")</f>
        <v>48416</v>
      </c>
      <c r="L544">
        <f>_xlfn.XLOOKUP($F544,'[1]2022_23 Household and Income'!$C$3:$C$2489,'[1]2022_23 Household and Income'!$G$3:$G$2489,"")</f>
        <v>45457</v>
      </c>
    </row>
    <row r="545" spans="1:12" x14ac:dyDescent="0.35">
      <c r="A545">
        <v>42</v>
      </c>
      <c r="B545">
        <v>300</v>
      </c>
      <c r="C545">
        <v>42023</v>
      </c>
      <c r="D545" t="s">
        <v>3257</v>
      </c>
      <c r="E545" t="s">
        <v>972</v>
      </c>
      <c r="F545" t="s">
        <v>4172</v>
      </c>
      <c r="G545">
        <v>4547</v>
      </c>
      <c r="H545">
        <v>41.502353999999997</v>
      </c>
      <c r="I545">
        <v>-78.238814000000005</v>
      </c>
      <c r="J545">
        <v>2.6294000000000001E-2</v>
      </c>
      <c r="K545">
        <f>_xlfn.XLOOKUP(F545,'[1]2022_23 Household and Income'!$C$3:$C$2489,'[1]2022_23 Household and Income'!$D$3:$D$2489,"")</f>
        <v>71844</v>
      </c>
      <c r="L545">
        <f>_xlfn.XLOOKUP($F545,'[1]2022_23 Household and Income'!$C$3:$C$2489,'[1]2022_23 Household and Income'!$G$3:$G$2489,"")</f>
        <v>74098</v>
      </c>
    </row>
    <row r="546" spans="1:12" x14ac:dyDescent="0.35">
      <c r="A546">
        <v>22</v>
      </c>
      <c r="B546">
        <v>901</v>
      </c>
      <c r="C546">
        <v>22023</v>
      </c>
      <c r="D546" t="s">
        <v>3348</v>
      </c>
      <c r="E546" t="s">
        <v>2074</v>
      </c>
      <c r="F546" t="s">
        <v>4957</v>
      </c>
      <c r="G546">
        <v>5617</v>
      </c>
      <c r="H546">
        <v>29.957135999999998</v>
      </c>
      <c r="I546">
        <v>-93.210823000000005</v>
      </c>
      <c r="J546">
        <v>3.4051999999999999E-2</v>
      </c>
      <c r="K546">
        <f>_xlfn.XLOOKUP(F546,'[1]2022_23 Household and Income'!$C$3:$C$2489,'[1]2022_23 Household and Income'!$D$3:$D$2489,"")</f>
        <v>58391</v>
      </c>
      <c r="L546">
        <f>_xlfn.XLOOKUP($F546,'[1]2022_23 Household and Income'!$C$3:$C$2489,'[1]2022_23 Household and Income'!$G$3:$G$2489,"")</f>
        <v>61458</v>
      </c>
    </row>
    <row r="547" spans="1:12" x14ac:dyDescent="0.35">
      <c r="A547">
        <v>48</v>
      </c>
      <c r="B547">
        <v>6701</v>
      </c>
      <c r="C547">
        <v>48061</v>
      </c>
      <c r="D547" t="s">
        <v>3238</v>
      </c>
      <c r="E547" t="s">
        <v>497</v>
      </c>
      <c r="F547" t="s">
        <v>5558</v>
      </c>
      <c r="G547">
        <v>120981</v>
      </c>
      <c r="H547">
        <v>26.030180000000001</v>
      </c>
      <c r="I547">
        <v>-97.470406999999994</v>
      </c>
      <c r="J547">
        <v>1</v>
      </c>
      <c r="K547">
        <f>_xlfn.XLOOKUP(F547,'[1]2022_23 Household and Income'!$C$3:$C$2489,'[1]2022_23 Household and Income'!$D$3:$D$2489,"")</f>
        <v>37307</v>
      </c>
      <c r="L547">
        <f>_xlfn.XLOOKUP($F547,'[1]2022_23 Household and Income'!$C$3:$C$2489,'[1]2022_23 Household and Income'!$G$3:$G$2489,"")</f>
        <v>39648</v>
      </c>
    </row>
    <row r="548" spans="1:12" x14ac:dyDescent="0.35">
      <c r="A548">
        <v>48</v>
      </c>
      <c r="B548">
        <v>6702</v>
      </c>
      <c r="C548">
        <v>48061</v>
      </c>
      <c r="D548" t="s">
        <v>3238</v>
      </c>
      <c r="E548" t="s">
        <v>497</v>
      </c>
      <c r="F548" t="s">
        <v>5557</v>
      </c>
      <c r="G548">
        <v>150693</v>
      </c>
      <c r="H548">
        <v>26.176234000000001</v>
      </c>
      <c r="I548">
        <v>-97.709608000000003</v>
      </c>
      <c r="J548">
        <v>1</v>
      </c>
      <c r="K548">
        <f>_xlfn.XLOOKUP(F548,'[1]2022_23 Household and Income'!$C$3:$C$2489,'[1]2022_23 Household and Income'!$D$3:$D$2489,"")</f>
        <v>55378</v>
      </c>
      <c r="L548">
        <f>_xlfn.XLOOKUP($F548,'[1]2022_23 Household and Income'!$C$3:$C$2489,'[1]2022_23 Household and Income'!$G$3:$G$2489,"")</f>
        <v>49850</v>
      </c>
    </row>
    <row r="549" spans="1:12" x14ac:dyDescent="0.35">
      <c r="A549">
        <v>48</v>
      </c>
      <c r="B549">
        <v>6703</v>
      </c>
      <c r="C549">
        <v>48061</v>
      </c>
      <c r="D549" t="s">
        <v>3238</v>
      </c>
      <c r="E549" t="s">
        <v>497</v>
      </c>
      <c r="F549" t="s">
        <v>5556</v>
      </c>
      <c r="G549">
        <v>149343</v>
      </c>
      <c r="H549">
        <v>25.931401000000001</v>
      </c>
      <c r="I549">
        <v>-97.485256000000007</v>
      </c>
      <c r="J549">
        <v>1</v>
      </c>
      <c r="K549">
        <f>_xlfn.XLOOKUP(F549,'[1]2022_23 Household and Income'!$C$3:$C$2489,'[1]2022_23 Household and Income'!$D$3:$D$2489,"")</f>
        <v>45297</v>
      </c>
      <c r="L549">
        <f>_xlfn.XLOOKUP($F549,'[1]2022_23 Household and Income'!$C$3:$C$2489,'[1]2022_23 Household and Income'!$G$3:$G$2489,"")</f>
        <v>53535</v>
      </c>
    </row>
    <row r="550" spans="1:12" x14ac:dyDescent="0.35">
      <c r="A550">
        <v>48</v>
      </c>
      <c r="B550">
        <v>1300</v>
      </c>
      <c r="C550">
        <v>48063</v>
      </c>
      <c r="D550" t="s">
        <v>3238</v>
      </c>
      <c r="E550" t="s">
        <v>626</v>
      </c>
      <c r="F550" t="s">
        <v>3335</v>
      </c>
      <c r="G550">
        <v>12464</v>
      </c>
      <c r="H550">
        <v>32.990170999999997</v>
      </c>
      <c r="I550">
        <v>-94.985032000000004</v>
      </c>
      <c r="J550">
        <v>9.6611000000000002E-2</v>
      </c>
      <c r="K550">
        <f>_xlfn.XLOOKUP(F550,'[1]2022_23 Household and Income'!$C$3:$C$2489,'[1]2022_23 Household and Income'!$D$3:$D$2489,"")</f>
        <v>50385</v>
      </c>
      <c r="L550">
        <f>_xlfn.XLOOKUP($F550,'[1]2022_23 Household and Income'!$C$3:$C$2489,'[1]2022_23 Household and Income'!$G$3:$G$2489,"")</f>
        <v>51497</v>
      </c>
    </row>
    <row r="551" spans="1:12" x14ac:dyDescent="0.35">
      <c r="A551">
        <v>21</v>
      </c>
      <c r="B551">
        <v>2600</v>
      </c>
      <c r="C551">
        <v>21037</v>
      </c>
      <c r="D551" t="s">
        <v>3328</v>
      </c>
      <c r="E551" t="s">
        <v>2127</v>
      </c>
      <c r="F551" t="s">
        <v>4257</v>
      </c>
      <c r="G551">
        <v>93076</v>
      </c>
      <c r="H551">
        <v>39.032375999999999</v>
      </c>
      <c r="I551">
        <v>-84.439288000000005</v>
      </c>
      <c r="J551">
        <v>0.56948399999999999</v>
      </c>
      <c r="K551">
        <f>_xlfn.XLOOKUP(F551,'[1]2022_23 Household and Income'!$C$3:$C$2489,'[1]2022_23 Household and Income'!$D$3:$D$2489,"")</f>
        <v>66258</v>
      </c>
      <c r="L551">
        <f>_xlfn.XLOOKUP($F551,'[1]2022_23 Household and Income'!$C$3:$C$2489,'[1]2022_23 Household and Income'!$G$3:$G$2489,"")</f>
        <v>68831</v>
      </c>
    </row>
    <row r="552" spans="1:12" x14ac:dyDescent="0.35">
      <c r="A552">
        <v>46</v>
      </c>
      <c r="B552">
        <v>300</v>
      </c>
      <c r="C552">
        <v>46021</v>
      </c>
      <c r="D552" t="s">
        <v>3236</v>
      </c>
      <c r="E552" t="s">
        <v>829</v>
      </c>
      <c r="F552" t="s">
        <v>3536</v>
      </c>
      <c r="G552">
        <v>1377</v>
      </c>
      <c r="H552">
        <v>45.801271999999997</v>
      </c>
      <c r="I552">
        <v>-100.10059200000001</v>
      </c>
      <c r="J552">
        <v>1.0388E-2</v>
      </c>
      <c r="K552">
        <f>_xlfn.XLOOKUP(F552,'[1]2022_23 Household and Income'!$C$3:$C$2489,'[1]2022_23 Household and Income'!$D$3:$D$2489,"")</f>
        <v>55227</v>
      </c>
      <c r="L552">
        <f>_xlfn.XLOOKUP($F552,'[1]2022_23 Household and Income'!$C$3:$C$2489,'[1]2022_23 Household and Income'!$G$3:$G$2489,"")</f>
        <v>57205</v>
      </c>
    </row>
    <row r="553" spans="1:12" x14ac:dyDescent="0.35">
      <c r="A553">
        <v>47</v>
      </c>
      <c r="B553">
        <v>800</v>
      </c>
      <c r="C553">
        <v>47013</v>
      </c>
      <c r="D553" t="s">
        <v>3358</v>
      </c>
      <c r="E553" t="s">
        <v>768</v>
      </c>
      <c r="F553" t="s">
        <v>3600</v>
      </c>
      <c r="G553">
        <v>39272</v>
      </c>
      <c r="H553">
        <v>36.381486000000002</v>
      </c>
      <c r="I553">
        <v>-84.125935999999996</v>
      </c>
      <c r="J553">
        <v>0.32828099999999999</v>
      </c>
      <c r="K553">
        <f>_xlfn.XLOOKUP(F553,'[1]2022_23 Household and Income'!$C$3:$C$2489,'[1]2022_23 Household and Income'!$D$3:$D$2489,"")</f>
        <v>51432</v>
      </c>
      <c r="L553">
        <f>_xlfn.XLOOKUP($F553,'[1]2022_23 Household and Income'!$C$3:$C$2489,'[1]2022_23 Household and Income'!$G$3:$G$2489,"")</f>
        <v>50492</v>
      </c>
    </row>
    <row r="554" spans="1:12" x14ac:dyDescent="0.35">
      <c r="A554">
        <v>51</v>
      </c>
      <c r="B554">
        <v>68000</v>
      </c>
      <c r="C554">
        <v>51031</v>
      </c>
      <c r="D554" t="s">
        <v>3251</v>
      </c>
      <c r="E554" t="s">
        <v>281</v>
      </c>
      <c r="F554" t="s">
        <v>4690</v>
      </c>
      <c r="G554">
        <v>55696</v>
      </c>
      <c r="H554">
        <v>37.261518000000002</v>
      </c>
      <c r="I554">
        <v>-79.169064000000006</v>
      </c>
      <c r="J554">
        <v>0.413466</v>
      </c>
      <c r="K554" t="str">
        <f>_xlfn.XLOOKUP(F554,'[1]2022_23 Household and Income'!$C$3:$C$2489,'[1]2022_23 Household and Income'!$D$3:$D$2489,"")</f>
        <v/>
      </c>
      <c r="L554" t="str">
        <f>_xlfn.XLOOKUP($F554,'[1]2022_23 Household and Income'!$C$3:$C$2489,'[1]2022_23 Household and Income'!$G$3:$G$2489,"")</f>
        <v/>
      </c>
    </row>
    <row r="555" spans="1:12" x14ac:dyDescent="0.35">
      <c r="A555">
        <v>56</v>
      </c>
      <c r="B555">
        <v>200</v>
      </c>
      <c r="C555">
        <v>56005</v>
      </c>
      <c r="D555" t="s">
        <v>3409</v>
      </c>
      <c r="E555" t="s">
        <v>95</v>
      </c>
      <c r="F555" t="s">
        <v>3408</v>
      </c>
      <c r="G555">
        <v>47026</v>
      </c>
      <c r="H555">
        <v>44.257046000000003</v>
      </c>
      <c r="I555">
        <v>-105.495518</v>
      </c>
      <c r="J555">
        <v>0.46677299999999999</v>
      </c>
      <c r="K555">
        <f>_xlfn.XLOOKUP(F555,'[1]2022_23 Household and Income'!$C$3:$C$2489,'[1]2022_23 Household and Income'!$D$3:$D$2489,"")</f>
        <v>41775</v>
      </c>
      <c r="L555">
        <f>_xlfn.XLOOKUP($F555,'[1]2022_23 Household and Income'!$C$3:$C$2489,'[1]2022_23 Household and Income'!$G$3:$G$2489,"")</f>
        <v>42294</v>
      </c>
    </row>
    <row r="556" spans="1:12" x14ac:dyDescent="0.35">
      <c r="A556">
        <v>72</v>
      </c>
      <c r="B556">
        <v>1800</v>
      </c>
      <c r="C556">
        <v>72027</v>
      </c>
      <c r="D556" t="s">
        <v>3280</v>
      </c>
      <c r="E556" t="s">
        <v>24</v>
      </c>
      <c r="F556" t="s">
        <v>4137</v>
      </c>
      <c r="G556">
        <v>32827</v>
      </c>
      <c r="H556">
        <v>18.444506000000001</v>
      </c>
      <c r="I556">
        <v>-66.863259999999997</v>
      </c>
      <c r="J556">
        <v>0.23805999999999999</v>
      </c>
      <c r="K556">
        <f>_xlfn.XLOOKUP(F556,'[1]2022_23 Household and Income'!$C$3:$C$2489,'[1]2022_23 Household and Income'!$D$3:$D$2489,"")</f>
        <v>50447</v>
      </c>
      <c r="L556">
        <f>_xlfn.XLOOKUP($F556,'[1]2022_23 Household and Income'!$C$3:$C$2489,'[1]2022_23 Household and Income'!$G$3:$G$2489,"")</f>
        <v>46310</v>
      </c>
    </row>
    <row r="557" spans="1:12" x14ac:dyDescent="0.35">
      <c r="A557">
        <v>40</v>
      </c>
      <c r="B557">
        <v>21500</v>
      </c>
      <c r="C557">
        <v>40017</v>
      </c>
      <c r="D557" t="s">
        <v>3324</v>
      </c>
      <c r="E557" t="s">
        <v>1043</v>
      </c>
      <c r="F557" t="s">
        <v>5555</v>
      </c>
      <c r="G557">
        <v>154405</v>
      </c>
      <c r="H557">
        <v>35.493358999999998</v>
      </c>
      <c r="I557">
        <v>-97.766193999999999</v>
      </c>
      <c r="J557">
        <v>1</v>
      </c>
      <c r="K557">
        <f>_xlfn.XLOOKUP(F557,'[1]2022_23 Household and Income'!$C$3:$C$2489,'[1]2022_23 Household and Income'!$D$3:$D$2489,"")</f>
        <v>59025</v>
      </c>
      <c r="L557">
        <f>_xlfn.XLOOKUP($F557,'[1]2022_23 Household and Income'!$C$3:$C$2489,'[1]2022_23 Household and Income'!$G$3:$G$2489,"")</f>
        <v>58214</v>
      </c>
    </row>
    <row r="558" spans="1:12" x14ac:dyDescent="0.35">
      <c r="A558">
        <v>13</v>
      </c>
      <c r="B558">
        <v>3500</v>
      </c>
      <c r="C558">
        <v>13043</v>
      </c>
      <c r="D558" t="s">
        <v>3312</v>
      </c>
      <c r="E558" t="s">
        <v>2746</v>
      </c>
      <c r="F558" t="s">
        <v>3382</v>
      </c>
      <c r="G558">
        <v>10981</v>
      </c>
      <c r="H558">
        <v>32.399154000000003</v>
      </c>
      <c r="I558">
        <v>-82.060429999999997</v>
      </c>
      <c r="J558">
        <v>7.8330999999999998E-2</v>
      </c>
      <c r="K558">
        <f>_xlfn.XLOOKUP(F558,'[1]2022_23 Household and Income'!$C$3:$C$2489,'[1]2022_23 Household and Income'!$D$3:$D$2489,"")</f>
        <v>51913</v>
      </c>
      <c r="L558">
        <f>_xlfn.XLOOKUP($F558,'[1]2022_23 Household and Income'!$C$3:$C$2489,'[1]2022_23 Household and Income'!$G$3:$G$2489,"")</f>
        <v>51436</v>
      </c>
    </row>
    <row r="559" spans="1:12" x14ac:dyDescent="0.35">
      <c r="A559">
        <v>47</v>
      </c>
      <c r="B559">
        <v>600</v>
      </c>
      <c r="C559">
        <v>47015</v>
      </c>
      <c r="D559" t="s">
        <v>3358</v>
      </c>
      <c r="E559" t="s">
        <v>778</v>
      </c>
      <c r="F559" t="s">
        <v>3639</v>
      </c>
      <c r="G559">
        <v>14506</v>
      </c>
      <c r="H559">
        <v>35.799353000000004</v>
      </c>
      <c r="I559">
        <v>-86.063969</v>
      </c>
      <c r="J559">
        <v>0.14091999999999999</v>
      </c>
      <c r="K559">
        <f>_xlfn.XLOOKUP(F559,'[1]2022_23 Household and Income'!$C$3:$C$2489,'[1]2022_23 Household and Income'!$D$3:$D$2489,"")</f>
        <v>40539</v>
      </c>
      <c r="L559">
        <f>_xlfn.XLOOKUP($F559,'[1]2022_23 Household and Income'!$C$3:$C$2489,'[1]2022_23 Household and Income'!$G$3:$G$2489,"")</f>
        <v>41633</v>
      </c>
    </row>
    <row r="560" spans="1:12" x14ac:dyDescent="0.35">
      <c r="A560">
        <v>72</v>
      </c>
      <c r="B560">
        <v>900</v>
      </c>
      <c r="C560">
        <v>72029</v>
      </c>
      <c r="D560" t="s">
        <v>3280</v>
      </c>
      <c r="E560" t="s">
        <v>45</v>
      </c>
      <c r="F560" t="s">
        <v>4091</v>
      </c>
      <c r="G560">
        <v>42337</v>
      </c>
      <c r="H560">
        <v>18.359601000000001</v>
      </c>
      <c r="I560">
        <v>-65.895250000000004</v>
      </c>
      <c r="J560">
        <v>0.32350200000000001</v>
      </c>
      <c r="K560">
        <f>_xlfn.XLOOKUP(F560,'[1]2022_23 Household and Income'!$C$3:$C$2489,'[1]2022_23 Household and Income'!$D$3:$D$2489,"")</f>
        <v>48013</v>
      </c>
      <c r="L560">
        <f>_xlfn.XLOOKUP($F560,'[1]2022_23 Household and Income'!$C$3:$C$2489,'[1]2022_23 Household and Income'!$G$3:$G$2489,"")</f>
        <v>48157</v>
      </c>
    </row>
    <row r="561" spans="1:12" x14ac:dyDescent="0.35">
      <c r="A561">
        <v>16</v>
      </c>
      <c r="B561">
        <v>400</v>
      </c>
      <c r="C561">
        <v>16027</v>
      </c>
      <c r="D561" t="s">
        <v>3509</v>
      </c>
      <c r="E561" t="s">
        <v>2650</v>
      </c>
      <c r="F561" t="s">
        <v>3508</v>
      </c>
      <c r="G561">
        <v>27701</v>
      </c>
      <c r="H561">
        <v>43.728150999999997</v>
      </c>
      <c r="I561">
        <v>-116.758174</v>
      </c>
      <c r="J561">
        <v>0.205483</v>
      </c>
      <c r="K561">
        <f>_xlfn.XLOOKUP(F561,'[1]2022_23 Household and Income'!$C$3:$C$2489,'[1]2022_23 Household and Income'!$D$3:$D$2489,"")</f>
        <v>52951</v>
      </c>
      <c r="L561">
        <f>_xlfn.XLOOKUP($F561,'[1]2022_23 Household and Income'!$C$3:$C$2489,'[1]2022_23 Household and Income'!$G$3:$G$2489,"")</f>
        <v>53231</v>
      </c>
    </row>
    <row r="562" spans="1:12" x14ac:dyDescent="0.35">
      <c r="A562">
        <v>16</v>
      </c>
      <c r="B562">
        <v>500</v>
      </c>
      <c r="C562">
        <v>16027</v>
      </c>
      <c r="D562" t="s">
        <v>3509</v>
      </c>
      <c r="E562" t="s">
        <v>2650</v>
      </c>
      <c r="F562" t="s">
        <v>4281</v>
      </c>
      <c r="G562">
        <v>121877</v>
      </c>
      <c r="H562">
        <v>43.594200999999998</v>
      </c>
      <c r="I562">
        <v>-116.634855</v>
      </c>
      <c r="J562">
        <v>0.91095700000000002</v>
      </c>
      <c r="K562">
        <f>_xlfn.XLOOKUP(F562,'[1]2022_23 Household and Income'!$C$3:$C$2489,'[1]2022_23 Household and Income'!$D$3:$D$2489,"")</f>
        <v>48809</v>
      </c>
      <c r="L562">
        <f>_xlfn.XLOOKUP($F562,'[1]2022_23 Household and Income'!$C$3:$C$2489,'[1]2022_23 Household and Income'!$G$3:$G$2489,"")</f>
        <v>49420</v>
      </c>
    </row>
    <row r="563" spans="1:12" x14ac:dyDescent="0.35">
      <c r="A563">
        <v>16</v>
      </c>
      <c r="B563">
        <v>600</v>
      </c>
      <c r="C563">
        <v>16027</v>
      </c>
      <c r="D563" t="s">
        <v>3509</v>
      </c>
      <c r="E563" t="s">
        <v>2650</v>
      </c>
      <c r="F563" t="s">
        <v>5554</v>
      </c>
      <c r="G563">
        <v>81527</v>
      </c>
      <c r="H563">
        <v>43.600518000000001</v>
      </c>
      <c r="I563">
        <v>-116.565324</v>
      </c>
      <c r="J563">
        <v>0.53985300000000003</v>
      </c>
      <c r="K563">
        <f>_xlfn.XLOOKUP(F563,'[1]2022_23 Household and Income'!$C$3:$C$2489,'[1]2022_23 Household and Income'!$D$3:$D$2489,"")</f>
        <v>59877</v>
      </c>
      <c r="L563">
        <f>_xlfn.XLOOKUP($F563,'[1]2022_23 Household and Income'!$C$3:$C$2489,'[1]2022_23 Household and Income'!$G$3:$G$2489,"")</f>
        <v>63310</v>
      </c>
    </row>
    <row r="564" spans="1:12" x14ac:dyDescent="0.35">
      <c r="A564">
        <v>29</v>
      </c>
      <c r="B564">
        <v>2300</v>
      </c>
      <c r="C564">
        <v>29031</v>
      </c>
      <c r="D564" t="s">
        <v>3304</v>
      </c>
      <c r="E564" t="s">
        <v>1653</v>
      </c>
      <c r="F564" t="s">
        <v>3894</v>
      </c>
      <c r="G564">
        <v>81710</v>
      </c>
      <c r="H564">
        <v>37.355235</v>
      </c>
      <c r="I564">
        <v>-89.60772</v>
      </c>
      <c r="J564">
        <v>0.68223</v>
      </c>
      <c r="K564">
        <f>_xlfn.XLOOKUP(F564,'[1]2022_23 Household and Income'!$C$3:$C$2489,'[1]2022_23 Household and Income'!$D$3:$D$2489,"")</f>
        <v>48842</v>
      </c>
      <c r="L564">
        <f>_xlfn.XLOOKUP($F564,'[1]2022_23 Household and Income'!$C$3:$C$2489,'[1]2022_23 Household and Income'!$G$3:$G$2489,"")</f>
        <v>49083</v>
      </c>
    </row>
    <row r="565" spans="1:12" x14ac:dyDescent="0.35">
      <c r="A565">
        <v>34</v>
      </c>
      <c r="B565">
        <v>2601</v>
      </c>
      <c r="C565">
        <v>34009</v>
      </c>
      <c r="D565" t="s">
        <v>3525</v>
      </c>
      <c r="E565" t="s">
        <v>1425</v>
      </c>
      <c r="F565" t="s">
        <v>5553</v>
      </c>
      <c r="G565">
        <v>95263</v>
      </c>
      <c r="H565">
        <v>39.096879000000001</v>
      </c>
      <c r="I565">
        <v>-74.806794999999994</v>
      </c>
      <c r="J565">
        <v>0.90098500000000004</v>
      </c>
      <c r="K565">
        <f>_xlfn.XLOOKUP(F565,'[1]2022_23 Household and Income'!$C$3:$C$2489,'[1]2022_23 Household and Income'!$D$3:$D$2489,"")</f>
        <v>53127</v>
      </c>
      <c r="L565">
        <f>_xlfn.XLOOKUP($F565,'[1]2022_23 Household and Income'!$C$3:$C$2489,'[1]2022_23 Household and Income'!$G$3:$G$2489,"")</f>
        <v>52526</v>
      </c>
    </row>
    <row r="566" spans="1:12" x14ac:dyDescent="0.35">
      <c r="A566">
        <v>30</v>
      </c>
      <c r="B566">
        <v>600</v>
      </c>
      <c r="C566">
        <v>30009</v>
      </c>
      <c r="D566" t="s">
        <v>3269</v>
      </c>
      <c r="E566" t="s">
        <v>1602</v>
      </c>
      <c r="F566" t="s">
        <v>3402</v>
      </c>
      <c r="G566">
        <v>10473</v>
      </c>
      <c r="H566">
        <v>45.322268999999999</v>
      </c>
      <c r="I566">
        <v>-109.08455499999999</v>
      </c>
      <c r="J566">
        <v>8.0272999999999997E-2</v>
      </c>
      <c r="K566">
        <f>_xlfn.XLOOKUP(F566,'[1]2022_23 Household and Income'!$C$3:$C$2489,'[1]2022_23 Household and Income'!$D$3:$D$2489,"")</f>
        <v>54824</v>
      </c>
      <c r="L566">
        <f>_xlfn.XLOOKUP($F566,'[1]2022_23 Household and Income'!$C$3:$C$2489,'[1]2022_23 Household and Income'!$G$3:$G$2489,"")</f>
        <v>57083</v>
      </c>
    </row>
    <row r="567" spans="1:12" x14ac:dyDescent="0.35">
      <c r="A567">
        <v>42</v>
      </c>
      <c r="B567">
        <v>2801</v>
      </c>
      <c r="C567">
        <v>42025</v>
      </c>
      <c r="D567" t="s">
        <v>3257</v>
      </c>
      <c r="E567" t="s">
        <v>926</v>
      </c>
      <c r="F567" t="s">
        <v>4805</v>
      </c>
      <c r="G567">
        <v>64749</v>
      </c>
      <c r="H567">
        <v>40.871955</v>
      </c>
      <c r="I567">
        <v>-75.708872</v>
      </c>
      <c r="J567">
        <v>0.48889700000000003</v>
      </c>
      <c r="K567">
        <f>_xlfn.XLOOKUP(F567,'[1]2022_23 Household and Income'!$C$3:$C$2489,'[1]2022_23 Household and Income'!$D$3:$D$2489,"")</f>
        <v>53564</v>
      </c>
      <c r="L567">
        <f>_xlfn.XLOOKUP($F567,'[1]2022_23 Household and Income'!$C$3:$C$2489,'[1]2022_23 Household and Income'!$G$3:$G$2489,"")</f>
        <v>55187</v>
      </c>
    </row>
    <row r="568" spans="1:12" x14ac:dyDescent="0.35">
      <c r="A568">
        <v>49</v>
      </c>
      <c r="B568">
        <v>13000</v>
      </c>
      <c r="C568">
        <v>49007</v>
      </c>
      <c r="D568" t="s">
        <v>3434</v>
      </c>
      <c r="E568" t="s">
        <v>435</v>
      </c>
      <c r="F568" t="s">
        <v>3517</v>
      </c>
      <c r="G568">
        <v>20412</v>
      </c>
      <c r="H568">
        <v>39.602446</v>
      </c>
      <c r="I568">
        <v>-110.777613</v>
      </c>
      <c r="J568">
        <v>0.14042099999999999</v>
      </c>
      <c r="K568">
        <f>_xlfn.XLOOKUP(F568,'[1]2022_23 Household and Income'!$C$3:$C$2489,'[1]2022_23 Household and Income'!$D$3:$D$2489,"")</f>
        <v>53615</v>
      </c>
      <c r="L568">
        <f>_xlfn.XLOOKUP($F568,'[1]2022_23 Household and Income'!$C$3:$C$2489,'[1]2022_23 Household and Income'!$G$3:$G$2489,"")</f>
        <v>55579</v>
      </c>
    </row>
    <row r="569" spans="1:12" x14ac:dyDescent="0.35">
      <c r="A569">
        <v>56</v>
      </c>
      <c r="B569">
        <v>400</v>
      </c>
      <c r="C569">
        <v>56007</v>
      </c>
      <c r="D569" t="s">
        <v>3409</v>
      </c>
      <c r="E569" t="s">
        <v>85</v>
      </c>
      <c r="F569" t="s">
        <v>4422</v>
      </c>
      <c r="G569">
        <v>14537</v>
      </c>
      <c r="H569">
        <v>41.659869</v>
      </c>
      <c r="I569">
        <v>-107.07813400000001</v>
      </c>
      <c r="J569">
        <v>0.10004200000000001</v>
      </c>
      <c r="K569">
        <f>_xlfn.XLOOKUP(F569,'[1]2022_23 Household and Income'!$C$3:$C$2489,'[1]2022_23 Household and Income'!$D$3:$D$2489,"")</f>
        <v>62662</v>
      </c>
      <c r="L569">
        <f>_xlfn.XLOOKUP($F569,'[1]2022_23 Household and Income'!$C$3:$C$2489,'[1]2022_23 Household and Income'!$G$3:$G$2489,"")</f>
        <v>61753</v>
      </c>
    </row>
    <row r="570" spans="1:12" x14ac:dyDescent="0.35">
      <c r="A570">
        <v>16</v>
      </c>
      <c r="B570">
        <v>1300</v>
      </c>
      <c r="C570">
        <v>16029</v>
      </c>
      <c r="D570" t="s">
        <v>3509</v>
      </c>
      <c r="E570" t="s">
        <v>2628</v>
      </c>
      <c r="F570" t="s">
        <v>4169</v>
      </c>
      <c r="G570">
        <v>7027</v>
      </c>
      <c r="H570">
        <v>42.646161999999997</v>
      </c>
      <c r="I570">
        <v>-111.652057</v>
      </c>
      <c r="J570">
        <v>5.4028E-2</v>
      </c>
      <c r="K570">
        <f>_xlfn.XLOOKUP(F570,'[1]2022_23 Household and Income'!$C$3:$C$2489,'[1]2022_23 Household and Income'!$D$3:$D$2489,"")</f>
        <v>50700</v>
      </c>
      <c r="L570">
        <f>_xlfn.XLOOKUP($F570,'[1]2022_23 Household and Income'!$C$3:$C$2489,'[1]2022_23 Household and Income'!$G$3:$G$2489,"")</f>
        <v>49221</v>
      </c>
    </row>
    <row r="571" spans="1:12" x14ac:dyDescent="0.35">
      <c r="A571">
        <v>21</v>
      </c>
      <c r="B571">
        <v>100</v>
      </c>
      <c r="C571">
        <v>21039</v>
      </c>
      <c r="D571" t="s">
        <v>3328</v>
      </c>
      <c r="E571" t="s">
        <v>2224</v>
      </c>
      <c r="F571" t="s">
        <v>4599</v>
      </c>
      <c r="G571">
        <v>4826</v>
      </c>
      <c r="H571">
        <v>36.855638999999996</v>
      </c>
      <c r="I571">
        <v>-88.946333999999993</v>
      </c>
      <c r="J571">
        <v>2.4513E-2</v>
      </c>
      <c r="K571">
        <f>_xlfn.XLOOKUP(F571,'[1]2022_23 Household and Income'!$C$3:$C$2489,'[1]2022_23 Household and Income'!$D$3:$D$2489,"")</f>
        <v>78700</v>
      </c>
      <c r="L571">
        <f>_xlfn.XLOOKUP($F571,'[1]2022_23 Household and Income'!$C$3:$C$2489,'[1]2022_23 Household and Income'!$G$3:$G$2489,"")</f>
        <v>82845</v>
      </c>
    </row>
    <row r="572" spans="1:12" x14ac:dyDescent="0.35">
      <c r="A572">
        <v>27</v>
      </c>
      <c r="B572">
        <v>501</v>
      </c>
      <c r="C572">
        <v>27017</v>
      </c>
      <c r="D572" t="s">
        <v>3272</v>
      </c>
      <c r="E572" t="s">
        <v>1885</v>
      </c>
      <c r="F572" t="s">
        <v>3788</v>
      </c>
      <c r="G572">
        <v>36207</v>
      </c>
      <c r="H572">
        <v>46.644205999999997</v>
      </c>
      <c r="I572">
        <v>-92.532090999999994</v>
      </c>
      <c r="J572">
        <v>0.33815600000000001</v>
      </c>
      <c r="K572">
        <f>_xlfn.XLOOKUP(F572,'[1]2022_23 Household and Income'!$C$3:$C$2489,'[1]2022_23 Household and Income'!$D$3:$D$2489,"")</f>
        <v>43054</v>
      </c>
      <c r="L572">
        <f>_xlfn.XLOOKUP($F572,'[1]2022_23 Household and Income'!$C$3:$C$2489,'[1]2022_23 Household and Income'!$G$3:$G$2489,"")</f>
        <v>46057</v>
      </c>
    </row>
    <row r="573" spans="1:12" x14ac:dyDescent="0.35">
      <c r="A573">
        <v>72</v>
      </c>
      <c r="B573">
        <v>1000</v>
      </c>
      <c r="C573">
        <v>72031</v>
      </c>
      <c r="D573" t="s">
        <v>3280</v>
      </c>
      <c r="E573" t="s">
        <v>41</v>
      </c>
      <c r="F573" t="s">
        <v>5552</v>
      </c>
      <c r="G573">
        <v>154815</v>
      </c>
      <c r="H573">
        <v>18.392727000000001</v>
      </c>
      <c r="I573">
        <v>-65.971734999999995</v>
      </c>
      <c r="J573">
        <v>1</v>
      </c>
      <c r="K573">
        <f>_xlfn.XLOOKUP(F573,'[1]2022_23 Household and Income'!$C$3:$C$2489,'[1]2022_23 Household and Income'!$D$3:$D$2489,"")</f>
        <v>66468</v>
      </c>
      <c r="L573">
        <f>_xlfn.XLOOKUP($F573,'[1]2022_23 Household and Income'!$C$3:$C$2489,'[1]2022_23 Household and Income'!$G$3:$G$2489,"")</f>
        <v>63447</v>
      </c>
    </row>
    <row r="574" spans="1:12" x14ac:dyDescent="0.35">
      <c r="A574">
        <v>24</v>
      </c>
      <c r="B574">
        <v>1300</v>
      </c>
      <c r="C574">
        <v>24011</v>
      </c>
      <c r="D574" t="s">
        <v>3314</v>
      </c>
      <c r="E574" t="s">
        <v>2013</v>
      </c>
      <c r="F574" t="s">
        <v>3705</v>
      </c>
      <c r="G574">
        <v>33293</v>
      </c>
      <c r="H574">
        <v>38.873475999999997</v>
      </c>
      <c r="I574">
        <v>-75.830189000000004</v>
      </c>
      <c r="J574">
        <v>0.19309000000000001</v>
      </c>
      <c r="K574" t="str">
        <f>_xlfn.XLOOKUP(F574,'[1]2022_23 Household and Income'!$C$3:$C$2489,'[1]2022_23 Household and Income'!$D$3:$D$2489,"")</f>
        <v/>
      </c>
      <c r="L574" t="str">
        <f>_xlfn.XLOOKUP($F574,'[1]2022_23 Household and Income'!$C$3:$C$2489,'[1]2022_23 Household and Income'!$G$3:$G$2489,"")</f>
        <v/>
      </c>
    </row>
    <row r="575" spans="1:12" x14ac:dyDescent="0.35">
      <c r="A575">
        <v>51</v>
      </c>
      <c r="B575">
        <v>17700</v>
      </c>
      <c r="C575">
        <v>51033</v>
      </c>
      <c r="D575" t="s">
        <v>3251</v>
      </c>
      <c r="E575" t="s">
        <v>309</v>
      </c>
      <c r="F575" t="s">
        <v>3813</v>
      </c>
      <c r="G575">
        <v>30887</v>
      </c>
      <c r="H575">
        <v>38.008699999999997</v>
      </c>
      <c r="I575">
        <v>-77.438643999999996</v>
      </c>
      <c r="J575">
        <v>0.156277</v>
      </c>
      <c r="K575">
        <f>_xlfn.XLOOKUP(F575,'[1]2022_23 Household and Income'!$C$3:$C$2489,'[1]2022_23 Household and Income'!$D$3:$D$2489,"")</f>
        <v>75137</v>
      </c>
      <c r="L575">
        <f>_xlfn.XLOOKUP($F575,'[1]2022_23 Household and Income'!$C$3:$C$2489,'[1]2022_23 Household and Income'!$G$3:$G$2489,"")</f>
        <v>78724</v>
      </c>
    </row>
    <row r="576" spans="1:12" x14ac:dyDescent="0.35">
      <c r="A576">
        <v>5</v>
      </c>
      <c r="B576">
        <v>300</v>
      </c>
      <c r="C576">
        <v>5015</v>
      </c>
      <c r="D576" t="s">
        <v>3274</v>
      </c>
      <c r="E576" t="s">
        <v>3104</v>
      </c>
      <c r="F576" t="s">
        <v>3892</v>
      </c>
      <c r="G576">
        <v>28260</v>
      </c>
      <c r="H576">
        <v>36.375743999999997</v>
      </c>
      <c r="I576">
        <v>-93.574775000000002</v>
      </c>
      <c r="J576">
        <v>0.18154899999999999</v>
      </c>
      <c r="K576">
        <f>_xlfn.XLOOKUP(F576,'[1]2022_23 Household and Income'!$C$3:$C$2489,'[1]2022_23 Household and Income'!$D$3:$D$2489,"")</f>
        <v>66760</v>
      </c>
      <c r="L576">
        <f>_xlfn.XLOOKUP($F576,'[1]2022_23 Household and Income'!$C$3:$C$2489,'[1]2022_23 Household and Income'!$G$3:$G$2489,"")</f>
        <v>68010</v>
      </c>
    </row>
    <row r="577" spans="1:12" x14ac:dyDescent="0.35">
      <c r="A577">
        <v>13</v>
      </c>
      <c r="B577">
        <v>2600</v>
      </c>
      <c r="C577">
        <v>13045</v>
      </c>
      <c r="D577" t="s">
        <v>3312</v>
      </c>
      <c r="E577" t="s">
        <v>2781</v>
      </c>
      <c r="F577" t="s">
        <v>5551</v>
      </c>
      <c r="G577">
        <v>119148</v>
      </c>
      <c r="H577">
        <v>33.623973999999997</v>
      </c>
      <c r="I577">
        <v>-85.043766000000005</v>
      </c>
      <c r="J577">
        <v>1</v>
      </c>
      <c r="K577">
        <f>_xlfn.XLOOKUP(F577,'[1]2022_23 Household and Income'!$C$3:$C$2489,'[1]2022_23 Household and Income'!$D$3:$D$2489,"")</f>
        <v>44841</v>
      </c>
      <c r="L577">
        <f>_xlfn.XLOOKUP($F577,'[1]2022_23 Household and Income'!$C$3:$C$2489,'[1]2022_23 Household and Income'!$G$3:$G$2489,"")</f>
        <v>44515</v>
      </c>
    </row>
    <row r="578" spans="1:12" x14ac:dyDescent="0.35">
      <c r="A578">
        <v>19</v>
      </c>
      <c r="B578">
        <v>1900</v>
      </c>
      <c r="C578">
        <v>19027</v>
      </c>
      <c r="D578" t="s">
        <v>3308</v>
      </c>
      <c r="E578" t="s">
        <v>2360</v>
      </c>
      <c r="F578" t="s">
        <v>4044</v>
      </c>
      <c r="G578">
        <v>20760</v>
      </c>
      <c r="H578">
        <v>42.039462</v>
      </c>
      <c r="I578">
        <v>-94.867705000000001</v>
      </c>
      <c r="J578">
        <v>0.17141200000000001</v>
      </c>
      <c r="K578">
        <f>_xlfn.XLOOKUP(F578,'[1]2022_23 Household and Income'!$C$3:$C$2489,'[1]2022_23 Household and Income'!$D$3:$D$2489,"")</f>
        <v>50356</v>
      </c>
      <c r="L578">
        <f>_xlfn.XLOOKUP($F578,'[1]2022_23 Household and Income'!$C$3:$C$2489,'[1]2022_23 Household and Income'!$G$3:$G$2489,"")</f>
        <v>49458</v>
      </c>
    </row>
    <row r="579" spans="1:12" x14ac:dyDescent="0.35">
      <c r="A579">
        <v>17</v>
      </c>
      <c r="B579">
        <v>19500</v>
      </c>
      <c r="C579">
        <v>17015</v>
      </c>
      <c r="D579" t="s">
        <v>3330</v>
      </c>
      <c r="E579" t="s">
        <v>2532</v>
      </c>
      <c r="F579" t="s">
        <v>3391</v>
      </c>
      <c r="G579">
        <v>15702</v>
      </c>
      <c r="H579">
        <v>42.067256</v>
      </c>
      <c r="I579">
        <v>-89.969144999999997</v>
      </c>
      <c r="J579">
        <v>9.1183E-2</v>
      </c>
      <c r="K579">
        <f>_xlfn.XLOOKUP(F579,'[1]2022_23 Household and Income'!$C$3:$C$2489,'[1]2022_23 Household and Income'!$D$3:$D$2489,"")</f>
        <v>73950</v>
      </c>
      <c r="L579">
        <f>_xlfn.XLOOKUP($F579,'[1]2022_23 Household and Income'!$C$3:$C$2489,'[1]2022_23 Household and Income'!$G$3:$G$2489,"")</f>
        <v>73542</v>
      </c>
    </row>
    <row r="580" spans="1:12" x14ac:dyDescent="0.35">
      <c r="A580">
        <v>18</v>
      </c>
      <c r="B580">
        <v>1100</v>
      </c>
      <c r="C580">
        <v>18015</v>
      </c>
      <c r="D580" t="s">
        <v>3389</v>
      </c>
      <c r="E580" t="s">
        <v>2500</v>
      </c>
      <c r="F580" t="s">
        <v>3395</v>
      </c>
      <c r="G580">
        <v>20306</v>
      </c>
      <c r="H580">
        <v>40.579183999999998</v>
      </c>
      <c r="I580">
        <v>-86.601270999999997</v>
      </c>
      <c r="J580">
        <v>0.162657</v>
      </c>
      <c r="K580">
        <f>_xlfn.XLOOKUP(F580,'[1]2022_23 Household and Income'!$C$3:$C$2489,'[1]2022_23 Household and Income'!$D$3:$D$2489,"")</f>
        <v>51325</v>
      </c>
      <c r="L580">
        <f>_xlfn.XLOOKUP($F580,'[1]2022_23 Household and Income'!$C$3:$C$2489,'[1]2022_23 Household and Income'!$G$3:$G$2489,"")</f>
        <v>49670</v>
      </c>
    </row>
    <row r="581" spans="1:12" x14ac:dyDescent="0.35">
      <c r="A581">
        <v>21</v>
      </c>
      <c r="B581">
        <v>2600</v>
      </c>
      <c r="C581">
        <v>21041</v>
      </c>
      <c r="D581" t="s">
        <v>3328</v>
      </c>
      <c r="E581" t="s">
        <v>2126</v>
      </c>
      <c r="F581" t="s">
        <v>4257</v>
      </c>
      <c r="G581">
        <v>10810</v>
      </c>
      <c r="H581">
        <v>38.669244999999997</v>
      </c>
      <c r="I581">
        <v>-85.140741000000006</v>
      </c>
      <c r="J581">
        <v>6.6141000000000005E-2</v>
      </c>
      <c r="K581">
        <f>_xlfn.XLOOKUP(F581,'[1]2022_23 Household and Income'!$C$3:$C$2489,'[1]2022_23 Household and Income'!$D$3:$D$2489,"")</f>
        <v>66258</v>
      </c>
      <c r="L581">
        <f>_xlfn.XLOOKUP($F581,'[1]2022_23 Household and Income'!$C$3:$C$2489,'[1]2022_23 Household and Income'!$G$3:$G$2489,"")</f>
        <v>68831</v>
      </c>
    </row>
    <row r="582" spans="1:12" x14ac:dyDescent="0.35">
      <c r="A582">
        <v>24</v>
      </c>
      <c r="B582">
        <v>400</v>
      </c>
      <c r="C582">
        <v>24013</v>
      </c>
      <c r="D582" t="s">
        <v>3314</v>
      </c>
      <c r="E582" t="s">
        <v>2022</v>
      </c>
      <c r="F582" t="s">
        <v>5550</v>
      </c>
      <c r="G582">
        <v>172891</v>
      </c>
      <c r="H582">
        <v>39.526206000000002</v>
      </c>
      <c r="I582">
        <v>-76.993047000000004</v>
      </c>
      <c r="J582">
        <v>1</v>
      </c>
      <c r="K582">
        <f>_xlfn.XLOOKUP(F582,'[1]2022_23 Household and Income'!$C$3:$C$2489,'[1]2022_23 Household and Income'!$D$3:$D$2489,"")</f>
        <v>64437</v>
      </c>
      <c r="L582">
        <f>_xlfn.XLOOKUP($F582,'[1]2022_23 Household and Income'!$C$3:$C$2489,'[1]2022_23 Household and Income'!$G$3:$G$2489,"")</f>
        <v>64081</v>
      </c>
    </row>
    <row r="583" spans="1:12" x14ac:dyDescent="0.35">
      <c r="A583">
        <v>29</v>
      </c>
      <c r="B583">
        <v>700</v>
      </c>
      <c r="C583">
        <v>29033</v>
      </c>
      <c r="D583" t="s">
        <v>3304</v>
      </c>
      <c r="E583" t="s">
        <v>1701</v>
      </c>
      <c r="F583" t="s">
        <v>4023</v>
      </c>
      <c r="G583">
        <v>8495</v>
      </c>
      <c r="H583">
        <v>39.408301999999999</v>
      </c>
      <c r="I583">
        <v>-93.496495999999993</v>
      </c>
      <c r="J583">
        <v>6.3308000000000003E-2</v>
      </c>
      <c r="K583">
        <f>_xlfn.XLOOKUP(F583,'[1]2022_23 Household and Income'!$C$3:$C$2489,'[1]2022_23 Household and Income'!$D$3:$D$2489,"")</f>
        <v>51818</v>
      </c>
      <c r="L583">
        <f>_xlfn.XLOOKUP($F583,'[1]2022_23 Household and Income'!$C$3:$C$2489,'[1]2022_23 Household and Income'!$G$3:$G$2489,"")</f>
        <v>52625</v>
      </c>
    </row>
    <row r="584" spans="1:12" x14ac:dyDescent="0.35">
      <c r="A584">
        <v>28</v>
      </c>
      <c r="B584">
        <v>700</v>
      </c>
      <c r="C584">
        <v>28015</v>
      </c>
      <c r="D584" t="s">
        <v>3276</v>
      </c>
      <c r="E584" t="s">
        <v>1789</v>
      </c>
      <c r="F584" t="s">
        <v>3288</v>
      </c>
      <c r="G584">
        <v>9998</v>
      </c>
      <c r="H584">
        <v>33.461770000000001</v>
      </c>
      <c r="I584">
        <v>-89.919337999999996</v>
      </c>
      <c r="J584">
        <v>8.5337999999999997E-2</v>
      </c>
      <c r="K584">
        <f>_xlfn.XLOOKUP(F584,'[1]2022_23 Household and Income'!$C$3:$C$2489,'[1]2022_23 Household and Income'!$D$3:$D$2489,"")</f>
        <v>44046</v>
      </c>
      <c r="L584">
        <f>_xlfn.XLOOKUP($F584,'[1]2022_23 Household and Income'!$C$3:$C$2489,'[1]2022_23 Household and Income'!$G$3:$G$2489,"")</f>
        <v>47721</v>
      </c>
    </row>
    <row r="585" spans="1:12" x14ac:dyDescent="0.35">
      <c r="A585">
        <v>33</v>
      </c>
      <c r="B585">
        <v>201</v>
      </c>
      <c r="C585">
        <v>33003</v>
      </c>
      <c r="D585" t="s">
        <v>3727</v>
      </c>
      <c r="E585" t="s">
        <v>1451</v>
      </c>
      <c r="F585" t="s">
        <v>3527</v>
      </c>
      <c r="G585">
        <v>50107</v>
      </c>
      <c r="H585">
        <v>43.810093000000002</v>
      </c>
      <c r="I585">
        <v>-71.170060000000007</v>
      </c>
      <c r="J585">
        <v>0.37136400000000003</v>
      </c>
      <c r="K585">
        <f>_xlfn.XLOOKUP(F585,'[1]2022_23 Household and Income'!$C$3:$C$2489,'[1]2022_23 Household and Income'!$D$3:$D$2489,"")</f>
        <v>46690</v>
      </c>
      <c r="L585">
        <f>_xlfn.XLOOKUP($F585,'[1]2022_23 Household and Income'!$C$3:$C$2489,'[1]2022_23 Household and Income'!$G$3:$G$2489,"")</f>
        <v>49067</v>
      </c>
    </row>
    <row r="586" spans="1:12" x14ac:dyDescent="0.35">
      <c r="A586">
        <v>39</v>
      </c>
      <c r="B586">
        <v>2703</v>
      </c>
      <c r="C586">
        <v>39019</v>
      </c>
      <c r="D586" t="s">
        <v>3302</v>
      </c>
      <c r="E586" t="s">
        <v>1126</v>
      </c>
      <c r="F586" t="s">
        <v>3763</v>
      </c>
      <c r="G586">
        <v>26721</v>
      </c>
      <c r="H586">
        <v>40.608767999999998</v>
      </c>
      <c r="I586">
        <v>-81.114238999999998</v>
      </c>
      <c r="J586">
        <v>0.21504799999999999</v>
      </c>
      <c r="K586">
        <f>_xlfn.XLOOKUP(F586,'[1]2022_23 Household and Income'!$C$3:$C$2489,'[1]2022_23 Household and Income'!$D$3:$D$2489,"")</f>
        <v>49135</v>
      </c>
      <c r="L586">
        <f>_xlfn.XLOOKUP($F586,'[1]2022_23 Household and Income'!$C$3:$C$2489,'[1]2022_23 Household and Income'!$G$3:$G$2489,"")</f>
        <v>51841</v>
      </c>
    </row>
    <row r="587" spans="1:12" x14ac:dyDescent="0.35">
      <c r="A587">
        <v>47</v>
      </c>
      <c r="B587">
        <v>200</v>
      </c>
      <c r="C587">
        <v>47017</v>
      </c>
      <c r="D587" t="s">
        <v>3358</v>
      </c>
      <c r="E587" t="s">
        <v>786</v>
      </c>
      <c r="F587" t="s">
        <v>3754</v>
      </c>
      <c r="G587">
        <v>28440</v>
      </c>
      <c r="H587">
        <v>36.018877000000003</v>
      </c>
      <c r="I587">
        <v>-88.464207999999999</v>
      </c>
      <c r="J587">
        <v>0.24218100000000001</v>
      </c>
      <c r="K587">
        <f>_xlfn.XLOOKUP(F587,'[1]2022_23 Household and Income'!$C$3:$C$2489,'[1]2022_23 Household and Income'!$D$3:$D$2489,"")</f>
        <v>50004</v>
      </c>
      <c r="L587">
        <f>_xlfn.XLOOKUP($F587,'[1]2022_23 Household and Income'!$C$3:$C$2489,'[1]2022_23 Household and Income'!$G$3:$G$2489,"")</f>
        <v>50753</v>
      </c>
    </row>
    <row r="588" spans="1:12" x14ac:dyDescent="0.35">
      <c r="A588">
        <v>51</v>
      </c>
      <c r="B588">
        <v>19100</v>
      </c>
      <c r="C588">
        <v>51035</v>
      </c>
      <c r="D588" t="s">
        <v>3251</v>
      </c>
      <c r="E588" t="s">
        <v>295</v>
      </c>
      <c r="F588" t="s">
        <v>3294</v>
      </c>
      <c r="G588">
        <v>29155</v>
      </c>
      <c r="H588">
        <v>36.713036000000002</v>
      </c>
      <c r="I588">
        <v>-80.762148999999994</v>
      </c>
      <c r="J588">
        <v>0.156141</v>
      </c>
      <c r="K588">
        <f>_xlfn.XLOOKUP(F588,'[1]2022_23 Household and Income'!$C$3:$C$2489,'[1]2022_23 Household and Income'!$D$3:$D$2489,"")</f>
        <v>79231</v>
      </c>
      <c r="L588">
        <f>_xlfn.XLOOKUP($F588,'[1]2022_23 Household and Income'!$C$3:$C$2489,'[1]2022_23 Household and Income'!$G$3:$G$2489,"")</f>
        <v>81805</v>
      </c>
    </row>
    <row r="589" spans="1:12" x14ac:dyDescent="0.35">
      <c r="A589">
        <v>32</v>
      </c>
      <c r="B589">
        <v>300</v>
      </c>
      <c r="C589">
        <v>32510</v>
      </c>
      <c r="D589" t="s">
        <v>3394</v>
      </c>
      <c r="E589" t="s">
        <v>1457</v>
      </c>
      <c r="F589" t="s">
        <v>3750</v>
      </c>
      <c r="G589">
        <v>58639</v>
      </c>
      <c r="H589">
        <v>39.166096000000003</v>
      </c>
      <c r="I589">
        <v>-119.754081</v>
      </c>
      <c r="J589">
        <v>0.34198600000000001</v>
      </c>
      <c r="K589">
        <f>_xlfn.XLOOKUP(F589,'[1]2022_23 Household and Income'!$C$3:$C$2489,'[1]2022_23 Household and Income'!$D$3:$D$2489,"")</f>
        <v>71370</v>
      </c>
      <c r="L589">
        <f>_xlfn.XLOOKUP($F589,'[1]2022_23 Household and Income'!$C$3:$C$2489,'[1]2022_23 Household and Income'!$G$3:$G$2489,"")</f>
        <v>72102</v>
      </c>
    </row>
    <row r="590" spans="1:12" x14ac:dyDescent="0.35">
      <c r="A590">
        <v>48</v>
      </c>
      <c r="B590">
        <v>100</v>
      </c>
      <c r="C590">
        <v>48065</v>
      </c>
      <c r="D590" t="s">
        <v>3238</v>
      </c>
      <c r="E590" t="s">
        <v>694</v>
      </c>
      <c r="F590" t="s">
        <v>3398</v>
      </c>
      <c r="G590">
        <v>5807</v>
      </c>
      <c r="H590">
        <v>35.382120999999998</v>
      </c>
      <c r="I590">
        <v>-101.32830199999999</v>
      </c>
      <c r="J590">
        <v>3.3168000000000003E-2</v>
      </c>
      <c r="K590">
        <f>_xlfn.XLOOKUP(F590,'[1]2022_23 Household and Income'!$C$3:$C$2489,'[1]2022_23 Household and Income'!$D$3:$D$2489,"")</f>
        <v>60328</v>
      </c>
      <c r="L590">
        <f>_xlfn.XLOOKUP($F590,'[1]2022_23 Household and Income'!$C$3:$C$2489,'[1]2022_23 Household and Income'!$G$3:$G$2489,"")</f>
        <v>65539</v>
      </c>
    </row>
    <row r="591" spans="1:12" x14ac:dyDescent="0.35">
      <c r="A591">
        <v>21</v>
      </c>
      <c r="B591">
        <v>2800</v>
      </c>
      <c r="C591">
        <v>21043</v>
      </c>
      <c r="D591" t="s">
        <v>3328</v>
      </c>
      <c r="E591" t="s">
        <v>2110</v>
      </c>
      <c r="F591" t="s">
        <v>4820</v>
      </c>
      <c r="G591">
        <v>26627</v>
      </c>
      <c r="H591">
        <v>38.314087999999998</v>
      </c>
      <c r="I591">
        <v>-83.034875</v>
      </c>
      <c r="J591">
        <v>0.19797500000000001</v>
      </c>
      <c r="K591">
        <f>_xlfn.XLOOKUP(F591,'[1]2022_23 Household and Income'!$C$3:$C$2489,'[1]2022_23 Household and Income'!$D$3:$D$2489,"")</f>
        <v>54308</v>
      </c>
      <c r="L591">
        <f>_xlfn.XLOOKUP($F591,'[1]2022_23 Household and Income'!$C$3:$C$2489,'[1]2022_23 Household and Income'!$G$3:$G$2489,"")</f>
        <v>56907</v>
      </c>
    </row>
    <row r="592" spans="1:12" x14ac:dyDescent="0.35">
      <c r="A592">
        <v>29</v>
      </c>
      <c r="B592">
        <v>2500</v>
      </c>
      <c r="C592">
        <v>29035</v>
      </c>
      <c r="D592" t="s">
        <v>3304</v>
      </c>
      <c r="E592" t="s">
        <v>1644</v>
      </c>
      <c r="F592" t="s">
        <v>3446</v>
      </c>
      <c r="G592">
        <v>5202</v>
      </c>
      <c r="H592">
        <v>36.947474999999997</v>
      </c>
      <c r="I592">
        <v>-90.885776000000007</v>
      </c>
      <c r="J592">
        <v>4.3825999999999997E-2</v>
      </c>
      <c r="K592">
        <f>_xlfn.XLOOKUP(F592,'[1]2022_23 Household and Income'!$C$3:$C$2489,'[1]2022_23 Household and Income'!$D$3:$D$2489,"")</f>
        <v>49904</v>
      </c>
      <c r="L592">
        <f>_xlfn.XLOOKUP($F592,'[1]2022_23 Household and Income'!$C$3:$C$2489,'[1]2022_23 Household and Income'!$G$3:$G$2489,"")</f>
        <v>49118</v>
      </c>
    </row>
    <row r="593" spans="1:12" x14ac:dyDescent="0.35">
      <c r="A593">
        <v>30</v>
      </c>
      <c r="B593">
        <v>700</v>
      </c>
      <c r="C593">
        <v>30011</v>
      </c>
      <c r="D593" t="s">
        <v>3269</v>
      </c>
      <c r="E593" t="s">
        <v>1583</v>
      </c>
      <c r="F593" t="s">
        <v>3270</v>
      </c>
      <c r="G593">
        <v>1415</v>
      </c>
      <c r="H593">
        <v>45.687353000000002</v>
      </c>
      <c r="I593">
        <v>-104.525311</v>
      </c>
      <c r="J593">
        <v>9.528E-3</v>
      </c>
      <c r="K593">
        <f>_xlfn.XLOOKUP(F593,'[1]2022_23 Household and Income'!$C$3:$C$2489,'[1]2022_23 Household and Income'!$D$3:$D$2489,"")</f>
        <v>58838</v>
      </c>
      <c r="L593">
        <f>_xlfn.XLOOKUP($F593,'[1]2022_23 Household and Income'!$C$3:$C$2489,'[1]2022_23 Household and Income'!$G$3:$G$2489,"")</f>
        <v>58129</v>
      </c>
    </row>
    <row r="594" spans="1:12" x14ac:dyDescent="0.35">
      <c r="A594">
        <v>40</v>
      </c>
      <c r="B594">
        <v>21900</v>
      </c>
      <c r="C594">
        <v>40019</v>
      </c>
      <c r="D594" t="s">
        <v>3324</v>
      </c>
      <c r="E594" t="s">
        <v>1028</v>
      </c>
      <c r="F594" t="s">
        <v>3758</v>
      </c>
      <c r="G594">
        <v>48003</v>
      </c>
      <c r="H594">
        <v>34.189514000000003</v>
      </c>
      <c r="I594">
        <v>-97.197484000000003</v>
      </c>
      <c r="J594">
        <v>0.399233</v>
      </c>
      <c r="K594">
        <f>_xlfn.XLOOKUP(F594,'[1]2022_23 Household and Income'!$C$3:$C$2489,'[1]2022_23 Household and Income'!$D$3:$D$2489,"")</f>
        <v>49953</v>
      </c>
      <c r="L594">
        <f>_xlfn.XLOOKUP($F594,'[1]2022_23 Household and Income'!$C$3:$C$2489,'[1]2022_23 Household and Income'!$G$3:$G$2489,"")</f>
        <v>48665</v>
      </c>
    </row>
    <row r="595" spans="1:12" x14ac:dyDescent="0.35">
      <c r="A595">
        <v>47</v>
      </c>
      <c r="B595">
        <v>1101</v>
      </c>
      <c r="C595">
        <v>47019</v>
      </c>
      <c r="D595" t="s">
        <v>3358</v>
      </c>
      <c r="E595" t="s">
        <v>760</v>
      </c>
      <c r="F595" t="s">
        <v>3481</v>
      </c>
      <c r="G595">
        <v>56356</v>
      </c>
      <c r="H595">
        <v>36.318989999999999</v>
      </c>
      <c r="I595">
        <v>-82.203406000000001</v>
      </c>
      <c r="J595">
        <v>0.532856</v>
      </c>
      <c r="K595">
        <f>_xlfn.XLOOKUP(F595,'[1]2022_23 Household and Income'!$C$3:$C$2489,'[1]2022_23 Household and Income'!$D$3:$D$2489,"")</f>
        <v>44188</v>
      </c>
      <c r="L595">
        <f>_xlfn.XLOOKUP($F595,'[1]2022_23 Household and Income'!$C$3:$C$2489,'[1]2022_23 Household and Income'!$G$3:$G$2489,"")</f>
        <v>46672</v>
      </c>
    </row>
    <row r="596" spans="1:12" x14ac:dyDescent="0.35">
      <c r="A596">
        <v>37</v>
      </c>
      <c r="B596">
        <v>4300</v>
      </c>
      <c r="C596">
        <v>37031</v>
      </c>
      <c r="D596" t="s">
        <v>3285</v>
      </c>
      <c r="E596" t="s">
        <v>1243</v>
      </c>
      <c r="F596" t="s">
        <v>5415</v>
      </c>
      <c r="G596">
        <v>67686</v>
      </c>
      <c r="H596">
        <v>34.744124999999997</v>
      </c>
      <c r="I596">
        <v>-76.818624</v>
      </c>
      <c r="J596">
        <v>0.401922</v>
      </c>
      <c r="K596">
        <f>_xlfn.XLOOKUP(F596,'[1]2022_23 Household and Income'!$C$3:$C$2489,'[1]2022_23 Household and Income'!$D$3:$D$2489,"")</f>
        <v>73869</v>
      </c>
      <c r="L596">
        <f>_xlfn.XLOOKUP($F596,'[1]2022_23 Household and Income'!$C$3:$C$2489,'[1]2022_23 Household and Income'!$G$3:$G$2489,"")</f>
        <v>75597</v>
      </c>
    </row>
    <row r="597" spans="1:12" x14ac:dyDescent="0.35">
      <c r="A597">
        <v>27</v>
      </c>
      <c r="B597">
        <v>1900</v>
      </c>
      <c r="C597">
        <v>27019</v>
      </c>
      <c r="D597" t="s">
        <v>3272</v>
      </c>
      <c r="E597" t="s">
        <v>1852</v>
      </c>
      <c r="F597" t="s">
        <v>5549</v>
      </c>
      <c r="G597">
        <v>106922</v>
      </c>
      <c r="H597">
        <v>44.836917999999997</v>
      </c>
      <c r="I597">
        <v>-93.679274000000007</v>
      </c>
      <c r="J597">
        <v>1</v>
      </c>
      <c r="K597">
        <f>_xlfn.XLOOKUP(F597,'[1]2022_23 Household and Income'!$C$3:$C$2489,'[1]2022_23 Household and Income'!$D$3:$D$2489,"")</f>
        <v>41063</v>
      </c>
      <c r="L597">
        <f>_xlfn.XLOOKUP($F597,'[1]2022_23 Household and Income'!$C$3:$C$2489,'[1]2022_23 Household and Income'!$G$3:$G$2489,"")</f>
        <v>42250</v>
      </c>
    </row>
    <row r="598" spans="1:12" x14ac:dyDescent="0.35">
      <c r="A598">
        <v>30</v>
      </c>
      <c r="B598">
        <v>500</v>
      </c>
      <c r="C598">
        <v>30013</v>
      </c>
      <c r="D598" t="s">
        <v>3269</v>
      </c>
      <c r="E598" t="s">
        <v>1606</v>
      </c>
      <c r="F598" t="s">
        <v>4799</v>
      </c>
      <c r="G598">
        <v>84414</v>
      </c>
      <c r="H598">
        <v>47.491557999999998</v>
      </c>
      <c r="I598">
        <v>-111.306584</v>
      </c>
      <c r="J598">
        <v>0.54325000000000001</v>
      </c>
      <c r="K598">
        <f>_xlfn.XLOOKUP(F598,'[1]2022_23 Household and Income'!$C$3:$C$2489,'[1]2022_23 Household and Income'!$D$3:$D$2489,"")</f>
        <v>65884</v>
      </c>
      <c r="L598">
        <f>_xlfn.XLOOKUP($F598,'[1]2022_23 Household and Income'!$C$3:$C$2489,'[1]2022_23 Household and Income'!$G$3:$G$2489,"")</f>
        <v>67170</v>
      </c>
    </row>
    <row r="599" spans="1:12" x14ac:dyDescent="0.35">
      <c r="A599">
        <v>21</v>
      </c>
      <c r="B599">
        <v>600</v>
      </c>
      <c r="C599">
        <v>21045</v>
      </c>
      <c r="D599" t="s">
        <v>3328</v>
      </c>
      <c r="E599" t="s">
        <v>2198</v>
      </c>
      <c r="F599" t="s">
        <v>3682</v>
      </c>
      <c r="G599">
        <v>15941</v>
      </c>
      <c r="H599">
        <v>37.301616000000003</v>
      </c>
      <c r="I599">
        <v>-84.926000000000002</v>
      </c>
      <c r="J599">
        <v>0.151666</v>
      </c>
      <c r="K599">
        <f>_xlfn.XLOOKUP(F599,'[1]2022_23 Household and Income'!$C$3:$C$2489,'[1]2022_23 Household and Income'!$D$3:$D$2489,"")</f>
        <v>42966</v>
      </c>
      <c r="L599">
        <f>_xlfn.XLOOKUP($F599,'[1]2022_23 Household and Income'!$C$3:$C$2489,'[1]2022_23 Household and Income'!$G$3:$G$2489,"")</f>
        <v>43017</v>
      </c>
    </row>
    <row r="600" spans="1:12" x14ac:dyDescent="0.35">
      <c r="A600">
        <v>19</v>
      </c>
      <c r="B600">
        <v>2100</v>
      </c>
      <c r="C600">
        <v>19029</v>
      </c>
      <c r="D600" t="s">
        <v>3308</v>
      </c>
      <c r="E600" t="s">
        <v>2348</v>
      </c>
      <c r="F600" t="s">
        <v>3871</v>
      </c>
      <c r="G600">
        <v>13127</v>
      </c>
      <c r="H600">
        <v>41.366511000000003</v>
      </c>
      <c r="I600">
        <v>-94.977670000000003</v>
      </c>
      <c r="J600">
        <v>7.6587000000000002E-2</v>
      </c>
      <c r="K600">
        <f>_xlfn.XLOOKUP(F600,'[1]2022_23 Household and Income'!$C$3:$C$2489,'[1]2022_23 Household and Income'!$D$3:$D$2489,"")</f>
        <v>71148</v>
      </c>
      <c r="L600">
        <f>_xlfn.XLOOKUP($F600,'[1]2022_23 Household and Income'!$C$3:$C$2489,'[1]2022_23 Household and Income'!$G$3:$G$2489,"")</f>
        <v>72595</v>
      </c>
    </row>
    <row r="601" spans="1:12" x14ac:dyDescent="0.35">
      <c r="A601">
        <v>17</v>
      </c>
      <c r="B601">
        <v>11700</v>
      </c>
      <c r="C601">
        <v>17017</v>
      </c>
      <c r="D601" t="s">
        <v>3330</v>
      </c>
      <c r="E601" t="s">
        <v>2571</v>
      </c>
      <c r="F601" t="s">
        <v>3898</v>
      </c>
      <c r="G601">
        <v>13042</v>
      </c>
      <c r="H601">
        <v>39.980409999999999</v>
      </c>
      <c r="I601">
        <v>-90.321005</v>
      </c>
      <c r="J601">
        <v>9.7469E-2</v>
      </c>
      <c r="K601">
        <f>_xlfn.XLOOKUP(F601,'[1]2022_23 Household and Income'!$C$3:$C$2489,'[1]2022_23 Household and Income'!$D$3:$D$2489,"")</f>
        <v>52904</v>
      </c>
      <c r="L601">
        <f>_xlfn.XLOOKUP($F601,'[1]2022_23 Household and Income'!$C$3:$C$2489,'[1]2022_23 Household and Income'!$G$3:$G$2489,"")</f>
        <v>52923</v>
      </c>
    </row>
    <row r="602" spans="1:12" x14ac:dyDescent="0.35">
      <c r="A602">
        <v>18</v>
      </c>
      <c r="B602">
        <v>1300</v>
      </c>
      <c r="C602">
        <v>18017</v>
      </c>
      <c r="D602" t="s">
        <v>3389</v>
      </c>
      <c r="E602" t="s">
        <v>2495</v>
      </c>
      <c r="F602" t="s">
        <v>3665</v>
      </c>
      <c r="G602">
        <v>37870</v>
      </c>
      <c r="H602">
        <v>40.747129000000001</v>
      </c>
      <c r="I602">
        <v>-86.339015000000003</v>
      </c>
      <c r="J602">
        <v>0.27665099999999998</v>
      </c>
      <c r="K602">
        <f>_xlfn.XLOOKUP(F602,'[1]2022_23 Household and Income'!$C$3:$C$2489,'[1]2022_23 Household and Income'!$D$3:$D$2489,"")</f>
        <v>57612</v>
      </c>
      <c r="L602">
        <f>_xlfn.XLOOKUP($F602,'[1]2022_23 Household and Income'!$C$3:$C$2489,'[1]2022_23 Household and Income'!$G$3:$G$2489,"")</f>
        <v>56633</v>
      </c>
    </row>
    <row r="603" spans="1:12" x14ac:dyDescent="0.35">
      <c r="A603">
        <v>26</v>
      </c>
      <c r="B603">
        <v>2300</v>
      </c>
      <c r="C603">
        <v>26027</v>
      </c>
      <c r="D603" t="s">
        <v>3407</v>
      </c>
      <c r="E603" t="s">
        <v>1918</v>
      </c>
      <c r="F603" t="s">
        <v>3586</v>
      </c>
      <c r="G603">
        <v>51589</v>
      </c>
      <c r="H603">
        <v>41.892277</v>
      </c>
      <c r="I603">
        <v>-86.040502000000004</v>
      </c>
      <c r="J603">
        <v>0.40565000000000001</v>
      </c>
      <c r="K603">
        <f>_xlfn.XLOOKUP(F603,'[1]2022_23 Household and Income'!$C$3:$C$2489,'[1]2022_23 Household and Income'!$D$3:$D$2489,"")</f>
        <v>53004</v>
      </c>
      <c r="L603">
        <f>_xlfn.XLOOKUP($F603,'[1]2022_23 Household and Income'!$C$3:$C$2489,'[1]2022_23 Household and Income'!$G$3:$G$2489,"")</f>
        <v>53439</v>
      </c>
    </row>
    <row r="604" spans="1:12" x14ac:dyDescent="0.35">
      <c r="A604">
        <v>27</v>
      </c>
      <c r="B604">
        <v>201</v>
      </c>
      <c r="C604">
        <v>27021</v>
      </c>
      <c r="D604" t="s">
        <v>3272</v>
      </c>
      <c r="E604" t="s">
        <v>1893</v>
      </c>
      <c r="F604" t="s">
        <v>4858</v>
      </c>
      <c r="G604">
        <v>30066</v>
      </c>
      <c r="H604">
        <v>46.817725000000003</v>
      </c>
      <c r="I604">
        <v>-94.417934000000002</v>
      </c>
      <c r="J604">
        <v>0.20796500000000001</v>
      </c>
      <c r="K604">
        <f>_xlfn.XLOOKUP(F604,'[1]2022_23 Household and Income'!$C$3:$C$2489,'[1]2022_23 Household and Income'!$D$3:$D$2489,"")</f>
        <v>61667</v>
      </c>
      <c r="L604">
        <f>_xlfn.XLOOKUP($F604,'[1]2022_23 Household and Income'!$C$3:$C$2489,'[1]2022_23 Household and Income'!$G$3:$G$2489,"")</f>
        <v>62991</v>
      </c>
    </row>
    <row r="605" spans="1:12" x14ac:dyDescent="0.35">
      <c r="A605">
        <v>29</v>
      </c>
      <c r="B605">
        <v>1200</v>
      </c>
      <c r="C605">
        <v>29037</v>
      </c>
      <c r="D605" t="s">
        <v>3304</v>
      </c>
      <c r="E605" t="s">
        <v>1685</v>
      </c>
      <c r="F605" t="s">
        <v>5548</v>
      </c>
      <c r="G605">
        <v>107824</v>
      </c>
      <c r="H605">
        <v>38.751052000000001</v>
      </c>
      <c r="I605">
        <v>-94.424358999999995</v>
      </c>
      <c r="J605">
        <v>0.87048899999999996</v>
      </c>
      <c r="K605">
        <f>_xlfn.XLOOKUP(F605,'[1]2022_23 Household and Income'!$C$3:$C$2489,'[1]2022_23 Household and Income'!$D$3:$D$2489,"")</f>
        <v>49235</v>
      </c>
      <c r="L605">
        <f>_xlfn.XLOOKUP($F605,'[1]2022_23 Household and Income'!$C$3:$C$2489,'[1]2022_23 Household and Income'!$G$3:$G$2489,"")</f>
        <v>50974</v>
      </c>
    </row>
    <row r="606" spans="1:12" x14ac:dyDescent="0.35">
      <c r="A606">
        <v>38</v>
      </c>
      <c r="B606">
        <v>600</v>
      </c>
      <c r="C606">
        <v>38017</v>
      </c>
      <c r="D606" t="s">
        <v>3370</v>
      </c>
      <c r="E606" t="s">
        <v>1177</v>
      </c>
      <c r="F606" t="s">
        <v>5547</v>
      </c>
      <c r="G606">
        <v>184525</v>
      </c>
      <c r="H606">
        <v>46.853248000000001</v>
      </c>
      <c r="I606">
        <v>-96.866099000000006</v>
      </c>
      <c r="J606">
        <v>1</v>
      </c>
      <c r="K606">
        <f>_xlfn.XLOOKUP(F606,'[1]2022_23 Household and Income'!$C$3:$C$2489,'[1]2022_23 Household and Income'!$D$3:$D$2489,"")</f>
        <v>82870</v>
      </c>
      <c r="L606">
        <f>_xlfn.XLOOKUP($F606,'[1]2022_23 Household and Income'!$C$3:$C$2489,'[1]2022_23 Household and Income'!$G$3:$G$2489,"")</f>
        <v>84603</v>
      </c>
    </row>
    <row r="607" spans="1:12" x14ac:dyDescent="0.35">
      <c r="A607">
        <v>31</v>
      </c>
      <c r="B607">
        <v>701</v>
      </c>
      <c r="C607">
        <v>31025</v>
      </c>
      <c r="D607" t="s">
        <v>3261</v>
      </c>
      <c r="E607" t="s">
        <v>1479</v>
      </c>
      <c r="F607" t="s">
        <v>3495</v>
      </c>
      <c r="G607">
        <v>26598</v>
      </c>
      <c r="H607">
        <v>40.949466999999999</v>
      </c>
      <c r="I607">
        <v>-96.063610999999995</v>
      </c>
      <c r="J607">
        <v>0.24879299999999999</v>
      </c>
      <c r="K607">
        <f>_xlfn.XLOOKUP(F607,'[1]2022_23 Household and Income'!$C$3:$C$2489,'[1]2022_23 Household and Income'!$D$3:$D$2489,"")</f>
        <v>43938</v>
      </c>
      <c r="L607">
        <f>_xlfn.XLOOKUP($F607,'[1]2022_23 Household and Income'!$C$3:$C$2489,'[1]2022_23 Household and Income'!$G$3:$G$2489,"")</f>
        <v>44956</v>
      </c>
    </row>
    <row r="608" spans="1:12" x14ac:dyDescent="0.35">
      <c r="A608">
        <v>48</v>
      </c>
      <c r="B608">
        <v>1100</v>
      </c>
      <c r="C608">
        <v>48067</v>
      </c>
      <c r="D608" t="s">
        <v>3238</v>
      </c>
      <c r="E608" t="s">
        <v>630</v>
      </c>
      <c r="F608" t="s">
        <v>5546</v>
      </c>
      <c r="G608">
        <v>28454</v>
      </c>
      <c r="H608">
        <v>33.080612000000002</v>
      </c>
      <c r="I608">
        <v>-94.297199000000006</v>
      </c>
      <c r="J608">
        <v>0.234485</v>
      </c>
      <c r="K608">
        <f>_xlfn.XLOOKUP(F608,'[1]2022_23 Household and Income'!$C$3:$C$2489,'[1]2022_23 Household and Income'!$D$3:$D$2489,"")</f>
        <v>47297</v>
      </c>
      <c r="L608">
        <f>_xlfn.XLOOKUP($F608,'[1]2022_23 Household and Income'!$C$3:$C$2489,'[1]2022_23 Household and Income'!$G$3:$G$2489,"")</f>
        <v>48554</v>
      </c>
    </row>
    <row r="609" spans="1:12" x14ac:dyDescent="0.35">
      <c r="A609">
        <v>16</v>
      </c>
      <c r="B609">
        <v>900</v>
      </c>
      <c r="C609">
        <v>16031</v>
      </c>
      <c r="D609" t="s">
        <v>3509</v>
      </c>
      <c r="E609" t="s">
        <v>2645</v>
      </c>
      <c r="F609" t="s">
        <v>3619</v>
      </c>
      <c r="G609">
        <v>24655</v>
      </c>
      <c r="H609">
        <v>42.487358</v>
      </c>
      <c r="I609">
        <v>-113.747798</v>
      </c>
      <c r="J609">
        <v>0.21495</v>
      </c>
      <c r="K609">
        <f>_xlfn.XLOOKUP(F609,'[1]2022_23 Household and Income'!$C$3:$C$2489,'[1]2022_23 Household and Income'!$D$3:$D$2489,"")</f>
        <v>43681</v>
      </c>
      <c r="L609">
        <f>_xlfn.XLOOKUP($F609,'[1]2022_23 Household and Income'!$C$3:$C$2489,'[1]2022_23 Household and Income'!$G$3:$G$2489,"")</f>
        <v>43176</v>
      </c>
    </row>
    <row r="610" spans="1:12" x14ac:dyDescent="0.35">
      <c r="A610">
        <v>48</v>
      </c>
      <c r="B610">
        <v>100</v>
      </c>
      <c r="C610">
        <v>48069</v>
      </c>
      <c r="D610" t="s">
        <v>3238</v>
      </c>
      <c r="E610" t="s">
        <v>693</v>
      </c>
      <c r="F610" t="s">
        <v>3398</v>
      </c>
      <c r="G610">
        <v>7371</v>
      </c>
      <c r="H610">
        <v>34.525081</v>
      </c>
      <c r="I610">
        <v>-102.272266</v>
      </c>
      <c r="J610">
        <v>4.2101E-2</v>
      </c>
      <c r="K610">
        <f>_xlfn.XLOOKUP(F610,'[1]2022_23 Household and Income'!$C$3:$C$2489,'[1]2022_23 Household and Income'!$D$3:$D$2489,"")</f>
        <v>60328</v>
      </c>
      <c r="L610">
        <f>_xlfn.XLOOKUP($F610,'[1]2022_23 Household and Income'!$C$3:$C$2489,'[1]2022_23 Household and Income'!$G$3:$G$2489,"")</f>
        <v>65539</v>
      </c>
    </row>
    <row r="611" spans="1:12" x14ac:dyDescent="0.35">
      <c r="A611">
        <v>37</v>
      </c>
      <c r="B611">
        <v>400</v>
      </c>
      <c r="C611">
        <v>37033</v>
      </c>
      <c r="D611" t="s">
        <v>3285</v>
      </c>
      <c r="E611" t="s">
        <v>1319</v>
      </c>
      <c r="F611" t="s">
        <v>4248</v>
      </c>
      <c r="G611">
        <v>22736</v>
      </c>
      <c r="H611">
        <v>36.399939000000003</v>
      </c>
      <c r="I611">
        <v>-79.361334999999997</v>
      </c>
      <c r="J611">
        <v>0.185109</v>
      </c>
      <c r="K611">
        <f>_xlfn.XLOOKUP(F611,'[1]2022_23 Household and Income'!$C$3:$C$2489,'[1]2022_23 Household and Income'!$D$3:$D$2489,"")</f>
        <v>49560</v>
      </c>
      <c r="L611">
        <f>_xlfn.XLOOKUP($F611,'[1]2022_23 Household and Income'!$C$3:$C$2489,'[1]2022_23 Household and Income'!$G$3:$G$2489,"")</f>
        <v>49023</v>
      </c>
    </row>
    <row r="612" spans="1:12" x14ac:dyDescent="0.35">
      <c r="A612">
        <v>22</v>
      </c>
      <c r="B612">
        <v>600</v>
      </c>
      <c r="C612">
        <v>22025</v>
      </c>
      <c r="D612" t="s">
        <v>3348</v>
      </c>
      <c r="E612" t="s">
        <v>2084</v>
      </c>
      <c r="F612" t="s">
        <v>3347</v>
      </c>
      <c r="G612">
        <v>8906</v>
      </c>
      <c r="H612">
        <v>31.694977999999999</v>
      </c>
      <c r="I612">
        <v>-91.819997000000001</v>
      </c>
      <c r="J612">
        <v>7.5473999999999999E-2</v>
      </c>
      <c r="K612">
        <f>_xlfn.XLOOKUP(F612,'[1]2022_23 Household and Income'!$C$3:$C$2489,'[1]2022_23 Household and Income'!$D$3:$D$2489,"")</f>
        <v>43562</v>
      </c>
      <c r="L612">
        <f>_xlfn.XLOOKUP($F612,'[1]2022_23 Household and Income'!$C$3:$C$2489,'[1]2022_23 Household and Income'!$G$3:$G$2489,"")</f>
        <v>44382</v>
      </c>
    </row>
    <row r="613" spans="1:12" x14ac:dyDescent="0.35">
      <c r="A613">
        <v>72</v>
      </c>
      <c r="B613">
        <v>1200</v>
      </c>
      <c r="C613">
        <v>72033</v>
      </c>
      <c r="D613" t="s">
        <v>3280</v>
      </c>
      <c r="E613" t="s">
        <v>39</v>
      </c>
      <c r="F613" t="s">
        <v>5148</v>
      </c>
      <c r="G613">
        <v>23155</v>
      </c>
      <c r="H613">
        <v>18.436641000000002</v>
      </c>
      <c r="I613">
        <v>-66.141434000000004</v>
      </c>
      <c r="J613">
        <v>0.20502899999999999</v>
      </c>
      <c r="K613">
        <f>_xlfn.XLOOKUP(F613,'[1]2022_23 Household and Income'!$C$3:$C$2489,'[1]2022_23 Household and Income'!$D$3:$D$2489,"")</f>
        <v>44891</v>
      </c>
      <c r="L613">
        <f>_xlfn.XLOOKUP($F613,'[1]2022_23 Household and Income'!$C$3:$C$2489,'[1]2022_23 Household and Income'!$G$3:$G$2489,"")</f>
        <v>44064</v>
      </c>
    </row>
    <row r="614" spans="1:12" x14ac:dyDescent="0.35">
      <c r="A614">
        <v>37</v>
      </c>
      <c r="B614">
        <v>2800</v>
      </c>
      <c r="C614">
        <v>37035</v>
      </c>
      <c r="D614" t="s">
        <v>3285</v>
      </c>
      <c r="E614" t="s">
        <v>1261</v>
      </c>
      <c r="F614" t="s">
        <v>5545</v>
      </c>
      <c r="G614">
        <v>160610</v>
      </c>
      <c r="H614">
        <v>35.695473999999997</v>
      </c>
      <c r="I614">
        <v>-81.245365000000007</v>
      </c>
      <c r="J614">
        <v>1</v>
      </c>
      <c r="K614">
        <f>_xlfn.XLOOKUP(F614,'[1]2022_23 Household and Income'!$C$3:$C$2489,'[1]2022_23 Household and Income'!$D$3:$D$2489,"")</f>
        <v>67237</v>
      </c>
      <c r="L614">
        <f>_xlfn.XLOOKUP($F614,'[1]2022_23 Household and Income'!$C$3:$C$2489,'[1]2022_23 Household and Income'!$G$3:$G$2489,"")</f>
        <v>68126</v>
      </c>
    </row>
    <row r="615" spans="1:12" x14ac:dyDescent="0.35">
      <c r="A615">
        <v>13</v>
      </c>
      <c r="B615">
        <v>100</v>
      </c>
      <c r="C615">
        <v>13047</v>
      </c>
      <c r="D615" t="s">
        <v>3312</v>
      </c>
      <c r="E615" t="s">
        <v>2832</v>
      </c>
      <c r="F615" t="s">
        <v>3542</v>
      </c>
      <c r="G615">
        <v>67872</v>
      </c>
      <c r="H615">
        <v>34.928524000000003</v>
      </c>
      <c r="I615">
        <v>-85.172197999999995</v>
      </c>
      <c r="J615">
        <v>0.384017</v>
      </c>
      <c r="K615" t="str">
        <f>_xlfn.XLOOKUP(F615,'[1]2022_23 Household and Income'!$C$3:$C$2489,'[1]2022_23 Household and Income'!$D$3:$D$2489,"")</f>
        <v/>
      </c>
      <c r="L615" t="str">
        <f>_xlfn.XLOOKUP($F615,'[1]2022_23 Household and Income'!$C$3:$C$2489,'[1]2022_23 Household and Income'!$G$3:$G$2489,"")</f>
        <v/>
      </c>
    </row>
    <row r="616" spans="1:12" x14ac:dyDescent="0.35">
      <c r="A616">
        <v>35</v>
      </c>
      <c r="B616">
        <v>900</v>
      </c>
      <c r="C616">
        <v>35003</v>
      </c>
      <c r="D616" t="s">
        <v>3590</v>
      </c>
      <c r="E616" t="s">
        <v>1402</v>
      </c>
      <c r="F616" t="s">
        <v>3837</v>
      </c>
      <c r="G616">
        <v>3579</v>
      </c>
      <c r="H616">
        <v>33.958708999999999</v>
      </c>
      <c r="I616">
        <v>-108.530725</v>
      </c>
      <c r="J616">
        <v>2.0147000000000002E-2</v>
      </c>
      <c r="K616">
        <f>_xlfn.XLOOKUP(F616,'[1]2022_23 Household and Income'!$C$3:$C$2489,'[1]2022_23 Household and Income'!$D$3:$D$2489,"")</f>
        <v>68195</v>
      </c>
      <c r="L616">
        <f>_xlfn.XLOOKUP($F616,'[1]2022_23 Household and Income'!$C$3:$C$2489,'[1]2022_23 Household and Income'!$G$3:$G$2489,"")</f>
        <v>70599</v>
      </c>
    </row>
    <row r="617" spans="1:12" x14ac:dyDescent="0.35">
      <c r="A617">
        <v>36</v>
      </c>
      <c r="B617">
        <v>2500</v>
      </c>
      <c r="C617">
        <v>36009</v>
      </c>
      <c r="D617" t="s">
        <v>3282</v>
      </c>
      <c r="E617" t="s">
        <v>1345</v>
      </c>
      <c r="F617" t="s">
        <v>5544</v>
      </c>
      <c r="G617">
        <v>77042</v>
      </c>
      <c r="H617">
        <v>42.223695999999997</v>
      </c>
      <c r="I617">
        <v>-78.608547999999999</v>
      </c>
      <c r="J617">
        <v>0.62383200000000005</v>
      </c>
      <c r="K617">
        <f>_xlfn.XLOOKUP(F617,'[1]2022_23 Household and Income'!$C$3:$C$2489,'[1]2022_23 Household and Income'!$D$3:$D$2489,"")</f>
        <v>49804</v>
      </c>
      <c r="L617">
        <f>_xlfn.XLOOKUP($F617,'[1]2022_23 Household and Income'!$C$3:$C$2489,'[1]2022_23 Household and Income'!$G$3:$G$2489,"")</f>
        <v>51350</v>
      </c>
    </row>
    <row r="618" spans="1:12" x14ac:dyDescent="0.35">
      <c r="A618">
        <v>38</v>
      </c>
      <c r="B618">
        <v>500</v>
      </c>
      <c r="C618">
        <v>38019</v>
      </c>
      <c r="D618" t="s">
        <v>3370</v>
      </c>
      <c r="E618" t="s">
        <v>1185</v>
      </c>
      <c r="F618" t="s">
        <v>3538</v>
      </c>
      <c r="G618">
        <v>3704</v>
      </c>
      <c r="H618">
        <v>48.756284999999998</v>
      </c>
      <c r="I618">
        <v>-98.408743999999999</v>
      </c>
      <c r="J618">
        <v>3.1206000000000001E-2</v>
      </c>
      <c r="K618">
        <f>_xlfn.XLOOKUP(F618,'[1]2022_23 Household and Income'!$C$3:$C$2489,'[1]2022_23 Household and Income'!$D$3:$D$2489,"")</f>
        <v>49803</v>
      </c>
      <c r="L618">
        <f>_xlfn.XLOOKUP($F618,'[1]2022_23 Household and Income'!$C$3:$C$2489,'[1]2022_23 Household and Income'!$G$3:$G$2489,"")</f>
        <v>51944</v>
      </c>
    </row>
    <row r="619" spans="1:12" x14ac:dyDescent="0.35">
      <c r="A619">
        <v>72</v>
      </c>
      <c r="B619">
        <v>2000</v>
      </c>
      <c r="C619">
        <v>72035</v>
      </c>
      <c r="D619" t="s">
        <v>3280</v>
      </c>
      <c r="E619" t="s">
        <v>8</v>
      </c>
      <c r="F619" t="s">
        <v>5463</v>
      </c>
      <c r="G619">
        <v>41652</v>
      </c>
      <c r="H619">
        <v>18.119389000000002</v>
      </c>
      <c r="I619">
        <v>-66.150452000000001</v>
      </c>
      <c r="J619">
        <v>0.233543</v>
      </c>
      <c r="K619">
        <f>_xlfn.XLOOKUP(F619,'[1]2022_23 Household and Income'!$C$3:$C$2489,'[1]2022_23 Household and Income'!$D$3:$D$2489,"")</f>
        <v>65478</v>
      </c>
      <c r="L619">
        <f>_xlfn.XLOOKUP($F619,'[1]2022_23 Household and Income'!$C$3:$C$2489,'[1]2022_23 Household and Income'!$G$3:$G$2489,"")</f>
        <v>67984</v>
      </c>
    </row>
    <row r="620" spans="1:12" x14ac:dyDescent="0.35">
      <c r="A620">
        <v>36</v>
      </c>
      <c r="B620">
        <v>704</v>
      </c>
      <c r="C620">
        <v>36011</v>
      </c>
      <c r="D620" t="s">
        <v>3282</v>
      </c>
      <c r="E620" t="s">
        <v>1376</v>
      </c>
      <c r="F620" t="s">
        <v>4335</v>
      </c>
      <c r="G620">
        <v>76248</v>
      </c>
      <c r="H620">
        <v>42.938915000000001</v>
      </c>
      <c r="I620">
        <v>-76.560749000000001</v>
      </c>
      <c r="J620">
        <v>0.68819600000000003</v>
      </c>
      <c r="K620">
        <f>_xlfn.XLOOKUP(F620,'[1]2022_23 Household and Income'!$C$3:$C$2489,'[1]2022_23 Household and Income'!$D$3:$D$2489,"")</f>
        <v>45376</v>
      </c>
      <c r="L620">
        <f>_xlfn.XLOOKUP($F620,'[1]2022_23 Household and Income'!$C$3:$C$2489,'[1]2022_23 Household and Income'!$G$3:$G$2489,"")</f>
        <v>48227</v>
      </c>
    </row>
    <row r="621" spans="1:12" x14ac:dyDescent="0.35">
      <c r="A621">
        <v>24</v>
      </c>
      <c r="B621">
        <v>700</v>
      </c>
      <c r="C621">
        <v>24015</v>
      </c>
      <c r="D621" t="s">
        <v>3314</v>
      </c>
      <c r="E621" t="s">
        <v>2019</v>
      </c>
      <c r="F621" t="s">
        <v>5543</v>
      </c>
      <c r="G621">
        <v>103725</v>
      </c>
      <c r="H621">
        <v>39.614176999999998</v>
      </c>
      <c r="I621">
        <v>-75.936310000000006</v>
      </c>
      <c r="J621">
        <v>1</v>
      </c>
      <c r="K621">
        <f>_xlfn.XLOOKUP(F621,'[1]2022_23 Household and Income'!$C$3:$C$2489,'[1]2022_23 Household and Income'!$D$3:$D$2489,"")</f>
        <v>40707</v>
      </c>
      <c r="L621">
        <f>_xlfn.XLOOKUP($F621,'[1]2022_23 Household and Income'!$C$3:$C$2489,'[1]2022_23 Household and Income'!$G$3:$G$2489,"")</f>
        <v>41195</v>
      </c>
    </row>
    <row r="622" spans="1:12" x14ac:dyDescent="0.35">
      <c r="A622">
        <v>19</v>
      </c>
      <c r="B622">
        <v>800</v>
      </c>
      <c r="C622">
        <v>19031</v>
      </c>
      <c r="D622" t="s">
        <v>3308</v>
      </c>
      <c r="E622" t="s">
        <v>2394</v>
      </c>
      <c r="F622" t="s">
        <v>4442</v>
      </c>
      <c r="G622">
        <v>18505</v>
      </c>
      <c r="H622">
        <v>41.756011000000001</v>
      </c>
      <c r="I622">
        <v>-91.140426000000005</v>
      </c>
      <c r="J622">
        <v>0.143621</v>
      </c>
      <c r="K622">
        <f>_xlfn.XLOOKUP(F622,'[1]2022_23 Household and Income'!$C$3:$C$2489,'[1]2022_23 Household and Income'!$D$3:$D$2489,"")</f>
        <v>53517</v>
      </c>
      <c r="L622">
        <f>_xlfn.XLOOKUP($F622,'[1]2022_23 Household and Income'!$C$3:$C$2489,'[1]2022_23 Household and Income'!$G$3:$G$2489,"")</f>
        <v>53586</v>
      </c>
    </row>
    <row r="623" spans="1:12" x14ac:dyDescent="0.35">
      <c r="A623">
        <v>29</v>
      </c>
      <c r="B623">
        <v>1300</v>
      </c>
      <c r="C623">
        <v>29039</v>
      </c>
      <c r="D623" t="s">
        <v>3304</v>
      </c>
      <c r="E623" t="s">
        <v>1683</v>
      </c>
      <c r="F623" t="s">
        <v>3573</v>
      </c>
      <c r="G623">
        <v>14188</v>
      </c>
      <c r="H623">
        <v>37.765490999999997</v>
      </c>
      <c r="I623">
        <v>-93.895362000000006</v>
      </c>
      <c r="J623">
        <v>0.115979</v>
      </c>
      <c r="K623">
        <f>_xlfn.XLOOKUP(F623,'[1]2022_23 Household and Income'!$C$3:$C$2489,'[1]2022_23 Household and Income'!$D$3:$D$2489,"")</f>
        <v>49154</v>
      </c>
      <c r="L623">
        <f>_xlfn.XLOOKUP($F623,'[1]2022_23 Household and Income'!$C$3:$C$2489,'[1]2022_23 Household and Income'!$G$3:$G$2489,"")</f>
        <v>49118</v>
      </c>
    </row>
    <row r="624" spans="1:12" x14ac:dyDescent="0.35">
      <c r="A624">
        <v>31</v>
      </c>
      <c r="B624">
        <v>200</v>
      </c>
      <c r="C624">
        <v>31027</v>
      </c>
      <c r="D624" t="s">
        <v>3261</v>
      </c>
      <c r="E624" t="s">
        <v>1545</v>
      </c>
      <c r="F624" t="s">
        <v>3444</v>
      </c>
      <c r="G624">
        <v>8380</v>
      </c>
      <c r="H624">
        <v>42.576739000000003</v>
      </c>
      <c r="I624">
        <v>-97.251031999999995</v>
      </c>
      <c r="J624">
        <v>4.5336000000000001E-2</v>
      </c>
      <c r="K624">
        <f>_xlfn.XLOOKUP(F624,'[1]2022_23 Household and Income'!$C$3:$C$2489,'[1]2022_23 Household and Income'!$D$3:$D$2489,"")</f>
        <v>72614</v>
      </c>
      <c r="L624">
        <f>_xlfn.XLOOKUP($F624,'[1]2022_23 Household and Income'!$C$3:$C$2489,'[1]2022_23 Household and Income'!$G$3:$G$2489,"")</f>
        <v>72735</v>
      </c>
    </row>
    <row r="625" spans="1:12" x14ac:dyDescent="0.35">
      <c r="A625">
        <v>72</v>
      </c>
      <c r="B625">
        <v>800</v>
      </c>
      <c r="C625">
        <v>72037</v>
      </c>
      <c r="D625" t="s">
        <v>3280</v>
      </c>
      <c r="E625" t="s">
        <v>52</v>
      </c>
      <c r="F625" t="s">
        <v>3293</v>
      </c>
      <c r="G625">
        <v>11307</v>
      </c>
      <c r="H625">
        <v>18.262878000000001</v>
      </c>
      <c r="I625">
        <v>-65.656283999999999</v>
      </c>
      <c r="J625">
        <v>7.1482000000000004E-2</v>
      </c>
      <c r="K625">
        <f>_xlfn.XLOOKUP(F625,'[1]2022_23 Household and Income'!$C$3:$C$2489,'[1]2022_23 Household and Income'!$D$3:$D$2489,"")</f>
        <v>61364</v>
      </c>
      <c r="L625">
        <f>_xlfn.XLOOKUP($F625,'[1]2022_23 Household and Income'!$C$3:$C$2489,'[1]2022_23 Household and Income'!$G$3:$G$2489,"")</f>
        <v>59867</v>
      </c>
    </row>
    <row r="626" spans="1:12" x14ac:dyDescent="0.35">
      <c r="A626">
        <v>42</v>
      </c>
      <c r="B626">
        <v>1200</v>
      </c>
      <c r="C626">
        <v>42027</v>
      </c>
      <c r="D626" t="s">
        <v>3257</v>
      </c>
      <c r="E626" t="s">
        <v>948</v>
      </c>
      <c r="F626" t="s">
        <v>5542</v>
      </c>
      <c r="G626">
        <v>158172</v>
      </c>
      <c r="H626">
        <v>40.839810999999997</v>
      </c>
      <c r="I626">
        <v>-77.836117999999999</v>
      </c>
      <c r="J626">
        <v>1</v>
      </c>
      <c r="K626">
        <f>_xlfn.XLOOKUP(F626,'[1]2022_23 Household and Income'!$C$3:$C$2489,'[1]2022_23 Household and Income'!$D$3:$D$2489,"")</f>
        <v>60457</v>
      </c>
      <c r="L626">
        <f>_xlfn.XLOOKUP($F626,'[1]2022_23 Household and Income'!$C$3:$C$2489,'[1]2022_23 Household and Income'!$G$3:$G$2489,"")</f>
        <v>62175</v>
      </c>
    </row>
    <row r="627" spans="1:12" x14ac:dyDescent="0.35">
      <c r="A627">
        <v>19</v>
      </c>
      <c r="B627">
        <v>200</v>
      </c>
      <c r="C627">
        <v>19033</v>
      </c>
      <c r="D627" t="s">
        <v>3308</v>
      </c>
      <c r="E627" t="s">
        <v>2422</v>
      </c>
      <c r="F627" t="s">
        <v>3310</v>
      </c>
      <c r="G627">
        <v>43127</v>
      </c>
      <c r="H627">
        <v>43.135216</v>
      </c>
      <c r="I627">
        <v>-93.246092000000004</v>
      </c>
      <c r="J627">
        <v>0.38143899999999997</v>
      </c>
      <c r="K627">
        <f>_xlfn.XLOOKUP(F627,'[1]2022_23 Household and Income'!$C$3:$C$2489,'[1]2022_23 Household and Income'!$D$3:$D$2489,"")</f>
        <v>49261</v>
      </c>
      <c r="L627">
        <f>_xlfn.XLOOKUP($F627,'[1]2022_23 Household and Income'!$C$3:$C$2489,'[1]2022_23 Household and Income'!$G$3:$G$2489,"")</f>
        <v>49916</v>
      </c>
    </row>
    <row r="628" spans="1:12" x14ac:dyDescent="0.35">
      <c r="A628">
        <v>8</v>
      </c>
      <c r="B628">
        <v>2101</v>
      </c>
      <c r="C628">
        <v>8015</v>
      </c>
      <c r="D628" t="s">
        <v>3241</v>
      </c>
      <c r="E628" t="s">
        <v>2930</v>
      </c>
      <c r="F628" t="s">
        <v>4149</v>
      </c>
      <c r="G628">
        <v>19476</v>
      </c>
      <c r="H628">
        <v>38.676811000000001</v>
      </c>
      <c r="I628">
        <v>-106.08527100000001</v>
      </c>
      <c r="J628">
        <v>0.166854</v>
      </c>
      <c r="K628">
        <f>_xlfn.XLOOKUP(F628,'[1]2022_23 Household and Income'!$C$3:$C$2489,'[1]2022_23 Household and Income'!$D$3:$D$2489,"")</f>
        <v>49366</v>
      </c>
      <c r="L628">
        <f>_xlfn.XLOOKUP($F628,'[1]2022_23 Household and Income'!$C$3:$C$2489,'[1]2022_23 Household and Income'!$G$3:$G$2489,"")</f>
        <v>52461</v>
      </c>
    </row>
    <row r="629" spans="1:12" x14ac:dyDescent="0.35">
      <c r="A629">
        <v>1</v>
      </c>
      <c r="B629">
        <v>2000</v>
      </c>
      <c r="C629">
        <v>1017</v>
      </c>
      <c r="D629" t="s">
        <v>3341</v>
      </c>
      <c r="E629" t="s">
        <v>3178</v>
      </c>
      <c r="F629" t="s">
        <v>3703</v>
      </c>
      <c r="G629">
        <v>34772</v>
      </c>
      <c r="H629">
        <v>32.856439999999999</v>
      </c>
      <c r="I629">
        <v>-85.259679000000006</v>
      </c>
      <c r="J629">
        <v>0.29883399999999999</v>
      </c>
      <c r="K629">
        <f>_xlfn.XLOOKUP(F629,'[1]2022_23 Household and Income'!$C$3:$C$2489,'[1]2022_23 Household and Income'!$D$3:$D$2489,"")</f>
        <v>46008</v>
      </c>
      <c r="L629">
        <f>_xlfn.XLOOKUP($F629,'[1]2022_23 Household and Income'!$C$3:$C$2489,'[1]2022_23 Household and Income'!$G$3:$G$2489,"")</f>
        <v>46864</v>
      </c>
    </row>
    <row r="630" spans="1:12" x14ac:dyDescent="0.35">
      <c r="A630">
        <v>48</v>
      </c>
      <c r="B630">
        <v>4400</v>
      </c>
      <c r="C630">
        <v>48071</v>
      </c>
      <c r="D630" t="s">
        <v>3238</v>
      </c>
      <c r="E630" t="s">
        <v>542</v>
      </c>
      <c r="F630" t="s">
        <v>4795</v>
      </c>
      <c r="G630">
        <v>46571</v>
      </c>
      <c r="H630">
        <v>29.805416000000001</v>
      </c>
      <c r="I630">
        <v>-94.768980999999997</v>
      </c>
      <c r="J630">
        <v>0.33698499999999998</v>
      </c>
      <c r="K630">
        <f>_xlfn.XLOOKUP(F630,'[1]2022_23 Household and Income'!$C$3:$C$2489,'[1]2022_23 Household and Income'!$D$3:$D$2489,"")</f>
        <v>50193</v>
      </c>
      <c r="L630">
        <f>_xlfn.XLOOKUP($F630,'[1]2022_23 Household and Income'!$C$3:$C$2489,'[1]2022_23 Household and Income'!$G$3:$G$2489,"")</f>
        <v>51369</v>
      </c>
    </row>
    <row r="631" spans="1:12" x14ac:dyDescent="0.35">
      <c r="A631">
        <v>17</v>
      </c>
      <c r="B631">
        <v>1901</v>
      </c>
      <c r="C631">
        <v>17019</v>
      </c>
      <c r="D631" t="s">
        <v>3330</v>
      </c>
      <c r="E631" t="s">
        <v>2616</v>
      </c>
      <c r="F631" t="s">
        <v>5541</v>
      </c>
      <c r="G631">
        <v>172419</v>
      </c>
      <c r="H631">
        <v>40.108044999999997</v>
      </c>
      <c r="I631">
        <v>-88.257953999999998</v>
      </c>
      <c r="J631">
        <v>1</v>
      </c>
      <c r="K631">
        <f>_xlfn.XLOOKUP(F631,'[1]2022_23 Household and Income'!$C$3:$C$2489,'[1]2022_23 Household and Income'!$D$3:$D$2489,"")</f>
        <v>72718</v>
      </c>
      <c r="L631">
        <f>_xlfn.XLOOKUP($F631,'[1]2022_23 Household and Income'!$C$3:$C$2489,'[1]2022_23 Household and Income'!$G$3:$G$2489,"")</f>
        <v>76710</v>
      </c>
    </row>
    <row r="632" spans="1:12" x14ac:dyDescent="0.35">
      <c r="A632">
        <v>17</v>
      </c>
      <c r="B632">
        <v>1902</v>
      </c>
      <c r="C632">
        <v>17019</v>
      </c>
      <c r="D632" t="s">
        <v>3330</v>
      </c>
      <c r="E632" t="s">
        <v>2616</v>
      </c>
      <c r="F632" t="s">
        <v>3575</v>
      </c>
      <c r="G632">
        <v>33446</v>
      </c>
      <c r="H632">
        <v>40.223832000000002</v>
      </c>
      <c r="I632">
        <v>-88.125641000000002</v>
      </c>
      <c r="J632">
        <v>0.22561300000000001</v>
      </c>
      <c r="K632">
        <f>_xlfn.XLOOKUP(F632,'[1]2022_23 Household and Income'!$C$3:$C$2489,'[1]2022_23 Household and Income'!$D$3:$D$2489,"")</f>
        <v>59836</v>
      </c>
      <c r="L632">
        <f>_xlfn.XLOOKUP($F632,'[1]2022_23 Household and Income'!$C$3:$C$2489,'[1]2022_23 Household and Income'!$G$3:$G$2489,"")</f>
        <v>61074</v>
      </c>
    </row>
    <row r="633" spans="1:12" x14ac:dyDescent="0.35">
      <c r="A633">
        <v>39</v>
      </c>
      <c r="B633">
        <v>2100</v>
      </c>
      <c r="C633">
        <v>39021</v>
      </c>
      <c r="D633" t="s">
        <v>3302</v>
      </c>
      <c r="E633" t="s">
        <v>1140</v>
      </c>
      <c r="F633" t="s">
        <v>4780</v>
      </c>
      <c r="G633">
        <v>38714</v>
      </c>
      <c r="H633">
        <v>40.121156999999997</v>
      </c>
      <c r="I633">
        <v>-83.756490999999997</v>
      </c>
      <c r="J633">
        <v>0.29488300000000001</v>
      </c>
      <c r="K633">
        <f>_xlfn.XLOOKUP(F633,'[1]2022_23 Household and Income'!$C$3:$C$2489,'[1]2022_23 Household and Income'!$D$3:$D$2489,"")</f>
        <v>55620</v>
      </c>
      <c r="L633">
        <f>_xlfn.XLOOKUP($F633,'[1]2022_23 Household and Income'!$C$3:$C$2489,'[1]2022_23 Household and Income'!$G$3:$G$2489,"")</f>
        <v>54998</v>
      </c>
    </row>
    <row r="634" spans="1:12" x14ac:dyDescent="0.35">
      <c r="A634">
        <v>29</v>
      </c>
      <c r="B634">
        <v>700</v>
      </c>
      <c r="C634">
        <v>29041</v>
      </c>
      <c r="D634" t="s">
        <v>3304</v>
      </c>
      <c r="E634" t="s">
        <v>1700</v>
      </c>
      <c r="F634" t="s">
        <v>4023</v>
      </c>
      <c r="G634">
        <v>7408</v>
      </c>
      <c r="H634">
        <v>39.486142000000001</v>
      </c>
      <c r="I634">
        <v>-92.931531000000007</v>
      </c>
      <c r="J634">
        <v>5.5206999999999999E-2</v>
      </c>
      <c r="K634">
        <f>_xlfn.XLOOKUP(F634,'[1]2022_23 Household and Income'!$C$3:$C$2489,'[1]2022_23 Household and Income'!$D$3:$D$2489,"")</f>
        <v>51818</v>
      </c>
      <c r="L634">
        <f>_xlfn.XLOOKUP($F634,'[1]2022_23 Household and Income'!$C$3:$C$2489,'[1]2022_23 Household and Income'!$G$3:$G$2489,"")</f>
        <v>52625</v>
      </c>
    </row>
    <row r="635" spans="1:12" x14ac:dyDescent="0.35">
      <c r="A635">
        <v>51</v>
      </c>
      <c r="B635">
        <v>8501</v>
      </c>
      <c r="C635">
        <v>51036</v>
      </c>
      <c r="D635" t="s">
        <v>3251</v>
      </c>
      <c r="E635" t="s">
        <v>356</v>
      </c>
      <c r="F635" t="s">
        <v>4404</v>
      </c>
      <c r="G635">
        <v>6773</v>
      </c>
      <c r="H635">
        <v>37.383394000000003</v>
      </c>
      <c r="I635">
        <v>-77.101471000000004</v>
      </c>
      <c r="J635">
        <v>6.6732E-2</v>
      </c>
      <c r="K635">
        <f>_xlfn.XLOOKUP(F635,'[1]2022_23 Household and Income'!$C$3:$C$2489,'[1]2022_23 Household and Income'!$D$3:$D$2489,"")</f>
        <v>40293</v>
      </c>
      <c r="L635">
        <f>_xlfn.XLOOKUP($F635,'[1]2022_23 Household and Income'!$C$3:$C$2489,'[1]2022_23 Household and Income'!$G$3:$G$2489,"")</f>
        <v>41692</v>
      </c>
    </row>
    <row r="636" spans="1:12" x14ac:dyDescent="0.35">
      <c r="A636">
        <v>24</v>
      </c>
      <c r="B636">
        <v>1700</v>
      </c>
      <c r="C636">
        <v>24017</v>
      </c>
      <c r="D636" t="s">
        <v>3314</v>
      </c>
      <c r="E636" t="s">
        <v>2003</v>
      </c>
      <c r="F636" t="s">
        <v>5540</v>
      </c>
      <c r="G636">
        <v>166617</v>
      </c>
      <c r="H636">
        <v>38.581467000000004</v>
      </c>
      <c r="I636">
        <v>-76.951519000000005</v>
      </c>
      <c r="J636">
        <v>1</v>
      </c>
      <c r="K636">
        <f>_xlfn.XLOOKUP(F636,'[1]2022_23 Household and Income'!$C$3:$C$2489,'[1]2022_23 Household and Income'!$D$3:$D$2489,"")</f>
        <v>62712</v>
      </c>
      <c r="L636">
        <f>_xlfn.XLOOKUP($F636,'[1]2022_23 Household and Income'!$C$3:$C$2489,'[1]2022_23 Household and Income'!$G$3:$G$2489,"")</f>
        <v>62532</v>
      </c>
    </row>
    <row r="637" spans="1:12" x14ac:dyDescent="0.35">
      <c r="A637">
        <v>46</v>
      </c>
      <c r="B637">
        <v>200</v>
      </c>
      <c r="C637">
        <v>46023</v>
      </c>
      <c r="D637" t="s">
        <v>3236</v>
      </c>
      <c r="E637" t="s">
        <v>848</v>
      </c>
      <c r="F637" t="s">
        <v>3235</v>
      </c>
      <c r="G637">
        <v>9373</v>
      </c>
      <c r="H637">
        <v>43.175336999999999</v>
      </c>
      <c r="I637">
        <v>-98.528364999999994</v>
      </c>
      <c r="J637">
        <v>9.3243000000000006E-2</v>
      </c>
      <c r="K637">
        <f>_xlfn.XLOOKUP(F637,'[1]2022_23 Household and Income'!$C$3:$C$2489,'[1]2022_23 Household and Income'!$D$3:$D$2489,"")</f>
        <v>33866</v>
      </c>
      <c r="L637">
        <f>_xlfn.XLOOKUP($F637,'[1]2022_23 Household and Income'!$C$3:$C$2489,'[1]2022_23 Household and Income'!$G$3:$G$2489,"")</f>
        <v>35057</v>
      </c>
    </row>
    <row r="638" spans="1:12" x14ac:dyDescent="0.35">
      <c r="A638">
        <v>45</v>
      </c>
      <c r="B638">
        <v>2301</v>
      </c>
      <c r="C638">
        <v>45019</v>
      </c>
      <c r="D638" t="s">
        <v>3253</v>
      </c>
      <c r="E638" t="s">
        <v>865</v>
      </c>
      <c r="F638" t="s">
        <v>5539</v>
      </c>
      <c r="G638">
        <v>151114</v>
      </c>
      <c r="H638">
        <v>32.750210000000003</v>
      </c>
      <c r="I638">
        <v>-80.024716999999995</v>
      </c>
      <c r="J638">
        <v>1</v>
      </c>
      <c r="K638">
        <f>_xlfn.XLOOKUP(F638,'[1]2022_23 Household and Income'!$C$3:$C$2489,'[1]2022_23 Household and Income'!$D$3:$D$2489,"")</f>
        <v>68100</v>
      </c>
      <c r="L638">
        <f>_xlfn.XLOOKUP($F638,'[1]2022_23 Household and Income'!$C$3:$C$2489,'[1]2022_23 Household and Income'!$G$3:$G$2489,"")</f>
        <v>66596</v>
      </c>
    </row>
    <row r="639" spans="1:12" x14ac:dyDescent="0.35">
      <c r="A639">
        <v>45</v>
      </c>
      <c r="B639">
        <v>2302</v>
      </c>
      <c r="C639">
        <v>45019</v>
      </c>
      <c r="D639" t="s">
        <v>3253</v>
      </c>
      <c r="E639" t="s">
        <v>865</v>
      </c>
      <c r="F639" t="s">
        <v>5538</v>
      </c>
      <c r="G639">
        <v>148638</v>
      </c>
      <c r="H639">
        <v>32.883932999999999</v>
      </c>
      <c r="I639">
        <v>-80.048846999999995</v>
      </c>
      <c r="J639">
        <v>1</v>
      </c>
      <c r="K639">
        <f>_xlfn.XLOOKUP(F639,'[1]2022_23 Household and Income'!$C$3:$C$2489,'[1]2022_23 Household and Income'!$D$3:$D$2489,"")</f>
        <v>63374</v>
      </c>
      <c r="L639">
        <f>_xlfn.XLOOKUP($F639,'[1]2022_23 Household and Income'!$C$3:$C$2489,'[1]2022_23 Household and Income'!$G$3:$G$2489,"")</f>
        <v>69074</v>
      </c>
    </row>
    <row r="640" spans="1:12" x14ac:dyDescent="0.35">
      <c r="A640">
        <v>45</v>
      </c>
      <c r="B640">
        <v>2303</v>
      </c>
      <c r="C640">
        <v>45019</v>
      </c>
      <c r="D640" t="s">
        <v>3253</v>
      </c>
      <c r="E640" t="s">
        <v>865</v>
      </c>
      <c r="F640" t="s">
        <v>5537</v>
      </c>
      <c r="G640">
        <v>108483</v>
      </c>
      <c r="H640">
        <v>32.851418000000002</v>
      </c>
      <c r="I640">
        <v>-79.816272999999995</v>
      </c>
      <c r="J640">
        <v>1</v>
      </c>
      <c r="K640">
        <f>_xlfn.XLOOKUP(F640,'[1]2022_23 Household and Income'!$C$3:$C$2489,'[1]2022_23 Household and Income'!$D$3:$D$2489,"")</f>
        <v>48123</v>
      </c>
      <c r="L640">
        <f>_xlfn.XLOOKUP($F640,'[1]2022_23 Household and Income'!$C$3:$C$2489,'[1]2022_23 Household and Income'!$G$3:$G$2489,"")</f>
        <v>47676</v>
      </c>
    </row>
    <row r="641" spans="1:12" x14ac:dyDescent="0.35">
      <c r="A641">
        <v>26</v>
      </c>
      <c r="B641">
        <v>400</v>
      </c>
      <c r="C641">
        <v>26029</v>
      </c>
      <c r="D641" t="s">
        <v>3407</v>
      </c>
      <c r="E641" t="s">
        <v>1964</v>
      </c>
      <c r="F641" t="s">
        <v>3406</v>
      </c>
      <c r="G641">
        <v>26054</v>
      </c>
      <c r="H641">
        <v>45.244535999999997</v>
      </c>
      <c r="I641">
        <v>-85.111147000000003</v>
      </c>
      <c r="J641">
        <v>0.17339199999999999</v>
      </c>
      <c r="K641">
        <f>_xlfn.XLOOKUP(F641,'[1]2022_23 Household and Income'!$C$3:$C$2489,'[1]2022_23 Household and Income'!$D$3:$D$2489,"")</f>
        <v>70084</v>
      </c>
      <c r="L641">
        <f>_xlfn.XLOOKUP($F641,'[1]2022_23 Household and Income'!$C$3:$C$2489,'[1]2022_23 Household and Income'!$G$3:$G$2489,"")</f>
        <v>68466</v>
      </c>
    </row>
    <row r="642" spans="1:12" x14ac:dyDescent="0.35">
      <c r="A642">
        <v>12</v>
      </c>
      <c r="B642">
        <v>1500</v>
      </c>
      <c r="C642">
        <v>12015</v>
      </c>
      <c r="D642" t="s">
        <v>3512</v>
      </c>
      <c r="E642" t="s">
        <v>2879</v>
      </c>
      <c r="F642" t="s">
        <v>5536</v>
      </c>
      <c r="G642">
        <v>186847</v>
      </c>
      <c r="H642">
        <v>26.953831000000001</v>
      </c>
      <c r="I642">
        <v>-82.117338000000004</v>
      </c>
      <c r="J642">
        <v>1</v>
      </c>
      <c r="K642">
        <f>_xlfn.XLOOKUP(F642,'[1]2022_23 Household and Income'!$C$3:$C$2489,'[1]2022_23 Household and Income'!$D$3:$D$2489,"")</f>
        <v>90457</v>
      </c>
      <c r="L642">
        <f>_xlfn.XLOOKUP($F642,'[1]2022_23 Household and Income'!$C$3:$C$2489,'[1]2022_23 Household and Income'!$G$3:$G$2489,"")</f>
        <v>90367</v>
      </c>
    </row>
    <row r="643" spans="1:12" x14ac:dyDescent="0.35">
      <c r="A643">
        <v>51</v>
      </c>
      <c r="B643">
        <v>8300</v>
      </c>
      <c r="C643">
        <v>51037</v>
      </c>
      <c r="D643" t="s">
        <v>3251</v>
      </c>
      <c r="E643" t="s">
        <v>363</v>
      </c>
      <c r="F643" t="s">
        <v>4165</v>
      </c>
      <c r="G643">
        <v>11529</v>
      </c>
      <c r="H643">
        <v>37.022060000000003</v>
      </c>
      <c r="I643">
        <v>-78.630322000000007</v>
      </c>
      <c r="J643">
        <v>6.3728000000000007E-2</v>
      </c>
      <c r="K643">
        <f>_xlfn.XLOOKUP(F643,'[1]2022_23 Household and Income'!$C$3:$C$2489,'[1]2022_23 Household and Income'!$D$3:$D$2489,"")</f>
        <v>71460</v>
      </c>
      <c r="L643">
        <f>_xlfn.XLOOKUP($F643,'[1]2022_23 Household and Income'!$C$3:$C$2489,'[1]2022_23 Household and Income'!$G$3:$G$2489,"")</f>
        <v>72772</v>
      </c>
    </row>
    <row r="644" spans="1:12" x14ac:dyDescent="0.35">
      <c r="A644">
        <v>51</v>
      </c>
      <c r="B644">
        <v>54001</v>
      </c>
      <c r="C644">
        <v>51540</v>
      </c>
      <c r="D644" t="s">
        <v>3251</v>
      </c>
      <c r="E644" t="s">
        <v>286</v>
      </c>
      <c r="F644" t="s">
        <v>5157</v>
      </c>
      <c r="G644">
        <v>46553</v>
      </c>
      <c r="H644">
        <v>38.033197000000001</v>
      </c>
      <c r="I644">
        <v>-78.490350000000007</v>
      </c>
      <c r="J644">
        <v>0.335229</v>
      </c>
      <c r="K644">
        <f>_xlfn.XLOOKUP(F644,'[1]2022_23 Household and Income'!$C$3:$C$2489,'[1]2022_23 Household and Income'!$D$3:$D$2489,"")</f>
        <v>56725</v>
      </c>
      <c r="L644">
        <f>_xlfn.XLOOKUP($F644,'[1]2022_23 Household and Income'!$C$3:$C$2489,'[1]2022_23 Household and Income'!$G$3:$G$2489,"")</f>
        <v>57418</v>
      </c>
    </row>
    <row r="645" spans="1:12" x14ac:dyDescent="0.35">
      <c r="A645">
        <v>13</v>
      </c>
      <c r="B645">
        <v>4400</v>
      </c>
      <c r="C645">
        <v>13049</v>
      </c>
      <c r="D645" t="s">
        <v>3312</v>
      </c>
      <c r="E645" t="s">
        <v>2696</v>
      </c>
      <c r="F645" t="s">
        <v>3533</v>
      </c>
      <c r="G645">
        <v>12518</v>
      </c>
      <c r="H645">
        <v>30.786553999999999</v>
      </c>
      <c r="I645">
        <v>-82.024178000000006</v>
      </c>
      <c r="J645">
        <v>7.3918999999999999E-2</v>
      </c>
      <c r="K645">
        <f>_xlfn.XLOOKUP(F645,'[1]2022_23 Household and Income'!$C$3:$C$2489,'[1]2022_23 Household and Income'!$D$3:$D$2489,"")</f>
        <v>61898</v>
      </c>
      <c r="L645">
        <f>_xlfn.XLOOKUP($F645,'[1]2022_23 Household and Income'!$C$3:$C$2489,'[1]2022_23 Household and Income'!$G$3:$G$2489,"")</f>
        <v>62580</v>
      </c>
    </row>
    <row r="646" spans="1:12" x14ac:dyDescent="0.35">
      <c r="A646">
        <v>20</v>
      </c>
      <c r="B646">
        <v>1101</v>
      </c>
      <c r="C646">
        <v>20017</v>
      </c>
      <c r="D646" t="s">
        <v>3300</v>
      </c>
      <c r="E646" t="s">
        <v>2270</v>
      </c>
      <c r="F646" t="s">
        <v>3325</v>
      </c>
      <c r="G646">
        <v>2572</v>
      </c>
      <c r="H646">
        <v>38.358224999999997</v>
      </c>
      <c r="I646">
        <v>-96.558295000000001</v>
      </c>
      <c r="J646">
        <v>1.9035E-2</v>
      </c>
      <c r="K646">
        <f>_xlfn.XLOOKUP(F646,'[1]2022_23 Household and Income'!$C$3:$C$2489,'[1]2022_23 Household and Income'!$D$3:$D$2489,"")</f>
        <v>55760</v>
      </c>
      <c r="L646">
        <f>_xlfn.XLOOKUP($F646,'[1]2022_23 Household and Income'!$C$3:$C$2489,'[1]2022_23 Household and Income'!$G$3:$G$2489,"")</f>
        <v>58290</v>
      </c>
    </row>
    <row r="647" spans="1:12" x14ac:dyDescent="0.35">
      <c r="A647">
        <v>31</v>
      </c>
      <c r="B647">
        <v>400</v>
      </c>
      <c r="C647">
        <v>31029</v>
      </c>
      <c r="D647" t="s">
        <v>3261</v>
      </c>
      <c r="E647" t="s">
        <v>1519</v>
      </c>
      <c r="F647" t="s">
        <v>3674</v>
      </c>
      <c r="G647">
        <v>3893</v>
      </c>
      <c r="H647">
        <v>40.501955000000002</v>
      </c>
      <c r="I647">
        <v>-101.625693</v>
      </c>
      <c r="J647">
        <v>3.8059000000000003E-2</v>
      </c>
      <c r="K647">
        <f>_xlfn.XLOOKUP(F647,'[1]2022_23 Household and Income'!$C$3:$C$2489,'[1]2022_23 Household and Income'!$D$3:$D$2489,"")</f>
        <v>43354</v>
      </c>
      <c r="L647">
        <f>_xlfn.XLOOKUP($F647,'[1]2022_23 Household and Income'!$C$3:$C$2489,'[1]2022_23 Household and Income'!$G$3:$G$2489,"")</f>
        <v>43809</v>
      </c>
    </row>
    <row r="648" spans="1:12" x14ac:dyDescent="0.35">
      <c r="A648">
        <v>13</v>
      </c>
      <c r="B648">
        <v>4701</v>
      </c>
      <c r="C648">
        <v>13051</v>
      </c>
      <c r="D648" t="s">
        <v>3312</v>
      </c>
      <c r="E648" t="s">
        <v>2677</v>
      </c>
      <c r="F648" t="s">
        <v>5535</v>
      </c>
      <c r="G648">
        <v>169493</v>
      </c>
      <c r="H648">
        <v>32.030318999999999</v>
      </c>
      <c r="I648">
        <v>-81.142936000000006</v>
      </c>
      <c r="J648">
        <v>1</v>
      </c>
      <c r="K648">
        <f>_xlfn.XLOOKUP(F648,'[1]2022_23 Household and Income'!$C$3:$C$2489,'[1]2022_23 Household and Income'!$D$3:$D$2489,"")</f>
        <v>69772</v>
      </c>
      <c r="L648">
        <f>_xlfn.XLOOKUP($F648,'[1]2022_23 Household and Income'!$C$3:$C$2489,'[1]2022_23 Household and Income'!$G$3:$G$2489,"")</f>
        <v>69170</v>
      </c>
    </row>
    <row r="649" spans="1:12" x14ac:dyDescent="0.35">
      <c r="A649">
        <v>13</v>
      </c>
      <c r="B649">
        <v>4702</v>
      </c>
      <c r="C649">
        <v>13051</v>
      </c>
      <c r="D649" t="s">
        <v>3312</v>
      </c>
      <c r="E649" t="s">
        <v>2677</v>
      </c>
      <c r="F649" t="s">
        <v>5534</v>
      </c>
      <c r="G649">
        <v>125798</v>
      </c>
      <c r="H649">
        <v>32.060442000000002</v>
      </c>
      <c r="I649">
        <v>-81.128219000000001</v>
      </c>
      <c r="J649">
        <v>1</v>
      </c>
      <c r="K649" t="str">
        <f>_xlfn.XLOOKUP(F649,'[1]2022_23 Household and Income'!$C$3:$C$2489,'[1]2022_23 Household and Income'!$D$3:$D$2489,"")</f>
        <v/>
      </c>
      <c r="L649" t="str">
        <f>_xlfn.XLOOKUP($F649,'[1]2022_23 Household and Income'!$C$3:$C$2489,'[1]2022_23 Household and Income'!$G$3:$G$2489,"")</f>
        <v/>
      </c>
    </row>
    <row r="650" spans="1:12" x14ac:dyDescent="0.35">
      <c r="A650">
        <v>37</v>
      </c>
      <c r="B650">
        <v>1500</v>
      </c>
      <c r="C650">
        <v>37037</v>
      </c>
      <c r="D650" t="s">
        <v>3285</v>
      </c>
      <c r="E650" t="s">
        <v>1288</v>
      </c>
      <c r="F650" t="s">
        <v>4807</v>
      </c>
      <c r="G650">
        <v>76285</v>
      </c>
      <c r="H650">
        <v>35.756014</v>
      </c>
      <c r="I650">
        <v>-79.208297000000002</v>
      </c>
      <c r="J650">
        <v>0.54657100000000003</v>
      </c>
      <c r="K650">
        <f>_xlfn.XLOOKUP(F650,'[1]2022_23 Household and Income'!$C$3:$C$2489,'[1]2022_23 Household and Income'!$D$3:$D$2489,"")</f>
        <v>59254</v>
      </c>
      <c r="L650">
        <f>_xlfn.XLOOKUP($F650,'[1]2022_23 Household and Income'!$C$3:$C$2489,'[1]2022_23 Household and Income'!$G$3:$G$2489,"")</f>
        <v>59932</v>
      </c>
    </row>
    <row r="651" spans="1:12" x14ac:dyDescent="0.35">
      <c r="A651">
        <v>13</v>
      </c>
      <c r="B651">
        <v>3800</v>
      </c>
      <c r="C651">
        <v>13053</v>
      </c>
      <c r="D651" t="s">
        <v>3312</v>
      </c>
      <c r="E651" t="s">
        <v>2723</v>
      </c>
      <c r="F651" t="s">
        <v>4441</v>
      </c>
      <c r="G651">
        <v>9565</v>
      </c>
      <c r="H651">
        <v>32.342796999999997</v>
      </c>
      <c r="I651">
        <v>-84.896400999999997</v>
      </c>
      <c r="J651">
        <v>4.4183E-2</v>
      </c>
      <c r="K651" t="str">
        <f>_xlfn.XLOOKUP(F651,'[1]2022_23 Household and Income'!$C$3:$C$2489,'[1]2022_23 Household and Income'!$D$3:$D$2489,"")</f>
        <v/>
      </c>
      <c r="L651" t="str">
        <f>_xlfn.XLOOKUP($F651,'[1]2022_23 Household and Income'!$C$3:$C$2489,'[1]2022_23 Household and Income'!$G$3:$G$2489,"")</f>
        <v/>
      </c>
    </row>
    <row r="652" spans="1:12" x14ac:dyDescent="0.35">
      <c r="A652">
        <v>13</v>
      </c>
      <c r="B652">
        <v>100</v>
      </c>
      <c r="C652">
        <v>13055</v>
      </c>
      <c r="D652" t="s">
        <v>3312</v>
      </c>
      <c r="E652" t="s">
        <v>2831</v>
      </c>
      <c r="F652" t="s">
        <v>3542</v>
      </c>
      <c r="G652">
        <v>24965</v>
      </c>
      <c r="H652">
        <v>34.496003999999999</v>
      </c>
      <c r="I652">
        <v>-85.344029000000006</v>
      </c>
      <c r="J652">
        <v>0.14125099999999999</v>
      </c>
      <c r="K652" t="str">
        <f>_xlfn.XLOOKUP(F652,'[1]2022_23 Household and Income'!$C$3:$C$2489,'[1]2022_23 Household and Income'!$D$3:$D$2489,"")</f>
        <v/>
      </c>
      <c r="L652" t="str">
        <f>_xlfn.XLOOKUP($F652,'[1]2022_23 Household and Income'!$C$3:$C$2489,'[1]2022_23 Household and Income'!$G$3:$G$2489,"")</f>
        <v/>
      </c>
    </row>
    <row r="653" spans="1:12" x14ac:dyDescent="0.35">
      <c r="A653">
        <v>20</v>
      </c>
      <c r="B653">
        <v>1101</v>
      </c>
      <c r="C653">
        <v>20019</v>
      </c>
      <c r="D653" t="s">
        <v>3300</v>
      </c>
      <c r="E653" t="s">
        <v>2269</v>
      </c>
      <c r="F653" t="s">
        <v>3325</v>
      </c>
      <c r="G653">
        <v>3379</v>
      </c>
      <c r="H653">
        <v>37.115752000000001</v>
      </c>
      <c r="I653">
        <v>-96.228072999999995</v>
      </c>
      <c r="J653">
        <v>2.5007999999999999E-2</v>
      </c>
      <c r="K653">
        <f>_xlfn.XLOOKUP(F653,'[1]2022_23 Household and Income'!$C$3:$C$2489,'[1]2022_23 Household and Income'!$D$3:$D$2489,"")</f>
        <v>55760</v>
      </c>
      <c r="L653">
        <f>_xlfn.XLOOKUP($F653,'[1]2022_23 Household and Income'!$C$3:$C$2489,'[1]2022_23 Household and Income'!$G$3:$G$2489,"")</f>
        <v>58290</v>
      </c>
    </row>
    <row r="654" spans="1:12" x14ac:dyDescent="0.35">
      <c r="A654">
        <v>36</v>
      </c>
      <c r="B654">
        <v>2600</v>
      </c>
      <c r="C654">
        <v>36013</v>
      </c>
      <c r="D654" t="s">
        <v>3282</v>
      </c>
      <c r="E654" t="s">
        <v>1344</v>
      </c>
      <c r="F654" t="s">
        <v>5533</v>
      </c>
      <c r="G654">
        <v>127657</v>
      </c>
      <c r="H654">
        <v>42.245030999999997</v>
      </c>
      <c r="I654">
        <v>-79.314815999999993</v>
      </c>
      <c r="J654">
        <v>1</v>
      </c>
      <c r="K654">
        <f>_xlfn.XLOOKUP(F654,'[1]2022_23 Household and Income'!$C$3:$C$2489,'[1]2022_23 Household and Income'!$D$3:$D$2489,"")</f>
        <v>54431</v>
      </c>
      <c r="L654">
        <f>_xlfn.XLOOKUP($F654,'[1]2022_23 Household and Income'!$C$3:$C$2489,'[1]2022_23 Household and Income'!$G$3:$G$2489,"")</f>
        <v>54284</v>
      </c>
    </row>
    <row r="655" spans="1:12" x14ac:dyDescent="0.35">
      <c r="A655">
        <v>35</v>
      </c>
      <c r="B655">
        <v>400</v>
      </c>
      <c r="C655">
        <v>35005</v>
      </c>
      <c r="D655" t="s">
        <v>3590</v>
      </c>
      <c r="E655" t="s">
        <v>1416</v>
      </c>
      <c r="F655" t="s">
        <v>3604</v>
      </c>
      <c r="G655">
        <v>65157</v>
      </c>
      <c r="H655">
        <v>33.365667999999999</v>
      </c>
      <c r="I655">
        <v>-104.514752</v>
      </c>
      <c r="J655">
        <v>0.39537699999999998</v>
      </c>
      <c r="K655">
        <f>_xlfn.XLOOKUP(F655,'[1]2022_23 Household and Income'!$C$3:$C$2489,'[1]2022_23 Household and Income'!$D$3:$D$2489,"")</f>
        <v>65356</v>
      </c>
      <c r="L655">
        <f>_xlfn.XLOOKUP($F655,'[1]2022_23 Household and Income'!$C$3:$C$2489,'[1]2022_23 Household and Income'!$G$3:$G$2489,"")</f>
        <v>65556</v>
      </c>
    </row>
    <row r="656" spans="1:12" x14ac:dyDescent="0.35">
      <c r="A656">
        <v>47</v>
      </c>
      <c r="B656">
        <v>2300</v>
      </c>
      <c r="C656">
        <v>47021</v>
      </c>
      <c r="D656" t="s">
        <v>3358</v>
      </c>
      <c r="E656" t="s">
        <v>739</v>
      </c>
      <c r="F656" t="s">
        <v>5040</v>
      </c>
      <c r="G656">
        <v>41072</v>
      </c>
      <c r="H656">
        <v>36.272281999999997</v>
      </c>
      <c r="I656">
        <v>-87.063502</v>
      </c>
      <c r="J656">
        <v>0.34137899999999999</v>
      </c>
      <c r="K656">
        <f>_xlfn.XLOOKUP(F656,'[1]2022_23 Household and Income'!$C$3:$C$2489,'[1]2022_23 Household and Income'!$D$3:$D$2489,"")</f>
        <v>47977</v>
      </c>
      <c r="L656">
        <f>_xlfn.XLOOKUP($F656,'[1]2022_23 Household and Income'!$C$3:$C$2489,'[1]2022_23 Household and Income'!$G$3:$G$2489,"")</f>
        <v>48448</v>
      </c>
    </row>
    <row r="657" spans="1:12" x14ac:dyDescent="0.35">
      <c r="A657">
        <v>26</v>
      </c>
      <c r="B657">
        <v>300</v>
      </c>
      <c r="C657">
        <v>26031</v>
      </c>
      <c r="D657" t="s">
        <v>3407</v>
      </c>
      <c r="E657" t="s">
        <v>1971</v>
      </c>
      <c r="F657" t="s">
        <v>4167</v>
      </c>
      <c r="G657">
        <v>25579</v>
      </c>
      <c r="H657">
        <v>45.511040999999999</v>
      </c>
      <c r="I657">
        <v>-84.521030999999994</v>
      </c>
      <c r="J657">
        <v>0.19219900000000001</v>
      </c>
      <c r="K657">
        <f>_xlfn.XLOOKUP(F657,'[1]2022_23 Household and Income'!$C$3:$C$2489,'[1]2022_23 Household and Income'!$D$3:$D$2489,"")</f>
        <v>64538</v>
      </c>
      <c r="L657">
        <f>_xlfn.XLOOKUP($F657,'[1]2022_23 Household and Income'!$C$3:$C$2489,'[1]2022_23 Household and Income'!$G$3:$G$2489,"")</f>
        <v>64723</v>
      </c>
    </row>
    <row r="658" spans="1:12" x14ac:dyDescent="0.35">
      <c r="A658">
        <v>53</v>
      </c>
      <c r="B658">
        <v>20700</v>
      </c>
      <c r="C658">
        <v>53007</v>
      </c>
      <c r="D658" t="s">
        <v>3290</v>
      </c>
      <c r="E658" t="s">
        <v>263</v>
      </c>
      <c r="F658" t="s">
        <v>5306</v>
      </c>
      <c r="G658">
        <v>79074</v>
      </c>
      <c r="H658">
        <v>47.530180999999999</v>
      </c>
      <c r="I658">
        <v>-120.344523</v>
      </c>
      <c r="J658">
        <v>0.64808399999999999</v>
      </c>
      <c r="K658">
        <f>_xlfn.XLOOKUP(F658,'[1]2022_23 Household and Income'!$C$3:$C$2489,'[1]2022_23 Household and Income'!$D$3:$D$2489,"")</f>
        <v>48514</v>
      </c>
      <c r="L658">
        <f>_xlfn.XLOOKUP($F658,'[1]2022_23 Household and Income'!$C$3:$C$2489,'[1]2022_23 Household and Income'!$G$3:$G$2489,"")</f>
        <v>49671</v>
      </c>
    </row>
    <row r="659" spans="1:12" x14ac:dyDescent="0.35">
      <c r="A659">
        <v>36</v>
      </c>
      <c r="B659">
        <v>2403</v>
      </c>
      <c r="C659">
        <v>36015</v>
      </c>
      <c r="D659" t="s">
        <v>3282</v>
      </c>
      <c r="E659" t="s">
        <v>1350</v>
      </c>
      <c r="F659" t="s">
        <v>3669</v>
      </c>
      <c r="G659">
        <v>70487</v>
      </c>
      <c r="H659">
        <v>42.103434</v>
      </c>
      <c r="I659">
        <v>-76.821501999999995</v>
      </c>
      <c r="J659">
        <v>0.54518900000000003</v>
      </c>
      <c r="K659">
        <f>_xlfn.XLOOKUP(F659,'[1]2022_23 Household and Income'!$C$3:$C$2489,'[1]2022_23 Household and Income'!$D$3:$D$2489,"")</f>
        <v>54144</v>
      </c>
      <c r="L659">
        <f>_xlfn.XLOOKUP($F659,'[1]2022_23 Household and Income'!$C$3:$C$2489,'[1]2022_23 Household and Income'!$G$3:$G$2489,"")</f>
        <v>54602</v>
      </c>
    </row>
    <row r="660" spans="1:12" x14ac:dyDescent="0.35">
      <c r="A660">
        <v>36</v>
      </c>
      <c r="B660">
        <v>2404</v>
      </c>
      <c r="C660">
        <v>36015</v>
      </c>
      <c r="D660" t="s">
        <v>3282</v>
      </c>
      <c r="E660" t="s">
        <v>1350</v>
      </c>
      <c r="F660" t="s">
        <v>3668</v>
      </c>
      <c r="G660">
        <v>13661</v>
      </c>
      <c r="H660">
        <v>42.208880000000001</v>
      </c>
      <c r="I660">
        <v>-76.774184000000005</v>
      </c>
      <c r="J660">
        <v>0.119002</v>
      </c>
      <c r="K660">
        <f>_xlfn.XLOOKUP(F660,'[1]2022_23 Household and Income'!$C$3:$C$2489,'[1]2022_23 Household and Income'!$D$3:$D$2489,"")</f>
        <v>48028</v>
      </c>
      <c r="L660">
        <f>_xlfn.XLOOKUP($F660,'[1]2022_23 Household and Income'!$C$3:$C$2489,'[1]2022_23 Household and Income'!$G$3:$G$2489,"")</f>
        <v>47213</v>
      </c>
    </row>
    <row r="661" spans="1:12" x14ac:dyDescent="0.35">
      <c r="A661">
        <v>36</v>
      </c>
      <c r="B661">
        <v>2204</v>
      </c>
      <c r="C661">
        <v>36017</v>
      </c>
      <c r="D661" t="s">
        <v>3282</v>
      </c>
      <c r="E661" t="s">
        <v>1353</v>
      </c>
      <c r="F661" t="s">
        <v>5345</v>
      </c>
      <c r="G661">
        <v>47220</v>
      </c>
      <c r="H661">
        <v>42.480978999999998</v>
      </c>
      <c r="I661">
        <v>-75.568786000000003</v>
      </c>
      <c r="J661">
        <v>0.29386899999999999</v>
      </c>
      <c r="K661">
        <f>_xlfn.XLOOKUP(F661,'[1]2022_23 Household and Income'!$C$3:$C$2489,'[1]2022_23 Household and Income'!$D$3:$D$2489,"")</f>
        <v>70047</v>
      </c>
      <c r="L661">
        <f>_xlfn.XLOOKUP($F661,'[1]2022_23 Household and Income'!$C$3:$C$2489,'[1]2022_23 Household and Income'!$G$3:$G$2489,"")</f>
        <v>66404</v>
      </c>
    </row>
    <row r="662" spans="1:12" x14ac:dyDescent="0.35">
      <c r="A662">
        <v>1</v>
      </c>
      <c r="B662">
        <v>700</v>
      </c>
      <c r="C662">
        <v>1019</v>
      </c>
      <c r="D662" t="s">
        <v>3341</v>
      </c>
      <c r="E662" t="s">
        <v>3210</v>
      </c>
      <c r="F662" t="s">
        <v>5239</v>
      </c>
      <c r="G662">
        <v>24971</v>
      </c>
      <c r="H662">
        <v>34.180501</v>
      </c>
      <c r="I662">
        <v>-85.629887999999994</v>
      </c>
      <c r="J662">
        <v>0.194468</v>
      </c>
      <c r="K662">
        <f>_xlfn.XLOOKUP(F662,'[1]2022_23 Household and Income'!$C$3:$C$2489,'[1]2022_23 Household and Income'!$D$3:$D$2489,"")</f>
        <v>51005</v>
      </c>
      <c r="L662">
        <f>_xlfn.XLOOKUP($F662,'[1]2022_23 Household and Income'!$C$3:$C$2489,'[1]2022_23 Household and Income'!$G$3:$G$2489,"")</f>
        <v>50534</v>
      </c>
    </row>
    <row r="663" spans="1:12" x14ac:dyDescent="0.35">
      <c r="A663">
        <v>13</v>
      </c>
      <c r="B663">
        <v>801</v>
      </c>
      <c r="C663">
        <v>13057</v>
      </c>
      <c r="D663" t="s">
        <v>3312</v>
      </c>
      <c r="E663" t="s">
        <v>2809</v>
      </c>
      <c r="F663" t="s">
        <v>5532</v>
      </c>
      <c r="G663">
        <v>109950</v>
      </c>
      <c r="H663">
        <v>34.196596999999997</v>
      </c>
      <c r="I663">
        <v>-84.489222999999996</v>
      </c>
      <c r="J663">
        <v>1</v>
      </c>
      <c r="K663">
        <f>_xlfn.XLOOKUP(F663,'[1]2022_23 Household and Income'!$C$3:$C$2489,'[1]2022_23 Household and Income'!$D$3:$D$2489,"")</f>
        <v>41663</v>
      </c>
      <c r="L663">
        <f>_xlfn.XLOOKUP($F663,'[1]2022_23 Household and Income'!$C$3:$C$2489,'[1]2022_23 Household and Income'!$G$3:$G$2489,"")</f>
        <v>41249</v>
      </c>
    </row>
    <row r="664" spans="1:12" x14ac:dyDescent="0.35">
      <c r="A664">
        <v>13</v>
      </c>
      <c r="B664">
        <v>802</v>
      </c>
      <c r="C664">
        <v>13057</v>
      </c>
      <c r="D664" t="s">
        <v>3312</v>
      </c>
      <c r="E664" t="s">
        <v>2809</v>
      </c>
      <c r="F664" t="s">
        <v>5531</v>
      </c>
      <c r="G664">
        <v>156670</v>
      </c>
      <c r="H664">
        <v>34.152191999999999</v>
      </c>
      <c r="I664">
        <v>-84.498577999999995</v>
      </c>
      <c r="J664">
        <v>1</v>
      </c>
      <c r="K664" t="str">
        <f>_xlfn.XLOOKUP(F664,'[1]2022_23 Household and Income'!$C$3:$C$2489,'[1]2022_23 Household and Income'!$D$3:$D$2489,"")</f>
        <v/>
      </c>
      <c r="L664" t="str">
        <f>_xlfn.XLOOKUP($F664,'[1]2022_23 Household and Income'!$C$3:$C$2489,'[1]2022_23 Household and Income'!$G$3:$G$2489,"")</f>
        <v/>
      </c>
    </row>
    <row r="665" spans="1:12" x14ac:dyDescent="0.35">
      <c r="A665">
        <v>19</v>
      </c>
      <c r="B665">
        <v>1900</v>
      </c>
      <c r="C665">
        <v>19035</v>
      </c>
      <c r="D665" t="s">
        <v>3308</v>
      </c>
      <c r="E665" t="s">
        <v>2359</v>
      </c>
      <c r="F665" t="s">
        <v>4044</v>
      </c>
      <c r="G665">
        <v>11658</v>
      </c>
      <c r="H665">
        <v>42.751224999999998</v>
      </c>
      <c r="I665">
        <v>-95.591949</v>
      </c>
      <c r="J665">
        <v>9.6257999999999996E-2</v>
      </c>
      <c r="K665">
        <f>_xlfn.XLOOKUP(F665,'[1]2022_23 Household and Income'!$C$3:$C$2489,'[1]2022_23 Household and Income'!$D$3:$D$2489,"")</f>
        <v>50356</v>
      </c>
      <c r="L665">
        <f>_xlfn.XLOOKUP($F665,'[1]2022_23 Household and Income'!$C$3:$C$2489,'[1]2022_23 Household and Income'!$G$3:$G$2489,"")</f>
        <v>49458</v>
      </c>
    </row>
    <row r="666" spans="1:12" x14ac:dyDescent="0.35">
      <c r="A666">
        <v>20</v>
      </c>
      <c r="B666">
        <v>1000</v>
      </c>
      <c r="C666">
        <v>20021</v>
      </c>
      <c r="D666" t="s">
        <v>3300</v>
      </c>
      <c r="E666" t="s">
        <v>2275</v>
      </c>
      <c r="F666" t="s">
        <v>4418</v>
      </c>
      <c r="G666">
        <v>19362</v>
      </c>
      <c r="H666">
        <v>37.114832</v>
      </c>
      <c r="I666">
        <v>-94.751774999999995</v>
      </c>
      <c r="J666">
        <v>0.124803</v>
      </c>
      <c r="K666">
        <f>_xlfn.XLOOKUP(F666,'[1]2022_23 Household and Income'!$C$3:$C$2489,'[1]2022_23 Household and Income'!$D$3:$D$2489,"")</f>
        <v>64667</v>
      </c>
      <c r="L666">
        <f>_xlfn.XLOOKUP($F666,'[1]2022_23 Household and Income'!$C$3:$C$2489,'[1]2022_23 Household and Income'!$G$3:$G$2489,"")</f>
        <v>64672</v>
      </c>
    </row>
    <row r="667" spans="1:12" x14ac:dyDescent="0.35">
      <c r="A667">
        <v>37</v>
      </c>
      <c r="B667">
        <v>2400</v>
      </c>
      <c r="C667">
        <v>37039</v>
      </c>
      <c r="D667" t="s">
        <v>3285</v>
      </c>
      <c r="E667" t="s">
        <v>1271</v>
      </c>
      <c r="F667" t="s">
        <v>4682</v>
      </c>
      <c r="G667">
        <v>28774</v>
      </c>
      <c r="H667">
        <v>35.101433</v>
      </c>
      <c r="I667">
        <v>-84.022519000000003</v>
      </c>
      <c r="J667">
        <v>0.239811</v>
      </c>
      <c r="K667">
        <f>_xlfn.XLOOKUP(F667,'[1]2022_23 Household and Income'!$C$3:$C$2489,'[1]2022_23 Household and Income'!$D$3:$D$2489,"")</f>
        <v>54732</v>
      </c>
      <c r="L667">
        <f>_xlfn.XLOOKUP($F667,'[1]2022_23 Household and Income'!$C$3:$C$2489,'[1]2022_23 Household and Income'!$G$3:$G$2489,"")</f>
        <v>53691</v>
      </c>
    </row>
    <row r="668" spans="1:12" x14ac:dyDescent="0.35">
      <c r="A668">
        <v>40</v>
      </c>
      <c r="B668">
        <v>20600</v>
      </c>
      <c r="C668">
        <v>40021</v>
      </c>
      <c r="D668" t="s">
        <v>3324</v>
      </c>
      <c r="E668" t="s">
        <v>1061</v>
      </c>
      <c r="F668" t="s">
        <v>3881</v>
      </c>
      <c r="G668">
        <v>47078</v>
      </c>
      <c r="H668">
        <v>35.902313999999997</v>
      </c>
      <c r="I668">
        <v>-94.995614000000003</v>
      </c>
      <c r="J668">
        <v>0.444745</v>
      </c>
      <c r="K668">
        <f>_xlfn.XLOOKUP(F668,'[1]2022_23 Household and Income'!$C$3:$C$2489,'[1]2022_23 Household and Income'!$D$3:$D$2489,"")</f>
        <v>42523</v>
      </c>
      <c r="L668">
        <f>_xlfn.XLOOKUP($F668,'[1]2022_23 Household and Income'!$C$3:$C$2489,'[1]2022_23 Household and Income'!$G$3:$G$2489,"")</f>
        <v>42341</v>
      </c>
    </row>
    <row r="669" spans="1:12" x14ac:dyDescent="0.35">
      <c r="A669">
        <v>45</v>
      </c>
      <c r="B669">
        <v>501</v>
      </c>
      <c r="C669">
        <v>45021</v>
      </c>
      <c r="D669" t="s">
        <v>3253</v>
      </c>
      <c r="E669" t="s">
        <v>899</v>
      </c>
      <c r="F669" t="s">
        <v>3255</v>
      </c>
      <c r="G669">
        <v>56216</v>
      </c>
      <c r="H669">
        <v>35.080959</v>
      </c>
      <c r="I669">
        <v>-81.648304999999993</v>
      </c>
      <c r="J669">
        <v>0.48214699999999999</v>
      </c>
      <c r="K669">
        <f>_xlfn.XLOOKUP(F669,'[1]2022_23 Household and Income'!$C$3:$C$2489,'[1]2022_23 Household and Income'!$D$3:$D$2489,"")</f>
        <v>44600</v>
      </c>
      <c r="L669">
        <f>_xlfn.XLOOKUP($F669,'[1]2022_23 Household and Income'!$C$3:$C$2489,'[1]2022_23 Household and Income'!$G$3:$G$2489,"")</f>
        <v>44590</v>
      </c>
    </row>
    <row r="670" spans="1:12" x14ac:dyDescent="0.35">
      <c r="A670">
        <v>48</v>
      </c>
      <c r="B670">
        <v>1700</v>
      </c>
      <c r="C670">
        <v>48073</v>
      </c>
      <c r="D670" t="s">
        <v>3238</v>
      </c>
      <c r="E670" t="s">
        <v>619</v>
      </c>
      <c r="F670" t="s">
        <v>4051</v>
      </c>
      <c r="G670">
        <v>50412</v>
      </c>
      <c r="H670">
        <v>31.913488000000001</v>
      </c>
      <c r="I670">
        <v>-95.216313</v>
      </c>
      <c r="J670">
        <v>0.40291900000000003</v>
      </c>
      <c r="K670">
        <f>_xlfn.XLOOKUP(F670,'[1]2022_23 Household and Income'!$C$3:$C$2489,'[1]2022_23 Household and Income'!$D$3:$D$2489,"")</f>
        <v>46845</v>
      </c>
      <c r="L670">
        <f>_xlfn.XLOOKUP($F670,'[1]2022_23 Household and Income'!$C$3:$C$2489,'[1]2022_23 Household and Income'!$G$3:$G$2489,"")</f>
        <v>45506</v>
      </c>
    </row>
    <row r="671" spans="1:12" x14ac:dyDescent="0.35">
      <c r="A671">
        <v>31</v>
      </c>
      <c r="B671">
        <v>100</v>
      </c>
      <c r="C671">
        <v>31031</v>
      </c>
      <c r="D671" t="s">
        <v>3261</v>
      </c>
      <c r="E671" t="s">
        <v>1561</v>
      </c>
      <c r="F671" t="s">
        <v>3850</v>
      </c>
      <c r="G671">
        <v>5455</v>
      </c>
      <c r="H671">
        <v>42.788406999999999</v>
      </c>
      <c r="I671">
        <v>-100.749301</v>
      </c>
      <c r="J671">
        <v>5.1679000000000003E-2</v>
      </c>
      <c r="K671">
        <f>_xlfn.XLOOKUP(F671,'[1]2022_23 Household and Income'!$C$3:$C$2489,'[1]2022_23 Household and Income'!$D$3:$D$2489,"")</f>
        <v>46642</v>
      </c>
      <c r="L671">
        <f>_xlfn.XLOOKUP($F671,'[1]2022_23 Household and Income'!$C$3:$C$2489,'[1]2022_23 Household and Income'!$G$3:$G$2489,"")</f>
        <v>45268</v>
      </c>
    </row>
    <row r="672" spans="1:12" x14ac:dyDescent="0.35">
      <c r="A672">
        <v>51</v>
      </c>
      <c r="B672">
        <v>55001</v>
      </c>
      <c r="C672">
        <v>51550</v>
      </c>
      <c r="D672" t="s">
        <v>3251</v>
      </c>
      <c r="E672" t="s">
        <v>285</v>
      </c>
      <c r="F672" t="s">
        <v>5530</v>
      </c>
      <c r="G672">
        <v>110932</v>
      </c>
      <c r="H672">
        <v>36.777284000000002</v>
      </c>
      <c r="I672">
        <v>-76.250935999999996</v>
      </c>
      <c r="J672">
        <v>1</v>
      </c>
      <c r="K672">
        <f>_xlfn.XLOOKUP(F672,'[1]2022_23 Household and Income'!$C$3:$C$2489,'[1]2022_23 Household and Income'!$D$3:$D$2489,"")</f>
        <v>46717</v>
      </c>
      <c r="L672">
        <f>_xlfn.XLOOKUP($F672,'[1]2022_23 Household and Income'!$C$3:$C$2489,'[1]2022_23 Household and Income'!$G$3:$G$2489,"")</f>
        <v>44474</v>
      </c>
    </row>
    <row r="673" spans="1:12" x14ac:dyDescent="0.35">
      <c r="A673">
        <v>51</v>
      </c>
      <c r="B673">
        <v>55002</v>
      </c>
      <c r="C673">
        <v>51550</v>
      </c>
      <c r="D673" t="s">
        <v>3251</v>
      </c>
      <c r="E673" t="s">
        <v>285</v>
      </c>
      <c r="F673" t="s">
        <v>5529</v>
      </c>
      <c r="G673">
        <v>126040</v>
      </c>
      <c r="H673">
        <v>36.734110000000001</v>
      </c>
      <c r="I673">
        <v>-76.304725000000005</v>
      </c>
      <c r="J673">
        <v>1</v>
      </c>
      <c r="K673">
        <f>_xlfn.XLOOKUP(F673,'[1]2022_23 Household and Income'!$C$3:$C$2489,'[1]2022_23 Household and Income'!$D$3:$D$2489,"")</f>
        <v>44179</v>
      </c>
      <c r="L673">
        <f>_xlfn.XLOOKUP($F673,'[1]2022_23 Household and Income'!$C$3:$C$2489,'[1]2022_23 Household and Income'!$G$3:$G$2489,"")</f>
        <v>45017</v>
      </c>
    </row>
    <row r="674" spans="1:12" x14ac:dyDescent="0.35">
      <c r="A674">
        <v>51</v>
      </c>
      <c r="B674">
        <v>74001</v>
      </c>
      <c r="C674">
        <v>51550</v>
      </c>
      <c r="D674" t="s">
        <v>3251</v>
      </c>
      <c r="E674" t="s">
        <v>285</v>
      </c>
      <c r="F674" t="s">
        <v>4174</v>
      </c>
      <c r="G674">
        <v>12450</v>
      </c>
      <c r="H674">
        <v>36.781537999999998</v>
      </c>
      <c r="I674">
        <v>-76.344004999999996</v>
      </c>
      <c r="J674">
        <v>0.112807</v>
      </c>
      <c r="K674">
        <f>_xlfn.XLOOKUP(F674,'[1]2022_23 Household and Income'!$C$3:$C$2489,'[1]2022_23 Household and Income'!$D$3:$D$2489,"")</f>
        <v>44355</v>
      </c>
      <c r="L674">
        <f>_xlfn.XLOOKUP($F674,'[1]2022_23 Household and Income'!$C$3:$C$2489,'[1]2022_23 Household and Income'!$G$3:$G$2489,"")</f>
        <v>45226</v>
      </c>
    </row>
    <row r="675" spans="1:12" x14ac:dyDescent="0.35">
      <c r="A675">
        <v>33</v>
      </c>
      <c r="B675">
        <v>501</v>
      </c>
      <c r="C675">
        <v>33005</v>
      </c>
      <c r="D675" t="s">
        <v>3727</v>
      </c>
      <c r="E675" t="s">
        <v>1447</v>
      </c>
      <c r="F675" t="s">
        <v>5019</v>
      </c>
      <c r="G675">
        <v>76458</v>
      </c>
      <c r="H675">
        <v>42.897948999999997</v>
      </c>
      <c r="I675">
        <v>-72.260672</v>
      </c>
      <c r="J675">
        <v>0.70074800000000004</v>
      </c>
      <c r="K675">
        <f>_xlfn.XLOOKUP(F675,'[1]2022_23 Household and Income'!$C$3:$C$2489,'[1]2022_23 Household and Income'!$D$3:$D$2489,"")</f>
        <v>45215</v>
      </c>
      <c r="L675">
        <f>_xlfn.XLOOKUP($F675,'[1]2022_23 Household and Income'!$C$3:$C$2489,'[1]2022_23 Household and Income'!$G$3:$G$2489,"")</f>
        <v>45084</v>
      </c>
    </row>
    <row r="676" spans="1:12" x14ac:dyDescent="0.35">
      <c r="A676">
        <v>42</v>
      </c>
      <c r="B676">
        <v>3411</v>
      </c>
      <c r="C676">
        <v>42029</v>
      </c>
      <c r="D676" t="s">
        <v>3257</v>
      </c>
      <c r="E676" t="s">
        <v>919</v>
      </c>
      <c r="F676" t="s">
        <v>5528</v>
      </c>
      <c r="G676">
        <v>101500</v>
      </c>
      <c r="H676">
        <v>40.121451</v>
      </c>
      <c r="I676">
        <v>-75.681368000000006</v>
      </c>
      <c r="J676">
        <v>1</v>
      </c>
      <c r="K676">
        <f>_xlfn.XLOOKUP(F676,'[1]2022_23 Household and Income'!$C$3:$C$2489,'[1]2022_23 Household and Income'!$D$3:$D$2489,"")</f>
        <v>38340</v>
      </c>
      <c r="L676">
        <f>_xlfn.XLOOKUP($F676,'[1]2022_23 Household and Income'!$C$3:$C$2489,'[1]2022_23 Household and Income'!$G$3:$G$2489,"")</f>
        <v>38031</v>
      </c>
    </row>
    <row r="677" spans="1:12" x14ac:dyDescent="0.35">
      <c r="A677">
        <v>42</v>
      </c>
      <c r="B677">
        <v>3412</v>
      </c>
      <c r="C677">
        <v>42029</v>
      </c>
      <c r="D677" t="s">
        <v>3257</v>
      </c>
      <c r="E677" t="s">
        <v>919</v>
      </c>
      <c r="F677" t="s">
        <v>5527</v>
      </c>
      <c r="G677">
        <v>104903</v>
      </c>
      <c r="H677">
        <v>40.068162000000001</v>
      </c>
      <c r="I677">
        <v>-75.491285000000005</v>
      </c>
      <c r="J677">
        <v>1</v>
      </c>
      <c r="K677">
        <f>_xlfn.XLOOKUP(F677,'[1]2022_23 Household and Income'!$C$3:$C$2489,'[1]2022_23 Household and Income'!$D$3:$D$2489,"")</f>
        <v>40855</v>
      </c>
      <c r="L677">
        <f>_xlfn.XLOOKUP($F677,'[1]2022_23 Household and Income'!$C$3:$C$2489,'[1]2022_23 Household and Income'!$G$3:$G$2489,"")</f>
        <v>41839</v>
      </c>
    </row>
    <row r="678" spans="1:12" x14ac:dyDescent="0.35">
      <c r="A678">
        <v>42</v>
      </c>
      <c r="B678">
        <v>3413</v>
      </c>
      <c r="C678">
        <v>42029</v>
      </c>
      <c r="D678" t="s">
        <v>3257</v>
      </c>
      <c r="E678" t="s">
        <v>919</v>
      </c>
      <c r="F678" t="s">
        <v>5526</v>
      </c>
      <c r="G678">
        <v>121781</v>
      </c>
      <c r="H678">
        <v>39.976830999999997</v>
      </c>
      <c r="I678">
        <v>-75.602225000000004</v>
      </c>
      <c r="J678">
        <v>1</v>
      </c>
      <c r="K678">
        <f>_xlfn.XLOOKUP(F678,'[1]2022_23 Household and Income'!$C$3:$C$2489,'[1]2022_23 Household and Income'!$D$3:$D$2489,"")</f>
        <v>49510</v>
      </c>
      <c r="L678">
        <f>_xlfn.XLOOKUP($F678,'[1]2022_23 Household and Income'!$C$3:$C$2489,'[1]2022_23 Household and Income'!$G$3:$G$2489,"")</f>
        <v>49900</v>
      </c>
    </row>
    <row r="679" spans="1:12" x14ac:dyDescent="0.35">
      <c r="A679">
        <v>42</v>
      </c>
      <c r="B679">
        <v>3414</v>
      </c>
      <c r="C679">
        <v>42029</v>
      </c>
      <c r="D679" t="s">
        <v>3257</v>
      </c>
      <c r="E679" t="s">
        <v>919</v>
      </c>
      <c r="F679" t="s">
        <v>5525</v>
      </c>
      <c r="G679">
        <v>101284</v>
      </c>
      <c r="H679">
        <v>39.989702999999999</v>
      </c>
      <c r="I679">
        <v>-75.815154000000007</v>
      </c>
      <c r="J679">
        <v>1</v>
      </c>
      <c r="K679">
        <f>_xlfn.XLOOKUP(F679,'[1]2022_23 Household and Income'!$C$3:$C$2489,'[1]2022_23 Household and Income'!$D$3:$D$2489,"")</f>
        <v>37539</v>
      </c>
      <c r="L679">
        <f>_xlfn.XLOOKUP($F679,'[1]2022_23 Household and Income'!$C$3:$C$2489,'[1]2022_23 Household and Income'!$G$3:$G$2489,"")</f>
        <v>38535</v>
      </c>
    </row>
    <row r="680" spans="1:12" x14ac:dyDescent="0.35">
      <c r="A680">
        <v>42</v>
      </c>
      <c r="B680">
        <v>3415</v>
      </c>
      <c r="C680">
        <v>42029</v>
      </c>
      <c r="D680" t="s">
        <v>3257</v>
      </c>
      <c r="E680" t="s">
        <v>919</v>
      </c>
      <c r="F680" t="s">
        <v>5524</v>
      </c>
      <c r="G680">
        <v>104945</v>
      </c>
      <c r="H680">
        <v>39.817518</v>
      </c>
      <c r="I680">
        <v>-75.816927000000007</v>
      </c>
      <c r="J680">
        <v>1</v>
      </c>
      <c r="K680">
        <f>_xlfn.XLOOKUP(F680,'[1]2022_23 Household and Income'!$C$3:$C$2489,'[1]2022_23 Household and Income'!$D$3:$D$2489,"")</f>
        <v>38065</v>
      </c>
      <c r="L680">
        <f>_xlfn.XLOOKUP($F680,'[1]2022_23 Household and Income'!$C$3:$C$2489,'[1]2022_23 Household and Income'!$G$3:$G$2489,"")</f>
        <v>37121</v>
      </c>
    </row>
    <row r="681" spans="1:12" x14ac:dyDescent="0.35">
      <c r="A681">
        <v>45</v>
      </c>
      <c r="B681">
        <v>700</v>
      </c>
      <c r="C681">
        <v>45023</v>
      </c>
      <c r="D681" t="s">
        <v>3253</v>
      </c>
      <c r="E681" t="s">
        <v>897</v>
      </c>
      <c r="F681" t="s">
        <v>4831</v>
      </c>
      <c r="G681">
        <v>32294</v>
      </c>
      <c r="H681">
        <v>34.704400999999997</v>
      </c>
      <c r="I681">
        <v>-81.118606999999997</v>
      </c>
      <c r="J681">
        <v>0.216364</v>
      </c>
      <c r="K681">
        <f>_xlfn.XLOOKUP(F681,'[1]2022_23 Household and Income'!$C$3:$C$2489,'[1]2022_23 Household and Income'!$D$3:$D$2489,"")</f>
        <v>62467</v>
      </c>
      <c r="L681">
        <f>_xlfn.XLOOKUP($F681,'[1]2022_23 Household and Income'!$C$3:$C$2489,'[1]2022_23 Household and Income'!$G$3:$G$2489,"")</f>
        <v>63974</v>
      </c>
    </row>
    <row r="682" spans="1:12" x14ac:dyDescent="0.35">
      <c r="A682">
        <v>47</v>
      </c>
      <c r="B682">
        <v>2800</v>
      </c>
      <c r="C682">
        <v>47023</v>
      </c>
      <c r="D682" t="s">
        <v>3358</v>
      </c>
      <c r="E682" t="s">
        <v>728</v>
      </c>
      <c r="F682" t="s">
        <v>4672</v>
      </c>
      <c r="G682">
        <v>17341</v>
      </c>
      <c r="H682">
        <v>35.438265999999999</v>
      </c>
      <c r="I682">
        <v>-88.622489999999999</v>
      </c>
      <c r="J682">
        <v>0.14928</v>
      </c>
      <c r="K682">
        <f>_xlfn.XLOOKUP(F682,'[1]2022_23 Household and Income'!$C$3:$C$2489,'[1]2022_23 Household and Income'!$D$3:$D$2489,"")</f>
        <v>44446</v>
      </c>
      <c r="L682">
        <f>_xlfn.XLOOKUP($F682,'[1]2022_23 Household and Income'!$C$3:$C$2489,'[1]2022_23 Household and Income'!$G$3:$G$2489,"")</f>
        <v>47198</v>
      </c>
    </row>
    <row r="683" spans="1:12" x14ac:dyDescent="0.35">
      <c r="A683">
        <v>45</v>
      </c>
      <c r="B683">
        <v>1600</v>
      </c>
      <c r="C683">
        <v>45025</v>
      </c>
      <c r="D683" t="s">
        <v>3253</v>
      </c>
      <c r="E683" t="s">
        <v>881</v>
      </c>
      <c r="F683" t="s">
        <v>4611</v>
      </c>
      <c r="G683">
        <v>43273</v>
      </c>
      <c r="H683">
        <v>34.681114000000001</v>
      </c>
      <c r="I683">
        <v>-80.149879999999996</v>
      </c>
      <c r="J683">
        <v>0.32573999999999997</v>
      </c>
      <c r="K683">
        <f>_xlfn.XLOOKUP(F683,'[1]2022_23 Household and Income'!$C$3:$C$2489,'[1]2022_23 Household and Income'!$D$3:$D$2489,"")</f>
        <v>55006</v>
      </c>
      <c r="L683">
        <f>_xlfn.XLOOKUP($F683,'[1]2022_23 Household and Income'!$C$3:$C$2489,'[1]2022_23 Household and Income'!$G$3:$G$2489,"")</f>
        <v>53278</v>
      </c>
    </row>
    <row r="684" spans="1:12" x14ac:dyDescent="0.35">
      <c r="A684">
        <v>51</v>
      </c>
      <c r="B684">
        <v>4101</v>
      </c>
      <c r="C684">
        <v>51041</v>
      </c>
      <c r="D684" t="s">
        <v>3251</v>
      </c>
      <c r="E684" t="s">
        <v>387</v>
      </c>
      <c r="F684" t="s">
        <v>5523</v>
      </c>
      <c r="G684">
        <v>116089</v>
      </c>
      <c r="H684">
        <v>37.470840000000003</v>
      </c>
      <c r="I684">
        <v>-77.526859999999999</v>
      </c>
      <c r="J684">
        <v>1</v>
      </c>
      <c r="K684">
        <f>_xlfn.XLOOKUP(F684,'[1]2022_23 Household and Income'!$C$3:$C$2489,'[1]2022_23 Household and Income'!$D$3:$D$2489,"")</f>
        <v>44382</v>
      </c>
      <c r="L684">
        <f>_xlfn.XLOOKUP($F684,'[1]2022_23 Household and Income'!$C$3:$C$2489,'[1]2022_23 Household and Income'!$G$3:$G$2489,"")</f>
        <v>45271</v>
      </c>
    </row>
    <row r="685" spans="1:12" x14ac:dyDescent="0.35">
      <c r="A685">
        <v>51</v>
      </c>
      <c r="B685">
        <v>4102</v>
      </c>
      <c r="C685">
        <v>51041</v>
      </c>
      <c r="D685" t="s">
        <v>3251</v>
      </c>
      <c r="E685" t="s">
        <v>387</v>
      </c>
      <c r="F685" t="s">
        <v>5522</v>
      </c>
      <c r="G685">
        <v>125071</v>
      </c>
      <c r="H685">
        <v>37.417841000000003</v>
      </c>
      <c r="I685">
        <v>-77.530699999999996</v>
      </c>
      <c r="J685">
        <v>1</v>
      </c>
      <c r="K685">
        <f>_xlfn.XLOOKUP(F685,'[1]2022_23 Household and Income'!$C$3:$C$2489,'[1]2022_23 Household and Income'!$D$3:$D$2489,"")</f>
        <v>48687</v>
      </c>
      <c r="L685">
        <f>_xlfn.XLOOKUP($F685,'[1]2022_23 Household and Income'!$C$3:$C$2489,'[1]2022_23 Household and Income'!$G$3:$G$2489,"")</f>
        <v>49750</v>
      </c>
    </row>
    <row r="686" spans="1:12" x14ac:dyDescent="0.35">
      <c r="A686">
        <v>51</v>
      </c>
      <c r="B686">
        <v>4103</v>
      </c>
      <c r="C686">
        <v>51041</v>
      </c>
      <c r="D686" t="s">
        <v>3251</v>
      </c>
      <c r="E686" t="s">
        <v>387</v>
      </c>
      <c r="F686" t="s">
        <v>5521</v>
      </c>
      <c r="G686">
        <v>123388</v>
      </c>
      <c r="H686">
        <v>37.369370000000004</v>
      </c>
      <c r="I686">
        <v>-77.609657999999996</v>
      </c>
      <c r="J686">
        <v>1</v>
      </c>
      <c r="K686">
        <f>_xlfn.XLOOKUP(F686,'[1]2022_23 Household and Income'!$C$3:$C$2489,'[1]2022_23 Household and Income'!$D$3:$D$2489,"")</f>
        <v>47429</v>
      </c>
      <c r="L686">
        <f>_xlfn.XLOOKUP($F686,'[1]2022_23 Household and Income'!$C$3:$C$2489,'[1]2022_23 Household and Income'!$G$3:$G$2489,"")</f>
        <v>48234</v>
      </c>
    </row>
    <row r="687" spans="1:12" x14ac:dyDescent="0.35">
      <c r="A687">
        <v>8</v>
      </c>
      <c r="B687">
        <v>1800</v>
      </c>
      <c r="C687">
        <v>8017</v>
      </c>
      <c r="D687" t="s">
        <v>3241</v>
      </c>
      <c r="E687" t="s">
        <v>2955</v>
      </c>
      <c r="F687" t="s">
        <v>3240</v>
      </c>
      <c r="G687">
        <v>1748</v>
      </c>
      <c r="H687">
        <v>38.817655000000002</v>
      </c>
      <c r="I687">
        <v>-102.469999</v>
      </c>
      <c r="J687">
        <v>1.4527999999999999E-2</v>
      </c>
      <c r="K687">
        <f>_xlfn.XLOOKUP(F687,'[1]2022_23 Household and Income'!$C$3:$C$2489,'[1]2022_23 Household and Income'!$D$3:$D$2489,"")</f>
        <v>46989</v>
      </c>
      <c r="L687">
        <f>_xlfn.XLOOKUP($F687,'[1]2022_23 Household and Income'!$C$3:$C$2489,'[1]2022_23 Household and Income'!$G$3:$G$2489,"")</f>
        <v>46287</v>
      </c>
    </row>
    <row r="688" spans="1:12" x14ac:dyDescent="0.35">
      <c r="A688">
        <v>20</v>
      </c>
      <c r="B688">
        <v>100</v>
      </c>
      <c r="C688">
        <v>20023</v>
      </c>
      <c r="D688" t="s">
        <v>3300</v>
      </c>
      <c r="E688" t="s">
        <v>2331</v>
      </c>
      <c r="F688" t="s">
        <v>3385</v>
      </c>
      <c r="G688">
        <v>2616</v>
      </c>
      <c r="H688">
        <v>39.769323</v>
      </c>
      <c r="I688">
        <v>-101.738105</v>
      </c>
      <c r="J688">
        <v>2.4365999999999999E-2</v>
      </c>
      <c r="K688">
        <f>_xlfn.XLOOKUP(F688,'[1]2022_23 Household and Income'!$C$3:$C$2489,'[1]2022_23 Household and Income'!$D$3:$D$2489,"")</f>
        <v>47263</v>
      </c>
      <c r="L688">
        <f>_xlfn.XLOOKUP($F688,'[1]2022_23 Household and Income'!$C$3:$C$2489,'[1]2022_23 Household and Income'!$G$3:$G$2489,"")</f>
        <v>46825</v>
      </c>
    </row>
    <row r="689" spans="1:12" x14ac:dyDescent="0.35">
      <c r="A689">
        <v>31</v>
      </c>
      <c r="B689">
        <v>100</v>
      </c>
      <c r="C689">
        <v>31033</v>
      </c>
      <c r="D689" t="s">
        <v>3261</v>
      </c>
      <c r="E689" t="s">
        <v>1560</v>
      </c>
      <c r="F689" t="s">
        <v>3850</v>
      </c>
      <c r="G689">
        <v>9468</v>
      </c>
      <c r="H689">
        <v>41.164852000000003</v>
      </c>
      <c r="I689">
        <v>-102.982586</v>
      </c>
      <c r="J689">
        <v>8.9695999999999998E-2</v>
      </c>
      <c r="K689">
        <f>_xlfn.XLOOKUP(F689,'[1]2022_23 Household and Income'!$C$3:$C$2489,'[1]2022_23 Household and Income'!$D$3:$D$2489,"")</f>
        <v>46642</v>
      </c>
      <c r="L689">
        <f>_xlfn.XLOOKUP($F689,'[1]2022_23 Household and Income'!$C$3:$C$2489,'[1]2022_23 Household and Income'!$G$3:$G$2489,"")</f>
        <v>45268</v>
      </c>
    </row>
    <row r="690" spans="1:12" x14ac:dyDescent="0.35">
      <c r="A690">
        <v>19</v>
      </c>
      <c r="B690">
        <v>400</v>
      </c>
      <c r="C690">
        <v>19037</v>
      </c>
      <c r="D690" t="s">
        <v>3308</v>
      </c>
      <c r="E690" t="s">
        <v>2412</v>
      </c>
      <c r="F690" t="s">
        <v>3343</v>
      </c>
      <c r="G690">
        <v>12012</v>
      </c>
      <c r="H690">
        <v>43.038730999999999</v>
      </c>
      <c r="I690">
        <v>-92.342817999999994</v>
      </c>
      <c r="J690">
        <v>0.102533</v>
      </c>
      <c r="K690">
        <f>_xlfn.XLOOKUP(F690,'[1]2022_23 Household and Income'!$C$3:$C$2489,'[1]2022_23 Household and Income'!$D$3:$D$2489,"")</f>
        <v>48095</v>
      </c>
      <c r="L690">
        <f>_xlfn.XLOOKUP($F690,'[1]2022_23 Household and Income'!$C$3:$C$2489,'[1]2022_23 Household and Income'!$G$3:$G$2489,"")</f>
        <v>49704</v>
      </c>
    </row>
    <row r="691" spans="1:12" x14ac:dyDescent="0.35">
      <c r="A691">
        <v>28</v>
      </c>
      <c r="B691">
        <v>400</v>
      </c>
      <c r="C691">
        <v>28017</v>
      </c>
      <c r="D691" t="s">
        <v>3276</v>
      </c>
      <c r="E691" t="s">
        <v>1804</v>
      </c>
      <c r="F691" t="s">
        <v>4500</v>
      </c>
      <c r="G691">
        <v>17106</v>
      </c>
      <c r="H691">
        <v>33.93085</v>
      </c>
      <c r="I691">
        <v>-88.938873000000001</v>
      </c>
      <c r="J691">
        <v>0.118604</v>
      </c>
      <c r="K691">
        <f>_xlfn.XLOOKUP(F691,'[1]2022_23 Household and Income'!$C$3:$C$2489,'[1]2022_23 Household and Income'!$D$3:$D$2489,"")</f>
        <v>54576</v>
      </c>
      <c r="L691">
        <f>_xlfn.XLOOKUP($F691,'[1]2022_23 Household and Income'!$C$3:$C$2489,'[1]2022_23 Household and Income'!$G$3:$G$2489,"")</f>
        <v>56881</v>
      </c>
    </row>
    <row r="692" spans="1:12" x14ac:dyDescent="0.35">
      <c r="A692">
        <v>5</v>
      </c>
      <c r="B692">
        <v>1600</v>
      </c>
      <c r="C692">
        <v>5017</v>
      </c>
      <c r="D692" t="s">
        <v>3274</v>
      </c>
      <c r="E692" t="s">
        <v>3047</v>
      </c>
      <c r="F692" t="s">
        <v>4792</v>
      </c>
      <c r="G692">
        <v>10208</v>
      </c>
      <c r="H692">
        <v>33.325951000000003</v>
      </c>
      <c r="I692">
        <v>-91.318455999999998</v>
      </c>
      <c r="J692">
        <v>5.8848999999999999E-2</v>
      </c>
      <c r="K692">
        <f>_xlfn.XLOOKUP(F692,'[1]2022_23 Household and Income'!$C$3:$C$2489,'[1]2022_23 Household and Income'!$D$3:$D$2489,"")</f>
        <v>63538</v>
      </c>
      <c r="L692">
        <f>_xlfn.XLOOKUP($F692,'[1]2022_23 Household and Income'!$C$3:$C$2489,'[1]2022_23 Household and Income'!$G$3:$G$2489,"")</f>
        <v>67117</v>
      </c>
    </row>
    <row r="693" spans="1:12" x14ac:dyDescent="0.35">
      <c r="A693">
        <v>48</v>
      </c>
      <c r="B693">
        <v>100</v>
      </c>
      <c r="C693">
        <v>48075</v>
      </c>
      <c r="D693" t="s">
        <v>3238</v>
      </c>
      <c r="E693" t="s">
        <v>692</v>
      </c>
      <c r="F693" t="s">
        <v>3398</v>
      </c>
      <c r="G693">
        <v>6664</v>
      </c>
      <c r="H693">
        <v>34.428091999999999</v>
      </c>
      <c r="I693">
        <v>-100.223958</v>
      </c>
      <c r="J693">
        <v>3.8063E-2</v>
      </c>
      <c r="K693">
        <f>_xlfn.XLOOKUP(F693,'[1]2022_23 Household and Income'!$C$3:$C$2489,'[1]2022_23 Household and Income'!$D$3:$D$2489,"")</f>
        <v>60328</v>
      </c>
      <c r="L693">
        <f>_xlfn.XLOOKUP($F693,'[1]2022_23 Household and Income'!$C$3:$C$2489,'[1]2022_23 Household and Income'!$G$3:$G$2489,"")</f>
        <v>65539</v>
      </c>
    </row>
    <row r="694" spans="1:12" x14ac:dyDescent="0.35">
      <c r="A694">
        <v>1</v>
      </c>
      <c r="B694">
        <v>1502</v>
      </c>
      <c r="C694">
        <v>1021</v>
      </c>
      <c r="D694" t="s">
        <v>3341</v>
      </c>
      <c r="E694" t="s">
        <v>3190</v>
      </c>
      <c r="F694" t="s">
        <v>3872</v>
      </c>
      <c r="G694">
        <v>45014</v>
      </c>
      <c r="H694">
        <v>32.879145999999999</v>
      </c>
      <c r="I694">
        <v>-86.688899000000006</v>
      </c>
      <c r="J694">
        <v>0.344665</v>
      </c>
      <c r="K694">
        <f>_xlfn.XLOOKUP(F694,'[1]2022_23 Household and Income'!$C$3:$C$2489,'[1]2022_23 Household and Income'!$D$3:$D$2489,"")</f>
        <v>51934</v>
      </c>
      <c r="L694">
        <f>_xlfn.XLOOKUP($F694,'[1]2022_23 Household and Income'!$C$3:$C$2489,'[1]2022_23 Household and Income'!$G$3:$G$2489,"")</f>
        <v>52615</v>
      </c>
    </row>
    <row r="695" spans="1:12" x14ac:dyDescent="0.35">
      <c r="A695">
        <v>26</v>
      </c>
      <c r="B695">
        <v>200</v>
      </c>
      <c r="C695">
        <v>26033</v>
      </c>
      <c r="D695" t="s">
        <v>3407</v>
      </c>
      <c r="E695" t="s">
        <v>1979</v>
      </c>
      <c r="F695" t="s">
        <v>3904</v>
      </c>
      <c r="G695">
        <v>36785</v>
      </c>
      <c r="H695">
        <v>46.365585000000003</v>
      </c>
      <c r="I695">
        <v>-84.396479999999997</v>
      </c>
      <c r="J695">
        <v>0.282414</v>
      </c>
      <c r="K695">
        <f>_xlfn.XLOOKUP(F695,'[1]2022_23 Household and Income'!$C$3:$C$2489,'[1]2022_23 Household and Income'!$D$3:$D$2489,"")</f>
        <v>57705</v>
      </c>
      <c r="L695">
        <f>_xlfn.XLOOKUP($F695,'[1]2022_23 Household and Income'!$C$3:$C$2489,'[1]2022_23 Household and Income'!$G$3:$G$2489,"")</f>
        <v>58107</v>
      </c>
    </row>
    <row r="696" spans="1:12" x14ac:dyDescent="0.35">
      <c r="A696">
        <v>27</v>
      </c>
      <c r="B696">
        <v>800</v>
      </c>
      <c r="C696">
        <v>27023</v>
      </c>
      <c r="D696" t="s">
        <v>3272</v>
      </c>
      <c r="E696" t="s">
        <v>1874</v>
      </c>
      <c r="F696" t="s">
        <v>3271</v>
      </c>
      <c r="G696">
        <v>12598</v>
      </c>
      <c r="H696">
        <v>44.961846000000001</v>
      </c>
      <c r="I696">
        <v>-95.618335999999999</v>
      </c>
      <c r="J696">
        <v>0.111223</v>
      </c>
      <c r="K696">
        <f>_xlfn.XLOOKUP(F696,'[1]2022_23 Household and Income'!$C$3:$C$2489,'[1]2022_23 Household and Income'!$D$3:$D$2489,"")</f>
        <v>49797</v>
      </c>
      <c r="L696">
        <f>_xlfn.XLOOKUP($F696,'[1]2022_23 Household and Income'!$C$3:$C$2489,'[1]2022_23 Household and Income'!$G$3:$G$2489,"")</f>
        <v>49227</v>
      </c>
    </row>
    <row r="697" spans="1:12" x14ac:dyDescent="0.35">
      <c r="A697">
        <v>55</v>
      </c>
      <c r="B697">
        <v>1300</v>
      </c>
      <c r="C697">
        <v>55017</v>
      </c>
      <c r="D697" t="s">
        <v>3334</v>
      </c>
      <c r="E697" t="s">
        <v>134</v>
      </c>
      <c r="F697" t="s">
        <v>4179</v>
      </c>
      <c r="G697">
        <v>31094</v>
      </c>
      <c r="H697">
        <v>45.056877</v>
      </c>
      <c r="I697">
        <v>-91.242199999999997</v>
      </c>
      <c r="J697">
        <v>0.197496</v>
      </c>
      <c r="K697">
        <f>_xlfn.XLOOKUP(F697,'[1]2022_23 Household and Income'!$C$3:$C$2489,'[1]2022_23 Household and Income'!$D$3:$D$2489,"")</f>
        <v>64295</v>
      </c>
      <c r="L697">
        <f>_xlfn.XLOOKUP($F697,'[1]2022_23 Household and Income'!$C$3:$C$2489,'[1]2022_23 Household and Income'!$G$3:$G$2489,"")</f>
        <v>66833</v>
      </c>
    </row>
    <row r="698" spans="1:12" x14ac:dyDescent="0.35">
      <c r="A698">
        <v>55</v>
      </c>
      <c r="B698">
        <v>1400</v>
      </c>
      <c r="C698">
        <v>55017</v>
      </c>
      <c r="D698" t="s">
        <v>3334</v>
      </c>
      <c r="E698" t="s">
        <v>134</v>
      </c>
      <c r="F698" t="s">
        <v>5282</v>
      </c>
      <c r="G698">
        <v>35203</v>
      </c>
      <c r="H698">
        <v>44.921376000000002</v>
      </c>
      <c r="I698">
        <v>-91.403901000000005</v>
      </c>
      <c r="J698">
        <v>0.24982099999999999</v>
      </c>
      <c r="K698">
        <f>_xlfn.XLOOKUP(F698,'[1]2022_23 Household and Income'!$C$3:$C$2489,'[1]2022_23 Household and Income'!$D$3:$D$2489,"")</f>
        <v>60824</v>
      </c>
      <c r="L698">
        <f>_xlfn.XLOOKUP($F698,'[1]2022_23 Household and Income'!$C$3:$C$2489,'[1]2022_23 Household and Income'!$G$3:$G$2489,"")</f>
        <v>60131</v>
      </c>
    </row>
    <row r="699" spans="1:12" x14ac:dyDescent="0.35">
      <c r="A699">
        <v>27</v>
      </c>
      <c r="B699">
        <v>1200</v>
      </c>
      <c r="C699">
        <v>27025</v>
      </c>
      <c r="D699" t="s">
        <v>3272</v>
      </c>
      <c r="E699" t="s">
        <v>1861</v>
      </c>
      <c r="F699" t="s">
        <v>4524</v>
      </c>
      <c r="G699">
        <v>56621</v>
      </c>
      <c r="H699">
        <v>45.452092999999998</v>
      </c>
      <c r="I699">
        <v>-92.924105999999995</v>
      </c>
      <c r="J699">
        <v>0.45583099999999999</v>
      </c>
      <c r="K699">
        <f>_xlfn.XLOOKUP(F699,'[1]2022_23 Household and Income'!$C$3:$C$2489,'[1]2022_23 Household and Income'!$D$3:$D$2489,"")</f>
        <v>48343</v>
      </c>
      <c r="L699">
        <f>_xlfn.XLOOKUP($F699,'[1]2022_23 Household and Income'!$C$3:$C$2489,'[1]2022_23 Household and Income'!$G$3:$G$2489,"")</f>
        <v>49912</v>
      </c>
    </row>
    <row r="700" spans="1:12" x14ac:dyDescent="0.35">
      <c r="A700">
        <v>50</v>
      </c>
      <c r="B700">
        <v>300</v>
      </c>
      <c r="C700">
        <v>50007</v>
      </c>
      <c r="D700" t="s">
        <v>3351</v>
      </c>
      <c r="E700" t="s">
        <v>404</v>
      </c>
      <c r="F700" t="s">
        <v>5520</v>
      </c>
      <c r="G700">
        <v>168323</v>
      </c>
      <c r="H700">
        <v>44.480289999999997</v>
      </c>
      <c r="I700">
        <v>-73.149822</v>
      </c>
      <c r="J700">
        <v>1</v>
      </c>
      <c r="K700">
        <f>_xlfn.XLOOKUP(F700,'[1]2022_23 Household and Income'!$C$3:$C$2489,'[1]2022_23 Household and Income'!$D$3:$D$2489,"")</f>
        <v>72106</v>
      </c>
      <c r="L700">
        <f>_xlfn.XLOOKUP($F700,'[1]2022_23 Household and Income'!$C$3:$C$2489,'[1]2022_23 Household and Income'!$G$3:$G$2489,"")</f>
        <v>73216</v>
      </c>
    </row>
    <row r="701" spans="1:12" x14ac:dyDescent="0.35">
      <c r="A701">
        <v>1</v>
      </c>
      <c r="B701">
        <v>2600</v>
      </c>
      <c r="C701">
        <v>1023</v>
      </c>
      <c r="D701" t="s">
        <v>3341</v>
      </c>
      <c r="E701" t="s">
        <v>3162</v>
      </c>
      <c r="F701" t="s">
        <v>3383</v>
      </c>
      <c r="G701">
        <v>12665</v>
      </c>
      <c r="H701">
        <v>32.016120999999998</v>
      </c>
      <c r="I701">
        <v>-88.262416999999999</v>
      </c>
      <c r="J701">
        <v>9.7524E-2</v>
      </c>
      <c r="K701">
        <f>_xlfn.XLOOKUP(F701,'[1]2022_23 Household and Income'!$C$3:$C$2489,'[1]2022_23 Household and Income'!$D$3:$D$2489,"")</f>
        <v>49167</v>
      </c>
      <c r="L701">
        <f>_xlfn.XLOOKUP($F701,'[1]2022_23 Household and Income'!$C$3:$C$2489,'[1]2022_23 Household and Income'!$G$3:$G$2489,"")</f>
        <v>49899</v>
      </c>
    </row>
    <row r="702" spans="1:12" x14ac:dyDescent="0.35">
      <c r="A702">
        <v>28</v>
      </c>
      <c r="B702">
        <v>600</v>
      </c>
      <c r="C702">
        <v>28019</v>
      </c>
      <c r="D702" t="s">
        <v>3276</v>
      </c>
      <c r="E702" t="s">
        <v>1797</v>
      </c>
      <c r="F702" t="s">
        <v>3339</v>
      </c>
      <c r="G702">
        <v>8246</v>
      </c>
      <c r="H702">
        <v>33.339221000000002</v>
      </c>
      <c r="I702">
        <v>-89.234157999999994</v>
      </c>
      <c r="J702">
        <v>4.6993E-2</v>
      </c>
      <c r="K702">
        <f>_xlfn.XLOOKUP(F702,'[1]2022_23 Household and Income'!$C$3:$C$2489,'[1]2022_23 Household and Income'!$D$3:$D$2489,"")</f>
        <v>71300</v>
      </c>
      <c r="L702">
        <f>_xlfn.XLOOKUP($F702,'[1]2022_23 Household and Income'!$C$3:$C$2489,'[1]2022_23 Household and Income'!$G$3:$G$2489,"")</f>
        <v>70717</v>
      </c>
    </row>
    <row r="703" spans="1:12" x14ac:dyDescent="0.35">
      <c r="A703">
        <v>40</v>
      </c>
      <c r="B703">
        <v>22100</v>
      </c>
      <c r="C703">
        <v>40023</v>
      </c>
      <c r="D703" t="s">
        <v>3324</v>
      </c>
      <c r="E703" t="s">
        <v>1017</v>
      </c>
      <c r="F703" t="s">
        <v>4143</v>
      </c>
      <c r="G703">
        <v>14204</v>
      </c>
      <c r="H703">
        <v>34.019064</v>
      </c>
      <c r="I703">
        <v>-95.528308999999993</v>
      </c>
      <c r="J703">
        <v>0.113665</v>
      </c>
      <c r="K703">
        <f>_xlfn.XLOOKUP(F703,'[1]2022_23 Household and Income'!$C$3:$C$2489,'[1]2022_23 Household and Income'!$D$3:$D$2489,"")</f>
        <v>48432</v>
      </c>
      <c r="L703">
        <f>_xlfn.XLOOKUP($F703,'[1]2022_23 Household and Income'!$C$3:$C$2489,'[1]2022_23 Household and Income'!$G$3:$G$2489,"")</f>
        <v>48213</v>
      </c>
    </row>
    <row r="704" spans="1:12" x14ac:dyDescent="0.35">
      <c r="A704">
        <v>30</v>
      </c>
      <c r="B704">
        <v>600</v>
      </c>
      <c r="C704">
        <v>30015</v>
      </c>
      <c r="D704" t="s">
        <v>3269</v>
      </c>
      <c r="E704" t="s">
        <v>1601</v>
      </c>
      <c r="F704" t="s">
        <v>3402</v>
      </c>
      <c r="G704">
        <v>5895</v>
      </c>
      <c r="H704">
        <v>47.962552000000002</v>
      </c>
      <c r="I704">
        <v>-110.385012</v>
      </c>
      <c r="J704">
        <v>4.5184000000000002E-2</v>
      </c>
      <c r="K704">
        <f>_xlfn.XLOOKUP(F704,'[1]2022_23 Household and Income'!$C$3:$C$2489,'[1]2022_23 Household and Income'!$D$3:$D$2489,"")</f>
        <v>54824</v>
      </c>
      <c r="L704">
        <f>_xlfn.XLOOKUP($F704,'[1]2022_23 Household and Income'!$C$3:$C$2489,'[1]2022_23 Household and Income'!$G$3:$G$2489,"")</f>
        <v>57083</v>
      </c>
    </row>
    <row r="705" spans="1:12" x14ac:dyDescent="0.35">
      <c r="A705">
        <v>37</v>
      </c>
      <c r="B705">
        <v>700</v>
      </c>
      <c r="C705">
        <v>37041</v>
      </c>
      <c r="D705" t="s">
        <v>3285</v>
      </c>
      <c r="E705" t="s">
        <v>1309</v>
      </c>
      <c r="F705" t="s">
        <v>4253</v>
      </c>
      <c r="G705">
        <v>13708</v>
      </c>
      <c r="H705">
        <v>36.117035000000001</v>
      </c>
      <c r="I705">
        <v>-76.626641000000006</v>
      </c>
      <c r="J705">
        <v>0.117955</v>
      </c>
      <c r="K705">
        <f>_xlfn.XLOOKUP(F705,'[1]2022_23 Household and Income'!$C$3:$C$2489,'[1]2022_23 Household and Income'!$D$3:$D$2489,"")</f>
        <v>48797</v>
      </c>
      <c r="L705">
        <f>_xlfn.XLOOKUP($F705,'[1]2022_23 Household and Income'!$C$3:$C$2489,'[1]2022_23 Household and Income'!$G$3:$G$2489,"")</f>
        <v>48074</v>
      </c>
    </row>
    <row r="706" spans="1:12" x14ac:dyDescent="0.35">
      <c r="A706">
        <v>17</v>
      </c>
      <c r="B706">
        <v>11500</v>
      </c>
      <c r="C706">
        <v>17021</v>
      </c>
      <c r="D706" t="s">
        <v>3330</v>
      </c>
      <c r="E706" t="s">
        <v>2574</v>
      </c>
      <c r="F706" t="s">
        <v>4683</v>
      </c>
      <c r="G706">
        <v>34032</v>
      </c>
      <c r="H706">
        <v>39.525376000000001</v>
      </c>
      <c r="I706">
        <v>-89.254154999999997</v>
      </c>
      <c r="J706">
        <v>0.246555</v>
      </c>
      <c r="K706">
        <f>_xlfn.XLOOKUP(F706,'[1]2022_23 Household and Income'!$C$3:$C$2489,'[1]2022_23 Household and Income'!$D$3:$D$2489,"")</f>
        <v>57373</v>
      </c>
      <c r="L706">
        <f>_xlfn.XLOOKUP($F706,'[1]2022_23 Household and Income'!$C$3:$C$2489,'[1]2022_23 Household and Income'!$G$3:$G$2489,"")</f>
        <v>57220</v>
      </c>
    </row>
    <row r="707" spans="1:12" x14ac:dyDescent="0.35">
      <c r="A707">
        <v>21</v>
      </c>
      <c r="B707">
        <v>300</v>
      </c>
      <c r="C707">
        <v>21047</v>
      </c>
      <c r="D707" t="s">
        <v>3328</v>
      </c>
      <c r="E707" t="s">
        <v>2213</v>
      </c>
      <c r="F707" t="s">
        <v>3643</v>
      </c>
      <c r="G707">
        <v>72748</v>
      </c>
      <c r="H707">
        <v>36.809040000000003</v>
      </c>
      <c r="I707">
        <v>-87.477861000000004</v>
      </c>
      <c r="J707">
        <v>0.67526799999999998</v>
      </c>
      <c r="K707">
        <f>_xlfn.XLOOKUP(F707,'[1]2022_23 Household and Income'!$C$3:$C$2489,'[1]2022_23 Household and Income'!$D$3:$D$2489,"")</f>
        <v>40718</v>
      </c>
      <c r="L707">
        <f>_xlfn.XLOOKUP($F707,'[1]2022_23 Household and Income'!$C$3:$C$2489,'[1]2022_23 Household and Income'!$G$3:$G$2489,"")</f>
        <v>40291</v>
      </c>
    </row>
    <row r="708" spans="1:12" x14ac:dyDescent="0.35">
      <c r="A708">
        <v>29</v>
      </c>
      <c r="B708">
        <v>2701</v>
      </c>
      <c r="C708">
        <v>29043</v>
      </c>
      <c r="D708" t="s">
        <v>3304</v>
      </c>
      <c r="E708" t="s">
        <v>1630</v>
      </c>
      <c r="F708" t="s">
        <v>3430</v>
      </c>
      <c r="G708">
        <v>88842</v>
      </c>
      <c r="H708">
        <v>37.027878999999999</v>
      </c>
      <c r="I708">
        <v>-93.264376999999996</v>
      </c>
      <c r="J708">
        <v>0.52324000000000004</v>
      </c>
      <c r="K708">
        <f>_xlfn.XLOOKUP(F708,'[1]2022_23 Household and Income'!$C$3:$C$2489,'[1]2022_23 Household and Income'!$D$3:$D$2489,"")</f>
        <v>66783</v>
      </c>
      <c r="L708">
        <f>_xlfn.XLOOKUP($F708,'[1]2022_23 Household and Income'!$C$3:$C$2489,'[1]2022_23 Household and Income'!$G$3:$G$2489,"")</f>
        <v>66636</v>
      </c>
    </row>
    <row r="709" spans="1:12" x14ac:dyDescent="0.35">
      <c r="A709">
        <v>2</v>
      </c>
      <c r="B709">
        <v>300</v>
      </c>
      <c r="C709">
        <v>2063</v>
      </c>
      <c r="D709" t="s">
        <v>3246</v>
      </c>
      <c r="E709" t="s">
        <v>3150</v>
      </c>
      <c r="F709" t="s">
        <v>3823</v>
      </c>
      <c r="G709">
        <v>7102</v>
      </c>
      <c r="H709">
        <v>60.881368999999999</v>
      </c>
      <c r="I709">
        <v>-146.20068900000001</v>
      </c>
      <c r="J709">
        <v>4.3484000000000002E-2</v>
      </c>
      <c r="K709">
        <f>_xlfn.XLOOKUP(F709,'[1]2022_23 Household and Income'!$C$3:$C$2489,'[1]2022_23 Household and Income'!$D$3:$D$2489,"")</f>
        <v>64363</v>
      </c>
      <c r="L709">
        <f>_xlfn.XLOOKUP($F709,'[1]2022_23 Household and Income'!$C$3:$C$2489,'[1]2022_23 Household and Income'!$G$3:$G$2489,"")</f>
        <v>66499</v>
      </c>
    </row>
    <row r="710" spans="1:12" x14ac:dyDescent="0.35">
      <c r="A710">
        <v>32</v>
      </c>
      <c r="B710">
        <v>200</v>
      </c>
      <c r="C710">
        <v>32001</v>
      </c>
      <c r="D710" t="s">
        <v>3394</v>
      </c>
      <c r="E710" t="s">
        <v>1471</v>
      </c>
      <c r="F710" t="s">
        <v>3393</v>
      </c>
      <c r="G710">
        <v>25516</v>
      </c>
      <c r="H710">
        <v>39.474466999999997</v>
      </c>
      <c r="I710">
        <v>-118.79607</v>
      </c>
      <c r="J710">
        <v>0.140821</v>
      </c>
      <c r="K710">
        <f>_xlfn.XLOOKUP(F710,'[1]2022_23 Household and Income'!$C$3:$C$2489,'[1]2022_23 Household and Income'!$D$3:$D$2489,"")</f>
        <v>70940</v>
      </c>
      <c r="L710">
        <f>_xlfn.XLOOKUP($F710,'[1]2022_23 Household and Income'!$C$3:$C$2489,'[1]2022_23 Household and Income'!$G$3:$G$2489,"")</f>
        <v>70839</v>
      </c>
    </row>
    <row r="711" spans="1:12" x14ac:dyDescent="0.35">
      <c r="A711">
        <v>72</v>
      </c>
      <c r="B711">
        <v>1900</v>
      </c>
      <c r="C711">
        <v>72039</v>
      </c>
      <c r="D711" t="s">
        <v>3280</v>
      </c>
      <c r="E711" t="s">
        <v>19</v>
      </c>
      <c r="F711" t="s">
        <v>3591</v>
      </c>
      <c r="G711">
        <v>16984</v>
      </c>
      <c r="H711">
        <v>18.314892</v>
      </c>
      <c r="I711">
        <v>-66.493662</v>
      </c>
      <c r="J711">
        <v>9.4050999999999996E-2</v>
      </c>
      <c r="K711">
        <f>_xlfn.XLOOKUP(F711,'[1]2022_23 Household and Income'!$C$3:$C$2489,'[1]2022_23 Household and Income'!$D$3:$D$2489,"")</f>
        <v>66128</v>
      </c>
      <c r="L711">
        <f>_xlfn.XLOOKUP($F711,'[1]2022_23 Household and Income'!$C$3:$C$2489,'[1]2022_23 Household and Income'!$G$3:$G$2489,"")</f>
        <v>65827</v>
      </c>
    </row>
    <row r="712" spans="1:12" x14ac:dyDescent="0.35">
      <c r="A712">
        <v>35</v>
      </c>
      <c r="B712">
        <v>100</v>
      </c>
      <c r="C712">
        <v>35006</v>
      </c>
      <c r="D712" t="s">
        <v>3590</v>
      </c>
      <c r="E712" t="s">
        <v>1424</v>
      </c>
      <c r="F712" t="s">
        <v>3956</v>
      </c>
      <c r="G712">
        <v>27172</v>
      </c>
      <c r="H712">
        <v>35.107008999999998</v>
      </c>
      <c r="I712">
        <v>-107.818775</v>
      </c>
      <c r="J712">
        <v>0.224297</v>
      </c>
      <c r="K712">
        <f>_xlfn.XLOOKUP(F712,'[1]2022_23 Household and Income'!$C$3:$C$2489,'[1]2022_23 Household and Income'!$D$3:$D$2489,"")</f>
        <v>37006</v>
      </c>
      <c r="L712">
        <f>_xlfn.XLOOKUP($F712,'[1]2022_23 Household and Income'!$C$3:$C$2489,'[1]2022_23 Household and Income'!$G$3:$G$2489,"")</f>
        <v>37931</v>
      </c>
    </row>
    <row r="713" spans="1:12" x14ac:dyDescent="0.35">
      <c r="A713">
        <v>72</v>
      </c>
      <c r="B713">
        <v>2000</v>
      </c>
      <c r="C713">
        <v>72041</v>
      </c>
      <c r="D713" t="s">
        <v>3280</v>
      </c>
      <c r="E713" t="s">
        <v>7</v>
      </c>
      <c r="F713" t="s">
        <v>5463</v>
      </c>
      <c r="G713">
        <v>39970</v>
      </c>
      <c r="H713">
        <v>18.171979</v>
      </c>
      <c r="I713">
        <v>-66.151297</v>
      </c>
      <c r="J713">
        <v>0.22411200000000001</v>
      </c>
      <c r="K713">
        <f>_xlfn.XLOOKUP(F713,'[1]2022_23 Household and Income'!$C$3:$C$2489,'[1]2022_23 Household and Income'!$D$3:$D$2489,"")</f>
        <v>65478</v>
      </c>
      <c r="L713">
        <f>_xlfn.XLOOKUP($F713,'[1]2022_23 Household and Income'!$C$3:$C$2489,'[1]2022_23 Household and Income'!$G$3:$G$2489,"")</f>
        <v>67984</v>
      </c>
    </row>
    <row r="714" spans="1:12" x14ac:dyDescent="0.35">
      <c r="A714">
        <v>40</v>
      </c>
      <c r="B714">
        <v>20100</v>
      </c>
      <c r="C714">
        <v>40025</v>
      </c>
      <c r="D714" t="s">
        <v>3324</v>
      </c>
      <c r="E714" t="s">
        <v>1085</v>
      </c>
      <c r="F714" t="s">
        <v>3323</v>
      </c>
      <c r="G714">
        <v>2296</v>
      </c>
      <c r="H714">
        <v>36.734437</v>
      </c>
      <c r="I714">
        <v>-102.495985</v>
      </c>
      <c r="J714">
        <v>2.0840999999999998E-2</v>
      </c>
      <c r="K714">
        <f>_xlfn.XLOOKUP(F714,'[1]2022_23 Household and Income'!$C$3:$C$2489,'[1]2022_23 Household and Income'!$D$3:$D$2489,"")</f>
        <v>41796</v>
      </c>
      <c r="L714">
        <f>_xlfn.XLOOKUP($F714,'[1]2022_23 Household and Income'!$C$3:$C$2489,'[1]2022_23 Household and Income'!$G$3:$G$2489,"")</f>
        <v>42172</v>
      </c>
    </row>
    <row r="715" spans="1:12" x14ac:dyDescent="0.35">
      <c r="A715">
        <v>12</v>
      </c>
      <c r="B715">
        <v>1700</v>
      </c>
      <c r="C715">
        <v>12017</v>
      </c>
      <c r="D715" t="s">
        <v>3512</v>
      </c>
      <c r="E715" t="s">
        <v>2878</v>
      </c>
      <c r="F715" t="s">
        <v>5519</v>
      </c>
      <c r="G715">
        <v>153843</v>
      </c>
      <c r="H715">
        <v>28.865584999999999</v>
      </c>
      <c r="I715">
        <v>-82.455228000000005</v>
      </c>
      <c r="J715">
        <v>1</v>
      </c>
      <c r="K715">
        <f>_xlfn.XLOOKUP(F715,'[1]2022_23 Household and Income'!$C$3:$C$2489,'[1]2022_23 Household and Income'!$D$3:$D$2489,"")</f>
        <v>71493</v>
      </c>
      <c r="L715">
        <f>_xlfn.XLOOKUP($F715,'[1]2022_23 Household and Income'!$C$3:$C$2489,'[1]2022_23 Household and Income'!$G$3:$G$2489,"")</f>
        <v>75745</v>
      </c>
    </row>
    <row r="716" spans="1:12" x14ac:dyDescent="0.35">
      <c r="A716">
        <v>41</v>
      </c>
      <c r="B716">
        <v>501</v>
      </c>
      <c r="C716">
        <v>41005</v>
      </c>
      <c r="D716" t="s">
        <v>3287</v>
      </c>
      <c r="E716" t="s">
        <v>1009</v>
      </c>
      <c r="F716" t="s">
        <v>5518</v>
      </c>
      <c r="G716">
        <v>104100</v>
      </c>
      <c r="H716">
        <v>45.435758</v>
      </c>
      <c r="I716">
        <v>-122.543397</v>
      </c>
      <c r="J716">
        <v>1</v>
      </c>
      <c r="K716">
        <f>_xlfn.XLOOKUP(F716,'[1]2022_23 Household and Income'!$C$3:$C$2489,'[1]2022_23 Household and Income'!$D$3:$D$2489,"")</f>
        <v>39534</v>
      </c>
      <c r="L716">
        <f>_xlfn.XLOOKUP($F716,'[1]2022_23 Household and Income'!$C$3:$C$2489,'[1]2022_23 Household and Income'!$G$3:$G$2489,"")</f>
        <v>42484</v>
      </c>
    </row>
    <row r="717" spans="1:12" x14ac:dyDescent="0.35">
      <c r="A717">
        <v>41</v>
      </c>
      <c r="B717">
        <v>502</v>
      </c>
      <c r="C717">
        <v>41005</v>
      </c>
      <c r="D717" t="s">
        <v>3287</v>
      </c>
      <c r="E717" t="s">
        <v>1009</v>
      </c>
      <c r="F717" t="s">
        <v>5517</v>
      </c>
      <c r="G717">
        <v>100886</v>
      </c>
      <c r="H717">
        <v>45.372053000000001</v>
      </c>
      <c r="I717">
        <v>-122.59757500000001</v>
      </c>
      <c r="J717">
        <v>1</v>
      </c>
      <c r="K717">
        <f>_xlfn.XLOOKUP(F717,'[1]2022_23 Household and Income'!$C$3:$C$2489,'[1]2022_23 Household and Income'!$D$3:$D$2489,"")</f>
        <v>41687</v>
      </c>
      <c r="L717">
        <f>_xlfn.XLOOKUP($F717,'[1]2022_23 Household and Income'!$C$3:$C$2489,'[1]2022_23 Household and Income'!$G$3:$G$2489,"")</f>
        <v>38468</v>
      </c>
    </row>
    <row r="718" spans="1:12" x14ac:dyDescent="0.35">
      <c r="A718">
        <v>41</v>
      </c>
      <c r="B718">
        <v>503</v>
      </c>
      <c r="C718">
        <v>41005</v>
      </c>
      <c r="D718" t="s">
        <v>3287</v>
      </c>
      <c r="E718" t="s">
        <v>1009</v>
      </c>
      <c r="F718" t="s">
        <v>5516</v>
      </c>
      <c r="G718">
        <v>107911</v>
      </c>
      <c r="H718">
        <v>45.280186</v>
      </c>
      <c r="I718">
        <v>-122.450577</v>
      </c>
      <c r="J718">
        <v>1</v>
      </c>
      <c r="K718">
        <f>_xlfn.XLOOKUP(F718,'[1]2022_23 Household and Income'!$C$3:$C$2489,'[1]2022_23 Household and Income'!$D$3:$D$2489,"")</f>
        <v>40332</v>
      </c>
      <c r="L718">
        <f>_xlfn.XLOOKUP($F718,'[1]2022_23 Household and Income'!$C$3:$C$2489,'[1]2022_23 Household and Income'!$G$3:$G$2489,"")</f>
        <v>41654</v>
      </c>
    </row>
    <row r="719" spans="1:12" x14ac:dyDescent="0.35">
      <c r="A719">
        <v>41</v>
      </c>
      <c r="B719">
        <v>504</v>
      </c>
      <c r="C719">
        <v>41005</v>
      </c>
      <c r="D719" t="s">
        <v>3287</v>
      </c>
      <c r="E719" t="s">
        <v>1009</v>
      </c>
      <c r="F719" t="s">
        <v>5515</v>
      </c>
      <c r="G719">
        <v>108504</v>
      </c>
      <c r="H719">
        <v>45.368735000000001</v>
      </c>
      <c r="I719">
        <v>-122.70808100000001</v>
      </c>
      <c r="J719">
        <v>1</v>
      </c>
      <c r="K719">
        <f>_xlfn.XLOOKUP(F719,'[1]2022_23 Household and Income'!$C$3:$C$2489,'[1]2022_23 Household and Income'!$D$3:$D$2489,"")</f>
        <v>42252</v>
      </c>
      <c r="L719">
        <f>_xlfn.XLOOKUP($F719,'[1]2022_23 Household and Income'!$C$3:$C$2489,'[1]2022_23 Household and Income'!$G$3:$G$2489,"")</f>
        <v>44713</v>
      </c>
    </row>
    <row r="720" spans="1:12" x14ac:dyDescent="0.35">
      <c r="A720">
        <v>28</v>
      </c>
      <c r="B720">
        <v>1600</v>
      </c>
      <c r="C720">
        <v>28021</v>
      </c>
      <c r="D720" t="s">
        <v>3276</v>
      </c>
      <c r="E720" t="s">
        <v>1759</v>
      </c>
      <c r="F720" t="s">
        <v>3377</v>
      </c>
      <c r="G720">
        <v>9135</v>
      </c>
      <c r="H720">
        <v>31.931505000000001</v>
      </c>
      <c r="I720">
        <v>-90.950710999999998</v>
      </c>
      <c r="J720">
        <v>5.1889999999999999E-2</v>
      </c>
      <c r="K720">
        <f>_xlfn.XLOOKUP(F720,'[1]2022_23 Household and Income'!$C$3:$C$2489,'[1]2022_23 Household and Income'!$D$3:$D$2489,"")</f>
        <v>68831</v>
      </c>
      <c r="L720">
        <f>_xlfn.XLOOKUP($F720,'[1]2022_23 Household and Income'!$C$3:$C$2489,'[1]2022_23 Household and Income'!$G$3:$G$2489,"")</f>
        <v>67828</v>
      </c>
    </row>
    <row r="721" spans="1:12" x14ac:dyDescent="0.35">
      <c r="A721">
        <v>22</v>
      </c>
      <c r="B721">
        <v>300</v>
      </c>
      <c r="C721">
        <v>22027</v>
      </c>
      <c r="D721" t="s">
        <v>3348</v>
      </c>
      <c r="E721" t="s">
        <v>2102</v>
      </c>
      <c r="F721" t="s">
        <v>4045</v>
      </c>
      <c r="G721">
        <v>14170</v>
      </c>
      <c r="H721">
        <v>32.826371000000002</v>
      </c>
      <c r="I721">
        <v>-93.033212000000006</v>
      </c>
      <c r="J721">
        <v>8.3525000000000002E-2</v>
      </c>
      <c r="K721">
        <f>_xlfn.XLOOKUP(F721,'[1]2022_23 Household and Income'!$C$3:$C$2489,'[1]2022_23 Household and Income'!$D$3:$D$2489,"")</f>
        <v>67584</v>
      </c>
      <c r="L721">
        <f>_xlfn.XLOOKUP($F721,'[1]2022_23 Household and Income'!$C$3:$C$2489,'[1]2022_23 Household and Income'!$G$3:$G$2489,"")</f>
        <v>68952</v>
      </c>
    </row>
    <row r="722" spans="1:12" x14ac:dyDescent="0.35">
      <c r="A722">
        <v>47</v>
      </c>
      <c r="B722">
        <v>800</v>
      </c>
      <c r="C722">
        <v>47025</v>
      </c>
      <c r="D722" t="s">
        <v>3358</v>
      </c>
      <c r="E722" t="s">
        <v>767</v>
      </c>
      <c r="F722" t="s">
        <v>3600</v>
      </c>
      <c r="G722">
        <v>32043</v>
      </c>
      <c r="H722">
        <v>36.488700000000001</v>
      </c>
      <c r="I722">
        <v>-83.639854</v>
      </c>
      <c r="J722">
        <v>0.26785300000000001</v>
      </c>
      <c r="K722">
        <f>_xlfn.XLOOKUP(F722,'[1]2022_23 Household and Income'!$C$3:$C$2489,'[1]2022_23 Household and Income'!$D$3:$D$2489,"")</f>
        <v>51432</v>
      </c>
      <c r="L722">
        <f>_xlfn.XLOOKUP($F722,'[1]2022_23 Household and Income'!$C$3:$C$2489,'[1]2022_23 Household and Income'!$G$3:$G$2489,"")</f>
        <v>50492</v>
      </c>
    </row>
    <row r="723" spans="1:12" x14ac:dyDescent="0.35">
      <c r="A723">
        <v>53</v>
      </c>
      <c r="B723">
        <v>20900</v>
      </c>
      <c r="C723">
        <v>53009</v>
      </c>
      <c r="D723" t="s">
        <v>3290</v>
      </c>
      <c r="E723" t="s">
        <v>261</v>
      </c>
      <c r="F723" t="s">
        <v>4940</v>
      </c>
      <c r="G723">
        <v>77155</v>
      </c>
      <c r="H723">
        <v>48.094965999999999</v>
      </c>
      <c r="I723">
        <v>-123.436589</v>
      </c>
      <c r="J723">
        <v>0.70056799999999997</v>
      </c>
      <c r="K723">
        <f>_xlfn.XLOOKUP(F723,'[1]2022_23 Household and Income'!$C$3:$C$2489,'[1]2022_23 Household and Income'!$D$3:$D$2489,"")</f>
        <v>52366</v>
      </c>
      <c r="L723">
        <f>_xlfn.XLOOKUP($F723,'[1]2022_23 Household and Income'!$C$3:$C$2489,'[1]2022_23 Household and Income'!$G$3:$G$2489,"")</f>
        <v>51037</v>
      </c>
    </row>
    <row r="724" spans="1:12" x14ac:dyDescent="0.35">
      <c r="A724">
        <v>26</v>
      </c>
      <c r="B724">
        <v>1200</v>
      </c>
      <c r="C724">
        <v>26035</v>
      </c>
      <c r="D724" t="s">
        <v>3407</v>
      </c>
      <c r="E724" t="s">
        <v>1943</v>
      </c>
      <c r="F724" t="s">
        <v>4984</v>
      </c>
      <c r="G724">
        <v>30856</v>
      </c>
      <c r="H724">
        <v>43.944383999999999</v>
      </c>
      <c r="I724">
        <v>-84.825665000000001</v>
      </c>
      <c r="J724">
        <v>0.22520799999999999</v>
      </c>
      <c r="K724">
        <f>_xlfn.XLOOKUP(F724,'[1]2022_23 Household and Income'!$C$3:$C$2489,'[1]2022_23 Household and Income'!$D$3:$D$2489,"")</f>
        <v>52884</v>
      </c>
      <c r="L724">
        <f>_xlfn.XLOOKUP($F724,'[1]2022_23 Household and Income'!$C$3:$C$2489,'[1]2022_23 Household and Income'!$G$3:$G$2489,"")</f>
        <v>52365</v>
      </c>
    </row>
    <row r="725" spans="1:12" x14ac:dyDescent="0.35">
      <c r="A725">
        <v>45</v>
      </c>
      <c r="B725">
        <v>2400</v>
      </c>
      <c r="C725">
        <v>45027</v>
      </c>
      <c r="D725" t="s">
        <v>3253</v>
      </c>
      <c r="E725" t="s">
        <v>864</v>
      </c>
      <c r="F725" t="s">
        <v>3367</v>
      </c>
      <c r="G725">
        <v>31144</v>
      </c>
      <c r="H725">
        <v>33.686185999999999</v>
      </c>
      <c r="I725">
        <v>-80.207853</v>
      </c>
      <c r="J725">
        <v>0.24801300000000001</v>
      </c>
      <c r="K725">
        <f>_xlfn.XLOOKUP(F725,'[1]2022_23 Household and Income'!$C$3:$C$2489,'[1]2022_23 Household and Income'!$D$3:$D$2489,"")</f>
        <v>54252</v>
      </c>
      <c r="L725">
        <f>_xlfn.XLOOKUP($F725,'[1]2022_23 Household and Income'!$C$3:$C$2489,'[1]2022_23 Household and Income'!$G$3:$G$2489,"")</f>
        <v>54366</v>
      </c>
    </row>
    <row r="726" spans="1:12" x14ac:dyDescent="0.35">
      <c r="A726">
        <v>42</v>
      </c>
      <c r="B726">
        <v>1300</v>
      </c>
      <c r="C726">
        <v>42031</v>
      </c>
      <c r="D726" t="s">
        <v>3257</v>
      </c>
      <c r="E726" t="s">
        <v>947</v>
      </c>
      <c r="F726" t="s">
        <v>3582</v>
      </c>
      <c r="G726">
        <v>37241</v>
      </c>
      <c r="H726">
        <v>41.182372999999998</v>
      </c>
      <c r="I726">
        <v>-79.42944</v>
      </c>
      <c r="J726">
        <v>0.26761299999999999</v>
      </c>
      <c r="K726">
        <f>_xlfn.XLOOKUP(F726,'[1]2022_23 Household and Income'!$C$3:$C$2489,'[1]2022_23 Household and Income'!$D$3:$D$2489,"")</f>
        <v>57878</v>
      </c>
      <c r="L726">
        <f>_xlfn.XLOOKUP($F726,'[1]2022_23 Household and Income'!$C$3:$C$2489,'[1]2022_23 Household and Income'!$G$3:$G$2489,"")</f>
        <v>59683</v>
      </c>
    </row>
    <row r="727" spans="1:12" x14ac:dyDescent="0.35">
      <c r="A727">
        <v>5</v>
      </c>
      <c r="B727">
        <v>1300</v>
      </c>
      <c r="C727">
        <v>5019</v>
      </c>
      <c r="D727" t="s">
        <v>3274</v>
      </c>
      <c r="E727" t="s">
        <v>3059</v>
      </c>
      <c r="F727" t="s">
        <v>4224</v>
      </c>
      <c r="G727">
        <v>21446</v>
      </c>
      <c r="H727">
        <v>34.099324000000003</v>
      </c>
      <c r="I727">
        <v>-93.123996000000005</v>
      </c>
      <c r="J727">
        <v>0.123736</v>
      </c>
      <c r="K727">
        <f>_xlfn.XLOOKUP(F727,'[1]2022_23 Household and Income'!$C$3:$C$2489,'[1]2022_23 Household and Income'!$D$3:$D$2489,"")</f>
        <v>73248</v>
      </c>
      <c r="L727">
        <f>_xlfn.XLOOKUP($F727,'[1]2022_23 Household and Income'!$C$3:$C$2489,'[1]2022_23 Household and Income'!$G$3:$G$2489,"")</f>
        <v>76385</v>
      </c>
    </row>
    <row r="728" spans="1:12" x14ac:dyDescent="0.35">
      <c r="A728">
        <v>16</v>
      </c>
      <c r="B728">
        <v>300</v>
      </c>
      <c r="C728">
        <v>16033</v>
      </c>
      <c r="D728" t="s">
        <v>3509</v>
      </c>
      <c r="E728" t="s">
        <v>2659</v>
      </c>
      <c r="F728" t="s">
        <v>3588</v>
      </c>
      <c r="G728">
        <v>790</v>
      </c>
      <c r="H728">
        <v>44.194724999999998</v>
      </c>
      <c r="I728">
        <v>-112.262046</v>
      </c>
      <c r="J728">
        <v>7.1659999999999996E-3</v>
      </c>
      <c r="K728">
        <f>_xlfn.XLOOKUP(F728,'[1]2022_23 Household and Income'!$C$3:$C$2489,'[1]2022_23 Household and Income'!$D$3:$D$2489,"")</f>
        <v>46758</v>
      </c>
      <c r="L728">
        <f>_xlfn.XLOOKUP($F728,'[1]2022_23 Household and Income'!$C$3:$C$2489,'[1]2022_23 Household and Income'!$G$3:$G$2489,"")</f>
        <v>45875</v>
      </c>
    </row>
    <row r="729" spans="1:12" x14ac:dyDescent="0.35">
      <c r="A729">
        <v>17</v>
      </c>
      <c r="B729">
        <v>2900</v>
      </c>
      <c r="C729">
        <v>17023</v>
      </c>
      <c r="D729" t="s">
        <v>3330</v>
      </c>
      <c r="E729" t="s">
        <v>2612</v>
      </c>
      <c r="F729" t="s">
        <v>5280</v>
      </c>
      <c r="G729">
        <v>15455</v>
      </c>
      <c r="H729">
        <v>39.351511000000002</v>
      </c>
      <c r="I729">
        <v>-87.796149</v>
      </c>
      <c r="J729">
        <v>0.12069199999999999</v>
      </c>
      <c r="K729">
        <f>_xlfn.XLOOKUP(F729,'[1]2022_23 Household and Income'!$C$3:$C$2489,'[1]2022_23 Household and Income'!$D$3:$D$2489,"")</f>
        <v>54306</v>
      </c>
      <c r="L729">
        <f>_xlfn.XLOOKUP($F729,'[1]2022_23 Household and Income'!$C$3:$C$2489,'[1]2022_23 Household and Income'!$G$3:$G$2489,"")</f>
        <v>55168</v>
      </c>
    </row>
    <row r="730" spans="1:12" x14ac:dyDescent="0.35">
      <c r="A730">
        <v>18</v>
      </c>
      <c r="B730">
        <v>3700</v>
      </c>
      <c r="C730">
        <v>18019</v>
      </c>
      <c r="D730" t="s">
        <v>3389</v>
      </c>
      <c r="E730" t="s">
        <v>2431</v>
      </c>
      <c r="F730" t="s">
        <v>5514</v>
      </c>
      <c r="G730">
        <v>121093</v>
      </c>
      <c r="H730">
        <v>38.373410999999997</v>
      </c>
      <c r="I730">
        <v>-85.73254</v>
      </c>
      <c r="J730">
        <v>1</v>
      </c>
      <c r="K730">
        <f>_xlfn.XLOOKUP(F730,'[1]2022_23 Household and Income'!$C$3:$C$2489,'[1]2022_23 Household and Income'!$D$3:$D$2489,"")</f>
        <v>51663</v>
      </c>
      <c r="L730">
        <f>_xlfn.XLOOKUP($F730,'[1]2022_23 Household and Income'!$C$3:$C$2489,'[1]2022_23 Household and Income'!$G$3:$G$2489,"")</f>
        <v>52156</v>
      </c>
    </row>
    <row r="731" spans="1:12" x14ac:dyDescent="0.35">
      <c r="A731">
        <v>20</v>
      </c>
      <c r="B731">
        <v>1800</v>
      </c>
      <c r="C731">
        <v>20025</v>
      </c>
      <c r="D731" t="s">
        <v>3300</v>
      </c>
      <c r="E731" t="s">
        <v>2240</v>
      </c>
      <c r="F731" t="s">
        <v>3756</v>
      </c>
      <c r="G731">
        <v>1991</v>
      </c>
      <c r="H731">
        <v>37.295814</v>
      </c>
      <c r="I731">
        <v>-99.886596999999995</v>
      </c>
      <c r="J731">
        <v>1.4659999999999999E-2</v>
      </c>
      <c r="K731">
        <f>_xlfn.XLOOKUP(F731,'[1]2022_23 Household and Income'!$C$3:$C$2489,'[1]2022_23 Household and Income'!$D$3:$D$2489,"")</f>
        <v>46754</v>
      </c>
      <c r="L731">
        <f>_xlfn.XLOOKUP($F731,'[1]2022_23 Household and Income'!$C$3:$C$2489,'[1]2022_23 Household and Income'!$G$3:$G$2489,"")</f>
        <v>47727</v>
      </c>
    </row>
    <row r="732" spans="1:12" x14ac:dyDescent="0.35">
      <c r="A732">
        <v>21</v>
      </c>
      <c r="B732">
        <v>2300</v>
      </c>
      <c r="C732">
        <v>21049</v>
      </c>
      <c r="D732" t="s">
        <v>3328</v>
      </c>
      <c r="E732" t="s">
        <v>2133</v>
      </c>
      <c r="F732" t="s">
        <v>3896</v>
      </c>
      <c r="G732">
        <v>36972</v>
      </c>
      <c r="H732">
        <v>37.986421</v>
      </c>
      <c r="I732">
        <v>-84.182813999999993</v>
      </c>
      <c r="J732">
        <v>0.26294400000000001</v>
      </c>
      <c r="K732">
        <f>_xlfn.XLOOKUP(F732,'[1]2022_23 Household and Income'!$C$3:$C$2489,'[1]2022_23 Household and Income'!$D$3:$D$2489,"")</f>
        <v>56033</v>
      </c>
      <c r="L732">
        <f>_xlfn.XLOOKUP($F732,'[1]2022_23 Household and Income'!$C$3:$C$2489,'[1]2022_23 Household and Income'!$G$3:$G$2489,"")</f>
        <v>57899</v>
      </c>
    </row>
    <row r="733" spans="1:12" x14ac:dyDescent="0.35">
      <c r="A733">
        <v>29</v>
      </c>
      <c r="B733">
        <v>300</v>
      </c>
      <c r="C733">
        <v>29045</v>
      </c>
      <c r="D733" t="s">
        <v>3304</v>
      </c>
      <c r="E733" t="s">
        <v>1718</v>
      </c>
      <c r="F733" t="s">
        <v>3868</v>
      </c>
      <c r="G733">
        <v>6634</v>
      </c>
      <c r="H733">
        <v>40.412112</v>
      </c>
      <c r="I733">
        <v>-91.708635000000001</v>
      </c>
      <c r="J733">
        <v>5.5608999999999999E-2</v>
      </c>
      <c r="K733">
        <f>_xlfn.XLOOKUP(F733,'[1]2022_23 Household and Income'!$C$3:$C$2489,'[1]2022_23 Household and Income'!$D$3:$D$2489,"")</f>
        <v>44568</v>
      </c>
      <c r="L733">
        <f>_xlfn.XLOOKUP($F733,'[1]2022_23 Household and Income'!$C$3:$C$2489,'[1]2022_23 Household and Income'!$G$3:$G$2489,"")</f>
        <v>45293</v>
      </c>
    </row>
    <row r="734" spans="1:12" x14ac:dyDescent="0.35">
      <c r="A734">
        <v>32</v>
      </c>
      <c r="B734">
        <v>401</v>
      </c>
      <c r="C734">
        <v>32003</v>
      </c>
      <c r="D734" t="s">
        <v>3394</v>
      </c>
      <c r="E734" t="s">
        <v>1456</v>
      </c>
      <c r="F734" t="s">
        <v>5513</v>
      </c>
      <c r="G734">
        <v>141403</v>
      </c>
      <c r="H734">
        <v>36.280675000000002</v>
      </c>
      <c r="I734">
        <v>-115.22403199999999</v>
      </c>
      <c r="J734">
        <v>1</v>
      </c>
      <c r="K734">
        <f>_xlfn.XLOOKUP(F734,'[1]2022_23 Household and Income'!$C$3:$C$2489,'[1]2022_23 Household and Income'!$D$3:$D$2489,"")</f>
        <v>51289</v>
      </c>
      <c r="L734">
        <f>_xlfn.XLOOKUP($F734,'[1]2022_23 Household and Income'!$C$3:$C$2489,'[1]2022_23 Household and Income'!$G$3:$G$2489,"")</f>
        <v>52885</v>
      </c>
    </row>
    <row r="735" spans="1:12" x14ac:dyDescent="0.35">
      <c r="A735">
        <v>32</v>
      </c>
      <c r="B735">
        <v>402</v>
      </c>
      <c r="C735">
        <v>32003</v>
      </c>
      <c r="D735" t="s">
        <v>3394</v>
      </c>
      <c r="E735" t="s">
        <v>1456</v>
      </c>
      <c r="F735" t="s">
        <v>5512</v>
      </c>
      <c r="G735">
        <v>162012</v>
      </c>
      <c r="H735">
        <v>36.298034000000001</v>
      </c>
      <c r="I735">
        <v>-114.90575699999999</v>
      </c>
      <c r="J735">
        <v>1</v>
      </c>
      <c r="K735" t="str">
        <f>_xlfn.XLOOKUP(F735,'[1]2022_23 Household and Income'!$C$3:$C$2489,'[1]2022_23 Household and Income'!$D$3:$D$2489,"")</f>
        <v/>
      </c>
      <c r="L735" t="str">
        <f>_xlfn.XLOOKUP($F735,'[1]2022_23 Household and Income'!$C$3:$C$2489,'[1]2022_23 Household and Income'!$G$3:$G$2489,"")</f>
        <v/>
      </c>
    </row>
    <row r="736" spans="1:12" x14ac:dyDescent="0.35">
      <c r="A736">
        <v>32</v>
      </c>
      <c r="B736">
        <v>403</v>
      </c>
      <c r="C736">
        <v>32003</v>
      </c>
      <c r="D736" t="s">
        <v>3394</v>
      </c>
      <c r="E736" t="s">
        <v>1456</v>
      </c>
      <c r="F736" t="s">
        <v>5511</v>
      </c>
      <c r="G736">
        <v>215691</v>
      </c>
      <c r="H736">
        <v>36.245559</v>
      </c>
      <c r="I736">
        <v>-115.140869</v>
      </c>
      <c r="J736">
        <v>1</v>
      </c>
      <c r="K736">
        <f>_xlfn.XLOOKUP(F736,'[1]2022_23 Household and Income'!$C$3:$C$2489,'[1]2022_23 Household and Income'!$D$3:$D$2489,"")</f>
        <v>72318</v>
      </c>
      <c r="L736">
        <f>_xlfn.XLOOKUP($F736,'[1]2022_23 Household and Income'!$C$3:$C$2489,'[1]2022_23 Household and Income'!$G$3:$G$2489,"")</f>
        <v>73588</v>
      </c>
    </row>
    <row r="737" spans="1:12" x14ac:dyDescent="0.35">
      <c r="A737">
        <v>32</v>
      </c>
      <c r="B737">
        <v>404</v>
      </c>
      <c r="C737">
        <v>32003</v>
      </c>
      <c r="D737" t="s">
        <v>3394</v>
      </c>
      <c r="E737" t="s">
        <v>1456</v>
      </c>
      <c r="F737" t="s">
        <v>5510</v>
      </c>
      <c r="G737">
        <v>154784</v>
      </c>
      <c r="H737">
        <v>36.253379000000002</v>
      </c>
      <c r="I737">
        <v>-115.283563</v>
      </c>
      <c r="J737">
        <v>1</v>
      </c>
      <c r="K737">
        <f>_xlfn.XLOOKUP(F737,'[1]2022_23 Household and Income'!$C$3:$C$2489,'[1]2022_23 Household and Income'!$D$3:$D$2489,"")</f>
        <v>61523</v>
      </c>
      <c r="L737">
        <f>_xlfn.XLOOKUP($F737,'[1]2022_23 Household and Income'!$C$3:$C$2489,'[1]2022_23 Household and Income'!$G$3:$G$2489,"")</f>
        <v>62332</v>
      </c>
    </row>
    <row r="738" spans="1:12" x14ac:dyDescent="0.35">
      <c r="A738">
        <v>32</v>
      </c>
      <c r="B738">
        <v>405</v>
      </c>
      <c r="C738">
        <v>32003</v>
      </c>
      <c r="D738" t="s">
        <v>3394</v>
      </c>
      <c r="E738" t="s">
        <v>1456</v>
      </c>
      <c r="F738" t="s">
        <v>5509</v>
      </c>
      <c r="G738">
        <v>159900</v>
      </c>
      <c r="H738">
        <v>36.186242999999997</v>
      </c>
      <c r="I738">
        <v>-115.316939</v>
      </c>
      <c r="J738">
        <v>1</v>
      </c>
      <c r="K738">
        <f>_xlfn.XLOOKUP(F738,'[1]2022_23 Household and Income'!$C$3:$C$2489,'[1]2022_23 Household and Income'!$D$3:$D$2489,"")</f>
        <v>66846</v>
      </c>
      <c r="L738">
        <f>_xlfn.XLOOKUP($F738,'[1]2022_23 Household and Income'!$C$3:$C$2489,'[1]2022_23 Household and Income'!$G$3:$G$2489,"")</f>
        <v>73035</v>
      </c>
    </row>
    <row r="739" spans="1:12" x14ac:dyDescent="0.35">
      <c r="A739">
        <v>32</v>
      </c>
      <c r="B739">
        <v>406</v>
      </c>
      <c r="C739">
        <v>32003</v>
      </c>
      <c r="D739" t="s">
        <v>3394</v>
      </c>
      <c r="E739" t="s">
        <v>1456</v>
      </c>
      <c r="F739" t="s">
        <v>5508</v>
      </c>
      <c r="G739">
        <v>141840</v>
      </c>
      <c r="H739">
        <v>36.172946000000003</v>
      </c>
      <c r="I739">
        <v>-115.220721</v>
      </c>
      <c r="J739">
        <v>1</v>
      </c>
      <c r="K739">
        <f>_xlfn.XLOOKUP(F739,'[1]2022_23 Household and Income'!$C$3:$C$2489,'[1]2022_23 Household and Income'!$D$3:$D$2489,"")</f>
        <v>50075</v>
      </c>
      <c r="L739">
        <f>_xlfn.XLOOKUP($F739,'[1]2022_23 Household and Income'!$C$3:$C$2489,'[1]2022_23 Household and Income'!$G$3:$G$2489,"")</f>
        <v>50905</v>
      </c>
    </row>
    <row r="740" spans="1:12" x14ac:dyDescent="0.35">
      <c r="A740">
        <v>32</v>
      </c>
      <c r="B740">
        <v>407</v>
      </c>
      <c r="C740">
        <v>32003</v>
      </c>
      <c r="D740" t="s">
        <v>3394</v>
      </c>
      <c r="E740" t="s">
        <v>1456</v>
      </c>
      <c r="F740" t="s">
        <v>5507</v>
      </c>
      <c r="G740">
        <v>132429</v>
      </c>
      <c r="H740">
        <v>36.172550999999999</v>
      </c>
      <c r="I740">
        <v>-115.12023000000001</v>
      </c>
      <c r="J740">
        <v>1</v>
      </c>
      <c r="K740">
        <f>_xlfn.XLOOKUP(F740,'[1]2022_23 Household and Income'!$C$3:$C$2489,'[1]2022_23 Household and Income'!$D$3:$D$2489,"")</f>
        <v>44568</v>
      </c>
      <c r="L740">
        <f>_xlfn.XLOOKUP($F740,'[1]2022_23 Household and Income'!$C$3:$C$2489,'[1]2022_23 Household and Income'!$G$3:$G$2489,"")</f>
        <v>46653</v>
      </c>
    </row>
    <row r="741" spans="1:12" x14ac:dyDescent="0.35">
      <c r="A741">
        <v>32</v>
      </c>
      <c r="B741">
        <v>408</v>
      </c>
      <c r="C741">
        <v>32003</v>
      </c>
      <c r="D741" t="s">
        <v>3394</v>
      </c>
      <c r="E741" t="s">
        <v>1456</v>
      </c>
      <c r="F741" t="s">
        <v>5506</v>
      </c>
      <c r="G741">
        <v>160272</v>
      </c>
      <c r="H741">
        <v>36.123351</v>
      </c>
      <c r="I741">
        <v>-115.060969</v>
      </c>
      <c r="J741">
        <v>1</v>
      </c>
      <c r="K741">
        <f>_xlfn.XLOOKUP(F741,'[1]2022_23 Household and Income'!$C$3:$C$2489,'[1]2022_23 Household and Income'!$D$3:$D$2489,"")</f>
        <v>51626</v>
      </c>
      <c r="L741">
        <f>_xlfn.XLOOKUP($F741,'[1]2022_23 Household and Income'!$C$3:$C$2489,'[1]2022_23 Household and Income'!$G$3:$G$2489,"")</f>
        <v>55312</v>
      </c>
    </row>
    <row r="742" spans="1:12" x14ac:dyDescent="0.35">
      <c r="A742">
        <v>32</v>
      </c>
      <c r="B742">
        <v>409</v>
      </c>
      <c r="C742">
        <v>32003</v>
      </c>
      <c r="D742" t="s">
        <v>3394</v>
      </c>
      <c r="E742" t="s">
        <v>1456</v>
      </c>
      <c r="F742" t="s">
        <v>5505</v>
      </c>
      <c r="G742">
        <v>158332</v>
      </c>
      <c r="H742">
        <v>36.116678</v>
      </c>
      <c r="I742">
        <v>-115.147256</v>
      </c>
      <c r="J742">
        <v>1</v>
      </c>
      <c r="K742">
        <f>_xlfn.XLOOKUP(F742,'[1]2022_23 Household and Income'!$C$3:$C$2489,'[1]2022_23 Household and Income'!$D$3:$D$2489,"")</f>
        <v>70255</v>
      </c>
      <c r="L742">
        <f>_xlfn.XLOOKUP($F742,'[1]2022_23 Household and Income'!$C$3:$C$2489,'[1]2022_23 Household and Income'!$G$3:$G$2489,"")</f>
        <v>65906</v>
      </c>
    </row>
    <row r="743" spans="1:12" x14ac:dyDescent="0.35">
      <c r="A743">
        <v>32</v>
      </c>
      <c r="B743">
        <v>410</v>
      </c>
      <c r="C743">
        <v>32003</v>
      </c>
      <c r="D743" t="s">
        <v>3394</v>
      </c>
      <c r="E743" t="s">
        <v>1456</v>
      </c>
      <c r="F743" t="s">
        <v>5504</v>
      </c>
      <c r="G743">
        <v>107325</v>
      </c>
      <c r="H743">
        <v>36.095416999999998</v>
      </c>
      <c r="I743">
        <v>-115.24726</v>
      </c>
      <c r="J743">
        <v>1</v>
      </c>
      <c r="K743">
        <f>_xlfn.XLOOKUP(F743,'[1]2022_23 Household and Income'!$C$3:$C$2489,'[1]2022_23 Household and Income'!$D$3:$D$2489,"")</f>
        <v>41807</v>
      </c>
      <c r="L743">
        <f>_xlfn.XLOOKUP($F743,'[1]2022_23 Household and Income'!$C$3:$C$2489,'[1]2022_23 Household and Income'!$G$3:$G$2489,"")</f>
        <v>41171</v>
      </c>
    </row>
    <row r="744" spans="1:12" x14ac:dyDescent="0.35">
      <c r="A744">
        <v>32</v>
      </c>
      <c r="B744">
        <v>411</v>
      </c>
      <c r="C744">
        <v>32003</v>
      </c>
      <c r="D744" t="s">
        <v>3394</v>
      </c>
      <c r="E744" t="s">
        <v>1456</v>
      </c>
      <c r="F744" t="s">
        <v>5503</v>
      </c>
      <c r="G744">
        <v>135714</v>
      </c>
      <c r="H744">
        <v>36.088209999999997</v>
      </c>
      <c r="I744">
        <v>-115.30350300000001</v>
      </c>
      <c r="J744">
        <v>1</v>
      </c>
      <c r="K744">
        <f>_xlfn.XLOOKUP(F744,'[1]2022_23 Household and Income'!$C$3:$C$2489,'[1]2022_23 Household and Income'!$D$3:$D$2489,"")</f>
        <v>52092</v>
      </c>
      <c r="L744">
        <f>_xlfn.XLOOKUP($F744,'[1]2022_23 Household and Income'!$C$3:$C$2489,'[1]2022_23 Household and Income'!$G$3:$G$2489,"")</f>
        <v>53002</v>
      </c>
    </row>
    <row r="745" spans="1:12" x14ac:dyDescent="0.35">
      <c r="A745">
        <v>32</v>
      </c>
      <c r="B745">
        <v>412</v>
      </c>
      <c r="C745">
        <v>32003</v>
      </c>
      <c r="D745" t="s">
        <v>3394</v>
      </c>
      <c r="E745" t="s">
        <v>1456</v>
      </c>
      <c r="F745" t="s">
        <v>5502</v>
      </c>
      <c r="G745">
        <v>163143</v>
      </c>
      <c r="H745">
        <v>36.027285999999997</v>
      </c>
      <c r="I745">
        <v>-115.166608</v>
      </c>
      <c r="J745">
        <v>1</v>
      </c>
      <c r="K745">
        <f>_xlfn.XLOOKUP(F745,'[1]2022_23 Household and Income'!$C$3:$C$2489,'[1]2022_23 Household and Income'!$D$3:$D$2489,"")</f>
        <v>62319</v>
      </c>
      <c r="L745">
        <f>_xlfn.XLOOKUP($F745,'[1]2022_23 Household and Income'!$C$3:$C$2489,'[1]2022_23 Household and Income'!$G$3:$G$2489,"")</f>
        <v>66149</v>
      </c>
    </row>
    <row r="746" spans="1:12" x14ac:dyDescent="0.35">
      <c r="A746">
        <v>32</v>
      </c>
      <c r="B746">
        <v>413</v>
      </c>
      <c r="C746">
        <v>32003</v>
      </c>
      <c r="D746" t="s">
        <v>3394</v>
      </c>
      <c r="E746" t="s">
        <v>1456</v>
      </c>
      <c r="F746" t="s">
        <v>5501</v>
      </c>
      <c r="G746">
        <v>113706</v>
      </c>
      <c r="H746">
        <v>36.045940999999999</v>
      </c>
      <c r="I746">
        <v>-115.05338500000001</v>
      </c>
      <c r="J746">
        <v>1</v>
      </c>
      <c r="K746">
        <f>_xlfn.XLOOKUP(F746,'[1]2022_23 Household and Income'!$C$3:$C$2489,'[1]2022_23 Household and Income'!$D$3:$D$2489,"")</f>
        <v>46336</v>
      </c>
      <c r="L746">
        <f>_xlfn.XLOOKUP($F746,'[1]2022_23 Household and Income'!$C$3:$C$2489,'[1]2022_23 Household and Income'!$G$3:$G$2489,"")</f>
        <v>47242</v>
      </c>
    </row>
    <row r="747" spans="1:12" x14ac:dyDescent="0.35">
      <c r="A747">
        <v>32</v>
      </c>
      <c r="B747">
        <v>414</v>
      </c>
      <c r="C747">
        <v>32003</v>
      </c>
      <c r="D747" t="s">
        <v>3394</v>
      </c>
      <c r="E747" t="s">
        <v>1456</v>
      </c>
      <c r="F747" t="s">
        <v>5500</v>
      </c>
      <c r="G747">
        <v>125552</v>
      </c>
      <c r="H747">
        <v>35.986403000000003</v>
      </c>
      <c r="I747">
        <v>-115.076285</v>
      </c>
      <c r="J747">
        <v>1</v>
      </c>
      <c r="K747">
        <f>_xlfn.XLOOKUP(F747,'[1]2022_23 Household and Income'!$C$3:$C$2489,'[1]2022_23 Household and Income'!$D$3:$D$2489,"")</f>
        <v>55798</v>
      </c>
      <c r="L747">
        <f>_xlfn.XLOOKUP($F747,'[1]2022_23 Household and Income'!$C$3:$C$2489,'[1]2022_23 Household and Income'!$G$3:$G$2489,"")</f>
        <v>54887</v>
      </c>
    </row>
    <row r="748" spans="1:12" x14ac:dyDescent="0.35">
      <c r="A748">
        <v>32</v>
      </c>
      <c r="B748">
        <v>415</v>
      </c>
      <c r="C748">
        <v>32003</v>
      </c>
      <c r="D748" t="s">
        <v>3394</v>
      </c>
      <c r="E748" t="s">
        <v>1456</v>
      </c>
      <c r="F748" t="s">
        <v>5499</v>
      </c>
      <c r="G748">
        <v>193358</v>
      </c>
      <c r="H748">
        <v>35.969009</v>
      </c>
      <c r="I748">
        <v>-115.07368700000001</v>
      </c>
      <c r="J748">
        <v>1</v>
      </c>
      <c r="K748">
        <f>_xlfn.XLOOKUP(F748,'[1]2022_23 Household and Income'!$C$3:$C$2489,'[1]2022_23 Household and Income'!$D$3:$D$2489,"")</f>
        <v>76026</v>
      </c>
      <c r="L748">
        <f>_xlfn.XLOOKUP($F748,'[1]2022_23 Household and Income'!$C$3:$C$2489,'[1]2022_23 Household and Income'!$G$3:$G$2489,"")</f>
        <v>82490</v>
      </c>
    </row>
    <row r="749" spans="1:12" x14ac:dyDescent="0.35">
      <c r="A749">
        <v>39</v>
      </c>
      <c r="B749">
        <v>2400</v>
      </c>
      <c r="C749">
        <v>39023</v>
      </c>
      <c r="D749" t="s">
        <v>3302</v>
      </c>
      <c r="E749" t="s">
        <v>1134</v>
      </c>
      <c r="F749" t="s">
        <v>5498</v>
      </c>
      <c r="G749">
        <v>136001</v>
      </c>
      <c r="H749">
        <v>39.927551000000001</v>
      </c>
      <c r="I749">
        <v>-83.831710000000001</v>
      </c>
      <c r="J749">
        <v>1</v>
      </c>
      <c r="K749">
        <f>_xlfn.XLOOKUP(F749,'[1]2022_23 Household and Income'!$C$3:$C$2489,'[1]2022_23 Household and Income'!$D$3:$D$2489,"")</f>
        <v>56033</v>
      </c>
      <c r="L749">
        <f>_xlfn.XLOOKUP($F749,'[1]2022_23 Household and Income'!$C$3:$C$2489,'[1]2022_23 Household and Income'!$G$3:$G$2489,"")</f>
        <v>55322</v>
      </c>
    </row>
    <row r="750" spans="1:12" x14ac:dyDescent="0.35">
      <c r="A750">
        <v>46</v>
      </c>
      <c r="B750">
        <v>300</v>
      </c>
      <c r="C750">
        <v>46025</v>
      </c>
      <c r="D750" t="s">
        <v>3236</v>
      </c>
      <c r="E750" t="s">
        <v>828</v>
      </c>
      <c r="F750" t="s">
        <v>3536</v>
      </c>
      <c r="G750">
        <v>3837</v>
      </c>
      <c r="H750">
        <v>44.825614000000002</v>
      </c>
      <c r="I750">
        <v>-97.709259000000003</v>
      </c>
      <c r="J750">
        <v>2.8944999999999999E-2</v>
      </c>
      <c r="K750">
        <f>_xlfn.XLOOKUP(F750,'[1]2022_23 Household and Income'!$C$3:$C$2489,'[1]2022_23 Household and Income'!$D$3:$D$2489,"")</f>
        <v>55227</v>
      </c>
      <c r="L750">
        <f>_xlfn.XLOOKUP($F750,'[1]2022_23 Household and Income'!$C$3:$C$2489,'[1]2022_23 Household and Income'!$G$3:$G$2489,"")</f>
        <v>57205</v>
      </c>
    </row>
    <row r="751" spans="1:12" x14ac:dyDescent="0.35">
      <c r="A751">
        <v>53</v>
      </c>
      <c r="B751">
        <v>21101</v>
      </c>
      <c r="C751">
        <v>53011</v>
      </c>
      <c r="D751" t="s">
        <v>3290</v>
      </c>
      <c r="E751" t="s">
        <v>259</v>
      </c>
      <c r="F751" t="s">
        <v>5497</v>
      </c>
      <c r="G751">
        <v>136605</v>
      </c>
      <c r="H751">
        <v>45.768867</v>
      </c>
      <c r="I751">
        <v>-122.552053</v>
      </c>
      <c r="J751">
        <v>1</v>
      </c>
      <c r="K751">
        <f>_xlfn.XLOOKUP(F751,'[1]2022_23 Household and Income'!$C$3:$C$2489,'[1]2022_23 Household and Income'!$D$3:$D$2489,"")</f>
        <v>49705</v>
      </c>
      <c r="L751">
        <f>_xlfn.XLOOKUP($F751,'[1]2022_23 Household and Income'!$C$3:$C$2489,'[1]2022_23 Household and Income'!$G$3:$G$2489,"")</f>
        <v>50197</v>
      </c>
    </row>
    <row r="752" spans="1:12" x14ac:dyDescent="0.35">
      <c r="A752">
        <v>53</v>
      </c>
      <c r="B752">
        <v>21102</v>
      </c>
      <c r="C752">
        <v>53011</v>
      </c>
      <c r="D752" t="s">
        <v>3290</v>
      </c>
      <c r="E752" t="s">
        <v>259</v>
      </c>
      <c r="F752" t="s">
        <v>5496</v>
      </c>
      <c r="G752">
        <v>119034</v>
      </c>
      <c r="H752">
        <v>45.615324999999999</v>
      </c>
      <c r="I752">
        <v>-122.454825</v>
      </c>
      <c r="J752">
        <v>1</v>
      </c>
      <c r="K752">
        <f>_xlfn.XLOOKUP(F752,'[1]2022_23 Household and Income'!$C$3:$C$2489,'[1]2022_23 Household and Income'!$D$3:$D$2489,"")</f>
        <v>46044</v>
      </c>
      <c r="L752">
        <f>_xlfn.XLOOKUP($F752,'[1]2022_23 Household and Income'!$C$3:$C$2489,'[1]2022_23 Household and Income'!$G$3:$G$2489,"")</f>
        <v>44022</v>
      </c>
    </row>
    <row r="753" spans="1:12" x14ac:dyDescent="0.35">
      <c r="A753">
        <v>53</v>
      </c>
      <c r="B753">
        <v>21103</v>
      </c>
      <c r="C753">
        <v>53011</v>
      </c>
      <c r="D753" t="s">
        <v>3290</v>
      </c>
      <c r="E753" t="s">
        <v>259</v>
      </c>
      <c r="F753" t="s">
        <v>5495</v>
      </c>
      <c r="G753">
        <v>121148</v>
      </c>
      <c r="H753">
        <v>45.635860999999998</v>
      </c>
      <c r="I753">
        <v>-122.598924</v>
      </c>
      <c r="J753">
        <v>1</v>
      </c>
      <c r="K753">
        <f>_xlfn.XLOOKUP(F753,'[1]2022_23 Household and Income'!$C$3:$C$2489,'[1]2022_23 Household and Income'!$D$3:$D$2489,"")</f>
        <v>50702</v>
      </c>
      <c r="L753">
        <f>_xlfn.XLOOKUP($F753,'[1]2022_23 Household and Income'!$C$3:$C$2489,'[1]2022_23 Household and Income'!$G$3:$G$2489,"")</f>
        <v>57240</v>
      </c>
    </row>
    <row r="754" spans="1:12" x14ac:dyDescent="0.35">
      <c r="A754">
        <v>53</v>
      </c>
      <c r="B754">
        <v>21104</v>
      </c>
      <c r="C754">
        <v>53011</v>
      </c>
      <c r="D754" t="s">
        <v>3290</v>
      </c>
      <c r="E754" t="s">
        <v>259</v>
      </c>
      <c r="F754" t="s">
        <v>5494</v>
      </c>
      <c r="G754">
        <v>126524</v>
      </c>
      <c r="H754">
        <v>45.689546</v>
      </c>
      <c r="I754">
        <v>-122.64011499999999</v>
      </c>
      <c r="J754">
        <v>1</v>
      </c>
      <c r="K754">
        <f>_xlfn.XLOOKUP(F754,'[1]2022_23 Household and Income'!$C$3:$C$2489,'[1]2022_23 Household and Income'!$D$3:$D$2489,"")</f>
        <v>51949</v>
      </c>
      <c r="L754">
        <f>_xlfn.XLOOKUP($F754,'[1]2022_23 Household and Income'!$C$3:$C$2489,'[1]2022_23 Household and Income'!$G$3:$G$2489,"")</f>
        <v>50758</v>
      </c>
    </row>
    <row r="755" spans="1:12" x14ac:dyDescent="0.35">
      <c r="A755">
        <v>55</v>
      </c>
      <c r="B755">
        <v>1300</v>
      </c>
      <c r="C755">
        <v>55019</v>
      </c>
      <c r="D755" t="s">
        <v>3334</v>
      </c>
      <c r="E755" t="s">
        <v>133</v>
      </c>
      <c r="F755" t="s">
        <v>4179</v>
      </c>
      <c r="G755">
        <v>34659</v>
      </c>
      <c r="H755">
        <v>44.788139999999999</v>
      </c>
      <c r="I755">
        <v>-90.550995</v>
      </c>
      <c r="J755">
        <v>0.22014</v>
      </c>
      <c r="K755">
        <f>_xlfn.XLOOKUP(F755,'[1]2022_23 Household and Income'!$C$3:$C$2489,'[1]2022_23 Household and Income'!$D$3:$D$2489,"")</f>
        <v>64295</v>
      </c>
      <c r="L755">
        <f>_xlfn.XLOOKUP($F755,'[1]2022_23 Household and Income'!$C$3:$C$2489,'[1]2022_23 Household and Income'!$G$3:$G$2489,"")</f>
        <v>66833</v>
      </c>
    </row>
    <row r="756" spans="1:12" x14ac:dyDescent="0.35">
      <c r="A756">
        <v>1</v>
      </c>
      <c r="B756">
        <v>2600</v>
      </c>
      <c r="C756">
        <v>1025</v>
      </c>
      <c r="D756" t="s">
        <v>3341</v>
      </c>
      <c r="E756" t="s">
        <v>3161</v>
      </c>
      <c r="F756" t="s">
        <v>3383</v>
      </c>
      <c r="G756">
        <v>23087</v>
      </c>
      <c r="H756">
        <v>31.683492999999999</v>
      </c>
      <c r="I756">
        <v>-87.815825000000004</v>
      </c>
      <c r="J756">
        <v>0.17777599999999999</v>
      </c>
      <c r="K756">
        <f>_xlfn.XLOOKUP(F756,'[1]2022_23 Household and Income'!$C$3:$C$2489,'[1]2022_23 Household and Income'!$D$3:$D$2489,"")</f>
        <v>49167</v>
      </c>
      <c r="L756">
        <f>_xlfn.XLOOKUP($F756,'[1]2022_23 Household and Income'!$C$3:$C$2489,'[1]2022_23 Household and Income'!$G$3:$G$2489,"")</f>
        <v>49899</v>
      </c>
    </row>
    <row r="757" spans="1:12" x14ac:dyDescent="0.35">
      <c r="A757">
        <v>13</v>
      </c>
      <c r="B757">
        <v>1800</v>
      </c>
      <c r="C757">
        <v>13059</v>
      </c>
      <c r="D757" t="s">
        <v>3312</v>
      </c>
      <c r="E757" t="s">
        <v>2796</v>
      </c>
      <c r="F757" t="s">
        <v>5493</v>
      </c>
      <c r="G757">
        <v>128671</v>
      </c>
      <c r="H757">
        <v>33.950373999999996</v>
      </c>
      <c r="I757">
        <v>-83.381421000000003</v>
      </c>
      <c r="J757">
        <v>1</v>
      </c>
      <c r="K757">
        <f>_xlfn.XLOOKUP(F757,'[1]2022_23 Household and Income'!$C$3:$C$2489,'[1]2022_23 Household and Income'!$D$3:$D$2489,"")</f>
        <v>53504</v>
      </c>
      <c r="L757">
        <f>_xlfn.XLOOKUP($F757,'[1]2022_23 Household and Income'!$C$3:$C$2489,'[1]2022_23 Household and Income'!$G$3:$G$2489,"")</f>
        <v>55505</v>
      </c>
    </row>
    <row r="758" spans="1:12" x14ac:dyDescent="0.35">
      <c r="A758">
        <v>19</v>
      </c>
      <c r="B758">
        <v>1800</v>
      </c>
      <c r="C758">
        <v>19039</v>
      </c>
      <c r="D758" t="s">
        <v>3308</v>
      </c>
      <c r="E758" t="s">
        <v>2373</v>
      </c>
      <c r="F758" t="s">
        <v>3463</v>
      </c>
      <c r="G758">
        <v>9748</v>
      </c>
      <c r="H758">
        <v>41.034767000000002</v>
      </c>
      <c r="I758">
        <v>-93.783469999999994</v>
      </c>
      <c r="J758">
        <v>8.7846999999999995E-2</v>
      </c>
      <c r="K758">
        <f>_xlfn.XLOOKUP(F758,'[1]2022_23 Household and Income'!$C$3:$C$2489,'[1]2022_23 Household and Income'!$D$3:$D$2489,"")</f>
        <v>48673</v>
      </c>
      <c r="L758">
        <f>_xlfn.XLOOKUP($F758,'[1]2022_23 Household and Income'!$C$3:$C$2489,'[1]2022_23 Household and Income'!$G$3:$G$2489,"")</f>
        <v>47265</v>
      </c>
    </row>
    <row r="759" spans="1:12" x14ac:dyDescent="0.35">
      <c r="A759">
        <v>28</v>
      </c>
      <c r="B759">
        <v>1500</v>
      </c>
      <c r="C759">
        <v>28023</v>
      </c>
      <c r="D759" t="s">
        <v>3276</v>
      </c>
      <c r="E759" t="s">
        <v>1764</v>
      </c>
      <c r="F759" t="s">
        <v>4388</v>
      </c>
      <c r="G759">
        <v>15615</v>
      </c>
      <c r="H759">
        <v>32.067248999999997</v>
      </c>
      <c r="I759">
        <v>-88.731702999999996</v>
      </c>
      <c r="J759">
        <v>0.142097</v>
      </c>
      <c r="K759">
        <f>_xlfn.XLOOKUP(F759,'[1]2022_23 Household and Income'!$C$3:$C$2489,'[1]2022_23 Household and Income'!$D$3:$D$2489,"")</f>
        <v>45387</v>
      </c>
      <c r="L759">
        <f>_xlfn.XLOOKUP($F759,'[1]2022_23 Household and Income'!$C$3:$C$2489,'[1]2022_23 Household and Income'!$G$3:$G$2489,"")</f>
        <v>43077</v>
      </c>
    </row>
    <row r="760" spans="1:12" x14ac:dyDescent="0.35">
      <c r="A760">
        <v>51</v>
      </c>
      <c r="B760">
        <v>6900</v>
      </c>
      <c r="C760">
        <v>51043</v>
      </c>
      <c r="D760" t="s">
        <v>3251</v>
      </c>
      <c r="E760" t="s">
        <v>380</v>
      </c>
      <c r="F760" t="s">
        <v>3355</v>
      </c>
      <c r="G760">
        <v>14783</v>
      </c>
      <c r="H760">
        <v>39.129416999999997</v>
      </c>
      <c r="I760">
        <v>-77.987375999999998</v>
      </c>
      <c r="J760">
        <v>0.110056</v>
      </c>
      <c r="K760">
        <f>_xlfn.XLOOKUP(F760,'[1]2022_23 Household and Income'!$C$3:$C$2489,'[1]2022_23 Household and Income'!$D$3:$D$2489,"")</f>
        <v>51693</v>
      </c>
      <c r="L760">
        <f>_xlfn.XLOOKUP($F760,'[1]2022_23 Household and Income'!$C$3:$C$2489,'[1]2022_23 Household and Income'!$G$3:$G$2489,"")</f>
        <v>51883</v>
      </c>
    </row>
    <row r="761" spans="1:12" x14ac:dyDescent="0.35">
      <c r="A761">
        <v>41</v>
      </c>
      <c r="B761">
        <v>9000</v>
      </c>
      <c r="C761">
        <v>41007</v>
      </c>
      <c r="D761" t="s">
        <v>3287</v>
      </c>
      <c r="E761" t="s">
        <v>987</v>
      </c>
      <c r="F761" t="s">
        <v>3670</v>
      </c>
      <c r="G761">
        <v>41072</v>
      </c>
      <c r="H761">
        <v>46.098894000000001</v>
      </c>
      <c r="I761">
        <v>-123.840996</v>
      </c>
      <c r="J761">
        <v>0.33929500000000001</v>
      </c>
      <c r="K761">
        <f>_xlfn.XLOOKUP(F761,'[1]2022_23 Household and Income'!$C$3:$C$2489,'[1]2022_23 Household and Income'!$D$3:$D$2489,"")</f>
        <v>53588</v>
      </c>
      <c r="L761">
        <f>_xlfn.XLOOKUP($F761,'[1]2022_23 Household and Income'!$C$3:$C$2489,'[1]2022_23 Household and Income'!$G$3:$G$2489,"")</f>
        <v>56560</v>
      </c>
    </row>
    <row r="762" spans="1:12" x14ac:dyDescent="0.35">
      <c r="A762">
        <v>1</v>
      </c>
      <c r="B762">
        <v>1600</v>
      </c>
      <c r="C762">
        <v>1027</v>
      </c>
      <c r="D762" t="s">
        <v>3341</v>
      </c>
      <c r="E762" t="s">
        <v>3189</v>
      </c>
      <c r="F762" t="s">
        <v>3704</v>
      </c>
      <c r="G762">
        <v>14236</v>
      </c>
      <c r="H762">
        <v>33.274341999999997</v>
      </c>
      <c r="I762">
        <v>-85.817183</v>
      </c>
      <c r="J762">
        <v>0.10671</v>
      </c>
      <c r="K762">
        <f>_xlfn.XLOOKUP(F762,'[1]2022_23 Household and Income'!$C$3:$C$2489,'[1]2022_23 Household and Income'!$D$3:$D$2489,"")</f>
        <v>56795</v>
      </c>
      <c r="L762">
        <f>_xlfn.XLOOKUP($F762,'[1]2022_23 Household and Income'!$C$3:$C$2489,'[1]2022_23 Household and Income'!$G$3:$G$2489,"")</f>
        <v>57019</v>
      </c>
    </row>
    <row r="763" spans="1:12" x14ac:dyDescent="0.35">
      <c r="A763">
        <v>5</v>
      </c>
      <c r="B763">
        <v>500</v>
      </c>
      <c r="C763">
        <v>5021</v>
      </c>
      <c r="D763" t="s">
        <v>3274</v>
      </c>
      <c r="E763" t="s">
        <v>3093</v>
      </c>
      <c r="F763" t="s">
        <v>3878</v>
      </c>
      <c r="G763">
        <v>14552</v>
      </c>
      <c r="H763">
        <v>36.370286999999998</v>
      </c>
      <c r="I763">
        <v>-90.366461000000001</v>
      </c>
      <c r="J763">
        <v>0.129528</v>
      </c>
      <c r="K763">
        <f>_xlfn.XLOOKUP(F763,'[1]2022_23 Household and Income'!$C$3:$C$2489,'[1]2022_23 Household and Income'!$D$3:$D$2489,"")</f>
        <v>45563</v>
      </c>
      <c r="L763">
        <f>_xlfn.XLOOKUP($F763,'[1]2022_23 Household and Income'!$C$3:$C$2489,'[1]2022_23 Household and Income'!$G$3:$G$2489,"")</f>
        <v>44161</v>
      </c>
    </row>
    <row r="764" spans="1:12" x14ac:dyDescent="0.35">
      <c r="A764">
        <v>12</v>
      </c>
      <c r="B764">
        <v>1901</v>
      </c>
      <c r="C764">
        <v>12019</v>
      </c>
      <c r="D764" t="s">
        <v>3512</v>
      </c>
      <c r="E764" t="s">
        <v>2877</v>
      </c>
      <c r="F764" t="s">
        <v>5492</v>
      </c>
      <c r="G764">
        <v>105840</v>
      </c>
      <c r="H764">
        <v>30.034564</v>
      </c>
      <c r="I764">
        <v>-81.851248999999996</v>
      </c>
      <c r="J764">
        <v>1</v>
      </c>
      <c r="K764">
        <f>_xlfn.XLOOKUP(F764,'[1]2022_23 Household and Income'!$C$3:$C$2489,'[1]2022_23 Household and Income'!$D$3:$D$2489,"")</f>
        <v>39844</v>
      </c>
      <c r="L764">
        <f>_xlfn.XLOOKUP($F764,'[1]2022_23 Household and Income'!$C$3:$C$2489,'[1]2022_23 Household and Income'!$G$3:$G$2489,"")</f>
        <v>45126</v>
      </c>
    </row>
    <row r="765" spans="1:12" x14ac:dyDescent="0.35">
      <c r="A765">
        <v>12</v>
      </c>
      <c r="B765">
        <v>1902</v>
      </c>
      <c r="C765">
        <v>12019</v>
      </c>
      <c r="D765" t="s">
        <v>3512</v>
      </c>
      <c r="E765" t="s">
        <v>2877</v>
      </c>
      <c r="F765" t="s">
        <v>5491</v>
      </c>
      <c r="G765">
        <v>112405</v>
      </c>
      <c r="H765">
        <v>30.137844000000001</v>
      </c>
      <c r="I765">
        <v>-81.752617999999998</v>
      </c>
      <c r="J765">
        <v>1</v>
      </c>
      <c r="K765">
        <f>_xlfn.XLOOKUP(F765,'[1]2022_23 Household and Income'!$C$3:$C$2489,'[1]2022_23 Household and Income'!$D$3:$D$2489,"")</f>
        <v>45409</v>
      </c>
      <c r="L765">
        <f>_xlfn.XLOOKUP($F765,'[1]2022_23 Household and Income'!$C$3:$C$2489,'[1]2022_23 Household and Income'!$G$3:$G$2489,"")</f>
        <v>41820</v>
      </c>
    </row>
    <row r="766" spans="1:12" x14ac:dyDescent="0.35">
      <c r="A766">
        <v>13</v>
      </c>
      <c r="B766">
        <v>3700</v>
      </c>
      <c r="C766">
        <v>13061</v>
      </c>
      <c r="D766" t="s">
        <v>3312</v>
      </c>
      <c r="E766" t="s">
        <v>2737</v>
      </c>
      <c r="F766" t="s">
        <v>3432</v>
      </c>
      <c r="G766">
        <v>2848</v>
      </c>
      <c r="H766">
        <v>31.634951000000001</v>
      </c>
      <c r="I766">
        <v>-85.014619999999994</v>
      </c>
      <c r="J766">
        <v>1.8679999999999999E-2</v>
      </c>
      <c r="K766">
        <f>_xlfn.XLOOKUP(F766,'[1]2022_23 Household and Income'!$C$3:$C$2489,'[1]2022_23 Household and Income'!$D$3:$D$2489,"")</f>
        <v>55452</v>
      </c>
      <c r="L766">
        <f>_xlfn.XLOOKUP($F766,'[1]2022_23 Household and Income'!$C$3:$C$2489,'[1]2022_23 Household and Income'!$G$3:$G$2489,"")</f>
        <v>58548</v>
      </c>
    </row>
    <row r="767" spans="1:12" x14ac:dyDescent="0.35">
      <c r="A767">
        <v>19</v>
      </c>
      <c r="B767">
        <v>100</v>
      </c>
      <c r="C767">
        <v>19041</v>
      </c>
      <c r="D767" t="s">
        <v>3308</v>
      </c>
      <c r="E767" t="s">
        <v>2430</v>
      </c>
      <c r="F767" t="s">
        <v>3851</v>
      </c>
      <c r="G767">
        <v>16384</v>
      </c>
      <c r="H767">
        <v>43.127358000000001</v>
      </c>
      <c r="I767">
        <v>-95.159332000000006</v>
      </c>
      <c r="J767">
        <v>0.135797</v>
      </c>
      <c r="K767" t="str">
        <f>_xlfn.XLOOKUP(F767,'[1]2022_23 Household and Income'!$C$3:$C$2489,'[1]2022_23 Household and Income'!$D$3:$D$2489,"")</f>
        <v/>
      </c>
      <c r="L767" t="str">
        <f>_xlfn.XLOOKUP($F767,'[1]2022_23 Household and Income'!$C$3:$C$2489,'[1]2022_23 Household and Income'!$G$3:$G$2489,"")</f>
        <v/>
      </c>
    </row>
    <row r="768" spans="1:12" x14ac:dyDescent="0.35">
      <c r="A768">
        <v>17</v>
      </c>
      <c r="B768">
        <v>4900</v>
      </c>
      <c r="C768">
        <v>17025</v>
      </c>
      <c r="D768" t="s">
        <v>3330</v>
      </c>
      <c r="E768" t="s">
        <v>2602</v>
      </c>
      <c r="F768" t="s">
        <v>3462</v>
      </c>
      <c r="G768">
        <v>13288</v>
      </c>
      <c r="H768">
        <v>38.715725999999997</v>
      </c>
      <c r="I768">
        <v>-88.491816</v>
      </c>
      <c r="J768">
        <v>0.105458</v>
      </c>
      <c r="K768">
        <f>_xlfn.XLOOKUP(F768,'[1]2022_23 Household and Income'!$C$3:$C$2489,'[1]2022_23 Household and Income'!$D$3:$D$2489,"")</f>
        <v>51627</v>
      </c>
      <c r="L768">
        <f>_xlfn.XLOOKUP($F768,'[1]2022_23 Household and Income'!$C$3:$C$2489,'[1]2022_23 Household and Income'!$G$3:$G$2489,"")</f>
        <v>49141</v>
      </c>
    </row>
    <row r="769" spans="1:12" x14ac:dyDescent="0.35">
      <c r="A769">
        <v>18</v>
      </c>
      <c r="B769">
        <v>1600</v>
      </c>
      <c r="C769">
        <v>18021</v>
      </c>
      <c r="D769" t="s">
        <v>3389</v>
      </c>
      <c r="E769" t="s">
        <v>2485</v>
      </c>
      <c r="F769" t="s">
        <v>3530</v>
      </c>
      <c r="G769">
        <v>26466</v>
      </c>
      <c r="H769">
        <v>39.469332000000001</v>
      </c>
      <c r="I769">
        <v>-87.123953999999998</v>
      </c>
      <c r="J769">
        <v>0.25497799999999998</v>
      </c>
      <c r="K769">
        <f>_xlfn.XLOOKUP(F769,'[1]2022_23 Household and Income'!$C$3:$C$2489,'[1]2022_23 Household and Income'!$D$3:$D$2489,"")</f>
        <v>41307</v>
      </c>
      <c r="L769">
        <f>_xlfn.XLOOKUP($F769,'[1]2022_23 Household and Income'!$C$3:$C$2489,'[1]2022_23 Household and Income'!$G$3:$G$2489,"")</f>
        <v>43305</v>
      </c>
    </row>
    <row r="770" spans="1:12" x14ac:dyDescent="0.35">
      <c r="A770">
        <v>20</v>
      </c>
      <c r="B770">
        <v>200</v>
      </c>
      <c r="C770">
        <v>20027</v>
      </c>
      <c r="D770" t="s">
        <v>3300</v>
      </c>
      <c r="E770" t="s">
        <v>2308</v>
      </c>
      <c r="F770" t="s">
        <v>3505</v>
      </c>
      <c r="G770">
        <v>8117</v>
      </c>
      <c r="H770">
        <v>39.354337999999998</v>
      </c>
      <c r="I770">
        <v>-97.122482000000005</v>
      </c>
      <c r="J770">
        <v>5.6311E-2</v>
      </c>
      <c r="K770">
        <f>_xlfn.XLOOKUP(F770,'[1]2022_23 Household and Income'!$C$3:$C$2489,'[1]2022_23 Household and Income'!$D$3:$D$2489,"")</f>
        <v>60943</v>
      </c>
      <c r="L770">
        <f>_xlfn.XLOOKUP($F770,'[1]2022_23 Household and Income'!$C$3:$C$2489,'[1]2022_23 Household and Income'!$G$3:$G$2489,"")</f>
        <v>60024</v>
      </c>
    </row>
    <row r="771" spans="1:12" x14ac:dyDescent="0.35">
      <c r="A771">
        <v>21</v>
      </c>
      <c r="B771">
        <v>800</v>
      </c>
      <c r="C771">
        <v>21051</v>
      </c>
      <c r="D771" t="s">
        <v>3328</v>
      </c>
      <c r="E771" t="s">
        <v>2189</v>
      </c>
      <c r="F771" t="s">
        <v>4066</v>
      </c>
      <c r="G771">
        <v>20345</v>
      </c>
      <c r="H771">
        <v>37.168975000000003</v>
      </c>
      <c r="I771">
        <v>-83.750112000000001</v>
      </c>
      <c r="J771">
        <v>0.18173300000000001</v>
      </c>
      <c r="K771">
        <f>_xlfn.XLOOKUP(F771,'[1]2022_23 Household and Income'!$C$3:$C$2489,'[1]2022_23 Household and Income'!$D$3:$D$2489,"")</f>
        <v>43694</v>
      </c>
      <c r="L771">
        <f>_xlfn.XLOOKUP($F771,'[1]2022_23 Household and Income'!$C$3:$C$2489,'[1]2022_23 Household and Income'!$G$3:$G$2489,"")</f>
        <v>44368</v>
      </c>
    </row>
    <row r="772" spans="1:12" x14ac:dyDescent="0.35">
      <c r="A772">
        <v>27</v>
      </c>
      <c r="B772">
        <v>700</v>
      </c>
      <c r="C772">
        <v>27027</v>
      </c>
      <c r="D772" t="s">
        <v>3272</v>
      </c>
      <c r="E772" t="s">
        <v>1878</v>
      </c>
      <c r="F772" t="s">
        <v>3379</v>
      </c>
      <c r="G772">
        <v>65318</v>
      </c>
      <c r="H772">
        <v>46.855003000000004</v>
      </c>
      <c r="I772">
        <v>-96.673927000000006</v>
      </c>
      <c r="J772">
        <v>0.49519000000000002</v>
      </c>
      <c r="K772">
        <f>_xlfn.XLOOKUP(F772,'[1]2022_23 Household and Income'!$C$3:$C$2489,'[1]2022_23 Household and Income'!$D$3:$D$2489,"")</f>
        <v>54520</v>
      </c>
      <c r="L772">
        <f>_xlfn.XLOOKUP($F772,'[1]2022_23 Household and Income'!$C$3:$C$2489,'[1]2022_23 Household and Income'!$G$3:$G$2489,"")</f>
        <v>55899</v>
      </c>
    </row>
    <row r="773" spans="1:12" x14ac:dyDescent="0.35">
      <c r="A773">
        <v>29</v>
      </c>
      <c r="B773">
        <v>901</v>
      </c>
      <c r="C773">
        <v>29047</v>
      </c>
      <c r="D773" t="s">
        <v>3304</v>
      </c>
      <c r="E773" t="s">
        <v>1689</v>
      </c>
      <c r="F773" t="s">
        <v>5491</v>
      </c>
      <c r="G773">
        <v>117393</v>
      </c>
      <c r="H773">
        <v>39.295323000000003</v>
      </c>
      <c r="I773">
        <v>-94.428533999999999</v>
      </c>
      <c r="J773">
        <v>1</v>
      </c>
      <c r="K773">
        <f>_xlfn.XLOOKUP(F773,'[1]2022_23 Household and Income'!$C$3:$C$2489,'[1]2022_23 Household and Income'!$D$3:$D$2489,"")</f>
        <v>45409</v>
      </c>
      <c r="L773">
        <f>_xlfn.XLOOKUP($F773,'[1]2022_23 Household and Income'!$C$3:$C$2489,'[1]2022_23 Household and Income'!$G$3:$G$2489,"")</f>
        <v>41820</v>
      </c>
    </row>
    <row r="774" spans="1:12" x14ac:dyDescent="0.35">
      <c r="A774">
        <v>29</v>
      </c>
      <c r="B774">
        <v>902</v>
      </c>
      <c r="C774">
        <v>29047</v>
      </c>
      <c r="D774" t="s">
        <v>3304</v>
      </c>
      <c r="E774" t="s">
        <v>1689</v>
      </c>
      <c r="F774" t="s">
        <v>5490</v>
      </c>
      <c r="G774">
        <v>135942</v>
      </c>
      <c r="H774">
        <v>39.216369999999998</v>
      </c>
      <c r="I774">
        <v>-94.556659999999994</v>
      </c>
      <c r="J774">
        <v>1</v>
      </c>
      <c r="K774">
        <f>_xlfn.XLOOKUP(F774,'[1]2022_23 Household and Income'!$C$3:$C$2489,'[1]2022_23 Household and Income'!$D$3:$D$2489,"")</f>
        <v>60519</v>
      </c>
      <c r="L774">
        <f>_xlfn.XLOOKUP($F774,'[1]2022_23 Household and Income'!$C$3:$C$2489,'[1]2022_23 Household and Income'!$G$3:$G$2489,"")</f>
        <v>55307</v>
      </c>
    </row>
    <row r="775" spans="1:12" x14ac:dyDescent="0.35">
      <c r="A775">
        <v>28</v>
      </c>
      <c r="B775">
        <v>600</v>
      </c>
      <c r="C775">
        <v>28025</v>
      </c>
      <c r="D775" t="s">
        <v>3276</v>
      </c>
      <c r="E775" t="s">
        <v>1796</v>
      </c>
      <c r="F775" t="s">
        <v>3339</v>
      </c>
      <c r="G775">
        <v>18636</v>
      </c>
      <c r="H775">
        <v>33.624882999999997</v>
      </c>
      <c r="I775">
        <v>-88.693036000000006</v>
      </c>
      <c r="J775">
        <v>0.10620400000000001</v>
      </c>
      <c r="K775">
        <f>_xlfn.XLOOKUP(F775,'[1]2022_23 Household and Income'!$C$3:$C$2489,'[1]2022_23 Household and Income'!$D$3:$D$2489,"")</f>
        <v>71300</v>
      </c>
      <c r="L775">
        <f>_xlfn.XLOOKUP($F775,'[1]2022_23 Household and Income'!$C$3:$C$2489,'[1]2022_23 Household and Income'!$G$3:$G$2489,"")</f>
        <v>70717</v>
      </c>
    </row>
    <row r="776" spans="1:12" x14ac:dyDescent="0.35">
      <c r="A776">
        <v>37</v>
      </c>
      <c r="B776">
        <v>2400</v>
      </c>
      <c r="C776">
        <v>37043</v>
      </c>
      <c r="D776" t="s">
        <v>3285</v>
      </c>
      <c r="E776" t="s">
        <v>1270</v>
      </c>
      <c r="F776" t="s">
        <v>4682</v>
      </c>
      <c r="G776">
        <v>11089</v>
      </c>
      <c r="H776">
        <v>35.036306000000003</v>
      </c>
      <c r="I776">
        <v>-83.805735999999996</v>
      </c>
      <c r="J776">
        <v>9.2419000000000001E-2</v>
      </c>
      <c r="K776">
        <f>_xlfn.XLOOKUP(F776,'[1]2022_23 Household and Income'!$C$3:$C$2489,'[1]2022_23 Household and Income'!$D$3:$D$2489,"")</f>
        <v>54732</v>
      </c>
      <c r="L776">
        <f>_xlfn.XLOOKUP($F776,'[1]2022_23 Household and Income'!$C$3:$C$2489,'[1]2022_23 Household and Income'!$G$3:$G$2489,"")</f>
        <v>53691</v>
      </c>
    </row>
    <row r="777" spans="1:12" x14ac:dyDescent="0.35">
      <c r="A777">
        <v>31</v>
      </c>
      <c r="B777">
        <v>500</v>
      </c>
      <c r="C777">
        <v>31035</v>
      </c>
      <c r="D777" t="s">
        <v>3261</v>
      </c>
      <c r="E777" t="s">
        <v>1500</v>
      </c>
      <c r="F777" t="s">
        <v>3429</v>
      </c>
      <c r="G777">
        <v>6104</v>
      </c>
      <c r="H777">
        <v>40.547589000000002</v>
      </c>
      <c r="I777">
        <v>-98.027860000000004</v>
      </c>
      <c r="J777">
        <v>5.2394000000000003E-2</v>
      </c>
      <c r="K777">
        <f>_xlfn.XLOOKUP(F777,'[1]2022_23 Household and Income'!$C$3:$C$2489,'[1]2022_23 Household and Income'!$D$3:$D$2489,"")</f>
        <v>49038</v>
      </c>
      <c r="L777">
        <f>_xlfn.XLOOKUP($F777,'[1]2022_23 Household and Income'!$C$3:$C$2489,'[1]2022_23 Household and Income'!$G$3:$G$2489,"")</f>
        <v>49457</v>
      </c>
    </row>
    <row r="778" spans="1:12" x14ac:dyDescent="0.35">
      <c r="A778">
        <v>46</v>
      </c>
      <c r="B778">
        <v>501</v>
      </c>
      <c r="C778">
        <v>46027</v>
      </c>
      <c r="D778" t="s">
        <v>3236</v>
      </c>
      <c r="E778" t="s">
        <v>798</v>
      </c>
      <c r="F778" t="s">
        <v>3283</v>
      </c>
      <c r="G778">
        <v>14967</v>
      </c>
      <c r="H778">
        <v>42.808954999999997</v>
      </c>
      <c r="I778">
        <v>-96.936809999999994</v>
      </c>
      <c r="J778">
        <v>0.10452500000000001</v>
      </c>
      <c r="K778">
        <f>_xlfn.XLOOKUP(F778,'[1]2022_23 Household and Income'!$C$3:$C$2489,'[1]2022_23 Household and Income'!$D$3:$D$2489,"")</f>
        <v>57572</v>
      </c>
      <c r="L778">
        <f>_xlfn.XLOOKUP($F778,'[1]2022_23 Household and Income'!$C$3:$C$2489,'[1]2022_23 Household and Income'!$G$3:$G$2489,"")</f>
        <v>58314</v>
      </c>
    </row>
    <row r="779" spans="1:12" x14ac:dyDescent="0.35">
      <c r="A779">
        <v>47</v>
      </c>
      <c r="B779">
        <v>700</v>
      </c>
      <c r="C779">
        <v>47027</v>
      </c>
      <c r="D779" t="s">
        <v>3358</v>
      </c>
      <c r="E779" t="s">
        <v>772</v>
      </c>
      <c r="F779" t="s">
        <v>4139</v>
      </c>
      <c r="G779">
        <v>7581</v>
      </c>
      <c r="H779">
        <v>36.552827999999998</v>
      </c>
      <c r="I779">
        <v>-85.562910000000002</v>
      </c>
      <c r="J779">
        <v>6.5951999999999997E-2</v>
      </c>
      <c r="K779">
        <f>_xlfn.XLOOKUP(F779,'[1]2022_23 Household and Income'!$C$3:$C$2489,'[1]2022_23 Household and Income'!$D$3:$D$2489,"")</f>
        <v>49457</v>
      </c>
      <c r="L779">
        <f>_xlfn.XLOOKUP($F779,'[1]2022_23 Household and Income'!$C$3:$C$2489,'[1]2022_23 Household and Income'!$G$3:$G$2489,"")</f>
        <v>50708</v>
      </c>
    </row>
    <row r="780" spans="1:12" x14ac:dyDescent="0.35">
      <c r="A780">
        <v>48</v>
      </c>
      <c r="B780">
        <v>600</v>
      </c>
      <c r="C780">
        <v>48077</v>
      </c>
      <c r="D780" t="s">
        <v>3238</v>
      </c>
      <c r="E780" t="s">
        <v>653</v>
      </c>
      <c r="F780" t="s">
        <v>3249</v>
      </c>
      <c r="G780">
        <v>10218</v>
      </c>
      <c r="H780">
        <v>33.825391000000003</v>
      </c>
      <c r="I780">
        <v>-98.244851999999995</v>
      </c>
      <c r="J780">
        <v>6.5462000000000006E-2</v>
      </c>
      <c r="K780">
        <f>_xlfn.XLOOKUP(F780,'[1]2022_23 Household and Income'!$C$3:$C$2489,'[1]2022_23 Household and Income'!$D$3:$D$2489,"")</f>
        <v>61407</v>
      </c>
      <c r="L780">
        <f>_xlfn.XLOOKUP($F780,'[1]2022_23 Household and Income'!$C$3:$C$2489,'[1]2022_23 Household and Income'!$G$3:$G$2489,"")</f>
        <v>62882</v>
      </c>
    </row>
    <row r="781" spans="1:12" x14ac:dyDescent="0.35">
      <c r="A781">
        <v>54</v>
      </c>
      <c r="B781">
        <v>700</v>
      </c>
      <c r="C781">
        <v>54015</v>
      </c>
      <c r="D781" t="s">
        <v>3296</v>
      </c>
      <c r="E781" t="s">
        <v>196</v>
      </c>
      <c r="F781" t="s">
        <v>4072</v>
      </c>
      <c r="G781">
        <v>8051</v>
      </c>
      <c r="H781">
        <v>38.471941000000001</v>
      </c>
      <c r="I781">
        <v>-81.099272999999997</v>
      </c>
      <c r="J781">
        <v>8.0062999999999995E-2</v>
      </c>
      <c r="K781">
        <f>_xlfn.XLOOKUP(F781,'[1]2022_23 Household and Income'!$C$3:$C$2489,'[1]2022_23 Household and Income'!$D$3:$D$2489,"")</f>
        <v>38931</v>
      </c>
      <c r="L781">
        <f>_xlfn.XLOOKUP($F781,'[1]2022_23 Household and Income'!$C$3:$C$2489,'[1]2022_23 Household and Income'!$G$3:$G$2489,"")</f>
        <v>41283</v>
      </c>
    </row>
    <row r="782" spans="1:12" x14ac:dyDescent="0.35">
      <c r="A782">
        <v>13</v>
      </c>
      <c r="B782">
        <v>2301</v>
      </c>
      <c r="C782">
        <v>13063</v>
      </c>
      <c r="D782" t="s">
        <v>3312</v>
      </c>
      <c r="E782" t="s">
        <v>2784</v>
      </c>
      <c r="F782" t="s">
        <v>5489</v>
      </c>
      <c r="G782">
        <v>155520</v>
      </c>
      <c r="H782">
        <v>33.585455000000003</v>
      </c>
      <c r="I782">
        <v>-84.380313999999998</v>
      </c>
      <c r="J782">
        <v>1</v>
      </c>
      <c r="K782">
        <f>_xlfn.XLOOKUP(F782,'[1]2022_23 Household and Income'!$C$3:$C$2489,'[1]2022_23 Household and Income'!$D$3:$D$2489,"")</f>
        <v>59131</v>
      </c>
      <c r="L782">
        <f>_xlfn.XLOOKUP($F782,'[1]2022_23 Household and Income'!$C$3:$C$2489,'[1]2022_23 Household and Income'!$G$3:$G$2489,"")</f>
        <v>54032</v>
      </c>
    </row>
    <row r="783" spans="1:12" x14ac:dyDescent="0.35">
      <c r="A783">
        <v>13</v>
      </c>
      <c r="B783">
        <v>2302</v>
      </c>
      <c r="C783">
        <v>13063</v>
      </c>
      <c r="D783" t="s">
        <v>3312</v>
      </c>
      <c r="E783" t="s">
        <v>2784</v>
      </c>
      <c r="F783" t="s">
        <v>5488</v>
      </c>
      <c r="G783">
        <v>142075</v>
      </c>
      <c r="H783">
        <v>33.514498000000003</v>
      </c>
      <c r="I783">
        <v>-84.340249999999997</v>
      </c>
      <c r="J783">
        <v>1</v>
      </c>
      <c r="K783">
        <f>_xlfn.XLOOKUP(F783,'[1]2022_23 Household and Income'!$C$3:$C$2489,'[1]2022_23 Household and Income'!$D$3:$D$2489,"")</f>
        <v>49143</v>
      </c>
      <c r="L783">
        <f>_xlfn.XLOOKUP($F783,'[1]2022_23 Household and Income'!$C$3:$C$2489,'[1]2022_23 Household and Income'!$G$3:$G$2489,"")</f>
        <v>52882</v>
      </c>
    </row>
    <row r="784" spans="1:12" x14ac:dyDescent="0.35">
      <c r="A784">
        <v>19</v>
      </c>
      <c r="B784">
        <v>400</v>
      </c>
      <c r="C784">
        <v>19043</v>
      </c>
      <c r="D784" t="s">
        <v>3308</v>
      </c>
      <c r="E784" t="s">
        <v>2411</v>
      </c>
      <c r="F784" t="s">
        <v>3343</v>
      </c>
      <c r="G784">
        <v>17043</v>
      </c>
      <c r="H784">
        <v>42.860683999999999</v>
      </c>
      <c r="I784">
        <v>-91.321184000000002</v>
      </c>
      <c r="J784">
        <v>0.145478</v>
      </c>
      <c r="K784">
        <f>_xlfn.XLOOKUP(F784,'[1]2022_23 Household and Income'!$C$3:$C$2489,'[1]2022_23 Household and Income'!$D$3:$D$2489,"")</f>
        <v>48095</v>
      </c>
      <c r="L784">
        <f>_xlfn.XLOOKUP($F784,'[1]2022_23 Household and Income'!$C$3:$C$2489,'[1]2022_23 Household and Income'!$G$3:$G$2489,"")</f>
        <v>49704</v>
      </c>
    </row>
    <row r="785" spans="1:12" x14ac:dyDescent="0.35">
      <c r="A785">
        <v>8</v>
      </c>
      <c r="B785">
        <v>401</v>
      </c>
      <c r="C785">
        <v>8019</v>
      </c>
      <c r="D785" t="s">
        <v>3241</v>
      </c>
      <c r="E785" t="s">
        <v>2964</v>
      </c>
      <c r="F785" t="s">
        <v>4965</v>
      </c>
      <c r="G785">
        <v>9397</v>
      </c>
      <c r="H785">
        <v>39.713458000000003</v>
      </c>
      <c r="I785">
        <v>-105.532573</v>
      </c>
      <c r="J785">
        <v>8.6487999999999995E-2</v>
      </c>
      <c r="K785">
        <f>_xlfn.XLOOKUP(F785,'[1]2022_23 Household and Income'!$C$3:$C$2489,'[1]2022_23 Household and Income'!$D$3:$D$2489,"")</f>
        <v>45895</v>
      </c>
      <c r="L785">
        <f>_xlfn.XLOOKUP($F785,'[1]2022_23 Household and Income'!$C$3:$C$2489,'[1]2022_23 Household and Income'!$G$3:$G$2489,"")</f>
        <v>45554</v>
      </c>
    </row>
    <row r="786" spans="1:12" x14ac:dyDescent="0.35">
      <c r="A786">
        <v>42</v>
      </c>
      <c r="B786">
        <v>300</v>
      </c>
      <c r="C786">
        <v>42033</v>
      </c>
      <c r="D786" t="s">
        <v>3257</v>
      </c>
      <c r="E786" t="s">
        <v>971</v>
      </c>
      <c r="F786" t="s">
        <v>4172</v>
      </c>
      <c r="G786">
        <v>80562</v>
      </c>
      <c r="H786">
        <v>40.991528000000002</v>
      </c>
      <c r="I786">
        <v>-78.499447000000004</v>
      </c>
      <c r="J786">
        <v>0.46587299999999998</v>
      </c>
      <c r="K786">
        <f>_xlfn.XLOOKUP(F786,'[1]2022_23 Household and Income'!$C$3:$C$2489,'[1]2022_23 Household and Income'!$D$3:$D$2489,"")</f>
        <v>71844</v>
      </c>
      <c r="L786">
        <f>_xlfn.XLOOKUP($F786,'[1]2022_23 Household and Income'!$C$3:$C$2489,'[1]2022_23 Household and Income'!$G$3:$G$2489,"")</f>
        <v>74098</v>
      </c>
    </row>
    <row r="787" spans="1:12" x14ac:dyDescent="0.35">
      <c r="A787">
        <v>16</v>
      </c>
      <c r="B787">
        <v>300</v>
      </c>
      <c r="C787">
        <v>16035</v>
      </c>
      <c r="D787" t="s">
        <v>3509</v>
      </c>
      <c r="E787" t="s">
        <v>2658</v>
      </c>
      <c r="F787" t="s">
        <v>3588</v>
      </c>
      <c r="G787">
        <v>8734</v>
      </c>
      <c r="H787">
        <v>46.489092999999997</v>
      </c>
      <c r="I787">
        <v>-116.190833</v>
      </c>
      <c r="J787">
        <v>7.9223000000000002E-2</v>
      </c>
      <c r="K787">
        <f>_xlfn.XLOOKUP(F787,'[1]2022_23 Household and Income'!$C$3:$C$2489,'[1]2022_23 Household and Income'!$D$3:$D$2489,"")</f>
        <v>46758</v>
      </c>
      <c r="L787">
        <f>_xlfn.XLOOKUP($F787,'[1]2022_23 Household and Income'!$C$3:$C$2489,'[1]2022_23 Household and Income'!$G$3:$G$2489,"")</f>
        <v>45875</v>
      </c>
    </row>
    <row r="788" spans="1:12" x14ac:dyDescent="0.35">
      <c r="A788">
        <v>27</v>
      </c>
      <c r="B788">
        <v>101</v>
      </c>
      <c r="C788">
        <v>27029</v>
      </c>
      <c r="D788" t="s">
        <v>3272</v>
      </c>
      <c r="E788" t="s">
        <v>1903</v>
      </c>
      <c r="F788" t="s">
        <v>4055</v>
      </c>
      <c r="G788">
        <v>8524</v>
      </c>
      <c r="H788">
        <v>47.559970999999997</v>
      </c>
      <c r="I788">
        <v>-95.388828000000004</v>
      </c>
      <c r="J788">
        <v>5.7923000000000002E-2</v>
      </c>
      <c r="K788">
        <f>_xlfn.XLOOKUP(F788,'[1]2022_23 Household and Income'!$C$3:$C$2489,'[1]2022_23 Household and Income'!$D$3:$D$2489,"")</f>
        <v>61620</v>
      </c>
      <c r="L788">
        <f>_xlfn.XLOOKUP($F788,'[1]2022_23 Household and Income'!$C$3:$C$2489,'[1]2022_23 Household and Income'!$G$3:$G$2489,"")</f>
        <v>61361</v>
      </c>
    </row>
    <row r="789" spans="1:12" x14ac:dyDescent="0.35">
      <c r="A789">
        <v>1</v>
      </c>
      <c r="B789">
        <v>1600</v>
      </c>
      <c r="C789">
        <v>1029</v>
      </c>
      <c r="D789" t="s">
        <v>3341</v>
      </c>
      <c r="E789" t="s">
        <v>3188</v>
      </c>
      <c r="F789" t="s">
        <v>3704</v>
      </c>
      <c r="G789">
        <v>15056</v>
      </c>
      <c r="H789">
        <v>33.625216999999999</v>
      </c>
      <c r="I789">
        <v>-85.495737000000005</v>
      </c>
      <c r="J789">
        <v>0.112857</v>
      </c>
      <c r="K789">
        <f>_xlfn.XLOOKUP(F789,'[1]2022_23 Household and Income'!$C$3:$C$2489,'[1]2022_23 Household and Income'!$D$3:$D$2489,"")</f>
        <v>56795</v>
      </c>
      <c r="L789">
        <f>_xlfn.XLOOKUP($F789,'[1]2022_23 Household and Income'!$C$3:$C$2489,'[1]2022_23 Household and Income'!$G$3:$G$2489,"")</f>
        <v>57019</v>
      </c>
    </row>
    <row r="790" spans="1:12" x14ac:dyDescent="0.35">
      <c r="A790">
        <v>5</v>
      </c>
      <c r="B790">
        <v>400</v>
      </c>
      <c r="C790">
        <v>5023</v>
      </c>
      <c r="D790" t="s">
        <v>3274</v>
      </c>
      <c r="E790" t="s">
        <v>3099</v>
      </c>
      <c r="F790" t="s">
        <v>3587</v>
      </c>
      <c r="G790">
        <v>24711</v>
      </c>
      <c r="H790">
        <v>35.507218000000002</v>
      </c>
      <c r="I790">
        <v>-92.037730999999994</v>
      </c>
      <c r="J790">
        <v>0.21219199999999999</v>
      </c>
      <c r="K790">
        <f>_xlfn.XLOOKUP(F790,'[1]2022_23 Household and Income'!$C$3:$C$2489,'[1]2022_23 Household and Income'!$D$3:$D$2489,"")</f>
        <v>48251</v>
      </c>
      <c r="L790">
        <f>_xlfn.XLOOKUP($F790,'[1]2022_23 Household and Income'!$C$3:$C$2489,'[1]2022_23 Household and Income'!$G$3:$G$2489,"")</f>
        <v>48620</v>
      </c>
    </row>
    <row r="791" spans="1:12" x14ac:dyDescent="0.35">
      <c r="A791">
        <v>39</v>
      </c>
      <c r="B791">
        <v>4501</v>
      </c>
      <c r="C791">
        <v>39025</v>
      </c>
      <c r="D791" t="s">
        <v>3302</v>
      </c>
      <c r="E791" t="s">
        <v>1090</v>
      </c>
      <c r="F791" t="s">
        <v>5487</v>
      </c>
      <c r="G791">
        <v>70026</v>
      </c>
      <c r="H791">
        <v>39.076279999999997</v>
      </c>
      <c r="I791">
        <v>-84.133913000000007</v>
      </c>
      <c r="J791">
        <v>0.615873</v>
      </c>
      <c r="K791">
        <f>_xlfn.XLOOKUP(F791,'[1]2022_23 Household and Income'!$C$3:$C$2489,'[1]2022_23 Household and Income'!$D$3:$D$2489,"")</f>
        <v>44950</v>
      </c>
      <c r="L791">
        <f>_xlfn.XLOOKUP($F791,'[1]2022_23 Household and Income'!$C$3:$C$2489,'[1]2022_23 Household and Income'!$G$3:$G$2489,"")</f>
        <v>44606</v>
      </c>
    </row>
    <row r="792" spans="1:12" x14ac:dyDescent="0.35">
      <c r="A792">
        <v>39</v>
      </c>
      <c r="B792">
        <v>4602</v>
      </c>
      <c r="C792">
        <v>39025</v>
      </c>
      <c r="D792" t="s">
        <v>3302</v>
      </c>
      <c r="E792" t="s">
        <v>1090</v>
      </c>
      <c r="F792" t="s">
        <v>5486</v>
      </c>
      <c r="G792">
        <v>138575</v>
      </c>
      <c r="H792">
        <v>39.119416999999999</v>
      </c>
      <c r="I792">
        <v>-84.254248000000004</v>
      </c>
      <c r="J792">
        <v>1</v>
      </c>
      <c r="K792">
        <f>_xlfn.XLOOKUP(F792,'[1]2022_23 Household and Income'!$C$3:$C$2489,'[1]2022_23 Household and Income'!$D$3:$D$2489,"")</f>
        <v>56775</v>
      </c>
      <c r="L792">
        <f>_xlfn.XLOOKUP($F792,'[1]2022_23 Household and Income'!$C$3:$C$2489,'[1]2022_23 Household and Income'!$G$3:$G$2489,"")</f>
        <v>59594</v>
      </c>
    </row>
    <row r="793" spans="1:12" x14ac:dyDescent="0.35">
      <c r="A793">
        <v>5</v>
      </c>
      <c r="B793">
        <v>1600</v>
      </c>
      <c r="C793">
        <v>5025</v>
      </c>
      <c r="D793" t="s">
        <v>3274</v>
      </c>
      <c r="E793" t="s">
        <v>3046</v>
      </c>
      <c r="F793" t="s">
        <v>4792</v>
      </c>
      <c r="G793">
        <v>7550</v>
      </c>
      <c r="H793">
        <v>33.912967000000002</v>
      </c>
      <c r="I793">
        <v>-92.136371999999994</v>
      </c>
      <c r="J793">
        <v>4.3526000000000002E-2</v>
      </c>
      <c r="K793">
        <f>_xlfn.XLOOKUP(F793,'[1]2022_23 Household and Income'!$C$3:$C$2489,'[1]2022_23 Household and Income'!$D$3:$D$2489,"")</f>
        <v>63538</v>
      </c>
      <c r="L793">
        <f>_xlfn.XLOOKUP($F793,'[1]2022_23 Household and Income'!$C$3:$C$2489,'[1]2022_23 Household and Income'!$G$3:$G$2489,"")</f>
        <v>67117</v>
      </c>
    </row>
    <row r="794" spans="1:12" x14ac:dyDescent="0.35">
      <c r="A794">
        <v>37</v>
      </c>
      <c r="B794">
        <v>2600</v>
      </c>
      <c r="C794">
        <v>37045</v>
      </c>
      <c r="D794" t="s">
        <v>3285</v>
      </c>
      <c r="E794" t="s">
        <v>1265</v>
      </c>
      <c r="F794" t="s">
        <v>4049</v>
      </c>
      <c r="G794">
        <v>51067</v>
      </c>
      <c r="H794">
        <v>35.271462999999997</v>
      </c>
      <c r="I794">
        <v>-81.575693999999999</v>
      </c>
      <c r="J794">
        <v>0.37872600000000001</v>
      </c>
      <c r="K794">
        <f>_xlfn.XLOOKUP(F794,'[1]2022_23 Household and Income'!$C$3:$C$2489,'[1]2022_23 Household and Income'!$D$3:$D$2489,"")</f>
        <v>57240</v>
      </c>
      <c r="L794">
        <f>_xlfn.XLOOKUP($F794,'[1]2022_23 Household and Income'!$C$3:$C$2489,'[1]2022_23 Household and Income'!$G$3:$G$2489,"")</f>
        <v>55803</v>
      </c>
    </row>
    <row r="795" spans="1:12" x14ac:dyDescent="0.35">
      <c r="A795">
        <v>37</v>
      </c>
      <c r="B795">
        <v>2700</v>
      </c>
      <c r="C795">
        <v>37045</v>
      </c>
      <c r="D795" t="s">
        <v>3285</v>
      </c>
      <c r="E795" t="s">
        <v>1265</v>
      </c>
      <c r="F795" t="s">
        <v>4789</v>
      </c>
      <c r="G795">
        <v>48452</v>
      </c>
      <c r="H795">
        <v>35.312342999999998</v>
      </c>
      <c r="I795">
        <v>-81.452695000000006</v>
      </c>
      <c r="J795">
        <v>0.35820800000000003</v>
      </c>
      <c r="K795">
        <f>_xlfn.XLOOKUP(F795,'[1]2022_23 Household and Income'!$C$3:$C$2489,'[1]2022_23 Household and Income'!$D$3:$D$2489,"")</f>
        <v>56438</v>
      </c>
      <c r="L795">
        <f>_xlfn.XLOOKUP($F795,'[1]2022_23 Household and Income'!$C$3:$C$2489,'[1]2022_23 Household and Income'!$G$3:$G$2489,"")</f>
        <v>57622</v>
      </c>
    </row>
    <row r="796" spans="1:12" x14ac:dyDescent="0.35">
      <c r="A796">
        <v>40</v>
      </c>
      <c r="B796">
        <v>21301</v>
      </c>
      <c r="C796">
        <v>40027</v>
      </c>
      <c r="D796" t="s">
        <v>3324</v>
      </c>
      <c r="E796" t="s">
        <v>1045</v>
      </c>
      <c r="F796" t="s">
        <v>5485</v>
      </c>
      <c r="G796">
        <v>143749</v>
      </c>
      <c r="H796">
        <v>35.341033000000003</v>
      </c>
      <c r="I796">
        <v>-97.490223</v>
      </c>
      <c r="J796">
        <v>1</v>
      </c>
      <c r="K796">
        <f>_xlfn.XLOOKUP(F796,'[1]2022_23 Household and Income'!$C$3:$C$2489,'[1]2022_23 Household and Income'!$D$3:$D$2489,"")</f>
        <v>57161</v>
      </c>
      <c r="L796">
        <f>_xlfn.XLOOKUP($F796,'[1]2022_23 Household and Income'!$C$3:$C$2489,'[1]2022_23 Household and Income'!$G$3:$G$2489,"")</f>
        <v>54845</v>
      </c>
    </row>
    <row r="797" spans="1:12" x14ac:dyDescent="0.35">
      <c r="A797">
        <v>40</v>
      </c>
      <c r="B797">
        <v>21302</v>
      </c>
      <c r="C797">
        <v>40027</v>
      </c>
      <c r="D797" t="s">
        <v>3324</v>
      </c>
      <c r="E797" t="s">
        <v>1045</v>
      </c>
      <c r="F797" t="s">
        <v>5484</v>
      </c>
      <c r="G797">
        <v>151779</v>
      </c>
      <c r="H797">
        <v>35.201377000000001</v>
      </c>
      <c r="I797">
        <v>-97.412844000000007</v>
      </c>
      <c r="J797">
        <v>1</v>
      </c>
      <c r="K797">
        <f>_xlfn.XLOOKUP(F797,'[1]2022_23 Household and Income'!$C$3:$C$2489,'[1]2022_23 Household and Income'!$D$3:$D$2489,"")</f>
        <v>60468</v>
      </c>
      <c r="L797">
        <f>_xlfn.XLOOKUP($F797,'[1]2022_23 Household and Income'!$C$3:$C$2489,'[1]2022_23 Household and Income'!$G$3:$G$2489,"")</f>
        <v>63217</v>
      </c>
    </row>
    <row r="798" spans="1:12" x14ac:dyDescent="0.35">
      <c r="A798">
        <v>13</v>
      </c>
      <c r="B798">
        <v>4400</v>
      </c>
      <c r="C798">
        <v>13065</v>
      </c>
      <c r="D798" t="s">
        <v>3312</v>
      </c>
      <c r="E798" t="s">
        <v>2695</v>
      </c>
      <c r="F798" t="s">
        <v>3533</v>
      </c>
      <c r="G798">
        <v>6749</v>
      </c>
      <c r="H798">
        <v>31.021262</v>
      </c>
      <c r="I798">
        <v>-82.744437000000005</v>
      </c>
      <c r="J798">
        <v>3.9853E-2</v>
      </c>
      <c r="K798">
        <f>_xlfn.XLOOKUP(F798,'[1]2022_23 Household and Income'!$C$3:$C$2489,'[1]2022_23 Household and Income'!$D$3:$D$2489,"")</f>
        <v>61898</v>
      </c>
      <c r="L798">
        <f>_xlfn.XLOOKUP($F798,'[1]2022_23 Household and Income'!$C$3:$C$2489,'[1]2022_23 Household and Income'!$G$3:$G$2489,"")</f>
        <v>62580</v>
      </c>
    </row>
    <row r="799" spans="1:12" x14ac:dyDescent="0.35">
      <c r="A799">
        <v>19</v>
      </c>
      <c r="B799">
        <v>800</v>
      </c>
      <c r="C799">
        <v>19045</v>
      </c>
      <c r="D799" t="s">
        <v>3308</v>
      </c>
      <c r="E799" t="s">
        <v>2393</v>
      </c>
      <c r="F799" t="s">
        <v>4442</v>
      </c>
      <c r="G799">
        <v>46460</v>
      </c>
      <c r="H799">
        <v>41.852141000000003</v>
      </c>
      <c r="I799">
        <v>-90.341187000000005</v>
      </c>
      <c r="J799">
        <v>0.36058499999999999</v>
      </c>
      <c r="K799">
        <f>_xlfn.XLOOKUP(F799,'[1]2022_23 Household and Income'!$C$3:$C$2489,'[1]2022_23 Household and Income'!$D$3:$D$2489,"")</f>
        <v>53517</v>
      </c>
      <c r="L799">
        <f>_xlfn.XLOOKUP($F799,'[1]2022_23 Household and Income'!$C$3:$C$2489,'[1]2022_23 Household and Income'!$G$3:$G$2489,"")</f>
        <v>53586</v>
      </c>
    </row>
    <row r="800" spans="1:12" x14ac:dyDescent="0.35">
      <c r="A800">
        <v>17</v>
      </c>
      <c r="B800">
        <v>12100</v>
      </c>
      <c r="C800">
        <v>17027</v>
      </c>
      <c r="D800" t="s">
        <v>3330</v>
      </c>
      <c r="E800" t="s">
        <v>2563</v>
      </c>
      <c r="F800" t="s">
        <v>3507</v>
      </c>
      <c r="G800">
        <v>36899</v>
      </c>
      <c r="H800">
        <v>38.588707999999997</v>
      </c>
      <c r="I800">
        <v>-89.485748999999998</v>
      </c>
      <c r="J800">
        <v>0.21404400000000001</v>
      </c>
      <c r="K800">
        <f>_xlfn.XLOOKUP(F800,'[1]2022_23 Household and Income'!$C$3:$C$2489,'[1]2022_23 Household and Income'!$D$3:$D$2489,"")</f>
        <v>69484</v>
      </c>
      <c r="L800">
        <f>_xlfn.XLOOKUP($F800,'[1]2022_23 Household and Income'!$C$3:$C$2489,'[1]2022_23 Household and Income'!$G$3:$G$2489,"")</f>
        <v>69430</v>
      </c>
    </row>
    <row r="801" spans="1:12" x14ac:dyDescent="0.35">
      <c r="A801">
        <v>18</v>
      </c>
      <c r="B801">
        <v>1100</v>
      </c>
      <c r="C801">
        <v>18023</v>
      </c>
      <c r="D801" t="s">
        <v>3389</v>
      </c>
      <c r="E801" t="s">
        <v>2499</v>
      </c>
      <c r="F801" t="s">
        <v>3395</v>
      </c>
      <c r="G801">
        <v>33190</v>
      </c>
      <c r="H801">
        <v>40.297795000000001</v>
      </c>
      <c r="I801">
        <v>-86.513570999999999</v>
      </c>
      <c r="J801">
        <v>0.26586199999999999</v>
      </c>
      <c r="K801">
        <f>_xlfn.XLOOKUP(F801,'[1]2022_23 Household and Income'!$C$3:$C$2489,'[1]2022_23 Household and Income'!$D$3:$D$2489,"")</f>
        <v>51325</v>
      </c>
      <c r="L801">
        <f>_xlfn.XLOOKUP($F801,'[1]2022_23 Household and Income'!$C$3:$C$2489,'[1]2022_23 Household and Income'!$G$3:$G$2489,"")</f>
        <v>49670</v>
      </c>
    </row>
    <row r="802" spans="1:12" x14ac:dyDescent="0.35">
      <c r="A802">
        <v>21</v>
      </c>
      <c r="B802">
        <v>600</v>
      </c>
      <c r="C802">
        <v>21053</v>
      </c>
      <c r="D802" t="s">
        <v>3328</v>
      </c>
      <c r="E802" t="s">
        <v>2197</v>
      </c>
      <c r="F802" t="s">
        <v>3682</v>
      </c>
      <c r="G802">
        <v>9253</v>
      </c>
      <c r="H802">
        <v>36.715915000000003</v>
      </c>
      <c r="I802">
        <v>-85.134462999999997</v>
      </c>
      <c r="J802">
        <v>8.8035000000000002E-2</v>
      </c>
      <c r="K802">
        <f>_xlfn.XLOOKUP(F802,'[1]2022_23 Household and Income'!$C$3:$C$2489,'[1]2022_23 Household and Income'!$D$3:$D$2489,"")</f>
        <v>42966</v>
      </c>
      <c r="L802">
        <f>_xlfn.XLOOKUP($F802,'[1]2022_23 Household and Income'!$C$3:$C$2489,'[1]2022_23 Household and Income'!$G$3:$G$2489,"")</f>
        <v>43017</v>
      </c>
    </row>
    <row r="803" spans="1:12" x14ac:dyDescent="0.35">
      <c r="A803">
        <v>26</v>
      </c>
      <c r="B803">
        <v>1900</v>
      </c>
      <c r="C803">
        <v>26037</v>
      </c>
      <c r="D803" t="s">
        <v>3407</v>
      </c>
      <c r="E803" t="s">
        <v>1925</v>
      </c>
      <c r="F803" t="s">
        <v>5283</v>
      </c>
      <c r="G803">
        <v>79128</v>
      </c>
      <c r="H803">
        <v>42.886259000000003</v>
      </c>
      <c r="I803">
        <v>-84.554293999999999</v>
      </c>
      <c r="J803">
        <v>0.42021599999999998</v>
      </c>
      <c r="K803">
        <f>_xlfn.XLOOKUP(F803,'[1]2022_23 Household and Income'!$C$3:$C$2489,'[1]2022_23 Household and Income'!$D$3:$D$2489,"")</f>
        <v>75952</v>
      </c>
      <c r="L803">
        <f>_xlfn.XLOOKUP($F803,'[1]2022_23 Household and Income'!$C$3:$C$2489,'[1]2022_23 Household and Income'!$G$3:$G$2489,"")</f>
        <v>76834</v>
      </c>
    </row>
    <row r="804" spans="1:12" x14ac:dyDescent="0.35">
      <c r="A804">
        <v>29</v>
      </c>
      <c r="B804">
        <v>800</v>
      </c>
      <c r="C804">
        <v>29049</v>
      </c>
      <c r="D804" t="s">
        <v>3304</v>
      </c>
      <c r="E804" t="s">
        <v>1693</v>
      </c>
      <c r="F804" t="s">
        <v>4110</v>
      </c>
      <c r="G804">
        <v>21184</v>
      </c>
      <c r="H804">
        <v>39.602432999999998</v>
      </c>
      <c r="I804">
        <v>-94.367382000000006</v>
      </c>
      <c r="J804">
        <v>0.151148</v>
      </c>
      <c r="K804">
        <f>_xlfn.XLOOKUP(F804,'[1]2022_23 Household and Income'!$C$3:$C$2489,'[1]2022_23 Household and Income'!$D$3:$D$2489,"")</f>
        <v>55369</v>
      </c>
      <c r="L804">
        <f>_xlfn.XLOOKUP($F804,'[1]2022_23 Household and Income'!$C$3:$C$2489,'[1]2022_23 Household and Income'!$G$3:$G$2489,"")</f>
        <v>55619</v>
      </c>
    </row>
    <row r="805" spans="1:12" x14ac:dyDescent="0.35">
      <c r="A805">
        <v>36</v>
      </c>
      <c r="B805">
        <v>200</v>
      </c>
      <c r="C805">
        <v>36019</v>
      </c>
      <c r="D805" t="s">
        <v>3282</v>
      </c>
      <c r="E805" t="s">
        <v>1390</v>
      </c>
      <c r="F805" t="s">
        <v>5131</v>
      </c>
      <c r="G805">
        <v>79843</v>
      </c>
      <c r="H805">
        <v>44.729939999999999</v>
      </c>
      <c r="I805">
        <v>-73.542833000000002</v>
      </c>
      <c r="J805">
        <v>0.46998000000000001</v>
      </c>
      <c r="K805">
        <f>_xlfn.XLOOKUP(F805,'[1]2022_23 Household and Income'!$C$3:$C$2489,'[1]2022_23 Household and Income'!$D$3:$D$2489,"")</f>
        <v>71360</v>
      </c>
      <c r="L805">
        <f>_xlfn.XLOOKUP($F805,'[1]2022_23 Household and Income'!$C$3:$C$2489,'[1]2022_23 Household and Income'!$G$3:$G$2489,"")</f>
        <v>75921</v>
      </c>
    </row>
    <row r="806" spans="1:12" x14ac:dyDescent="0.35">
      <c r="A806">
        <v>39</v>
      </c>
      <c r="B806">
        <v>4000</v>
      </c>
      <c r="C806">
        <v>39027</v>
      </c>
      <c r="D806" t="s">
        <v>3302</v>
      </c>
      <c r="E806" t="s">
        <v>1106</v>
      </c>
      <c r="F806" t="s">
        <v>5032</v>
      </c>
      <c r="G806">
        <v>42018</v>
      </c>
      <c r="H806">
        <v>39.411451</v>
      </c>
      <c r="I806">
        <v>-83.842939000000001</v>
      </c>
      <c r="J806">
        <v>0.36765599999999998</v>
      </c>
      <c r="K806">
        <f>_xlfn.XLOOKUP(F806,'[1]2022_23 Household and Income'!$C$3:$C$2489,'[1]2022_23 Household and Income'!$D$3:$D$2489,"")</f>
        <v>44841</v>
      </c>
      <c r="L806">
        <f>_xlfn.XLOOKUP($F806,'[1]2022_23 Household and Income'!$C$3:$C$2489,'[1]2022_23 Household and Income'!$G$3:$G$2489,"")</f>
        <v>45728</v>
      </c>
    </row>
    <row r="807" spans="1:12" x14ac:dyDescent="0.35">
      <c r="A807">
        <v>42</v>
      </c>
      <c r="B807">
        <v>900</v>
      </c>
      <c r="C807">
        <v>42035</v>
      </c>
      <c r="D807" t="s">
        <v>3257</v>
      </c>
      <c r="E807" t="s">
        <v>956</v>
      </c>
      <c r="F807" t="s">
        <v>4691</v>
      </c>
      <c r="G807">
        <v>37450</v>
      </c>
      <c r="H807">
        <v>41.140123000000003</v>
      </c>
      <c r="I807">
        <v>-77.448871999999994</v>
      </c>
      <c r="J807">
        <v>0.24697</v>
      </c>
      <c r="K807">
        <f>_xlfn.XLOOKUP(F807,'[1]2022_23 Household and Income'!$C$3:$C$2489,'[1]2022_23 Household and Income'!$D$3:$D$2489,"")</f>
        <v>62814</v>
      </c>
      <c r="L807">
        <f>_xlfn.XLOOKUP($F807,'[1]2022_23 Household and Income'!$C$3:$C$2489,'[1]2022_23 Household and Income'!$G$3:$G$2489,"")</f>
        <v>63088</v>
      </c>
    </row>
    <row r="808" spans="1:12" x14ac:dyDescent="0.35">
      <c r="A808">
        <v>20</v>
      </c>
      <c r="B808">
        <v>200</v>
      </c>
      <c r="C808">
        <v>20029</v>
      </c>
      <c r="D808" t="s">
        <v>3300</v>
      </c>
      <c r="E808" t="s">
        <v>2307</v>
      </c>
      <c r="F808" t="s">
        <v>3505</v>
      </c>
      <c r="G808">
        <v>9032</v>
      </c>
      <c r="H808">
        <v>39.534860000000002</v>
      </c>
      <c r="I808">
        <v>-97.635797999999994</v>
      </c>
      <c r="J808">
        <v>6.2658000000000005E-2</v>
      </c>
      <c r="K808">
        <f>_xlfn.XLOOKUP(F808,'[1]2022_23 Household and Income'!$C$3:$C$2489,'[1]2022_23 Household and Income'!$D$3:$D$2489,"")</f>
        <v>60943</v>
      </c>
      <c r="L808">
        <f>_xlfn.XLOOKUP($F808,'[1]2022_23 Household and Income'!$C$3:$C$2489,'[1]2022_23 Household and Income'!$G$3:$G$2489,"")</f>
        <v>60024</v>
      </c>
    </row>
    <row r="809" spans="1:12" x14ac:dyDescent="0.35">
      <c r="A809">
        <v>28</v>
      </c>
      <c r="B809">
        <v>300</v>
      </c>
      <c r="C809">
        <v>28027</v>
      </c>
      <c r="D809" t="s">
        <v>3276</v>
      </c>
      <c r="E809" t="s">
        <v>1811</v>
      </c>
      <c r="F809" t="s">
        <v>3626</v>
      </c>
      <c r="G809">
        <v>21390</v>
      </c>
      <c r="H809">
        <v>34.220106999999999</v>
      </c>
      <c r="I809">
        <v>-90.570348999999993</v>
      </c>
      <c r="J809">
        <v>0.19212299999999999</v>
      </c>
      <c r="K809">
        <f>_xlfn.XLOOKUP(F809,'[1]2022_23 Household and Income'!$C$3:$C$2489,'[1]2022_23 Household and Income'!$D$3:$D$2489,"")</f>
        <v>43399</v>
      </c>
      <c r="L809">
        <f>_xlfn.XLOOKUP($F809,'[1]2022_23 Household and Income'!$C$3:$C$2489,'[1]2022_23 Household and Income'!$G$3:$G$2489,"")</f>
        <v>44065</v>
      </c>
    </row>
    <row r="810" spans="1:12" x14ac:dyDescent="0.35">
      <c r="A810">
        <v>40</v>
      </c>
      <c r="B810">
        <v>22000</v>
      </c>
      <c r="C810">
        <v>40029</v>
      </c>
      <c r="D810" t="s">
        <v>3324</v>
      </c>
      <c r="E810" t="s">
        <v>1021</v>
      </c>
      <c r="F810" t="s">
        <v>4177</v>
      </c>
      <c r="G810">
        <v>5266</v>
      </c>
      <c r="H810">
        <v>34.548037000000001</v>
      </c>
      <c r="I810">
        <v>-96.278210000000001</v>
      </c>
      <c r="J810">
        <v>4.0781999999999999E-2</v>
      </c>
      <c r="K810">
        <f>_xlfn.XLOOKUP(F810,'[1]2022_23 Household and Income'!$C$3:$C$2489,'[1]2022_23 Household and Income'!$D$3:$D$2489,"")</f>
        <v>51117</v>
      </c>
      <c r="L810">
        <f>_xlfn.XLOOKUP($F810,'[1]2022_23 Household and Income'!$C$3:$C$2489,'[1]2022_23 Household and Income'!$G$3:$G$2489,"")</f>
        <v>51386</v>
      </c>
    </row>
    <row r="811" spans="1:12" x14ac:dyDescent="0.35">
      <c r="A811">
        <v>72</v>
      </c>
      <c r="B811">
        <v>600</v>
      </c>
      <c r="C811">
        <v>72043</v>
      </c>
      <c r="D811" t="s">
        <v>3280</v>
      </c>
      <c r="E811" t="s">
        <v>61</v>
      </c>
      <c r="F811" t="s">
        <v>3567</v>
      </c>
      <c r="G811">
        <v>34668</v>
      </c>
      <c r="H811">
        <v>18.078887999999999</v>
      </c>
      <c r="I811">
        <v>-66.361653000000004</v>
      </c>
      <c r="J811">
        <v>0.28053099999999997</v>
      </c>
      <c r="K811">
        <f>_xlfn.XLOOKUP(F811,'[1]2022_23 Household and Income'!$C$3:$C$2489,'[1]2022_23 Household and Income'!$D$3:$D$2489,"")</f>
        <v>45513</v>
      </c>
      <c r="L811">
        <f>_xlfn.XLOOKUP($F811,'[1]2022_23 Household and Income'!$C$3:$C$2489,'[1]2022_23 Household and Income'!$G$3:$G$2489,"")</f>
        <v>43471</v>
      </c>
    </row>
    <row r="812" spans="1:12" x14ac:dyDescent="0.35">
      <c r="A812">
        <v>13</v>
      </c>
      <c r="B812">
        <v>1301</v>
      </c>
      <c r="C812">
        <v>13067</v>
      </c>
      <c r="D812" t="s">
        <v>3312</v>
      </c>
      <c r="E812" t="s">
        <v>2802</v>
      </c>
      <c r="F812" t="s">
        <v>5483</v>
      </c>
      <c r="G812">
        <v>136909</v>
      </c>
      <c r="H812">
        <v>34.033946</v>
      </c>
      <c r="I812">
        <v>-84.632177999999996</v>
      </c>
      <c r="J812">
        <v>1</v>
      </c>
      <c r="K812">
        <f>_xlfn.XLOOKUP(F812,'[1]2022_23 Household and Income'!$C$3:$C$2489,'[1]2022_23 Household and Income'!$D$3:$D$2489,"")</f>
        <v>51861</v>
      </c>
      <c r="L812">
        <f>_xlfn.XLOOKUP($F812,'[1]2022_23 Household and Income'!$C$3:$C$2489,'[1]2022_23 Household and Income'!$G$3:$G$2489,"")</f>
        <v>51456</v>
      </c>
    </row>
    <row r="813" spans="1:12" x14ac:dyDescent="0.35">
      <c r="A813">
        <v>13</v>
      </c>
      <c r="B813">
        <v>1302</v>
      </c>
      <c r="C813">
        <v>13067</v>
      </c>
      <c r="D813" t="s">
        <v>3312</v>
      </c>
      <c r="E813" t="s">
        <v>2802</v>
      </c>
      <c r="F813" t="s">
        <v>5482</v>
      </c>
      <c r="G813">
        <v>158362</v>
      </c>
      <c r="H813">
        <v>34.009072000000003</v>
      </c>
      <c r="I813">
        <v>-84.461090999999996</v>
      </c>
      <c r="J813">
        <v>1</v>
      </c>
      <c r="K813">
        <f>_xlfn.XLOOKUP(F813,'[1]2022_23 Household and Income'!$C$3:$C$2489,'[1]2022_23 Household and Income'!$D$3:$D$2489,"")</f>
        <v>57099</v>
      </c>
      <c r="L813">
        <f>_xlfn.XLOOKUP($F813,'[1]2022_23 Household and Income'!$C$3:$C$2489,'[1]2022_23 Household and Income'!$G$3:$G$2489,"")</f>
        <v>55152</v>
      </c>
    </row>
    <row r="814" spans="1:12" x14ac:dyDescent="0.35">
      <c r="A814">
        <v>13</v>
      </c>
      <c r="B814">
        <v>1303</v>
      </c>
      <c r="C814">
        <v>13067</v>
      </c>
      <c r="D814" t="s">
        <v>3312</v>
      </c>
      <c r="E814" t="s">
        <v>2802</v>
      </c>
      <c r="F814" t="s">
        <v>5481</v>
      </c>
      <c r="G814">
        <v>153060</v>
      </c>
      <c r="H814">
        <v>33.942481000000001</v>
      </c>
      <c r="I814">
        <v>-84.525526999999997</v>
      </c>
      <c r="J814">
        <v>1</v>
      </c>
      <c r="K814">
        <f>_xlfn.XLOOKUP(F814,'[1]2022_23 Household and Income'!$C$3:$C$2489,'[1]2022_23 Household and Income'!$D$3:$D$2489,"")</f>
        <v>65923</v>
      </c>
      <c r="L814">
        <f>_xlfn.XLOOKUP($F814,'[1]2022_23 Household and Income'!$C$3:$C$2489,'[1]2022_23 Household and Income'!$G$3:$G$2489,"")</f>
        <v>65584</v>
      </c>
    </row>
    <row r="815" spans="1:12" x14ac:dyDescent="0.35">
      <c r="A815">
        <v>13</v>
      </c>
      <c r="B815">
        <v>1304</v>
      </c>
      <c r="C815">
        <v>13067</v>
      </c>
      <c r="D815" t="s">
        <v>3312</v>
      </c>
      <c r="E815" t="s">
        <v>2802</v>
      </c>
      <c r="F815" t="s">
        <v>5480</v>
      </c>
      <c r="G815">
        <v>142096</v>
      </c>
      <c r="H815">
        <v>33.895446</v>
      </c>
      <c r="I815">
        <v>-84.660324000000003</v>
      </c>
      <c r="J815">
        <v>1</v>
      </c>
      <c r="K815">
        <f>_xlfn.XLOOKUP(F815,'[1]2022_23 Household and Income'!$C$3:$C$2489,'[1]2022_23 Household and Income'!$D$3:$D$2489,"")</f>
        <v>49459</v>
      </c>
      <c r="L815">
        <f>_xlfn.XLOOKUP($F815,'[1]2022_23 Household and Income'!$C$3:$C$2489,'[1]2022_23 Household and Income'!$G$3:$G$2489,"")</f>
        <v>51606</v>
      </c>
    </row>
    <row r="816" spans="1:12" x14ac:dyDescent="0.35">
      <c r="A816">
        <v>13</v>
      </c>
      <c r="B816">
        <v>1305</v>
      </c>
      <c r="C816">
        <v>13067</v>
      </c>
      <c r="D816" t="s">
        <v>3312</v>
      </c>
      <c r="E816" t="s">
        <v>2802</v>
      </c>
      <c r="F816" t="s">
        <v>5479</v>
      </c>
      <c r="G816">
        <v>175722</v>
      </c>
      <c r="H816">
        <v>33.846276000000003</v>
      </c>
      <c r="I816">
        <v>-84.532965000000004</v>
      </c>
      <c r="J816">
        <v>1</v>
      </c>
      <c r="K816">
        <f>_xlfn.XLOOKUP(F816,'[1]2022_23 Household and Income'!$C$3:$C$2489,'[1]2022_23 Household and Income'!$D$3:$D$2489,"")</f>
        <v>73897</v>
      </c>
      <c r="L816">
        <f>_xlfn.XLOOKUP($F816,'[1]2022_23 Household and Income'!$C$3:$C$2489,'[1]2022_23 Household and Income'!$G$3:$G$2489,"")</f>
        <v>75276</v>
      </c>
    </row>
    <row r="817" spans="1:12" x14ac:dyDescent="0.35">
      <c r="A817">
        <v>4</v>
      </c>
      <c r="B817">
        <v>900</v>
      </c>
      <c r="C817">
        <v>4003</v>
      </c>
      <c r="D817" t="s">
        <v>3243</v>
      </c>
      <c r="E817" t="s">
        <v>3114</v>
      </c>
      <c r="F817" t="s">
        <v>3918</v>
      </c>
      <c r="G817">
        <v>125447</v>
      </c>
      <c r="H817">
        <v>31.603486</v>
      </c>
      <c r="I817">
        <v>-110.07293300000001</v>
      </c>
      <c r="J817">
        <v>0.72464099999999998</v>
      </c>
      <c r="K817">
        <f>_xlfn.XLOOKUP(F817,'[1]2022_23 Household and Income'!$C$3:$C$2489,'[1]2022_23 Household and Income'!$D$3:$D$2489,"")</f>
        <v>66573</v>
      </c>
      <c r="L817">
        <f>_xlfn.XLOOKUP($F817,'[1]2022_23 Household and Income'!$C$3:$C$2489,'[1]2022_23 Household and Income'!$G$3:$G$2489,"")</f>
        <v>68362</v>
      </c>
    </row>
    <row r="818" spans="1:12" x14ac:dyDescent="0.35">
      <c r="A818">
        <v>48</v>
      </c>
      <c r="B818">
        <v>400</v>
      </c>
      <c r="C818">
        <v>48079</v>
      </c>
      <c r="D818" t="s">
        <v>3238</v>
      </c>
      <c r="E818" t="s">
        <v>669</v>
      </c>
      <c r="F818" t="s">
        <v>3267</v>
      </c>
      <c r="G818">
        <v>2547</v>
      </c>
      <c r="H818">
        <v>33.689388999999998</v>
      </c>
      <c r="I818">
        <v>-102.741057</v>
      </c>
      <c r="J818">
        <v>2.1028000000000002E-2</v>
      </c>
      <c r="K818">
        <f>_xlfn.XLOOKUP(F818,'[1]2022_23 Household and Income'!$C$3:$C$2489,'[1]2022_23 Household and Income'!$D$3:$D$2489,"")</f>
        <v>41739</v>
      </c>
      <c r="L818">
        <f>_xlfn.XLOOKUP($F818,'[1]2022_23 Household and Income'!$C$3:$C$2489,'[1]2022_23 Household and Income'!$G$3:$G$2489,"")</f>
        <v>43380</v>
      </c>
    </row>
    <row r="819" spans="1:12" x14ac:dyDescent="0.35">
      <c r="A819">
        <v>47</v>
      </c>
      <c r="B819">
        <v>1400</v>
      </c>
      <c r="C819">
        <v>47029</v>
      </c>
      <c r="D819" t="s">
        <v>3358</v>
      </c>
      <c r="E819" t="s">
        <v>753</v>
      </c>
      <c r="F819" t="s">
        <v>3879</v>
      </c>
      <c r="G819">
        <v>35999</v>
      </c>
      <c r="H819">
        <v>35.947274</v>
      </c>
      <c r="I819">
        <v>-83.174037999999996</v>
      </c>
      <c r="J819">
        <v>0.26789099999999999</v>
      </c>
      <c r="K819">
        <f>_xlfn.XLOOKUP(F819,'[1]2022_23 Household and Income'!$C$3:$C$2489,'[1]2022_23 Household and Income'!$D$3:$D$2489,"")</f>
        <v>58690</v>
      </c>
      <c r="L819">
        <f>_xlfn.XLOOKUP($F819,'[1]2022_23 Household and Income'!$C$3:$C$2489,'[1]2022_23 Household and Income'!$G$3:$G$2489,"")</f>
        <v>59379</v>
      </c>
    </row>
    <row r="820" spans="1:12" x14ac:dyDescent="0.35">
      <c r="A820">
        <v>4</v>
      </c>
      <c r="B820">
        <v>500</v>
      </c>
      <c r="C820">
        <v>4005</v>
      </c>
      <c r="D820" t="s">
        <v>3243</v>
      </c>
      <c r="E820" t="s">
        <v>3119</v>
      </c>
      <c r="F820" t="s">
        <v>5478</v>
      </c>
      <c r="G820">
        <v>145101</v>
      </c>
      <c r="H820">
        <v>35.476112999999998</v>
      </c>
      <c r="I820">
        <v>-111.601246</v>
      </c>
      <c r="J820">
        <v>1</v>
      </c>
      <c r="K820">
        <f>_xlfn.XLOOKUP(F820,'[1]2022_23 Household and Income'!$C$3:$C$2489,'[1]2022_23 Household and Income'!$D$3:$D$2489,"")</f>
        <v>53988</v>
      </c>
      <c r="L820">
        <f>_xlfn.XLOOKUP($F820,'[1]2022_23 Household and Income'!$C$3:$C$2489,'[1]2022_23 Household and Income'!$G$3:$G$2489,"")</f>
        <v>56954</v>
      </c>
    </row>
    <row r="821" spans="1:12" x14ac:dyDescent="0.35">
      <c r="A821">
        <v>46</v>
      </c>
      <c r="B821">
        <v>300</v>
      </c>
      <c r="C821">
        <v>46029</v>
      </c>
      <c r="D821" t="s">
        <v>3236</v>
      </c>
      <c r="E821" t="s">
        <v>827</v>
      </c>
      <c r="F821" t="s">
        <v>3536</v>
      </c>
      <c r="G821">
        <v>28325</v>
      </c>
      <c r="H821">
        <v>44.914070000000002</v>
      </c>
      <c r="I821">
        <v>-97.129868000000002</v>
      </c>
      <c r="J821">
        <v>0.21367700000000001</v>
      </c>
      <c r="K821">
        <f>_xlfn.XLOOKUP(F821,'[1]2022_23 Household and Income'!$C$3:$C$2489,'[1]2022_23 Household and Income'!$D$3:$D$2489,"")</f>
        <v>55227</v>
      </c>
      <c r="L821">
        <f>_xlfn.XLOOKUP($F821,'[1]2022_23 Household and Income'!$C$3:$C$2489,'[1]2022_23 Household and Income'!$G$3:$G$2489,"")</f>
        <v>57205</v>
      </c>
    </row>
    <row r="822" spans="1:12" x14ac:dyDescent="0.35">
      <c r="A822">
        <v>1</v>
      </c>
      <c r="B822">
        <v>2400</v>
      </c>
      <c r="C822">
        <v>1031</v>
      </c>
      <c r="D822" t="s">
        <v>3341</v>
      </c>
      <c r="E822" t="s">
        <v>3169</v>
      </c>
      <c r="F822" t="s">
        <v>5394</v>
      </c>
      <c r="G822">
        <v>53465</v>
      </c>
      <c r="H822">
        <v>31.353217000000001</v>
      </c>
      <c r="I822">
        <v>-85.899578000000005</v>
      </c>
      <c r="J822">
        <v>0.52013299999999996</v>
      </c>
      <c r="K822">
        <f>_xlfn.XLOOKUP(F822,'[1]2022_23 Household and Income'!$C$3:$C$2489,'[1]2022_23 Household and Income'!$D$3:$D$2489,"")</f>
        <v>40019</v>
      </c>
      <c r="L822">
        <f>_xlfn.XLOOKUP($F822,'[1]2022_23 Household and Income'!$C$3:$C$2489,'[1]2022_23 Household and Income'!$G$3:$G$2489,"")</f>
        <v>41831</v>
      </c>
    </row>
    <row r="823" spans="1:12" x14ac:dyDescent="0.35">
      <c r="A823">
        <v>13</v>
      </c>
      <c r="B823">
        <v>4400</v>
      </c>
      <c r="C823">
        <v>13069</v>
      </c>
      <c r="D823" t="s">
        <v>3312</v>
      </c>
      <c r="E823" t="s">
        <v>2694</v>
      </c>
      <c r="F823" t="s">
        <v>3533</v>
      </c>
      <c r="G823">
        <v>43092</v>
      </c>
      <c r="H823">
        <v>31.515718</v>
      </c>
      <c r="I823">
        <v>-82.838435000000004</v>
      </c>
      <c r="J823">
        <v>0.25446000000000002</v>
      </c>
      <c r="K823">
        <f>_xlfn.XLOOKUP(F823,'[1]2022_23 Household and Income'!$C$3:$C$2489,'[1]2022_23 Household and Income'!$D$3:$D$2489,"")</f>
        <v>61898</v>
      </c>
      <c r="L823">
        <f>_xlfn.XLOOKUP($F823,'[1]2022_23 Household and Income'!$C$3:$C$2489,'[1]2022_23 Household and Income'!$G$3:$G$2489,"")</f>
        <v>62580</v>
      </c>
    </row>
    <row r="824" spans="1:12" x14ac:dyDescent="0.35">
      <c r="A824">
        <v>47</v>
      </c>
      <c r="B824">
        <v>3200</v>
      </c>
      <c r="C824">
        <v>47031</v>
      </c>
      <c r="D824" t="s">
        <v>3358</v>
      </c>
      <c r="E824" t="s">
        <v>713</v>
      </c>
      <c r="F824" t="s">
        <v>4459</v>
      </c>
      <c r="G824">
        <v>57889</v>
      </c>
      <c r="H824">
        <v>35.454228999999998</v>
      </c>
      <c r="I824">
        <v>-86.124549999999999</v>
      </c>
      <c r="J824">
        <v>0.54039199999999998</v>
      </c>
      <c r="K824">
        <f>_xlfn.XLOOKUP(F824,'[1]2022_23 Household and Income'!$C$3:$C$2489,'[1]2022_23 Household and Income'!$D$3:$D$2489,"")</f>
        <v>44645</v>
      </c>
      <c r="L824">
        <f>_xlfn.XLOOKUP($F824,'[1]2022_23 Household and Income'!$C$3:$C$2489,'[1]2022_23 Household and Income'!$G$3:$G$2489,"")</f>
        <v>42858</v>
      </c>
    </row>
    <row r="825" spans="1:12" x14ac:dyDescent="0.35">
      <c r="A825">
        <v>20</v>
      </c>
      <c r="B825">
        <v>1101</v>
      </c>
      <c r="C825">
        <v>20031</v>
      </c>
      <c r="D825" t="s">
        <v>3300</v>
      </c>
      <c r="E825" t="s">
        <v>2268</v>
      </c>
      <c r="F825" t="s">
        <v>3325</v>
      </c>
      <c r="G825">
        <v>8360</v>
      </c>
      <c r="H825">
        <v>38.249077</v>
      </c>
      <c r="I825">
        <v>-95.741619</v>
      </c>
      <c r="J825">
        <v>6.1871000000000002E-2</v>
      </c>
      <c r="K825">
        <f>_xlfn.XLOOKUP(F825,'[1]2022_23 Household and Income'!$C$3:$C$2489,'[1]2022_23 Household and Income'!$D$3:$D$2489,"")</f>
        <v>55760</v>
      </c>
      <c r="L825">
        <f>_xlfn.XLOOKUP($F825,'[1]2022_23 Household and Income'!$C$3:$C$2489,'[1]2022_23 Household and Income'!$G$3:$G$2489,"")</f>
        <v>58290</v>
      </c>
    </row>
    <row r="826" spans="1:12" x14ac:dyDescent="0.35">
      <c r="A826">
        <v>48</v>
      </c>
      <c r="B826">
        <v>7200</v>
      </c>
      <c r="C826">
        <v>48081</v>
      </c>
      <c r="D826" t="s">
        <v>3238</v>
      </c>
      <c r="E826" t="s">
        <v>494</v>
      </c>
      <c r="F826" t="s">
        <v>3596</v>
      </c>
      <c r="G826">
        <v>3285</v>
      </c>
      <c r="H826">
        <v>31.904115999999998</v>
      </c>
      <c r="I826">
        <v>-100.416629</v>
      </c>
      <c r="J826">
        <v>2.9027000000000001E-2</v>
      </c>
      <c r="K826">
        <f>_xlfn.XLOOKUP(F826,'[1]2022_23 Household and Income'!$C$3:$C$2489,'[1]2022_23 Household and Income'!$D$3:$D$2489,"")</f>
        <v>40414</v>
      </c>
      <c r="L826">
        <f>_xlfn.XLOOKUP($F826,'[1]2022_23 Household and Income'!$C$3:$C$2489,'[1]2022_23 Household and Income'!$G$3:$G$2489,"")</f>
        <v>41812</v>
      </c>
    </row>
    <row r="827" spans="1:12" x14ac:dyDescent="0.35">
      <c r="A827">
        <v>1</v>
      </c>
      <c r="B827">
        <v>100</v>
      </c>
      <c r="C827">
        <v>1033</v>
      </c>
      <c r="D827" t="s">
        <v>3341</v>
      </c>
      <c r="E827" t="s">
        <v>3220</v>
      </c>
      <c r="F827" t="s">
        <v>4822</v>
      </c>
      <c r="G827">
        <v>57227</v>
      </c>
      <c r="H827">
        <v>34.724339000000001</v>
      </c>
      <c r="I827">
        <v>-87.681889999999996</v>
      </c>
      <c r="J827">
        <v>0.31287999999999999</v>
      </c>
      <c r="K827">
        <f>_xlfn.XLOOKUP($F827,'[1]2022_23 Household and Income'!$C$3:$C$2489,'[1]2022_23 Household and Income'!$D$3:$D$2489,"")</f>
        <v>76691</v>
      </c>
      <c r="L827">
        <f>_xlfn.XLOOKUP($F827,'[1]2022_23 Household and Income'!$C$3:$C$2489,'[1]2022_23 Household and Income'!$G$3:$G$2489,"")</f>
        <v>80106</v>
      </c>
    </row>
    <row r="828" spans="1:12" x14ac:dyDescent="0.35">
      <c r="A828">
        <v>29</v>
      </c>
      <c r="B828">
        <v>501</v>
      </c>
      <c r="C828">
        <v>29051</v>
      </c>
      <c r="D828" t="s">
        <v>3304</v>
      </c>
      <c r="E828" t="s">
        <v>1702</v>
      </c>
      <c r="F828" t="s">
        <v>5477</v>
      </c>
      <c r="G828">
        <v>77279</v>
      </c>
      <c r="H828">
        <v>38.552549999999997</v>
      </c>
      <c r="I828">
        <v>-92.220620999999994</v>
      </c>
      <c r="J828">
        <v>0.47179199999999999</v>
      </c>
      <c r="K828">
        <f>_xlfn.XLOOKUP(F828,'[1]2022_23 Household and Income'!$C$3:$C$2489,'[1]2022_23 Household and Income'!$D$3:$D$2489,"")</f>
        <v>67085</v>
      </c>
      <c r="L828">
        <f>_xlfn.XLOOKUP($F828,'[1]2022_23 Household and Income'!$C$3:$C$2489,'[1]2022_23 Household and Income'!$G$3:$G$2489,"")</f>
        <v>66579</v>
      </c>
    </row>
    <row r="829" spans="1:12" x14ac:dyDescent="0.35">
      <c r="A829">
        <v>48</v>
      </c>
      <c r="B829">
        <v>2600</v>
      </c>
      <c r="C829">
        <v>48083</v>
      </c>
      <c r="D829" t="s">
        <v>3238</v>
      </c>
      <c r="E829" t="s">
        <v>601</v>
      </c>
      <c r="F829" t="s">
        <v>3673</v>
      </c>
      <c r="G829">
        <v>7684</v>
      </c>
      <c r="H829">
        <v>31.808130999999999</v>
      </c>
      <c r="I829">
        <v>-99.425050999999996</v>
      </c>
      <c r="J829">
        <v>4.0632000000000001E-2</v>
      </c>
      <c r="K829">
        <f>_xlfn.XLOOKUP(F829,'[1]2022_23 Household and Income'!$C$3:$C$2489,'[1]2022_23 Household and Income'!$D$3:$D$2489,"")</f>
        <v>74377</v>
      </c>
      <c r="L829">
        <f>_xlfn.XLOOKUP($F829,'[1]2022_23 Household and Income'!$C$3:$C$2489,'[1]2022_23 Household and Income'!$G$3:$G$2489,"")</f>
        <v>72929</v>
      </c>
    </row>
    <row r="830" spans="1:12" x14ac:dyDescent="0.35">
      <c r="A830">
        <v>17</v>
      </c>
      <c r="B830">
        <v>2900</v>
      </c>
      <c r="C830">
        <v>17029</v>
      </c>
      <c r="D830" t="s">
        <v>3330</v>
      </c>
      <c r="E830" t="s">
        <v>2611</v>
      </c>
      <c r="F830" t="s">
        <v>5280</v>
      </c>
      <c r="G830">
        <v>46863</v>
      </c>
      <c r="H830">
        <v>39.487996000000003</v>
      </c>
      <c r="I830">
        <v>-88.264605000000003</v>
      </c>
      <c r="J830">
        <v>0.36596600000000001</v>
      </c>
      <c r="K830">
        <f>_xlfn.XLOOKUP(F830,'[1]2022_23 Household and Income'!$C$3:$C$2489,'[1]2022_23 Household and Income'!$D$3:$D$2489,"")</f>
        <v>54306</v>
      </c>
      <c r="L830">
        <f>_xlfn.XLOOKUP($F830,'[1]2022_23 Household and Income'!$C$3:$C$2489,'[1]2022_23 Household and Income'!$G$3:$G$2489,"")</f>
        <v>55168</v>
      </c>
    </row>
    <row r="831" spans="1:12" x14ac:dyDescent="0.35">
      <c r="A831">
        <v>31</v>
      </c>
      <c r="B831">
        <v>200</v>
      </c>
      <c r="C831">
        <v>31037</v>
      </c>
      <c r="D831" t="s">
        <v>3261</v>
      </c>
      <c r="E831" t="s">
        <v>1544</v>
      </c>
      <c r="F831" t="s">
        <v>3444</v>
      </c>
      <c r="G831">
        <v>10582</v>
      </c>
      <c r="H831">
        <v>41.515591999999998</v>
      </c>
      <c r="I831">
        <v>-97.076385000000002</v>
      </c>
      <c r="J831">
        <v>5.7249000000000001E-2</v>
      </c>
      <c r="K831">
        <f>_xlfn.XLOOKUP(F831,'[1]2022_23 Household and Income'!$C$3:$C$2489,'[1]2022_23 Household and Income'!$D$3:$D$2489,"")</f>
        <v>72614</v>
      </c>
      <c r="L831">
        <f>_xlfn.XLOOKUP($F831,'[1]2022_23 Household and Income'!$C$3:$C$2489,'[1]2022_23 Household and Income'!$G$3:$G$2489,"")</f>
        <v>72735</v>
      </c>
    </row>
    <row r="832" spans="1:12" x14ac:dyDescent="0.35">
      <c r="A832">
        <v>35</v>
      </c>
      <c r="B832">
        <v>400</v>
      </c>
      <c r="C832">
        <v>35007</v>
      </c>
      <c r="D832" t="s">
        <v>3590</v>
      </c>
      <c r="E832" t="s">
        <v>1415</v>
      </c>
      <c r="F832" t="s">
        <v>3604</v>
      </c>
      <c r="G832">
        <v>12387</v>
      </c>
      <c r="H832">
        <v>36.698075000000003</v>
      </c>
      <c r="I832">
        <v>-104.655874</v>
      </c>
      <c r="J832">
        <v>7.5164999999999996E-2</v>
      </c>
      <c r="K832">
        <f>_xlfn.XLOOKUP(F832,'[1]2022_23 Household and Income'!$C$3:$C$2489,'[1]2022_23 Household and Income'!$D$3:$D$2489,"")</f>
        <v>65356</v>
      </c>
      <c r="L832">
        <f>_xlfn.XLOOKUP($F832,'[1]2022_23 Household and Income'!$C$3:$C$2489,'[1]2022_23 Household and Income'!$G$3:$G$2489,"")</f>
        <v>65556</v>
      </c>
    </row>
    <row r="833" spans="1:12" x14ac:dyDescent="0.35">
      <c r="A833">
        <v>45</v>
      </c>
      <c r="B833">
        <v>1901</v>
      </c>
      <c r="C833">
        <v>45029</v>
      </c>
      <c r="D833" t="s">
        <v>3253</v>
      </c>
      <c r="E833" t="s">
        <v>870</v>
      </c>
      <c r="F833" t="s">
        <v>5114</v>
      </c>
      <c r="G833">
        <v>38604</v>
      </c>
      <c r="H833">
        <v>32.908810000000003</v>
      </c>
      <c r="I833">
        <v>-80.646977000000007</v>
      </c>
      <c r="J833">
        <v>0.24970999999999999</v>
      </c>
      <c r="K833">
        <f>_xlfn.XLOOKUP(F833,'[1]2022_23 Household and Income'!$C$3:$C$2489,'[1]2022_23 Household and Income'!$D$3:$D$2489,"")</f>
        <v>62647</v>
      </c>
      <c r="L833">
        <f>_xlfn.XLOOKUP($F833,'[1]2022_23 Household and Income'!$C$3:$C$2489,'[1]2022_23 Household and Income'!$G$3:$G$2489,"")</f>
        <v>64646</v>
      </c>
    </row>
    <row r="834" spans="1:12" x14ac:dyDescent="0.35">
      <c r="A834">
        <v>12</v>
      </c>
      <c r="B834">
        <v>2101</v>
      </c>
      <c r="C834">
        <v>12021</v>
      </c>
      <c r="D834" t="s">
        <v>3512</v>
      </c>
      <c r="E834" t="s">
        <v>2876</v>
      </c>
      <c r="F834" t="s">
        <v>5476</v>
      </c>
      <c r="G834">
        <v>120770</v>
      </c>
      <c r="H834">
        <v>26.253537000000001</v>
      </c>
      <c r="I834">
        <v>-81.759153999999995</v>
      </c>
      <c r="J834">
        <v>1</v>
      </c>
      <c r="K834">
        <f>_xlfn.XLOOKUP(F834,'[1]2022_23 Household and Income'!$C$3:$C$2489,'[1]2022_23 Household and Income'!$D$3:$D$2489,"")</f>
        <v>57708</v>
      </c>
      <c r="L834">
        <f>_xlfn.XLOOKUP($F834,'[1]2022_23 Household and Income'!$C$3:$C$2489,'[1]2022_23 Household and Income'!$G$3:$G$2489,"")</f>
        <v>56322</v>
      </c>
    </row>
    <row r="835" spans="1:12" x14ac:dyDescent="0.35">
      <c r="A835">
        <v>12</v>
      </c>
      <c r="B835">
        <v>2102</v>
      </c>
      <c r="C835">
        <v>12021</v>
      </c>
      <c r="D835" t="s">
        <v>3512</v>
      </c>
      <c r="E835" t="s">
        <v>2876</v>
      </c>
      <c r="F835" t="s">
        <v>5475</v>
      </c>
      <c r="G835">
        <v>114992</v>
      </c>
      <c r="H835">
        <v>26.149882000000002</v>
      </c>
      <c r="I835">
        <v>-81.741535999999996</v>
      </c>
      <c r="J835">
        <v>1</v>
      </c>
      <c r="K835">
        <f>_xlfn.XLOOKUP(F835,'[1]2022_23 Household and Income'!$C$3:$C$2489,'[1]2022_23 Household and Income'!$D$3:$D$2489,"")</f>
        <v>52168</v>
      </c>
      <c r="L835">
        <f>_xlfn.XLOOKUP($F835,'[1]2022_23 Household and Income'!$C$3:$C$2489,'[1]2022_23 Household and Income'!$G$3:$G$2489,"")</f>
        <v>52130</v>
      </c>
    </row>
    <row r="836" spans="1:12" x14ac:dyDescent="0.35">
      <c r="A836">
        <v>12</v>
      </c>
      <c r="B836">
        <v>2103</v>
      </c>
      <c r="C836">
        <v>12021</v>
      </c>
      <c r="D836" t="s">
        <v>3512</v>
      </c>
      <c r="E836" t="s">
        <v>2876</v>
      </c>
      <c r="F836" t="s">
        <v>5474</v>
      </c>
      <c r="G836">
        <v>139990</v>
      </c>
      <c r="H836">
        <v>26.204788000000001</v>
      </c>
      <c r="I836">
        <v>-81.594797999999997</v>
      </c>
      <c r="J836">
        <v>1</v>
      </c>
      <c r="K836">
        <f>_xlfn.XLOOKUP(F836,'[1]2022_23 Household and Income'!$C$3:$C$2489,'[1]2022_23 Household and Income'!$D$3:$D$2489,"")</f>
        <v>56330</v>
      </c>
      <c r="L836">
        <f>_xlfn.XLOOKUP($F836,'[1]2022_23 Household and Income'!$C$3:$C$2489,'[1]2022_23 Household and Income'!$G$3:$G$2489,"")</f>
        <v>57740</v>
      </c>
    </row>
    <row r="837" spans="1:12" x14ac:dyDescent="0.35">
      <c r="A837">
        <v>48</v>
      </c>
      <c r="B837">
        <v>1901</v>
      </c>
      <c r="C837">
        <v>48085</v>
      </c>
      <c r="D837" t="s">
        <v>3238</v>
      </c>
      <c r="E837" t="s">
        <v>614</v>
      </c>
      <c r="F837" t="s">
        <v>5473</v>
      </c>
      <c r="G837">
        <v>134556</v>
      </c>
      <c r="H837">
        <v>33.003641000000002</v>
      </c>
      <c r="I837">
        <v>-96.750675999999999</v>
      </c>
      <c r="J837">
        <v>1</v>
      </c>
      <c r="K837" t="str">
        <f>_xlfn.XLOOKUP(F837,'[1]2022_23 Household and Income'!$C$3:$C$2489,'[1]2022_23 Household and Income'!$D$3:$D$2489,"")</f>
        <v/>
      </c>
      <c r="L837" t="str">
        <f>_xlfn.XLOOKUP($F837,'[1]2022_23 Household and Income'!$C$3:$C$2489,'[1]2022_23 Household and Income'!$G$3:$G$2489,"")</f>
        <v/>
      </c>
    </row>
    <row r="838" spans="1:12" x14ac:dyDescent="0.35">
      <c r="A838">
        <v>48</v>
      </c>
      <c r="B838">
        <v>1902</v>
      </c>
      <c r="C838">
        <v>48085</v>
      </c>
      <c r="D838" t="s">
        <v>3238</v>
      </c>
      <c r="E838" t="s">
        <v>614</v>
      </c>
      <c r="F838" t="s">
        <v>5472</v>
      </c>
      <c r="G838">
        <v>120540</v>
      </c>
      <c r="H838">
        <v>33.073245</v>
      </c>
      <c r="I838">
        <v>-96.783351999999994</v>
      </c>
      <c r="J838">
        <v>1</v>
      </c>
      <c r="K838">
        <f>_xlfn.XLOOKUP(F838,'[1]2022_23 Household and Income'!$C$3:$C$2489,'[1]2022_23 Household and Income'!$D$3:$D$2489,"")</f>
        <v>47252</v>
      </c>
      <c r="L838">
        <f>_xlfn.XLOOKUP($F838,'[1]2022_23 Household and Income'!$C$3:$C$2489,'[1]2022_23 Household and Income'!$G$3:$G$2489,"")</f>
        <v>47770</v>
      </c>
    </row>
    <row r="839" spans="1:12" x14ac:dyDescent="0.35">
      <c r="A839">
        <v>48</v>
      </c>
      <c r="B839">
        <v>1903</v>
      </c>
      <c r="C839">
        <v>48085</v>
      </c>
      <c r="D839" t="s">
        <v>3238</v>
      </c>
      <c r="E839" t="s">
        <v>614</v>
      </c>
      <c r="F839" t="s">
        <v>5471</v>
      </c>
      <c r="G839">
        <v>107033</v>
      </c>
      <c r="H839">
        <v>33.048524</v>
      </c>
      <c r="I839">
        <v>-96.713547000000005</v>
      </c>
      <c r="J839">
        <v>1</v>
      </c>
      <c r="K839">
        <f>_xlfn.XLOOKUP(F839,'[1]2022_23 Household and Income'!$C$3:$C$2489,'[1]2022_23 Household and Income'!$D$3:$D$2489,"")</f>
        <v>40760</v>
      </c>
      <c r="L839">
        <f>_xlfn.XLOOKUP($F839,'[1]2022_23 Household and Income'!$C$3:$C$2489,'[1]2022_23 Household and Income'!$G$3:$G$2489,"")</f>
        <v>41243</v>
      </c>
    </row>
    <row r="840" spans="1:12" x14ac:dyDescent="0.35">
      <c r="A840">
        <v>48</v>
      </c>
      <c r="B840">
        <v>1904</v>
      </c>
      <c r="C840">
        <v>48085</v>
      </c>
      <c r="D840" t="s">
        <v>3238</v>
      </c>
      <c r="E840" t="s">
        <v>614</v>
      </c>
      <c r="F840" t="s">
        <v>5470</v>
      </c>
      <c r="G840">
        <v>151305</v>
      </c>
      <c r="H840">
        <v>33.073058000000003</v>
      </c>
      <c r="I840">
        <v>-96.649137999999994</v>
      </c>
      <c r="J840">
        <v>1</v>
      </c>
      <c r="K840">
        <f>_xlfn.XLOOKUP(F840,'[1]2022_23 Household and Income'!$C$3:$C$2489,'[1]2022_23 Household and Income'!$D$3:$D$2489,"")</f>
        <v>53954</v>
      </c>
      <c r="L840">
        <f>_xlfn.XLOOKUP($F840,'[1]2022_23 Household and Income'!$C$3:$C$2489,'[1]2022_23 Household and Income'!$G$3:$G$2489,"")</f>
        <v>52405</v>
      </c>
    </row>
    <row r="841" spans="1:12" x14ac:dyDescent="0.35">
      <c r="A841">
        <v>48</v>
      </c>
      <c r="B841">
        <v>1905</v>
      </c>
      <c r="C841">
        <v>48085</v>
      </c>
      <c r="D841" t="s">
        <v>3238</v>
      </c>
      <c r="E841" t="s">
        <v>614</v>
      </c>
      <c r="F841" t="s">
        <v>5469</v>
      </c>
      <c r="G841">
        <v>157125</v>
      </c>
      <c r="H841">
        <v>33.182749999999999</v>
      </c>
      <c r="I841">
        <v>-96.677493999999996</v>
      </c>
      <c r="J841">
        <v>1</v>
      </c>
      <c r="K841">
        <f>_xlfn.XLOOKUP(F841,'[1]2022_23 Household and Income'!$C$3:$C$2489,'[1]2022_23 Household and Income'!$D$3:$D$2489,"")</f>
        <v>61691</v>
      </c>
      <c r="L841">
        <f>_xlfn.XLOOKUP($F841,'[1]2022_23 Household and Income'!$C$3:$C$2489,'[1]2022_23 Household and Income'!$G$3:$G$2489,"")</f>
        <v>63031</v>
      </c>
    </row>
    <row r="842" spans="1:12" x14ac:dyDescent="0.35">
      <c r="A842">
        <v>48</v>
      </c>
      <c r="B842">
        <v>1907</v>
      </c>
      <c r="C842">
        <v>48085</v>
      </c>
      <c r="D842" t="s">
        <v>3238</v>
      </c>
      <c r="E842" t="s">
        <v>614</v>
      </c>
      <c r="F842" t="s">
        <v>5468</v>
      </c>
      <c r="G842">
        <v>189499</v>
      </c>
      <c r="H842">
        <v>33.146461000000002</v>
      </c>
      <c r="I842">
        <v>-96.528306999999998</v>
      </c>
      <c r="J842">
        <v>1</v>
      </c>
      <c r="K842">
        <f>_xlfn.XLOOKUP(F842,'[1]2022_23 Household and Income'!$C$3:$C$2489,'[1]2022_23 Household and Income'!$D$3:$D$2489,"")</f>
        <v>70688</v>
      </c>
      <c r="L842">
        <f>_xlfn.XLOOKUP($F842,'[1]2022_23 Household and Income'!$C$3:$C$2489,'[1]2022_23 Household and Income'!$G$3:$G$2489,"")</f>
        <v>76556</v>
      </c>
    </row>
    <row r="843" spans="1:12" x14ac:dyDescent="0.35">
      <c r="A843">
        <v>48</v>
      </c>
      <c r="B843">
        <v>1908</v>
      </c>
      <c r="C843">
        <v>48085</v>
      </c>
      <c r="D843" t="s">
        <v>3238</v>
      </c>
      <c r="E843" t="s">
        <v>614</v>
      </c>
      <c r="F843" t="s">
        <v>5467</v>
      </c>
      <c r="G843">
        <v>101147</v>
      </c>
      <c r="H843">
        <v>33.232987000000001</v>
      </c>
      <c r="I843">
        <v>-96.765983000000006</v>
      </c>
      <c r="J843">
        <v>1</v>
      </c>
      <c r="K843">
        <f>_xlfn.XLOOKUP(F843,'[1]2022_23 Household and Income'!$C$3:$C$2489,'[1]2022_23 Household and Income'!$D$3:$D$2489,"")</f>
        <v>40528</v>
      </c>
      <c r="L843">
        <f>_xlfn.XLOOKUP($F843,'[1]2022_23 Household and Income'!$C$3:$C$2489,'[1]2022_23 Household and Income'!$G$3:$G$2489,"")</f>
        <v>43765</v>
      </c>
    </row>
    <row r="844" spans="1:12" x14ac:dyDescent="0.35">
      <c r="A844">
        <v>48</v>
      </c>
      <c r="B844">
        <v>1909</v>
      </c>
      <c r="C844">
        <v>48085</v>
      </c>
      <c r="D844" t="s">
        <v>3238</v>
      </c>
      <c r="E844" t="s">
        <v>614</v>
      </c>
      <c r="F844" t="s">
        <v>5466</v>
      </c>
      <c r="G844">
        <v>103260</v>
      </c>
      <c r="H844">
        <v>33.141154999999998</v>
      </c>
      <c r="I844">
        <v>-96.785290000000003</v>
      </c>
      <c r="J844">
        <v>1</v>
      </c>
      <c r="K844">
        <f>_xlfn.XLOOKUP(F844,'[1]2022_23 Household and Income'!$C$3:$C$2489,'[1]2022_23 Household and Income'!$D$3:$D$2489,"")</f>
        <v>40427</v>
      </c>
      <c r="L844">
        <f>_xlfn.XLOOKUP($F844,'[1]2022_23 Household and Income'!$C$3:$C$2489,'[1]2022_23 Household and Income'!$G$3:$G$2489,"")</f>
        <v>42209</v>
      </c>
    </row>
    <row r="845" spans="1:12" x14ac:dyDescent="0.35">
      <c r="A845">
        <v>48</v>
      </c>
      <c r="B845">
        <v>100</v>
      </c>
      <c r="C845">
        <v>48087</v>
      </c>
      <c r="D845" t="s">
        <v>3238</v>
      </c>
      <c r="E845" t="s">
        <v>691</v>
      </c>
      <c r="F845" t="s">
        <v>3398</v>
      </c>
      <c r="G845">
        <v>2652</v>
      </c>
      <c r="H845">
        <v>34.861821999999997</v>
      </c>
      <c r="I845">
        <v>-100.22177499999999</v>
      </c>
      <c r="J845">
        <v>1.5147000000000001E-2</v>
      </c>
      <c r="K845">
        <f>_xlfn.XLOOKUP(F845,'[1]2022_23 Household and Income'!$C$3:$C$2489,'[1]2022_23 Household and Income'!$D$3:$D$2489,"")</f>
        <v>60328</v>
      </c>
      <c r="L845">
        <f>_xlfn.XLOOKUP($F845,'[1]2022_23 Household and Income'!$C$3:$C$2489,'[1]2022_23 Household and Income'!$G$3:$G$2489,"")</f>
        <v>65539</v>
      </c>
    </row>
    <row r="846" spans="1:12" x14ac:dyDescent="0.35">
      <c r="A846">
        <v>51</v>
      </c>
      <c r="B846">
        <v>14900</v>
      </c>
      <c r="C846">
        <v>51570</v>
      </c>
      <c r="D846" t="s">
        <v>3251</v>
      </c>
      <c r="E846" t="s">
        <v>325</v>
      </c>
      <c r="F846" t="s">
        <v>3708</v>
      </c>
      <c r="G846">
        <v>18170</v>
      </c>
      <c r="H846">
        <v>37.264113999999999</v>
      </c>
      <c r="I846">
        <v>-77.401818000000006</v>
      </c>
      <c r="J846">
        <v>0.100852</v>
      </c>
      <c r="K846">
        <f>_xlfn.XLOOKUP(F846,'[1]2022_23 Household and Income'!$C$3:$C$2489,'[1]2022_23 Household and Income'!$D$3:$D$2489,"")</f>
        <v>69114</v>
      </c>
      <c r="L846">
        <f>_xlfn.XLOOKUP($F846,'[1]2022_23 Household and Income'!$C$3:$C$2489,'[1]2022_23 Household and Income'!$G$3:$G$2489,"")</f>
        <v>65423</v>
      </c>
    </row>
    <row r="847" spans="1:12" x14ac:dyDescent="0.35">
      <c r="A847">
        <v>48</v>
      </c>
      <c r="B847">
        <v>5000</v>
      </c>
      <c r="C847">
        <v>48089</v>
      </c>
      <c r="D847" t="s">
        <v>3238</v>
      </c>
      <c r="E847" t="s">
        <v>534</v>
      </c>
      <c r="F847" t="s">
        <v>3405</v>
      </c>
      <c r="G847">
        <v>20557</v>
      </c>
      <c r="H847">
        <v>29.664805999999999</v>
      </c>
      <c r="I847">
        <v>-96.538977000000003</v>
      </c>
      <c r="J847">
        <v>0.110913</v>
      </c>
      <c r="K847">
        <f>_xlfn.XLOOKUP(F847,'[1]2022_23 Household and Income'!$C$3:$C$2489,'[1]2022_23 Household and Income'!$D$3:$D$2489,"")</f>
        <v>71480</v>
      </c>
      <c r="L847">
        <f>_xlfn.XLOOKUP($F847,'[1]2022_23 Household and Income'!$C$3:$C$2489,'[1]2022_23 Household and Income'!$G$3:$G$2489,"")</f>
        <v>71127</v>
      </c>
    </row>
    <row r="848" spans="1:12" x14ac:dyDescent="0.35">
      <c r="A848">
        <v>13</v>
      </c>
      <c r="B848">
        <v>4100</v>
      </c>
      <c r="C848">
        <v>13071</v>
      </c>
      <c r="D848" t="s">
        <v>3312</v>
      </c>
      <c r="E848" t="s">
        <v>2710</v>
      </c>
      <c r="F848" t="s">
        <v>3311</v>
      </c>
      <c r="G848">
        <v>45898</v>
      </c>
      <c r="H848">
        <v>31.179660999999999</v>
      </c>
      <c r="I848">
        <v>-83.767870000000002</v>
      </c>
      <c r="J848">
        <v>0.408055</v>
      </c>
      <c r="K848">
        <f>_xlfn.XLOOKUP(F848,'[1]2022_23 Household and Income'!$C$3:$C$2489,'[1]2022_23 Household and Income'!$D$3:$D$2489,"")</f>
        <v>45470</v>
      </c>
      <c r="L848">
        <f>_xlfn.XLOOKUP($F848,'[1]2022_23 Household and Income'!$C$3:$C$2489,'[1]2022_23 Household and Income'!$G$3:$G$2489,"")</f>
        <v>43395</v>
      </c>
    </row>
    <row r="849" spans="1:12" x14ac:dyDescent="0.35">
      <c r="A849">
        <v>5</v>
      </c>
      <c r="B849">
        <v>1700</v>
      </c>
      <c r="C849">
        <v>5027</v>
      </c>
      <c r="D849" t="s">
        <v>3274</v>
      </c>
      <c r="E849" t="s">
        <v>3040</v>
      </c>
      <c r="F849" t="s">
        <v>3614</v>
      </c>
      <c r="G849">
        <v>22801</v>
      </c>
      <c r="H849">
        <v>33.258766000000001</v>
      </c>
      <c r="I849">
        <v>-93.247157999999999</v>
      </c>
      <c r="J849">
        <v>0.174842</v>
      </c>
      <c r="K849">
        <f>_xlfn.XLOOKUP(F849,'[1]2022_23 Household and Income'!$C$3:$C$2489,'[1]2022_23 Household and Income'!$D$3:$D$2489,"")</f>
        <v>51636</v>
      </c>
      <c r="L849">
        <f>_xlfn.XLOOKUP($F849,'[1]2022_23 Household and Income'!$C$3:$C$2489,'[1]2022_23 Household and Income'!$G$3:$G$2489,"")</f>
        <v>53197</v>
      </c>
    </row>
    <row r="850" spans="1:12" x14ac:dyDescent="0.35">
      <c r="A850">
        <v>12</v>
      </c>
      <c r="B850">
        <v>798</v>
      </c>
      <c r="C850">
        <v>12023</v>
      </c>
      <c r="D850" t="s">
        <v>3512</v>
      </c>
      <c r="E850" t="s">
        <v>2894</v>
      </c>
      <c r="F850" t="s">
        <v>3613</v>
      </c>
      <c r="G850">
        <v>69698</v>
      </c>
      <c r="H850">
        <v>30.122005000000001</v>
      </c>
      <c r="I850">
        <v>-82.664491999999996</v>
      </c>
      <c r="J850">
        <v>0.36360500000000001</v>
      </c>
      <c r="K850">
        <f>_xlfn.XLOOKUP(F850,'[1]2022_23 Household and Income'!$C$3:$C$2489,'[1]2022_23 Household and Income'!$D$3:$D$2489,"")</f>
        <v>73584</v>
      </c>
      <c r="L850">
        <f>_xlfn.XLOOKUP($F850,'[1]2022_23 Household and Income'!$C$3:$C$2489,'[1]2022_23 Household and Income'!$G$3:$G$2489,"")</f>
        <v>71842</v>
      </c>
    </row>
    <row r="851" spans="1:12" x14ac:dyDescent="0.35">
      <c r="A851">
        <v>13</v>
      </c>
      <c r="B851">
        <v>3200</v>
      </c>
      <c r="C851">
        <v>13073</v>
      </c>
      <c r="D851" t="s">
        <v>3312</v>
      </c>
      <c r="E851" t="s">
        <v>2752</v>
      </c>
      <c r="F851" t="s">
        <v>5465</v>
      </c>
      <c r="G851">
        <v>156010</v>
      </c>
      <c r="H851">
        <v>33.514668999999998</v>
      </c>
      <c r="I851">
        <v>-82.175326999999996</v>
      </c>
      <c r="J851">
        <v>1</v>
      </c>
      <c r="K851">
        <f>_xlfn.XLOOKUP(F851,'[1]2022_23 Household and Income'!$C$3:$C$2489,'[1]2022_23 Household and Income'!$D$3:$D$2489,"")</f>
        <v>55346</v>
      </c>
      <c r="L851">
        <f>_xlfn.XLOOKUP($F851,'[1]2022_23 Household and Income'!$C$3:$C$2489,'[1]2022_23 Household and Income'!$G$3:$G$2489,"")</f>
        <v>57807</v>
      </c>
    </row>
    <row r="852" spans="1:12" x14ac:dyDescent="0.35">
      <c r="A852">
        <v>36</v>
      </c>
      <c r="B852">
        <v>2100</v>
      </c>
      <c r="C852">
        <v>36021</v>
      </c>
      <c r="D852" t="s">
        <v>3282</v>
      </c>
      <c r="E852" t="s">
        <v>1356</v>
      </c>
      <c r="F852" t="s">
        <v>5159</v>
      </c>
      <c r="G852">
        <v>61570</v>
      </c>
      <c r="H852">
        <v>42.274439000000001</v>
      </c>
      <c r="I852">
        <v>-73.680323999999999</v>
      </c>
      <c r="J852">
        <v>0.56227800000000006</v>
      </c>
      <c r="K852">
        <f>_xlfn.XLOOKUP(F852,'[1]2022_23 Household and Income'!$C$3:$C$2489,'[1]2022_23 Household and Income'!$D$3:$D$2489,"")</f>
        <v>45423</v>
      </c>
      <c r="L852">
        <f>_xlfn.XLOOKUP($F852,'[1]2022_23 Household and Income'!$C$3:$C$2489,'[1]2022_23 Household and Income'!$G$3:$G$2489,"")</f>
        <v>48202</v>
      </c>
    </row>
    <row r="853" spans="1:12" x14ac:dyDescent="0.35">
      <c r="A853">
        <v>41</v>
      </c>
      <c r="B853">
        <v>9000</v>
      </c>
      <c r="C853">
        <v>41009</v>
      </c>
      <c r="D853" t="s">
        <v>3287</v>
      </c>
      <c r="E853" t="s">
        <v>986</v>
      </c>
      <c r="F853" t="s">
        <v>3670</v>
      </c>
      <c r="G853">
        <v>52589</v>
      </c>
      <c r="H853">
        <v>45.889969000000001</v>
      </c>
      <c r="I853">
        <v>-122.92953199999999</v>
      </c>
      <c r="J853">
        <v>0.43443700000000002</v>
      </c>
      <c r="K853">
        <f>_xlfn.XLOOKUP(F853,'[1]2022_23 Household and Income'!$C$3:$C$2489,'[1]2022_23 Household and Income'!$D$3:$D$2489,"")</f>
        <v>53588</v>
      </c>
      <c r="L853">
        <f>_xlfn.XLOOKUP($F853,'[1]2022_23 Household and Income'!$C$3:$C$2489,'[1]2022_23 Household and Income'!$G$3:$G$2489,"")</f>
        <v>56560</v>
      </c>
    </row>
    <row r="854" spans="1:12" x14ac:dyDescent="0.35">
      <c r="A854">
        <v>42</v>
      </c>
      <c r="B854">
        <v>803</v>
      </c>
      <c r="C854">
        <v>42037</v>
      </c>
      <c r="D854" t="s">
        <v>3257</v>
      </c>
      <c r="E854" t="s">
        <v>957</v>
      </c>
      <c r="F854" t="s">
        <v>4692</v>
      </c>
      <c r="G854">
        <v>64727</v>
      </c>
      <c r="H854">
        <v>41.038652999999996</v>
      </c>
      <c r="I854">
        <v>-76.389539999999997</v>
      </c>
      <c r="J854">
        <v>0.51239299999999999</v>
      </c>
      <c r="K854">
        <f>_xlfn.XLOOKUP(F854,'[1]2022_23 Household and Income'!$C$3:$C$2489,'[1]2022_23 Household and Income'!$D$3:$D$2489,"")</f>
        <v>51024</v>
      </c>
      <c r="L854">
        <f>_xlfn.XLOOKUP($F854,'[1]2022_23 Household and Income'!$C$3:$C$2489,'[1]2022_23 Household and Income'!$G$3:$G$2489,"")</f>
        <v>51388</v>
      </c>
    </row>
    <row r="855" spans="1:12" x14ac:dyDescent="0.35">
      <c r="A855">
        <v>53</v>
      </c>
      <c r="B855">
        <v>27500</v>
      </c>
      <c r="C855">
        <v>53013</v>
      </c>
      <c r="D855" t="s">
        <v>3290</v>
      </c>
      <c r="E855" t="s">
        <v>232</v>
      </c>
      <c r="F855" t="s">
        <v>3386</v>
      </c>
      <c r="G855">
        <v>3952</v>
      </c>
      <c r="H855">
        <v>46.323101999999999</v>
      </c>
      <c r="I855">
        <v>-117.976237</v>
      </c>
      <c r="J855">
        <v>3.6597999999999999E-2</v>
      </c>
      <c r="K855">
        <f>_xlfn.XLOOKUP(F855,'[1]2022_23 Household and Income'!$C$3:$C$2489,'[1]2022_23 Household and Income'!$D$3:$D$2489,"")</f>
        <v>42007</v>
      </c>
      <c r="L855">
        <f>_xlfn.XLOOKUP($F855,'[1]2022_23 Household and Income'!$C$3:$C$2489,'[1]2022_23 Household and Income'!$G$3:$G$2489,"")</f>
        <v>41457</v>
      </c>
    </row>
    <row r="856" spans="1:12" x14ac:dyDescent="0.35">
      <c r="A856">
        <v>55</v>
      </c>
      <c r="B856">
        <v>2000</v>
      </c>
      <c r="C856">
        <v>55021</v>
      </c>
      <c r="D856" t="s">
        <v>3334</v>
      </c>
      <c r="E856" t="s">
        <v>113</v>
      </c>
      <c r="F856" t="s">
        <v>3907</v>
      </c>
      <c r="G856">
        <v>58490</v>
      </c>
      <c r="H856">
        <v>43.460151000000003</v>
      </c>
      <c r="I856">
        <v>-89.366243999999995</v>
      </c>
      <c r="J856">
        <v>0.47073300000000001</v>
      </c>
      <c r="K856">
        <f>_xlfn.XLOOKUP(F856,'[1]2022_23 Household and Income'!$C$3:$C$2489,'[1]2022_23 Household and Income'!$D$3:$D$2489,"")</f>
        <v>53247</v>
      </c>
      <c r="L856">
        <f>_xlfn.XLOOKUP($F856,'[1]2022_23 Household and Income'!$C$3:$C$2489,'[1]2022_23 Household and Income'!$G$3:$G$2489,"")</f>
        <v>52703</v>
      </c>
    </row>
    <row r="857" spans="1:12" x14ac:dyDescent="0.35">
      <c r="A857">
        <v>39</v>
      </c>
      <c r="B857">
        <v>2800</v>
      </c>
      <c r="C857">
        <v>39029</v>
      </c>
      <c r="D857" t="s">
        <v>3302</v>
      </c>
      <c r="E857" t="s">
        <v>1125</v>
      </c>
      <c r="F857" t="s">
        <v>4948</v>
      </c>
      <c r="G857">
        <v>101877</v>
      </c>
      <c r="H857">
        <v>40.780284999999999</v>
      </c>
      <c r="I857">
        <v>-80.730718999999993</v>
      </c>
      <c r="J857">
        <v>0.60958199999999996</v>
      </c>
      <c r="K857">
        <f>_xlfn.XLOOKUP(F857,'[1]2022_23 Household and Income'!$C$3:$C$2489,'[1]2022_23 Household and Income'!$D$3:$D$2489,"")</f>
        <v>67804</v>
      </c>
      <c r="L857">
        <f>_xlfn.XLOOKUP($F857,'[1]2022_23 Household and Income'!$C$3:$C$2489,'[1]2022_23 Household and Income'!$G$3:$G$2489,"")</f>
        <v>69648</v>
      </c>
    </row>
    <row r="858" spans="1:12" x14ac:dyDescent="0.35">
      <c r="A858">
        <v>37</v>
      </c>
      <c r="B858">
        <v>4900</v>
      </c>
      <c r="C858">
        <v>37047</v>
      </c>
      <c r="D858" t="s">
        <v>3285</v>
      </c>
      <c r="E858" t="s">
        <v>1237</v>
      </c>
      <c r="F858" t="s">
        <v>4070</v>
      </c>
      <c r="G858">
        <v>50623</v>
      </c>
      <c r="H858">
        <v>34.280555</v>
      </c>
      <c r="I858">
        <v>-78.706863999999996</v>
      </c>
      <c r="J858">
        <v>0.25728400000000001</v>
      </c>
      <c r="K858">
        <f>_xlfn.XLOOKUP(F858,'[1]2022_23 Household and Income'!$C$3:$C$2489,'[1]2022_23 Household and Income'!$D$3:$D$2489,"")</f>
        <v>77150</v>
      </c>
      <c r="L858">
        <f>_xlfn.XLOOKUP($F858,'[1]2022_23 Household and Income'!$C$3:$C$2489,'[1]2022_23 Household and Income'!$G$3:$G$2489,"")</f>
        <v>75599</v>
      </c>
    </row>
    <row r="859" spans="1:12" x14ac:dyDescent="0.35">
      <c r="A859">
        <v>6</v>
      </c>
      <c r="B859">
        <v>1100</v>
      </c>
      <c r="C859">
        <v>6011</v>
      </c>
      <c r="D859" t="s">
        <v>3248</v>
      </c>
      <c r="E859" t="s">
        <v>3024</v>
      </c>
      <c r="F859" t="s">
        <v>3641</v>
      </c>
      <c r="G859">
        <v>21839</v>
      </c>
      <c r="H859">
        <v>39.153446000000002</v>
      </c>
      <c r="I859">
        <v>-122.08383499999999</v>
      </c>
      <c r="J859">
        <v>0.164578</v>
      </c>
      <c r="K859">
        <f>_xlfn.XLOOKUP(F859,'[1]2022_23 Household and Income'!$C$3:$C$2489,'[1]2022_23 Household and Income'!$D$3:$D$2489,"")</f>
        <v>47083</v>
      </c>
      <c r="L859">
        <f>_xlfn.XLOOKUP($F859,'[1]2022_23 Household and Income'!$C$3:$C$2489,'[1]2022_23 Household and Income'!$G$3:$G$2489,"")</f>
        <v>46881</v>
      </c>
    </row>
    <row r="860" spans="1:12" x14ac:dyDescent="0.35">
      <c r="A860">
        <v>48</v>
      </c>
      <c r="B860">
        <v>5800</v>
      </c>
      <c r="C860">
        <v>48091</v>
      </c>
      <c r="D860" t="s">
        <v>3238</v>
      </c>
      <c r="E860" t="s">
        <v>513</v>
      </c>
      <c r="F860" t="s">
        <v>5464</v>
      </c>
      <c r="G860">
        <v>161501</v>
      </c>
      <c r="H860">
        <v>29.764472999999999</v>
      </c>
      <c r="I860">
        <v>-98.221703000000005</v>
      </c>
      <c r="J860">
        <v>1</v>
      </c>
      <c r="K860">
        <f>_xlfn.XLOOKUP(F860,'[1]2022_23 Household and Income'!$C$3:$C$2489,'[1]2022_23 Household and Income'!$D$3:$D$2489,"")</f>
        <v>70544</v>
      </c>
      <c r="L860">
        <f>_xlfn.XLOOKUP($F860,'[1]2022_23 Household and Income'!$C$3:$C$2489,'[1]2022_23 Household and Income'!$G$3:$G$2489,"")</f>
        <v>75234</v>
      </c>
    </row>
    <row r="861" spans="1:12" x14ac:dyDescent="0.35">
      <c r="A861">
        <v>20</v>
      </c>
      <c r="B861">
        <v>1701</v>
      </c>
      <c r="C861">
        <v>20033</v>
      </c>
      <c r="D861" t="s">
        <v>3300</v>
      </c>
      <c r="E861" t="s">
        <v>2250</v>
      </c>
      <c r="F861" t="s">
        <v>3718</v>
      </c>
      <c r="G861">
        <v>1689</v>
      </c>
      <c r="H861">
        <v>37.233663999999997</v>
      </c>
      <c r="I861">
        <v>-99.373186000000004</v>
      </c>
      <c r="J861">
        <v>1.5438E-2</v>
      </c>
      <c r="K861">
        <f>_xlfn.XLOOKUP(F861,'[1]2022_23 Household and Income'!$C$3:$C$2489,'[1]2022_23 Household and Income'!$D$3:$D$2489,"")</f>
        <v>43887</v>
      </c>
      <c r="L861">
        <f>_xlfn.XLOOKUP($F861,'[1]2022_23 Household and Income'!$C$3:$C$2489,'[1]2022_23 Household and Income'!$G$3:$G$2489,"")</f>
        <v>45374</v>
      </c>
    </row>
    <row r="862" spans="1:12" x14ac:dyDescent="0.35">
      <c r="A862">
        <v>40</v>
      </c>
      <c r="B862">
        <v>21700</v>
      </c>
      <c r="C862">
        <v>40031</v>
      </c>
      <c r="D862" t="s">
        <v>3324</v>
      </c>
      <c r="E862" t="s">
        <v>1033</v>
      </c>
      <c r="F862" t="s">
        <v>5417</v>
      </c>
      <c r="G862">
        <v>121125</v>
      </c>
      <c r="H862">
        <v>34.633043000000001</v>
      </c>
      <c r="I862">
        <v>-98.419422999999995</v>
      </c>
      <c r="J862">
        <v>0.95635999999999999</v>
      </c>
      <c r="K862">
        <f>_xlfn.XLOOKUP(F862,'[1]2022_23 Household and Income'!$C$3:$C$2489,'[1]2022_23 Household and Income'!$D$3:$D$2489,"")</f>
        <v>47959</v>
      </c>
      <c r="L862">
        <f>_xlfn.XLOOKUP($F862,'[1]2022_23 Household and Income'!$C$3:$C$2489,'[1]2022_23 Household and Income'!$G$3:$G$2489,"")</f>
        <v>48105</v>
      </c>
    </row>
    <row r="863" spans="1:12" x14ac:dyDescent="0.35">
      <c r="A863">
        <v>48</v>
      </c>
      <c r="B863">
        <v>2600</v>
      </c>
      <c r="C863">
        <v>48093</v>
      </c>
      <c r="D863" t="s">
        <v>3238</v>
      </c>
      <c r="E863" t="s">
        <v>600</v>
      </c>
      <c r="F863" t="s">
        <v>3673</v>
      </c>
      <c r="G863">
        <v>13594</v>
      </c>
      <c r="H863">
        <v>31.972232000000002</v>
      </c>
      <c r="I863">
        <v>-98.559039999999996</v>
      </c>
      <c r="J863">
        <v>7.1883000000000002E-2</v>
      </c>
      <c r="K863">
        <f>_xlfn.XLOOKUP(F863,'[1]2022_23 Household and Income'!$C$3:$C$2489,'[1]2022_23 Household and Income'!$D$3:$D$2489,"")</f>
        <v>74377</v>
      </c>
      <c r="L863">
        <f>_xlfn.XLOOKUP($F863,'[1]2022_23 Household and Income'!$C$3:$C$2489,'[1]2022_23 Household and Income'!$G$3:$G$2489,"")</f>
        <v>72929</v>
      </c>
    </row>
    <row r="864" spans="1:12" x14ac:dyDescent="0.35">
      <c r="A864">
        <v>72</v>
      </c>
      <c r="B864">
        <v>2000</v>
      </c>
      <c r="C864">
        <v>72045</v>
      </c>
      <c r="D864" t="s">
        <v>3280</v>
      </c>
      <c r="E864" t="s">
        <v>6</v>
      </c>
      <c r="F864" t="s">
        <v>5463</v>
      </c>
      <c r="G864">
        <v>18883</v>
      </c>
      <c r="H864">
        <v>18.226917</v>
      </c>
      <c r="I864">
        <v>-66.223804000000001</v>
      </c>
      <c r="J864">
        <v>0.105877</v>
      </c>
      <c r="K864">
        <f>_xlfn.XLOOKUP(F864,'[1]2022_23 Household and Income'!$C$3:$C$2489,'[1]2022_23 Household and Income'!$D$3:$D$2489,"")</f>
        <v>65478</v>
      </c>
      <c r="L864">
        <f>_xlfn.XLOOKUP($F864,'[1]2022_23 Household and Income'!$C$3:$C$2489,'[1]2022_23 Household and Income'!$G$3:$G$2489,"")</f>
        <v>67984</v>
      </c>
    </row>
    <row r="865" spans="1:12" x14ac:dyDescent="0.35">
      <c r="A865">
        <v>48</v>
      </c>
      <c r="B865">
        <v>7200</v>
      </c>
      <c r="C865">
        <v>48095</v>
      </c>
      <c r="D865" t="s">
        <v>3238</v>
      </c>
      <c r="E865" t="s">
        <v>493</v>
      </c>
      <c r="F865" t="s">
        <v>3596</v>
      </c>
      <c r="G865">
        <v>3303</v>
      </c>
      <c r="H865">
        <v>31.291191999999999</v>
      </c>
      <c r="I865">
        <v>-99.857100000000003</v>
      </c>
      <c r="J865">
        <v>2.9186E-2</v>
      </c>
      <c r="K865">
        <f>_xlfn.XLOOKUP(F865,'[1]2022_23 Household and Income'!$C$3:$C$2489,'[1]2022_23 Household and Income'!$D$3:$D$2489,"")</f>
        <v>40414</v>
      </c>
      <c r="L865">
        <f>_xlfn.XLOOKUP($F865,'[1]2022_23 Household and Income'!$C$3:$C$2489,'[1]2022_23 Household and Income'!$G$3:$G$2489,"")</f>
        <v>41812</v>
      </c>
    </row>
    <row r="866" spans="1:12" x14ac:dyDescent="0.35">
      <c r="A866">
        <v>22</v>
      </c>
      <c r="B866">
        <v>600</v>
      </c>
      <c r="C866">
        <v>22029</v>
      </c>
      <c r="D866" t="s">
        <v>3348</v>
      </c>
      <c r="E866" t="s">
        <v>2083</v>
      </c>
      <c r="F866" t="s">
        <v>3347</v>
      </c>
      <c r="G866">
        <v>18687</v>
      </c>
      <c r="H866">
        <v>31.592181</v>
      </c>
      <c r="I866">
        <v>-91.546287000000007</v>
      </c>
      <c r="J866">
        <v>0.158363</v>
      </c>
      <c r="K866">
        <f>_xlfn.XLOOKUP(F866,'[1]2022_23 Household and Income'!$C$3:$C$2489,'[1]2022_23 Household and Income'!$D$3:$D$2489,"")</f>
        <v>43562</v>
      </c>
      <c r="L866">
        <f>_xlfn.XLOOKUP($F866,'[1]2022_23 Household and Income'!$C$3:$C$2489,'[1]2022_23 Household and Income'!$G$3:$G$2489,"")</f>
        <v>44382</v>
      </c>
    </row>
    <row r="867" spans="1:12" x14ac:dyDescent="0.35">
      <c r="A867">
        <v>1</v>
      </c>
      <c r="B867">
        <v>2600</v>
      </c>
      <c r="C867">
        <v>1035</v>
      </c>
      <c r="D867" t="s">
        <v>3341</v>
      </c>
      <c r="E867" t="s">
        <v>3160</v>
      </c>
      <c r="F867" t="s">
        <v>3383</v>
      </c>
      <c r="G867">
        <v>11597</v>
      </c>
      <c r="H867">
        <v>31.416429999999998</v>
      </c>
      <c r="I867">
        <v>-86.997513999999995</v>
      </c>
      <c r="J867">
        <v>8.9300000000000004E-2</v>
      </c>
      <c r="K867">
        <f>_xlfn.XLOOKUP(F867,'[1]2022_23 Household and Income'!$C$3:$C$2489,'[1]2022_23 Household and Income'!$D$3:$D$2489,"")</f>
        <v>49167</v>
      </c>
      <c r="L867">
        <f>_xlfn.XLOOKUP($F867,'[1]2022_23 Household and Income'!$C$3:$C$2489,'[1]2022_23 Household and Income'!$G$3:$G$2489,"")</f>
        <v>49899</v>
      </c>
    </row>
    <row r="868" spans="1:12" x14ac:dyDescent="0.35">
      <c r="A868">
        <v>8</v>
      </c>
      <c r="B868">
        <v>1900</v>
      </c>
      <c r="C868">
        <v>8021</v>
      </c>
      <c r="D868" t="s">
        <v>3241</v>
      </c>
      <c r="E868" t="s">
        <v>2940</v>
      </c>
      <c r="F868" t="s">
        <v>4028</v>
      </c>
      <c r="G868">
        <v>7461</v>
      </c>
      <c r="H868">
        <v>37.199612999999999</v>
      </c>
      <c r="I868">
        <v>-105.987291</v>
      </c>
      <c r="J868">
        <v>7.4232999999999993E-2</v>
      </c>
      <c r="K868">
        <f>_xlfn.XLOOKUP(F868,'[1]2022_23 Household and Income'!$C$3:$C$2489,'[1]2022_23 Household and Income'!$D$3:$D$2489,"")</f>
        <v>45047</v>
      </c>
      <c r="L868">
        <f>_xlfn.XLOOKUP($F868,'[1]2022_23 Household and Income'!$C$3:$C$2489,'[1]2022_23 Household and Income'!$G$3:$G$2489,"")</f>
        <v>46333</v>
      </c>
    </row>
    <row r="869" spans="1:12" x14ac:dyDescent="0.35">
      <c r="A869">
        <v>6</v>
      </c>
      <c r="B869">
        <v>1301</v>
      </c>
      <c r="C869">
        <v>6013</v>
      </c>
      <c r="D869" t="s">
        <v>3248</v>
      </c>
      <c r="E869" t="s">
        <v>3020</v>
      </c>
      <c r="F869" t="s">
        <v>5462</v>
      </c>
      <c r="G869">
        <v>129420</v>
      </c>
      <c r="H869">
        <v>37.941386000000001</v>
      </c>
      <c r="I869">
        <v>-122.344475</v>
      </c>
      <c r="J869">
        <v>1</v>
      </c>
      <c r="K869">
        <f>_xlfn.XLOOKUP(F869,'[1]2022_23 Household and Income'!$C$3:$C$2489,'[1]2022_23 Household and Income'!$D$3:$D$2489,"")</f>
        <v>42727</v>
      </c>
      <c r="L869">
        <f>_xlfn.XLOOKUP($F869,'[1]2022_23 Household and Income'!$C$3:$C$2489,'[1]2022_23 Household and Income'!$G$3:$G$2489,"")</f>
        <v>47022</v>
      </c>
    </row>
    <row r="870" spans="1:12" x14ac:dyDescent="0.35">
      <c r="A870">
        <v>6</v>
      </c>
      <c r="B870">
        <v>1305</v>
      </c>
      <c r="C870">
        <v>6013</v>
      </c>
      <c r="D870" t="s">
        <v>3248</v>
      </c>
      <c r="E870" t="s">
        <v>3020</v>
      </c>
      <c r="F870" t="s">
        <v>5461</v>
      </c>
      <c r="G870">
        <v>143688</v>
      </c>
      <c r="H870">
        <v>37.778413</v>
      </c>
      <c r="I870">
        <v>-121.939364</v>
      </c>
      <c r="J870">
        <v>1</v>
      </c>
      <c r="K870">
        <f>_xlfn.XLOOKUP(F870,'[1]2022_23 Household and Income'!$C$3:$C$2489,'[1]2022_23 Household and Income'!$D$3:$D$2489,"")</f>
        <v>49169</v>
      </c>
      <c r="L870">
        <f>_xlfn.XLOOKUP($F870,'[1]2022_23 Household and Income'!$C$3:$C$2489,'[1]2022_23 Household and Income'!$G$3:$G$2489,"")</f>
        <v>49584</v>
      </c>
    </row>
    <row r="871" spans="1:12" x14ac:dyDescent="0.35">
      <c r="A871">
        <v>6</v>
      </c>
      <c r="B871">
        <v>1308</v>
      </c>
      <c r="C871">
        <v>6013</v>
      </c>
      <c r="D871" t="s">
        <v>3248</v>
      </c>
      <c r="E871" t="s">
        <v>3020</v>
      </c>
      <c r="F871" t="s">
        <v>5460</v>
      </c>
      <c r="G871">
        <v>120154</v>
      </c>
      <c r="H871">
        <v>37.982742999999999</v>
      </c>
      <c r="I871">
        <v>-121.796269</v>
      </c>
      <c r="J871">
        <v>1</v>
      </c>
      <c r="K871">
        <f>_xlfn.XLOOKUP(F871,'[1]2022_23 Household and Income'!$C$3:$C$2489,'[1]2022_23 Household and Income'!$D$3:$D$2489,"")</f>
        <v>39265</v>
      </c>
      <c r="L871">
        <f>_xlfn.XLOOKUP($F871,'[1]2022_23 Household and Income'!$C$3:$C$2489,'[1]2022_23 Household and Income'!$G$3:$G$2489,"")</f>
        <v>38773</v>
      </c>
    </row>
    <row r="872" spans="1:12" x14ac:dyDescent="0.35">
      <c r="A872">
        <v>6</v>
      </c>
      <c r="B872">
        <v>1309</v>
      </c>
      <c r="C872">
        <v>6013</v>
      </c>
      <c r="D872" t="s">
        <v>3248</v>
      </c>
      <c r="E872" t="s">
        <v>3020</v>
      </c>
      <c r="F872" t="s">
        <v>5459</v>
      </c>
      <c r="G872">
        <v>125676</v>
      </c>
      <c r="H872">
        <v>37.952970000000001</v>
      </c>
      <c r="I872">
        <v>-121.694357</v>
      </c>
      <c r="J872">
        <v>1</v>
      </c>
      <c r="K872">
        <f>_xlfn.XLOOKUP(F872,'[1]2022_23 Household and Income'!$C$3:$C$2489,'[1]2022_23 Household and Income'!$D$3:$D$2489,"")</f>
        <v>42539</v>
      </c>
      <c r="L872">
        <f>_xlfn.XLOOKUP($F872,'[1]2022_23 Household and Income'!$C$3:$C$2489,'[1]2022_23 Household and Income'!$G$3:$G$2489,"")</f>
        <v>42277</v>
      </c>
    </row>
    <row r="873" spans="1:12" x14ac:dyDescent="0.35">
      <c r="A873">
        <v>6</v>
      </c>
      <c r="B873">
        <v>1310</v>
      </c>
      <c r="C873">
        <v>6013</v>
      </c>
      <c r="D873" t="s">
        <v>3248</v>
      </c>
      <c r="E873" t="s">
        <v>3020</v>
      </c>
      <c r="F873" t="s">
        <v>5458</v>
      </c>
      <c r="G873">
        <v>140962</v>
      </c>
      <c r="H873">
        <v>37.977949000000002</v>
      </c>
      <c r="I873">
        <v>-122.294085</v>
      </c>
      <c r="J873">
        <v>1</v>
      </c>
      <c r="K873" t="str">
        <f>_xlfn.XLOOKUP(F873,'[1]2022_23 Household and Income'!$C$3:$C$2489,'[1]2022_23 Household and Income'!$D$3:$D$2489,"")</f>
        <v/>
      </c>
      <c r="L873" t="str">
        <f>_xlfn.XLOOKUP($F873,'[1]2022_23 Household and Income'!$C$3:$C$2489,'[1]2022_23 Household and Income'!$G$3:$G$2489,"")</f>
        <v/>
      </c>
    </row>
    <row r="874" spans="1:12" x14ac:dyDescent="0.35">
      <c r="A874">
        <v>6</v>
      </c>
      <c r="B874">
        <v>1311</v>
      </c>
      <c r="C874">
        <v>6013</v>
      </c>
      <c r="D874" t="s">
        <v>3248</v>
      </c>
      <c r="E874" t="s">
        <v>3020</v>
      </c>
      <c r="F874" t="s">
        <v>5457</v>
      </c>
      <c r="G874">
        <v>122701</v>
      </c>
      <c r="H874">
        <v>37.977468999999999</v>
      </c>
      <c r="I874">
        <v>-122.082474</v>
      </c>
      <c r="J874">
        <v>1</v>
      </c>
      <c r="K874">
        <f>_xlfn.XLOOKUP(F874,'[1]2022_23 Household and Income'!$C$3:$C$2489,'[1]2022_23 Household and Income'!$D$3:$D$2489,"")</f>
        <v>47120</v>
      </c>
      <c r="L874">
        <f>_xlfn.XLOOKUP($F874,'[1]2022_23 Household and Income'!$C$3:$C$2489,'[1]2022_23 Household and Income'!$G$3:$G$2489,"")</f>
        <v>44215</v>
      </c>
    </row>
    <row r="875" spans="1:12" x14ac:dyDescent="0.35">
      <c r="A875">
        <v>6</v>
      </c>
      <c r="B875">
        <v>1312</v>
      </c>
      <c r="C875">
        <v>6013</v>
      </c>
      <c r="D875" t="s">
        <v>3248</v>
      </c>
      <c r="E875" t="s">
        <v>3020</v>
      </c>
      <c r="F875" t="s">
        <v>5456</v>
      </c>
      <c r="G875">
        <v>103075</v>
      </c>
      <c r="H875">
        <v>37.881272000000003</v>
      </c>
      <c r="I875">
        <v>-122.110415</v>
      </c>
      <c r="J875">
        <v>1</v>
      </c>
      <c r="K875">
        <f>_xlfn.XLOOKUP(F875,'[1]2022_23 Household and Income'!$C$3:$C$2489,'[1]2022_23 Household and Income'!$D$3:$D$2489,"")</f>
        <v>40740</v>
      </c>
      <c r="L875">
        <f>_xlfn.XLOOKUP($F875,'[1]2022_23 Household and Income'!$C$3:$C$2489,'[1]2022_23 Household and Income'!$G$3:$G$2489,"")</f>
        <v>38942</v>
      </c>
    </row>
    <row r="876" spans="1:12" x14ac:dyDescent="0.35">
      <c r="A876">
        <v>6</v>
      </c>
      <c r="B876">
        <v>1313</v>
      </c>
      <c r="C876">
        <v>6013</v>
      </c>
      <c r="D876" t="s">
        <v>3248</v>
      </c>
      <c r="E876" t="s">
        <v>3020</v>
      </c>
      <c r="F876" t="s">
        <v>5455</v>
      </c>
      <c r="G876">
        <v>177708</v>
      </c>
      <c r="H876">
        <v>37.933007000000003</v>
      </c>
      <c r="I876">
        <v>-122.009725</v>
      </c>
      <c r="J876">
        <v>1</v>
      </c>
      <c r="K876">
        <f>_xlfn.XLOOKUP(F876,'[1]2022_23 Household and Income'!$C$3:$C$2489,'[1]2022_23 Household and Income'!$D$3:$D$2489,"")</f>
        <v>70227</v>
      </c>
      <c r="L876">
        <f>_xlfn.XLOOKUP($F876,'[1]2022_23 Household and Income'!$C$3:$C$2489,'[1]2022_23 Household and Income'!$G$3:$G$2489,"")</f>
        <v>72174</v>
      </c>
    </row>
    <row r="877" spans="1:12" x14ac:dyDescent="0.35">
      <c r="A877">
        <v>6</v>
      </c>
      <c r="B877">
        <v>1314</v>
      </c>
      <c r="C877">
        <v>6013</v>
      </c>
      <c r="D877" t="s">
        <v>3248</v>
      </c>
      <c r="E877" t="s">
        <v>3020</v>
      </c>
      <c r="F877" t="s">
        <v>5454</v>
      </c>
      <c r="G877">
        <v>102543</v>
      </c>
      <c r="H877">
        <v>38.016105000000003</v>
      </c>
      <c r="I877">
        <v>-121.916636</v>
      </c>
      <c r="J877">
        <v>1</v>
      </c>
      <c r="K877">
        <f>_xlfn.XLOOKUP(F877,'[1]2022_23 Household and Income'!$C$3:$C$2489,'[1]2022_23 Household and Income'!$D$3:$D$2489,"")</f>
        <v>32615</v>
      </c>
      <c r="L877">
        <f>_xlfn.XLOOKUP($F877,'[1]2022_23 Household and Income'!$C$3:$C$2489,'[1]2022_23 Household and Income'!$G$3:$G$2489,"")</f>
        <v>32534</v>
      </c>
    </row>
    <row r="878" spans="1:12" x14ac:dyDescent="0.35">
      <c r="A878">
        <v>56</v>
      </c>
      <c r="B878">
        <v>400</v>
      </c>
      <c r="C878">
        <v>56009</v>
      </c>
      <c r="D878" t="s">
        <v>3409</v>
      </c>
      <c r="E878" t="s">
        <v>84</v>
      </c>
      <c r="F878" t="s">
        <v>4422</v>
      </c>
      <c r="G878">
        <v>13751</v>
      </c>
      <c r="H878">
        <v>42.788527999999999</v>
      </c>
      <c r="I878">
        <v>-105.52090800000001</v>
      </c>
      <c r="J878">
        <v>9.4632999999999995E-2</v>
      </c>
      <c r="K878">
        <f>_xlfn.XLOOKUP(F878,'[1]2022_23 Household and Income'!$C$3:$C$2489,'[1]2022_23 Household and Income'!$D$3:$D$2489,"")</f>
        <v>62662</v>
      </c>
      <c r="L878">
        <f>_xlfn.XLOOKUP($F878,'[1]2022_23 Household and Income'!$C$3:$C$2489,'[1]2022_23 Household and Income'!$G$3:$G$2489,"")</f>
        <v>61753</v>
      </c>
    </row>
    <row r="879" spans="1:12" x14ac:dyDescent="0.35">
      <c r="A879">
        <v>5</v>
      </c>
      <c r="B879">
        <v>1000</v>
      </c>
      <c r="C879">
        <v>5029</v>
      </c>
      <c r="D879" t="s">
        <v>3274</v>
      </c>
      <c r="E879" t="s">
        <v>3073</v>
      </c>
      <c r="F879" t="s">
        <v>3273</v>
      </c>
      <c r="G879">
        <v>20715</v>
      </c>
      <c r="H879">
        <v>35.212989999999998</v>
      </c>
      <c r="I879">
        <v>-92.705888000000002</v>
      </c>
      <c r="J879">
        <v>0.15921399999999999</v>
      </c>
      <c r="K879">
        <f>_xlfn.XLOOKUP(F879,'[1]2022_23 Household and Income'!$C$3:$C$2489,'[1]2022_23 Household and Income'!$D$3:$D$2489,"")</f>
        <v>51316</v>
      </c>
      <c r="L879">
        <f>_xlfn.XLOOKUP($F879,'[1]2022_23 Household and Income'!$C$3:$C$2489,'[1]2022_23 Household and Income'!$G$3:$G$2489,"")</f>
        <v>50695</v>
      </c>
    </row>
    <row r="880" spans="1:12" x14ac:dyDescent="0.35">
      <c r="A880">
        <v>13</v>
      </c>
      <c r="B880">
        <v>4200</v>
      </c>
      <c r="C880">
        <v>13075</v>
      </c>
      <c r="D880" t="s">
        <v>3312</v>
      </c>
      <c r="E880" t="s">
        <v>2704</v>
      </c>
      <c r="F880" t="s">
        <v>3624</v>
      </c>
      <c r="G880">
        <v>17229</v>
      </c>
      <c r="H880">
        <v>31.148353</v>
      </c>
      <c r="I880">
        <v>-83.423812999999996</v>
      </c>
      <c r="J880">
        <v>0.133662</v>
      </c>
      <c r="K880">
        <f>_xlfn.XLOOKUP(F880,'[1]2022_23 Household and Income'!$C$3:$C$2489,'[1]2022_23 Household and Income'!$D$3:$D$2489,"")</f>
        <v>48923</v>
      </c>
      <c r="L880">
        <f>_xlfn.XLOOKUP($F880,'[1]2022_23 Household and Income'!$C$3:$C$2489,'[1]2022_23 Household and Income'!$G$3:$G$2489,"")</f>
        <v>51700</v>
      </c>
    </row>
    <row r="881" spans="1:12" x14ac:dyDescent="0.35">
      <c r="A881">
        <v>17</v>
      </c>
      <c r="B881">
        <v>3101</v>
      </c>
      <c r="C881">
        <v>17031</v>
      </c>
      <c r="D881" t="s">
        <v>3330</v>
      </c>
      <c r="E881" t="s">
        <v>2606</v>
      </c>
      <c r="F881" t="s">
        <v>5453</v>
      </c>
      <c r="G881">
        <v>128980</v>
      </c>
      <c r="H881">
        <v>42.114006000000003</v>
      </c>
      <c r="I881">
        <v>-88.060443000000006</v>
      </c>
      <c r="J881">
        <v>1</v>
      </c>
      <c r="K881">
        <f>_xlfn.XLOOKUP(F881,'[1]2022_23 Household and Income'!$C$3:$C$2489,'[1]2022_23 Household and Income'!$D$3:$D$2489,"")</f>
        <v>48124</v>
      </c>
      <c r="L881">
        <f>_xlfn.XLOOKUP($F881,'[1]2022_23 Household and Income'!$C$3:$C$2489,'[1]2022_23 Household and Income'!$G$3:$G$2489,"")</f>
        <v>48789</v>
      </c>
    </row>
    <row r="882" spans="1:12" x14ac:dyDescent="0.35">
      <c r="A882">
        <v>17</v>
      </c>
      <c r="B882">
        <v>3102</v>
      </c>
      <c r="C882">
        <v>17031</v>
      </c>
      <c r="D882" t="s">
        <v>3330</v>
      </c>
      <c r="E882" t="s">
        <v>2606</v>
      </c>
      <c r="F882" t="s">
        <v>5452</v>
      </c>
      <c r="G882">
        <v>122349</v>
      </c>
      <c r="H882">
        <v>42.028610999999998</v>
      </c>
      <c r="I882">
        <v>-88.185135000000002</v>
      </c>
      <c r="J882">
        <v>1</v>
      </c>
      <c r="K882">
        <f>_xlfn.XLOOKUP(F882,'[1]2022_23 Household and Income'!$C$3:$C$2489,'[1]2022_23 Household and Income'!$D$3:$D$2489,"")</f>
        <v>42953</v>
      </c>
      <c r="L882">
        <f>_xlfn.XLOOKUP($F882,'[1]2022_23 Household and Income'!$C$3:$C$2489,'[1]2022_23 Household and Income'!$G$3:$G$2489,"")</f>
        <v>42315</v>
      </c>
    </row>
    <row r="883" spans="1:12" x14ac:dyDescent="0.35">
      <c r="A883">
        <v>17</v>
      </c>
      <c r="B883">
        <v>3103</v>
      </c>
      <c r="C883">
        <v>17031</v>
      </c>
      <c r="D883" t="s">
        <v>3330</v>
      </c>
      <c r="E883" t="s">
        <v>2606</v>
      </c>
      <c r="F883" t="s">
        <v>5451</v>
      </c>
      <c r="G883">
        <v>112552</v>
      </c>
      <c r="H883">
        <v>42.022224000000001</v>
      </c>
      <c r="I883">
        <v>-88.092748</v>
      </c>
      <c r="J883">
        <v>1</v>
      </c>
      <c r="K883">
        <f>_xlfn.XLOOKUP(F883,'[1]2022_23 Household and Income'!$C$3:$C$2489,'[1]2022_23 Household and Income'!$D$3:$D$2489,"")</f>
        <v>43493</v>
      </c>
      <c r="L883">
        <f>_xlfn.XLOOKUP($F883,'[1]2022_23 Household and Income'!$C$3:$C$2489,'[1]2022_23 Household and Income'!$G$3:$G$2489,"")</f>
        <v>41238</v>
      </c>
    </row>
    <row r="884" spans="1:12" x14ac:dyDescent="0.35">
      <c r="A884">
        <v>17</v>
      </c>
      <c r="B884">
        <v>3104</v>
      </c>
      <c r="C884">
        <v>17031</v>
      </c>
      <c r="D884" t="s">
        <v>3330</v>
      </c>
      <c r="E884" t="s">
        <v>2606</v>
      </c>
      <c r="F884" t="s">
        <v>5450</v>
      </c>
      <c r="G884">
        <v>125661</v>
      </c>
      <c r="H884">
        <v>42.046129999999998</v>
      </c>
      <c r="I884">
        <v>-87.968333999999999</v>
      </c>
      <c r="J884">
        <v>1</v>
      </c>
      <c r="K884">
        <f>_xlfn.XLOOKUP(F884,'[1]2022_23 Household and Income'!$C$3:$C$2489,'[1]2022_23 Household and Income'!$D$3:$D$2489,"")</f>
        <v>51174</v>
      </c>
      <c r="L884">
        <f>_xlfn.XLOOKUP($F884,'[1]2022_23 Household and Income'!$C$3:$C$2489,'[1]2022_23 Household and Income'!$G$3:$G$2489,"")</f>
        <v>51386</v>
      </c>
    </row>
    <row r="885" spans="1:12" x14ac:dyDescent="0.35">
      <c r="A885">
        <v>17</v>
      </c>
      <c r="B885">
        <v>3105</v>
      </c>
      <c r="C885">
        <v>17031</v>
      </c>
      <c r="D885" t="s">
        <v>3330</v>
      </c>
      <c r="E885" t="s">
        <v>2606</v>
      </c>
      <c r="F885" t="s">
        <v>5449</v>
      </c>
      <c r="G885">
        <v>129271</v>
      </c>
      <c r="H885">
        <v>42.118147</v>
      </c>
      <c r="I885">
        <v>-87.948153000000005</v>
      </c>
      <c r="J885">
        <v>1</v>
      </c>
      <c r="K885">
        <f>_xlfn.XLOOKUP(F885,'[1]2022_23 Household and Income'!$C$3:$C$2489,'[1]2022_23 Household and Income'!$D$3:$D$2489,"")</f>
        <v>48290</v>
      </c>
      <c r="L885">
        <f>_xlfn.XLOOKUP($F885,'[1]2022_23 Household and Income'!$C$3:$C$2489,'[1]2022_23 Household and Income'!$G$3:$G$2489,"")</f>
        <v>49517</v>
      </c>
    </row>
    <row r="886" spans="1:12" x14ac:dyDescent="0.35">
      <c r="A886">
        <v>17</v>
      </c>
      <c r="B886">
        <v>3106</v>
      </c>
      <c r="C886">
        <v>17031</v>
      </c>
      <c r="D886" t="s">
        <v>3330</v>
      </c>
      <c r="E886" t="s">
        <v>2606</v>
      </c>
      <c r="F886" t="s">
        <v>5448</v>
      </c>
      <c r="G886">
        <v>148936</v>
      </c>
      <c r="H886">
        <v>42.099035000000001</v>
      </c>
      <c r="I886">
        <v>-87.796110999999996</v>
      </c>
      <c r="J886">
        <v>1</v>
      </c>
      <c r="K886">
        <f>_xlfn.XLOOKUP(F886,'[1]2022_23 Household and Income'!$C$3:$C$2489,'[1]2022_23 Household and Income'!$D$3:$D$2489,"")</f>
        <v>55342</v>
      </c>
      <c r="L886">
        <f>_xlfn.XLOOKUP($F886,'[1]2022_23 Household and Income'!$C$3:$C$2489,'[1]2022_23 Household and Income'!$G$3:$G$2489,"")</f>
        <v>53901</v>
      </c>
    </row>
    <row r="887" spans="1:12" x14ac:dyDescent="0.35">
      <c r="A887">
        <v>17</v>
      </c>
      <c r="B887">
        <v>3107</v>
      </c>
      <c r="C887">
        <v>17031</v>
      </c>
      <c r="D887" t="s">
        <v>3330</v>
      </c>
      <c r="E887" t="s">
        <v>2606</v>
      </c>
      <c r="F887" t="s">
        <v>5447</v>
      </c>
      <c r="G887">
        <v>158648</v>
      </c>
      <c r="H887">
        <v>42.037723999999997</v>
      </c>
      <c r="I887">
        <v>-87.715400000000002</v>
      </c>
      <c r="J887">
        <v>1</v>
      </c>
      <c r="K887">
        <f>_xlfn.XLOOKUP(F887,'[1]2022_23 Household and Income'!$C$3:$C$2489,'[1]2022_23 Household and Income'!$D$3:$D$2489,"")</f>
        <v>61241</v>
      </c>
      <c r="L887">
        <f>_xlfn.XLOOKUP($F887,'[1]2022_23 Household and Income'!$C$3:$C$2489,'[1]2022_23 Household and Income'!$G$3:$G$2489,"")</f>
        <v>59699</v>
      </c>
    </row>
    <row r="888" spans="1:12" x14ac:dyDescent="0.35">
      <c r="A888">
        <v>17</v>
      </c>
      <c r="B888">
        <v>3108</v>
      </c>
      <c r="C888">
        <v>17031</v>
      </c>
      <c r="D888" t="s">
        <v>3330</v>
      </c>
      <c r="E888" t="s">
        <v>2606</v>
      </c>
      <c r="F888" t="s">
        <v>5446</v>
      </c>
      <c r="G888">
        <v>172153</v>
      </c>
      <c r="H888">
        <v>42.035335000000003</v>
      </c>
      <c r="I888">
        <v>-87.844847999999999</v>
      </c>
      <c r="J888">
        <v>1</v>
      </c>
      <c r="K888">
        <f>_xlfn.XLOOKUP(F888,'[1]2022_23 Household and Income'!$C$3:$C$2489,'[1]2022_23 Household and Income'!$D$3:$D$2489,"")</f>
        <v>61534</v>
      </c>
      <c r="L888">
        <f>_xlfn.XLOOKUP($F888,'[1]2022_23 Household and Income'!$C$3:$C$2489,'[1]2022_23 Household and Income'!$G$3:$G$2489,"")</f>
        <v>64099</v>
      </c>
    </row>
    <row r="889" spans="1:12" x14ac:dyDescent="0.35">
      <c r="A889">
        <v>17</v>
      </c>
      <c r="B889">
        <v>3109</v>
      </c>
      <c r="C889">
        <v>17031</v>
      </c>
      <c r="D889" t="s">
        <v>3330</v>
      </c>
      <c r="E889" t="s">
        <v>2606</v>
      </c>
      <c r="F889" t="s">
        <v>5445</v>
      </c>
      <c r="G889">
        <v>121402</v>
      </c>
      <c r="H889">
        <v>41.942070000000001</v>
      </c>
      <c r="I889">
        <v>-87.847104000000002</v>
      </c>
      <c r="J889">
        <v>1</v>
      </c>
      <c r="K889">
        <f>_xlfn.XLOOKUP(F889,'[1]2022_23 Household and Income'!$C$3:$C$2489,'[1]2022_23 Household and Income'!$D$3:$D$2489,"")</f>
        <v>46118</v>
      </c>
      <c r="L889">
        <f>_xlfn.XLOOKUP($F889,'[1]2022_23 Household and Income'!$C$3:$C$2489,'[1]2022_23 Household and Income'!$G$3:$G$2489,"")</f>
        <v>44784</v>
      </c>
    </row>
    <row r="890" spans="1:12" x14ac:dyDescent="0.35">
      <c r="A890">
        <v>17</v>
      </c>
      <c r="B890">
        <v>3110</v>
      </c>
      <c r="C890">
        <v>17031</v>
      </c>
      <c r="D890" t="s">
        <v>3330</v>
      </c>
      <c r="E890" t="s">
        <v>2606</v>
      </c>
      <c r="F890" t="s">
        <v>5444</v>
      </c>
      <c r="G890">
        <v>113130</v>
      </c>
      <c r="H890">
        <v>41.879621</v>
      </c>
      <c r="I890">
        <v>-87.870341999999994</v>
      </c>
      <c r="J890">
        <v>1</v>
      </c>
      <c r="K890">
        <f>_xlfn.XLOOKUP(F890,'[1]2022_23 Household and Income'!$C$3:$C$2489,'[1]2022_23 Household and Income'!$D$3:$D$2489,"")</f>
        <v>38530</v>
      </c>
      <c r="L890">
        <f>_xlfn.XLOOKUP($F890,'[1]2022_23 Household and Income'!$C$3:$C$2489,'[1]2022_23 Household and Income'!$G$3:$G$2489,"")</f>
        <v>37941</v>
      </c>
    </row>
    <row r="891" spans="1:12" x14ac:dyDescent="0.35">
      <c r="A891">
        <v>17</v>
      </c>
      <c r="B891">
        <v>3111</v>
      </c>
      <c r="C891">
        <v>17031</v>
      </c>
      <c r="D891" t="s">
        <v>3330</v>
      </c>
      <c r="E891" t="s">
        <v>2606</v>
      </c>
      <c r="F891" t="s">
        <v>5443</v>
      </c>
      <c r="G891">
        <v>121043</v>
      </c>
      <c r="H891">
        <v>41.867370000000001</v>
      </c>
      <c r="I891">
        <v>-87.813604999999995</v>
      </c>
      <c r="J891">
        <v>1</v>
      </c>
      <c r="K891">
        <f>_xlfn.XLOOKUP(F891,'[1]2022_23 Household and Income'!$C$3:$C$2489,'[1]2022_23 Household and Income'!$D$3:$D$2489,"")</f>
        <v>51819</v>
      </c>
      <c r="L891">
        <f>_xlfn.XLOOKUP($F891,'[1]2022_23 Household and Income'!$C$3:$C$2489,'[1]2022_23 Household and Income'!$G$3:$G$2489,"")</f>
        <v>50566</v>
      </c>
    </row>
    <row r="892" spans="1:12" x14ac:dyDescent="0.35">
      <c r="A892">
        <v>17</v>
      </c>
      <c r="B892">
        <v>3112</v>
      </c>
      <c r="C892">
        <v>17031</v>
      </c>
      <c r="D892" t="s">
        <v>3330</v>
      </c>
      <c r="E892" t="s">
        <v>2606</v>
      </c>
      <c r="F892" t="s">
        <v>5442</v>
      </c>
      <c r="G892">
        <v>142518</v>
      </c>
      <c r="H892">
        <v>41.846623999999998</v>
      </c>
      <c r="I892">
        <v>-87.772915999999995</v>
      </c>
      <c r="J892">
        <v>1</v>
      </c>
      <c r="K892">
        <f>_xlfn.XLOOKUP(F892,'[1]2022_23 Household and Income'!$C$3:$C$2489,'[1]2022_23 Household and Income'!$D$3:$D$2489,"")</f>
        <v>50189</v>
      </c>
      <c r="L892">
        <f>_xlfn.XLOOKUP($F892,'[1]2022_23 Household and Income'!$C$3:$C$2489,'[1]2022_23 Household and Income'!$G$3:$G$2489,"")</f>
        <v>44748</v>
      </c>
    </row>
    <row r="893" spans="1:12" x14ac:dyDescent="0.35">
      <c r="A893">
        <v>17</v>
      </c>
      <c r="B893">
        <v>3113</v>
      </c>
      <c r="C893">
        <v>17031</v>
      </c>
      <c r="D893" t="s">
        <v>3330</v>
      </c>
      <c r="E893" t="s">
        <v>2606</v>
      </c>
      <c r="F893" t="s">
        <v>5441</v>
      </c>
      <c r="G893">
        <v>156619</v>
      </c>
      <c r="H893">
        <v>41.776527000000002</v>
      </c>
      <c r="I893">
        <v>-87.834013999999996</v>
      </c>
      <c r="J893">
        <v>1</v>
      </c>
      <c r="K893">
        <f>_xlfn.XLOOKUP(F893,'[1]2022_23 Household and Income'!$C$3:$C$2489,'[1]2022_23 Household and Income'!$D$3:$D$2489,"")</f>
        <v>55500</v>
      </c>
      <c r="L893">
        <f>_xlfn.XLOOKUP($F893,'[1]2022_23 Household and Income'!$C$3:$C$2489,'[1]2022_23 Household and Income'!$G$3:$G$2489,"")</f>
        <v>58904</v>
      </c>
    </row>
    <row r="894" spans="1:12" x14ac:dyDescent="0.35">
      <c r="A894">
        <v>17</v>
      </c>
      <c r="B894">
        <v>3114</v>
      </c>
      <c r="C894">
        <v>17031</v>
      </c>
      <c r="D894" t="s">
        <v>3330</v>
      </c>
      <c r="E894" t="s">
        <v>2606</v>
      </c>
      <c r="F894" t="s">
        <v>5440</v>
      </c>
      <c r="G894">
        <v>171552</v>
      </c>
      <c r="H894">
        <v>41.694887000000001</v>
      </c>
      <c r="I894">
        <v>-87.734798999999995</v>
      </c>
      <c r="J894">
        <v>1</v>
      </c>
      <c r="K894">
        <f>_xlfn.XLOOKUP(F894,'[1]2022_23 Household and Income'!$C$3:$C$2489,'[1]2022_23 Household and Income'!$D$3:$D$2489,"")</f>
        <v>68373</v>
      </c>
      <c r="L894">
        <f>_xlfn.XLOOKUP($F894,'[1]2022_23 Household and Income'!$C$3:$C$2489,'[1]2022_23 Household and Income'!$G$3:$G$2489,"")</f>
        <v>63179</v>
      </c>
    </row>
    <row r="895" spans="1:12" x14ac:dyDescent="0.35">
      <c r="A895">
        <v>17</v>
      </c>
      <c r="B895">
        <v>3115</v>
      </c>
      <c r="C895">
        <v>17031</v>
      </c>
      <c r="D895" t="s">
        <v>3330</v>
      </c>
      <c r="E895" t="s">
        <v>2606</v>
      </c>
      <c r="F895" t="s">
        <v>5439</v>
      </c>
      <c r="G895">
        <v>135705</v>
      </c>
      <c r="H895">
        <v>41.653829000000002</v>
      </c>
      <c r="I895">
        <v>-87.866630000000001</v>
      </c>
      <c r="J895">
        <v>1</v>
      </c>
      <c r="K895">
        <f>_xlfn.XLOOKUP(F895,'[1]2022_23 Household and Income'!$C$3:$C$2489,'[1]2022_23 Household and Income'!$D$3:$D$2489,"")</f>
        <v>51818</v>
      </c>
      <c r="L895">
        <f>_xlfn.XLOOKUP($F895,'[1]2022_23 Household and Income'!$C$3:$C$2489,'[1]2022_23 Household and Income'!$G$3:$G$2489,"")</f>
        <v>53215</v>
      </c>
    </row>
    <row r="896" spans="1:12" x14ac:dyDescent="0.35">
      <c r="A896">
        <v>17</v>
      </c>
      <c r="B896">
        <v>3116</v>
      </c>
      <c r="C896">
        <v>17031</v>
      </c>
      <c r="D896" t="s">
        <v>3330</v>
      </c>
      <c r="E896" t="s">
        <v>2606</v>
      </c>
      <c r="F896" t="s">
        <v>5438</v>
      </c>
      <c r="G896">
        <v>149150</v>
      </c>
      <c r="H896">
        <v>41.597611000000001</v>
      </c>
      <c r="I896">
        <v>-87.757738000000003</v>
      </c>
      <c r="J896">
        <v>1</v>
      </c>
      <c r="K896">
        <f>_xlfn.XLOOKUP(F896,'[1]2022_23 Household and Income'!$C$3:$C$2489,'[1]2022_23 Household and Income'!$D$3:$D$2489,"")</f>
        <v>57788</v>
      </c>
      <c r="L896">
        <f>_xlfn.XLOOKUP($F896,'[1]2022_23 Household and Income'!$C$3:$C$2489,'[1]2022_23 Household and Income'!$G$3:$G$2489,"")</f>
        <v>55613</v>
      </c>
    </row>
    <row r="897" spans="1:12" x14ac:dyDescent="0.35">
      <c r="A897">
        <v>17</v>
      </c>
      <c r="B897">
        <v>3117</v>
      </c>
      <c r="C897">
        <v>17031</v>
      </c>
      <c r="D897" t="s">
        <v>3330</v>
      </c>
      <c r="E897" t="s">
        <v>2606</v>
      </c>
      <c r="F897" t="s">
        <v>5437</v>
      </c>
      <c r="G897">
        <v>157865</v>
      </c>
      <c r="H897">
        <v>41.604674000000003</v>
      </c>
      <c r="I897">
        <v>-87.593705999999997</v>
      </c>
      <c r="J897">
        <v>1</v>
      </c>
      <c r="K897">
        <f>_xlfn.XLOOKUP(F897,'[1]2022_23 Household and Income'!$C$3:$C$2489,'[1]2022_23 Household and Income'!$D$3:$D$2489,"")</f>
        <v>61681</v>
      </c>
      <c r="L897">
        <f>_xlfn.XLOOKUP($F897,'[1]2022_23 Household and Income'!$C$3:$C$2489,'[1]2022_23 Household and Income'!$G$3:$G$2489,"")</f>
        <v>56447</v>
      </c>
    </row>
    <row r="898" spans="1:12" x14ac:dyDescent="0.35">
      <c r="A898">
        <v>17</v>
      </c>
      <c r="B898">
        <v>3118</v>
      </c>
      <c r="C898">
        <v>17031</v>
      </c>
      <c r="D898" t="s">
        <v>3330</v>
      </c>
      <c r="E898" t="s">
        <v>2606</v>
      </c>
      <c r="F898" t="s">
        <v>5436</v>
      </c>
      <c r="G898">
        <v>162177</v>
      </c>
      <c r="H898">
        <v>41.514389000000001</v>
      </c>
      <c r="I898">
        <v>-87.663471999999999</v>
      </c>
      <c r="J898">
        <v>1</v>
      </c>
      <c r="K898">
        <f>_xlfn.XLOOKUP(F898,'[1]2022_23 Household and Income'!$C$3:$C$2489,'[1]2022_23 Household and Income'!$D$3:$D$2489,"")</f>
        <v>57424</v>
      </c>
      <c r="L898">
        <f>_xlfn.XLOOKUP($F898,'[1]2022_23 Household and Income'!$C$3:$C$2489,'[1]2022_23 Household and Income'!$G$3:$G$2489,"")</f>
        <v>61909</v>
      </c>
    </row>
    <row r="899" spans="1:12" x14ac:dyDescent="0.35">
      <c r="A899">
        <v>17</v>
      </c>
      <c r="B899">
        <v>3151</v>
      </c>
      <c r="C899">
        <v>17031</v>
      </c>
      <c r="D899" t="s">
        <v>3330</v>
      </c>
      <c r="E899" t="s">
        <v>2606</v>
      </c>
      <c r="F899" t="s">
        <v>5435</v>
      </c>
      <c r="G899">
        <v>148248</v>
      </c>
      <c r="H899">
        <v>41.981188000000003</v>
      </c>
      <c r="I899">
        <v>-87.762975999999995</v>
      </c>
      <c r="J899">
        <v>1</v>
      </c>
      <c r="K899" t="str">
        <f>_xlfn.XLOOKUP(F899,'[1]2022_23 Household and Income'!$C$3:$C$2489,'[1]2022_23 Household and Income'!$D$3:$D$2489,"")</f>
        <v/>
      </c>
      <c r="L899" t="str">
        <f>_xlfn.XLOOKUP($F899,'[1]2022_23 Household and Income'!$C$3:$C$2489,'[1]2022_23 Household and Income'!$G$3:$G$2489,"")</f>
        <v/>
      </c>
    </row>
    <row r="900" spans="1:12" x14ac:dyDescent="0.35">
      <c r="A900">
        <v>17</v>
      </c>
      <c r="B900">
        <v>3152</v>
      </c>
      <c r="C900">
        <v>17031</v>
      </c>
      <c r="D900" t="s">
        <v>3330</v>
      </c>
      <c r="E900" t="s">
        <v>2606</v>
      </c>
      <c r="F900" t="s">
        <v>5434</v>
      </c>
      <c r="G900">
        <v>152730</v>
      </c>
      <c r="H900">
        <v>41.981095000000003</v>
      </c>
      <c r="I900">
        <v>-87.689837999999995</v>
      </c>
      <c r="J900">
        <v>1</v>
      </c>
      <c r="K900">
        <f>_xlfn.XLOOKUP(F900,'[1]2022_23 Household and Income'!$C$3:$C$2489,'[1]2022_23 Household and Income'!$D$3:$D$2489,"")</f>
        <v>63475</v>
      </c>
      <c r="L900">
        <f>_xlfn.XLOOKUP($F900,'[1]2022_23 Household and Income'!$C$3:$C$2489,'[1]2022_23 Household and Income'!$G$3:$G$2489,"")</f>
        <v>62403</v>
      </c>
    </row>
    <row r="901" spans="1:12" x14ac:dyDescent="0.35">
      <c r="A901">
        <v>17</v>
      </c>
      <c r="B901">
        <v>3153</v>
      </c>
      <c r="C901">
        <v>17031</v>
      </c>
      <c r="D901" t="s">
        <v>3330</v>
      </c>
      <c r="E901" t="s">
        <v>2606</v>
      </c>
      <c r="F901" t="s">
        <v>5433</v>
      </c>
      <c r="G901">
        <v>169106</v>
      </c>
      <c r="H901">
        <v>41.987844000000003</v>
      </c>
      <c r="I901">
        <v>-87.662745999999999</v>
      </c>
      <c r="J901">
        <v>1</v>
      </c>
      <c r="K901">
        <f>_xlfn.XLOOKUP(F901,'[1]2022_23 Household and Income'!$C$3:$C$2489,'[1]2022_23 Household and Income'!$D$3:$D$2489,"")</f>
        <v>87298</v>
      </c>
      <c r="L901">
        <f>_xlfn.XLOOKUP($F901,'[1]2022_23 Household and Income'!$C$3:$C$2489,'[1]2022_23 Household and Income'!$G$3:$G$2489,"")</f>
        <v>92473</v>
      </c>
    </row>
    <row r="902" spans="1:12" x14ac:dyDescent="0.35">
      <c r="A902">
        <v>17</v>
      </c>
      <c r="B902">
        <v>3154</v>
      </c>
      <c r="C902">
        <v>17031</v>
      </c>
      <c r="D902" t="s">
        <v>3330</v>
      </c>
      <c r="E902" t="s">
        <v>2606</v>
      </c>
      <c r="F902" t="s">
        <v>5432</v>
      </c>
      <c r="G902">
        <v>173542</v>
      </c>
      <c r="H902">
        <v>41.935487999999999</v>
      </c>
      <c r="I902">
        <v>-87.651815999999997</v>
      </c>
      <c r="J902">
        <v>1</v>
      </c>
      <c r="K902">
        <f>_xlfn.XLOOKUP(F902,'[1]2022_23 Household and Income'!$C$3:$C$2489,'[1]2022_23 Household and Income'!$D$3:$D$2489,"")</f>
        <v>91057</v>
      </c>
      <c r="L902">
        <f>_xlfn.XLOOKUP($F902,'[1]2022_23 Household and Income'!$C$3:$C$2489,'[1]2022_23 Household and Income'!$G$3:$G$2489,"")</f>
        <v>97768</v>
      </c>
    </row>
    <row r="903" spans="1:12" x14ac:dyDescent="0.35">
      <c r="A903">
        <v>17</v>
      </c>
      <c r="B903">
        <v>3155</v>
      </c>
      <c r="C903">
        <v>17031</v>
      </c>
      <c r="D903" t="s">
        <v>3330</v>
      </c>
      <c r="E903" t="s">
        <v>2606</v>
      </c>
      <c r="F903" t="s">
        <v>5431</v>
      </c>
      <c r="G903">
        <v>160976</v>
      </c>
      <c r="H903">
        <v>41.93582</v>
      </c>
      <c r="I903">
        <v>-87.710459</v>
      </c>
      <c r="J903">
        <v>1</v>
      </c>
      <c r="K903">
        <f>_xlfn.XLOOKUP(F903,'[1]2022_23 Household and Income'!$C$3:$C$2489,'[1]2022_23 Household and Income'!$D$3:$D$2489,"")</f>
        <v>69639</v>
      </c>
      <c r="L903">
        <f>_xlfn.XLOOKUP($F903,'[1]2022_23 Household and Income'!$C$3:$C$2489,'[1]2022_23 Household and Income'!$G$3:$G$2489,"")</f>
        <v>71482</v>
      </c>
    </row>
    <row r="904" spans="1:12" x14ac:dyDescent="0.35">
      <c r="A904">
        <v>17</v>
      </c>
      <c r="B904">
        <v>3156</v>
      </c>
      <c r="C904">
        <v>17031</v>
      </c>
      <c r="D904" t="s">
        <v>3330</v>
      </c>
      <c r="E904" t="s">
        <v>2606</v>
      </c>
      <c r="F904" t="s">
        <v>5430</v>
      </c>
      <c r="G904">
        <v>132383</v>
      </c>
      <c r="H904">
        <v>41.955329999999996</v>
      </c>
      <c r="I904">
        <v>-87.778476999999995</v>
      </c>
      <c r="J904">
        <v>1</v>
      </c>
      <c r="K904">
        <f>_xlfn.XLOOKUP(F904,'[1]2022_23 Household and Income'!$C$3:$C$2489,'[1]2022_23 Household and Income'!$D$3:$D$2489,"")</f>
        <v>48750</v>
      </c>
      <c r="L904">
        <f>_xlfn.XLOOKUP($F904,'[1]2022_23 Household and Income'!$C$3:$C$2489,'[1]2022_23 Household and Income'!$G$3:$G$2489,"")</f>
        <v>53179</v>
      </c>
    </row>
    <row r="905" spans="1:12" x14ac:dyDescent="0.35">
      <c r="A905">
        <v>17</v>
      </c>
      <c r="B905">
        <v>3157</v>
      </c>
      <c r="C905">
        <v>17031</v>
      </c>
      <c r="D905" t="s">
        <v>3330</v>
      </c>
      <c r="E905" t="s">
        <v>2606</v>
      </c>
      <c r="F905" t="s">
        <v>5429</v>
      </c>
      <c r="G905">
        <v>170752</v>
      </c>
      <c r="H905">
        <v>41.919437000000002</v>
      </c>
      <c r="I905">
        <v>-87.748992000000001</v>
      </c>
      <c r="J905">
        <v>1</v>
      </c>
      <c r="K905">
        <f>_xlfn.XLOOKUP(F905,'[1]2022_23 Household and Income'!$C$3:$C$2489,'[1]2022_23 Household and Income'!$D$3:$D$2489,"")</f>
        <v>53146</v>
      </c>
      <c r="L905">
        <f>_xlfn.XLOOKUP($F905,'[1]2022_23 Household and Income'!$C$3:$C$2489,'[1]2022_23 Household and Income'!$G$3:$G$2489,"")</f>
        <v>55319</v>
      </c>
    </row>
    <row r="906" spans="1:12" x14ac:dyDescent="0.35">
      <c r="A906">
        <v>17</v>
      </c>
      <c r="B906">
        <v>3158</v>
      </c>
      <c r="C906">
        <v>17031</v>
      </c>
      <c r="D906" t="s">
        <v>3330</v>
      </c>
      <c r="E906" t="s">
        <v>2606</v>
      </c>
      <c r="F906" t="s">
        <v>5428</v>
      </c>
      <c r="G906">
        <v>168776</v>
      </c>
      <c r="H906">
        <v>41.883918999999999</v>
      </c>
      <c r="I906">
        <v>-87.743353999999997</v>
      </c>
      <c r="J906">
        <v>1</v>
      </c>
      <c r="K906">
        <f>_xlfn.XLOOKUP(F906,'[1]2022_23 Household and Income'!$C$3:$C$2489,'[1]2022_23 Household and Income'!$D$3:$D$2489,"")</f>
        <v>61439</v>
      </c>
      <c r="L906">
        <f>_xlfn.XLOOKUP($F906,'[1]2022_23 Household and Income'!$C$3:$C$2489,'[1]2022_23 Household and Income'!$G$3:$G$2489,"")</f>
        <v>57635</v>
      </c>
    </row>
    <row r="907" spans="1:12" x14ac:dyDescent="0.35">
      <c r="A907">
        <v>17</v>
      </c>
      <c r="B907">
        <v>3159</v>
      </c>
      <c r="C907">
        <v>17031</v>
      </c>
      <c r="D907" t="s">
        <v>3330</v>
      </c>
      <c r="E907" t="s">
        <v>2606</v>
      </c>
      <c r="F907" t="s">
        <v>5427</v>
      </c>
      <c r="G907">
        <v>154540</v>
      </c>
      <c r="H907">
        <v>41.890400999999997</v>
      </c>
      <c r="I907">
        <v>-87.669213999999997</v>
      </c>
      <c r="J907">
        <v>1</v>
      </c>
      <c r="K907">
        <f>_xlfn.XLOOKUP(F907,'[1]2022_23 Household and Income'!$C$3:$C$2489,'[1]2022_23 Household and Income'!$D$3:$D$2489,"")</f>
        <v>75605</v>
      </c>
      <c r="L907">
        <f>_xlfn.XLOOKUP($F907,'[1]2022_23 Household and Income'!$C$3:$C$2489,'[1]2022_23 Household and Income'!$G$3:$G$2489,"")</f>
        <v>88904</v>
      </c>
    </row>
    <row r="908" spans="1:12" x14ac:dyDescent="0.35">
      <c r="A908">
        <v>17</v>
      </c>
      <c r="B908">
        <v>3160</v>
      </c>
      <c r="C908">
        <v>17031</v>
      </c>
      <c r="D908" t="s">
        <v>3330</v>
      </c>
      <c r="E908" t="s">
        <v>2606</v>
      </c>
      <c r="F908" t="s">
        <v>5426</v>
      </c>
      <c r="G908">
        <v>176574</v>
      </c>
      <c r="H908">
        <v>41.887580999999997</v>
      </c>
      <c r="I908">
        <v>-87.627786999999998</v>
      </c>
      <c r="J908">
        <v>1</v>
      </c>
      <c r="K908">
        <f>_xlfn.XLOOKUP(F908,'[1]2022_23 Household and Income'!$C$3:$C$2489,'[1]2022_23 Household and Income'!$D$3:$D$2489,"")</f>
        <v>113509</v>
      </c>
      <c r="L908">
        <f>_xlfn.XLOOKUP($F908,'[1]2022_23 Household and Income'!$C$3:$C$2489,'[1]2022_23 Household and Income'!$G$3:$G$2489,"")</f>
        <v>112431</v>
      </c>
    </row>
    <row r="909" spans="1:12" x14ac:dyDescent="0.35">
      <c r="A909">
        <v>17</v>
      </c>
      <c r="B909">
        <v>3161</v>
      </c>
      <c r="C909">
        <v>17031</v>
      </c>
      <c r="D909" t="s">
        <v>3330</v>
      </c>
      <c r="E909" t="s">
        <v>2606</v>
      </c>
      <c r="F909" t="s">
        <v>5425</v>
      </c>
      <c r="G909">
        <v>142116</v>
      </c>
      <c r="H909">
        <v>41.804093999999999</v>
      </c>
      <c r="I909">
        <v>-87.606001000000006</v>
      </c>
      <c r="J909">
        <v>1</v>
      </c>
      <c r="K909">
        <f>_xlfn.XLOOKUP(F909,'[1]2022_23 Household and Income'!$C$3:$C$2489,'[1]2022_23 Household and Income'!$D$3:$D$2489,"")</f>
        <v>71722</v>
      </c>
      <c r="L909">
        <f>_xlfn.XLOOKUP($F909,'[1]2022_23 Household and Income'!$C$3:$C$2489,'[1]2022_23 Household and Income'!$G$3:$G$2489,"")</f>
        <v>67287</v>
      </c>
    </row>
    <row r="910" spans="1:12" x14ac:dyDescent="0.35">
      <c r="A910">
        <v>17</v>
      </c>
      <c r="B910">
        <v>3162</v>
      </c>
      <c r="C910">
        <v>17031</v>
      </c>
      <c r="D910" t="s">
        <v>3330</v>
      </c>
      <c r="E910" t="s">
        <v>2606</v>
      </c>
      <c r="F910" t="s">
        <v>5424</v>
      </c>
      <c r="G910">
        <v>140979</v>
      </c>
      <c r="H910">
        <v>41.831403999999999</v>
      </c>
      <c r="I910">
        <v>-87.659040000000005</v>
      </c>
      <c r="J910">
        <v>1</v>
      </c>
      <c r="K910">
        <f>_xlfn.XLOOKUP(F910,'[1]2022_23 Household and Income'!$C$3:$C$2489,'[1]2022_23 Household and Income'!$D$3:$D$2489,"")</f>
        <v>53880</v>
      </c>
      <c r="L910">
        <f>_xlfn.XLOOKUP($F910,'[1]2022_23 Household and Income'!$C$3:$C$2489,'[1]2022_23 Household and Income'!$G$3:$G$2489,"")</f>
        <v>55177</v>
      </c>
    </row>
    <row r="911" spans="1:12" x14ac:dyDescent="0.35">
      <c r="A911">
        <v>17</v>
      </c>
      <c r="B911">
        <v>3163</v>
      </c>
      <c r="C911">
        <v>17031</v>
      </c>
      <c r="D911" t="s">
        <v>3330</v>
      </c>
      <c r="E911" t="s">
        <v>2606</v>
      </c>
      <c r="F911" t="s">
        <v>5423</v>
      </c>
      <c r="G911">
        <v>155992</v>
      </c>
      <c r="H911">
        <v>41.823604000000003</v>
      </c>
      <c r="I911">
        <v>-87.704002000000003</v>
      </c>
      <c r="J911">
        <v>1</v>
      </c>
      <c r="K911">
        <f>_xlfn.XLOOKUP(F911,'[1]2022_23 Household and Income'!$C$3:$C$2489,'[1]2022_23 Household and Income'!$D$3:$D$2489,"")</f>
        <v>46593</v>
      </c>
      <c r="L911">
        <f>_xlfn.XLOOKUP($F911,'[1]2022_23 Household and Income'!$C$3:$C$2489,'[1]2022_23 Household and Income'!$G$3:$G$2489,"")</f>
        <v>43628</v>
      </c>
    </row>
    <row r="912" spans="1:12" x14ac:dyDescent="0.35">
      <c r="A912">
        <v>17</v>
      </c>
      <c r="B912">
        <v>3164</v>
      </c>
      <c r="C912">
        <v>17031</v>
      </c>
      <c r="D912" t="s">
        <v>3330</v>
      </c>
      <c r="E912" t="s">
        <v>2606</v>
      </c>
      <c r="F912" t="s">
        <v>5422</v>
      </c>
      <c r="G912">
        <v>167262</v>
      </c>
      <c r="H912">
        <v>41.777075000000004</v>
      </c>
      <c r="I912">
        <v>-87.737966</v>
      </c>
      <c r="J912">
        <v>1</v>
      </c>
      <c r="K912">
        <f>_xlfn.XLOOKUP(F912,'[1]2022_23 Household and Income'!$C$3:$C$2489,'[1]2022_23 Household and Income'!$D$3:$D$2489,"")</f>
        <v>53205</v>
      </c>
      <c r="L912">
        <f>_xlfn.XLOOKUP($F912,'[1]2022_23 Household and Income'!$C$3:$C$2489,'[1]2022_23 Household and Income'!$G$3:$G$2489,"")</f>
        <v>54100</v>
      </c>
    </row>
    <row r="913" spans="1:12" x14ac:dyDescent="0.35">
      <c r="A913">
        <v>17</v>
      </c>
      <c r="B913">
        <v>3165</v>
      </c>
      <c r="C913">
        <v>17031</v>
      </c>
      <c r="D913" t="s">
        <v>3330</v>
      </c>
      <c r="E913" t="s">
        <v>2606</v>
      </c>
      <c r="F913" t="s">
        <v>5421</v>
      </c>
      <c r="G913">
        <v>141418</v>
      </c>
      <c r="H913">
        <v>41.772238000000002</v>
      </c>
      <c r="I913">
        <v>-87.663189000000003</v>
      </c>
      <c r="J913">
        <v>1</v>
      </c>
      <c r="K913">
        <f>_xlfn.XLOOKUP(F913,'[1]2022_23 Household and Income'!$C$3:$C$2489,'[1]2022_23 Household and Income'!$D$3:$D$2489,"")</f>
        <v>52905</v>
      </c>
      <c r="L913">
        <f>_xlfn.XLOOKUP($F913,'[1]2022_23 Household and Income'!$C$3:$C$2489,'[1]2022_23 Household and Income'!$G$3:$G$2489,"")</f>
        <v>49676</v>
      </c>
    </row>
    <row r="914" spans="1:12" x14ac:dyDescent="0.35">
      <c r="A914">
        <v>17</v>
      </c>
      <c r="B914">
        <v>3166</v>
      </c>
      <c r="C914">
        <v>17031</v>
      </c>
      <c r="D914" t="s">
        <v>3330</v>
      </c>
      <c r="E914" t="s">
        <v>2606</v>
      </c>
      <c r="F914" t="s">
        <v>5420</v>
      </c>
      <c r="G914">
        <v>129775</v>
      </c>
      <c r="H914">
        <v>41.719071</v>
      </c>
      <c r="I914">
        <v>-87.667734999999993</v>
      </c>
      <c r="J914">
        <v>1</v>
      </c>
      <c r="K914" t="str">
        <f>_xlfn.XLOOKUP(F914,'[1]2022_23 Household and Income'!$C$3:$C$2489,'[1]2022_23 Household and Income'!$D$3:$D$2489,"")</f>
        <v/>
      </c>
      <c r="L914" t="str">
        <f>_xlfn.XLOOKUP($F914,'[1]2022_23 Household and Income'!$C$3:$C$2489,'[1]2022_23 Household and Income'!$G$3:$G$2489,"")</f>
        <v/>
      </c>
    </row>
    <row r="915" spans="1:12" x14ac:dyDescent="0.35">
      <c r="A915">
        <v>17</v>
      </c>
      <c r="B915">
        <v>3167</v>
      </c>
      <c r="C915">
        <v>17031</v>
      </c>
      <c r="D915" t="s">
        <v>3330</v>
      </c>
      <c r="E915" t="s">
        <v>2606</v>
      </c>
      <c r="F915" t="s">
        <v>5419</v>
      </c>
      <c r="G915">
        <v>135785</v>
      </c>
      <c r="H915">
        <v>41.711041999999999</v>
      </c>
      <c r="I915">
        <v>-87.613325000000003</v>
      </c>
      <c r="J915">
        <v>1</v>
      </c>
      <c r="K915">
        <f>_xlfn.XLOOKUP(F915,'[1]2022_23 Household and Income'!$C$3:$C$2489,'[1]2022_23 Household and Income'!$D$3:$D$2489,"")</f>
        <v>57431</v>
      </c>
      <c r="L915">
        <f>_xlfn.XLOOKUP($F915,'[1]2022_23 Household and Income'!$C$3:$C$2489,'[1]2022_23 Household and Income'!$G$3:$G$2489,"")</f>
        <v>53639</v>
      </c>
    </row>
    <row r="916" spans="1:12" x14ac:dyDescent="0.35">
      <c r="A916">
        <v>17</v>
      </c>
      <c r="B916">
        <v>3168</v>
      </c>
      <c r="C916">
        <v>17031</v>
      </c>
      <c r="D916" t="s">
        <v>3330</v>
      </c>
      <c r="E916" t="s">
        <v>2606</v>
      </c>
      <c r="F916" t="s">
        <v>5418</v>
      </c>
      <c r="G916">
        <v>124876</v>
      </c>
      <c r="H916">
        <v>41.733474000000001</v>
      </c>
      <c r="I916">
        <v>-87.559610000000006</v>
      </c>
      <c r="J916">
        <v>1</v>
      </c>
      <c r="K916">
        <f>_xlfn.XLOOKUP(F916,'[1]2022_23 Household and Income'!$C$3:$C$2489,'[1]2022_23 Household and Income'!$D$3:$D$2489,"")</f>
        <v>51608</v>
      </c>
      <c r="L916">
        <f>_xlfn.XLOOKUP($F916,'[1]2022_23 Household and Income'!$C$3:$C$2489,'[1]2022_23 Household and Income'!$G$3:$G$2489,"")</f>
        <v>55045</v>
      </c>
    </row>
    <row r="917" spans="1:12" x14ac:dyDescent="0.35">
      <c r="A917">
        <v>27</v>
      </c>
      <c r="B917">
        <v>301</v>
      </c>
      <c r="C917">
        <v>27031</v>
      </c>
      <c r="D917" t="s">
        <v>3272</v>
      </c>
      <c r="E917" t="s">
        <v>1889</v>
      </c>
      <c r="F917" t="s">
        <v>3790</v>
      </c>
      <c r="G917">
        <v>5600</v>
      </c>
      <c r="H917">
        <v>47.790101999999997</v>
      </c>
      <c r="I917">
        <v>-90.338995999999995</v>
      </c>
      <c r="J917">
        <v>5.3867999999999999E-2</v>
      </c>
      <c r="K917">
        <f>_xlfn.XLOOKUP(F917,'[1]2022_23 Household and Income'!$C$3:$C$2489,'[1]2022_23 Household and Income'!$D$3:$D$2489,"")</f>
        <v>46780</v>
      </c>
      <c r="L917">
        <f>_xlfn.XLOOKUP($F917,'[1]2022_23 Household and Income'!$C$3:$C$2489,'[1]2022_23 Household and Income'!$G$3:$G$2489,"")</f>
        <v>46583</v>
      </c>
    </row>
    <row r="918" spans="1:12" x14ac:dyDescent="0.35">
      <c r="A918">
        <v>48</v>
      </c>
      <c r="B918">
        <v>800</v>
      </c>
      <c r="C918">
        <v>48097</v>
      </c>
      <c r="D918" t="s">
        <v>3238</v>
      </c>
      <c r="E918" t="s">
        <v>643</v>
      </c>
      <c r="F918" t="s">
        <v>5162</v>
      </c>
      <c r="G918">
        <v>41668</v>
      </c>
      <c r="H918">
        <v>33.607384000000003</v>
      </c>
      <c r="I918">
        <v>-97.133793999999995</v>
      </c>
      <c r="J918">
        <v>0.195741</v>
      </c>
      <c r="K918">
        <f>_xlfn.XLOOKUP(F918,'[1]2022_23 Household and Income'!$C$3:$C$2489,'[1]2022_23 Household and Income'!$D$3:$D$2489,"")</f>
        <v>83611</v>
      </c>
      <c r="L918">
        <f>_xlfn.XLOOKUP($F918,'[1]2022_23 Household and Income'!$C$3:$C$2489,'[1]2022_23 Household and Income'!$G$3:$G$2489,"")</f>
        <v>86452</v>
      </c>
    </row>
    <row r="919" spans="1:12" x14ac:dyDescent="0.35">
      <c r="A919">
        <v>29</v>
      </c>
      <c r="B919">
        <v>700</v>
      </c>
      <c r="C919">
        <v>29053</v>
      </c>
      <c r="D919" t="s">
        <v>3304</v>
      </c>
      <c r="E919" t="s">
        <v>1699</v>
      </c>
      <c r="F919" t="s">
        <v>4023</v>
      </c>
      <c r="G919">
        <v>17103</v>
      </c>
      <c r="H919">
        <v>38.910060000000001</v>
      </c>
      <c r="I919">
        <v>-92.772717999999998</v>
      </c>
      <c r="J919">
        <v>0.12745699999999999</v>
      </c>
      <c r="K919">
        <f>_xlfn.XLOOKUP(F919,'[1]2022_23 Household and Income'!$C$3:$C$2489,'[1]2022_23 Household and Income'!$D$3:$D$2489,"")</f>
        <v>51818</v>
      </c>
      <c r="L919">
        <f>_xlfn.XLOOKUP($F919,'[1]2022_23 Household and Income'!$C$3:$C$2489,'[1]2022_23 Household and Income'!$G$3:$G$2489,"")</f>
        <v>52625</v>
      </c>
    </row>
    <row r="920" spans="1:12" x14ac:dyDescent="0.35">
      <c r="A920">
        <v>33</v>
      </c>
      <c r="B920">
        <v>100</v>
      </c>
      <c r="C920">
        <v>33007</v>
      </c>
      <c r="D920" t="s">
        <v>3727</v>
      </c>
      <c r="E920" t="s">
        <v>1455</v>
      </c>
      <c r="F920" t="s">
        <v>3726</v>
      </c>
      <c r="G920">
        <v>31268</v>
      </c>
      <c r="H920">
        <v>44.544533999999999</v>
      </c>
      <c r="I920">
        <v>-71.363669000000002</v>
      </c>
      <c r="J920">
        <v>0.18898899999999999</v>
      </c>
      <c r="K920">
        <f>_xlfn.XLOOKUP(F920,'[1]2022_23 Household and Income'!$C$3:$C$2489,'[1]2022_23 Household and Income'!$D$3:$D$2489,"")</f>
        <v>66328</v>
      </c>
      <c r="L920">
        <f>_xlfn.XLOOKUP($F920,'[1]2022_23 Household and Income'!$C$3:$C$2489,'[1]2022_23 Household and Income'!$G$3:$G$2489,"")</f>
        <v>73317</v>
      </c>
    </row>
    <row r="921" spans="1:12" x14ac:dyDescent="0.35">
      <c r="A921">
        <v>41</v>
      </c>
      <c r="B921">
        <v>9100</v>
      </c>
      <c r="C921">
        <v>41011</v>
      </c>
      <c r="D921" t="s">
        <v>3287</v>
      </c>
      <c r="E921" t="s">
        <v>984</v>
      </c>
      <c r="F921" t="s">
        <v>4929</v>
      </c>
      <c r="G921">
        <v>64929</v>
      </c>
      <c r="H921">
        <v>43.305461000000001</v>
      </c>
      <c r="I921">
        <v>-124.232427</v>
      </c>
      <c r="J921">
        <v>0.36794300000000002</v>
      </c>
      <c r="K921">
        <f>_xlfn.XLOOKUP(F921,'[1]2022_23 Household and Income'!$C$3:$C$2489,'[1]2022_23 Household and Income'!$D$3:$D$2489,"")</f>
        <v>77652</v>
      </c>
      <c r="L921">
        <f>_xlfn.XLOOKUP($F921,'[1]2022_23 Household and Income'!$C$3:$C$2489,'[1]2022_23 Household and Income'!$G$3:$G$2489,"")</f>
        <v>78350</v>
      </c>
    </row>
    <row r="922" spans="1:12" x14ac:dyDescent="0.35">
      <c r="A922">
        <v>1</v>
      </c>
      <c r="B922">
        <v>2000</v>
      </c>
      <c r="C922">
        <v>1037</v>
      </c>
      <c r="D922" t="s">
        <v>3341</v>
      </c>
      <c r="E922" t="s">
        <v>3177</v>
      </c>
      <c r="F922" t="s">
        <v>3703</v>
      </c>
      <c r="G922">
        <v>10387</v>
      </c>
      <c r="H922">
        <v>32.976883999999998</v>
      </c>
      <c r="I922">
        <v>-86.156220000000005</v>
      </c>
      <c r="J922">
        <v>8.9266999999999999E-2</v>
      </c>
      <c r="K922">
        <f>_xlfn.XLOOKUP(F922,'[1]2022_23 Household and Income'!$C$3:$C$2489,'[1]2022_23 Household and Income'!$D$3:$D$2489,"")</f>
        <v>46008</v>
      </c>
      <c r="L922">
        <f>_xlfn.XLOOKUP($F922,'[1]2022_23 Household and Income'!$C$3:$C$2489,'[1]2022_23 Household and Income'!$G$3:$G$2489,"")</f>
        <v>46864</v>
      </c>
    </row>
    <row r="923" spans="1:12" x14ac:dyDescent="0.35">
      <c r="A923">
        <v>28</v>
      </c>
      <c r="B923">
        <v>1001</v>
      </c>
      <c r="C923">
        <v>28029</v>
      </c>
      <c r="D923" t="s">
        <v>3276</v>
      </c>
      <c r="E923" t="s">
        <v>1775</v>
      </c>
      <c r="F923" t="s">
        <v>3527</v>
      </c>
      <c r="G923">
        <v>28368</v>
      </c>
      <c r="H923">
        <v>31.893381000000002</v>
      </c>
      <c r="I923">
        <v>-90.378614999999996</v>
      </c>
      <c r="J923">
        <v>0.22196099999999999</v>
      </c>
      <c r="K923">
        <f>_xlfn.XLOOKUP(F923,'[1]2022_23 Household and Income'!$C$3:$C$2489,'[1]2022_23 Household and Income'!$D$3:$D$2489,"")</f>
        <v>46690</v>
      </c>
      <c r="L923">
        <f>_xlfn.XLOOKUP($F923,'[1]2022_23 Household and Income'!$C$3:$C$2489,'[1]2022_23 Household and Income'!$G$3:$G$2489,"")</f>
        <v>49067</v>
      </c>
    </row>
    <row r="924" spans="1:12" x14ac:dyDescent="0.35">
      <c r="A924">
        <v>2</v>
      </c>
      <c r="B924">
        <v>300</v>
      </c>
      <c r="C924">
        <v>2066</v>
      </c>
      <c r="D924" t="s">
        <v>3246</v>
      </c>
      <c r="E924" t="s">
        <v>3149</v>
      </c>
      <c r="F924" t="s">
        <v>3823</v>
      </c>
      <c r="G924">
        <v>2617</v>
      </c>
      <c r="H924">
        <v>62.060769000000001</v>
      </c>
      <c r="I924">
        <v>-145.033198</v>
      </c>
      <c r="J924">
        <v>1.6022999999999999E-2</v>
      </c>
      <c r="K924">
        <f>_xlfn.XLOOKUP(F924,'[1]2022_23 Household and Income'!$C$3:$C$2489,'[1]2022_23 Household and Income'!$D$3:$D$2489,"")</f>
        <v>64363</v>
      </c>
      <c r="L924">
        <f>_xlfn.XLOOKUP($F924,'[1]2022_23 Household and Income'!$C$3:$C$2489,'[1]2022_23 Household and Income'!$G$3:$G$2489,"")</f>
        <v>66499</v>
      </c>
    </row>
    <row r="925" spans="1:12" x14ac:dyDescent="0.35">
      <c r="A925">
        <v>72</v>
      </c>
      <c r="B925">
        <v>1500</v>
      </c>
      <c r="C925">
        <v>72047</v>
      </c>
      <c r="D925" t="s">
        <v>3280</v>
      </c>
      <c r="E925" t="s">
        <v>34</v>
      </c>
      <c r="F925" t="s">
        <v>3661</v>
      </c>
      <c r="G925">
        <v>34571</v>
      </c>
      <c r="H925">
        <v>18.316520000000001</v>
      </c>
      <c r="I925">
        <v>-66.322896</v>
      </c>
      <c r="J925">
        <v>0.26457900000000001</v>
      </c>
      <c r="K925">
        <f>_xlfn.XLOOKUP(F925,'[1]2022_23 Household and Income'!$C$3:$C$2489,'[1]2022_23 Household and Income'!$D$3:$D$2489,"")</f>
        <v>45188</v>
      </c>
      <c r="L925">
        <f>_xlfn.XLOOKUP($F925,'[1]2022_23 Household and Income'!$C$3:$C$2489,'[1]2022_23 Household and Income'!$G$3:$G$2489,"")</f>
        <v>44939</v>
      </c>
    </row>
    <row r="926" spans="1:12" x14ac:dyDescent="0.35">
      <c r="A926">
        <v>46</v>
      </c>
      <c r="B926">
        <v>200</v>
      </c>
      <c r="C926">
        <v>46031</v>
      </c>
      <c r="D926" t="s">
        <v>3236</v>
      </c>
      <c r="E926" t="s">
        <v>847</v>
      </c>
      <c r="F926" t="s">
        <v>3235</v>
      </c>
      <c r="G926">
        <v>3902</v>
      </c>
      <c r="H926">
        <v>45.758065000000002</v>
      </c>
      <c r="I926">
        <v>-100.912531</v>
      </c>
      <c r="J926">
        <v>3.8816999999999997E-2</v>
      </c>
      <c r="K926">
        <f>_xlfn.XLOOKUP(F926,'[1]2022_23 Household and Income'!$C$3:$C$2489,'[1]2022_23 Household and Income'!$D$3:$D$2489,"")</f>
        <v>33866</v>
      </c>
      <c r="L926">
        <f>_xlfn.XLOOKUP($F926,'[1]2022_23 Household and Income'!$C$3:$C$2489,'[1]2022_23 Household and Income'!$G$3:$G$2489,"")</f>
        <v>35057</v>
      </c>
    </row>
    <row r="927" spans="1:12" x14ac:dyDescent="0.35">
      <c r="A927">
        <v>36</v>
      </c>
      <c r="B927">
        <v>1500</v>
      </c>
      <c r="C927">
        <v>36023</v>
      </c>
      <c r="D927" t="s">
        <v>3282</v>
      </c>
      <c r="E927" t="s">
        <v>1364</v>
      </c>
      <c r="F927" t="s">
        <v>4673</v>
      </c>
      <c r="G927">
        <v>46809</v>
      </c>
      <c r="H927">
        <v>42.595471000000003</v>
      </c>
      <c r="I927">
        <v>-76.14622</v>
      </c>
      <c r="J927">
        <v>0.40765499999999999</v>
      </c>
      <c r="K927">
        <f>_xlfn.XLOOKUP(F927,'[1]2022_23 Household and Income'!$C$3:$C$2489,'[1]2022_23 Household and Income'!$D$3:$D$2489,"")</f>
        <v>46804</v>
      </c>
      <c r="L927">
        <f>_xlfn.XLOOKUP($F927,'[1]2022_23 Household and Income'!$C$3:$C$2489,'[1]2022_23 Household and Income'!$G$3:$G$2489,"")</f>
        <v>45599</v>
      </c>
    </row>
    <row r="928" spans="1:12" x14ac:dyDescent="0.35">
      <c r="A928">
        <v>48</v>
      </c>
      <c r="B928">
        <v>3400</v>
      </c>
      <c r="C928">
        <v>48099</v>
      </c>
      <c r="D928" t="s">
        <v>3238</v>
      </c>
      <c r="E928" t="s">
        <v>579</v>
      </c>
      <c r="F928" t="s">
        <v>3942</v>
      </c>
      <c r="G928">
        <v>83093</v>
      </c>
      <c r="H928">
        <v>31.236374999999999</v>
      </c>
      <c r="I928">
        <v>-97.832414999999997</v>
      </c>
      <c r="J928">
        <v>0.429419</v>
      </c>
      <c r="K928">
        <f>_xlfn.XLOOKUP(F928,'[1]2022_23 Household and Income'!$C$3:$C$2489,'[1]2022_23 Household and Income'!$D$3:$D$2489,"")</f>
        <v>75597</v>
      </c>
      <c r="L928">
        <f>_xlfn.XLOOKUP($F928,'[1]2022_23 Household and Income'!$C$3:$C$2489,'[1]2022_23 Household and Income'!$G$3:$G$2489,"")</f>
        <v>78770</v>
      </c>
    </row>
    <row r="929" spans="1:12" x14ac:dyDescent="0.35">
      <c r="A929">
        <v>39</v>
      </c>
      <c r="B929">
        <v>1500</v>
      </c>
      <c r="C929">
        <v>39031</v>
      </c>
      <c r="D929" t="s">
        <v>3302</v>
      </c>
      <c r="E929" t="s">
        <v>1151</v>
      </c>
      <c r="F929" t="s">
        <v>5014</v>
      </c>
      <c r="G929">
        <v>36612</v>
      </c>
      <c r="H929">
        <v>40.291485999999999</v>
      </c>
      <c r="I929">
        <v>-81.863131999999993</v>
      </c>
      <c r="J929">
        <v>0.274696</v>
      </c>
      <c r="K929">
        <f>_xlfn.XLOOKUP(F929,'[1]2022_23 Household and Income'!$C$3:$C$2489,'[1]2022_23 Household and Income'!$D$3:$D$2489,"")</f>
        <v>49481</v>
      </c>
      <c r="L929">
        <f>_xlfn.XLOOKUP($F929,'[1]2022_23 Household and Income'!$C$3:$C$2489,'[1]2022_23 Household and Income'!$G$3:$G$2489,"")</f>
        <v>49773</v>
      </c>
    </row>
    <row r="930" spans="1:12" x14ac:dyDescent="0.35">
      <c r="A930">
        <v>8</v>
      </c>
      <c r="B930">
        <v>1900</v>
      </c>
      <c r="C930">
        <v>8023</v>
      </c>
      <c r="D930" t="s">
        <v>3241</v>
      </c>
      <c r="E930" t="s">
        <v>2939</v>
      </c>
      <c r="F930" t="s">
        <v>4028</v>
      </c>
      <c r="G930">
        <v>3499</v>
      </c>
      <c r="H930">
        <v>37.292230000000004</v>
      </c>
      <c r="I930">
        <v>-105.444278</v>
      </c>
      <c r="J930">
        <v>3.4812999999999997E-2</v>
      </c>
      <c r="K930">
        <f>_xlfn.XLOOKUP(F930,'[1]2022_23 Household and Income'!$C$3:$C$2489,'[1]2022_23 Household and Income'!$D$3:$D$2489,"")</f>
        <v>45047</v>
      </c>
      <c r="L930">
        <f>_xlfn.XLOOKUP($F930,'[1]2022_23 Household and Income'!$C$3:$C$2489,'[1]2022_23 Household and Income'!$G$3:$G$2489,"")</f>
        <v>46333</v>
      </c>
    </row>
    <row r="931" spans="1:12" x14ac:dyDescent="0.35">
      <c r="A931">
        <v>48</v>
      </c>
      <c r="B931">
        <v>600</v>
      </c>
      <c r="C931">
        <v>48101</v>
      </c>
      <c r="D931" t="s">
        <v>3238</v>
      </c>
      <c r="E931" t="s">
        <v>652</v>
      </c>
      <c r="F931" t="s">
        <v>3249</v>
      </c>
      <c r="G931">
        <v>1380</v>
      </c>
      <c r="H931">
        <v>34.027790000000003</v>
      </c>
      <c r="I931">
        <v>-100.304271</v>
      </c>
      <c r="J931">
        <v>8.8409999999999999E-3</v>
      </c>
      <c r="K931">
        <f>_xlfn.XLOOKUP(F931,'[1]2022_23 Household and Income'!$C$3:$C$2489,'[1]2022_23 Household and Income'!$D$3:$D$2489,"")</f>
        <v>61407</v>
      </c>
      <c r="L931">
        <f>_xlfn.XLOOKUP($F931,'[1]2022_23 Household and Income'!$C$3:$C$2489,'[1]2022_23 Household and Income'!$G$3:$G$2489,"")</f>
        <v>62882</v>
      </c>
    </row>
    <row r="932" spans="1:12" x14ac:dyDescent="0.35">
      <c r="A932">
        <v>40</v>
      </c>
      <c r="B932">
        <v>21700</v>
      </c>
      <c r="C932">
        <v>40033</v>
      </c>
      <c r="D932" t="s">
        <v>3324</v>
      </c>
      <c r="E932" t="s">
        <v>1032</v>
      </c>
      <c r="F932" t="s">
        <v>5417</v>
      </c>
      <c r="G932">
        <v>5527</v>
      </c>
      <c r="H932">
        <v>34.312569000000003</v>
      </c>
      <c r="I932">
        <v>-98.331455000000005</v>
      </c>
      <c r="J932">
        <v>4.3638999999999997E-2</v>
      </c>
      <c r="K932">
        <f>_xlfn.XLOOKUP(F932,'[1]2022_23 Household and Income'!$C$3:$C$2489,'[1]2022_23 Household and Income'!$D$3:$D$2489,"")</f>
        <v>47959</v>
      </c>
      <c r="L932">
        <f>_xlfn.XLOOKUP($F932,'[1]2022_23 Household and Income'!$C$3:$C$2489,'[1]2022_23 Household and Income'!$G$3:$G$2489,"")</f>
        <v>48105</v>
      </c>
    </row>
    <row r="933" spans="1:12" x14ac:dyDescent="0.35">
      <c r="A933">
        <v>27</v>
      </c>
      <c r="B933">
        <v>2200</v>
      </c>
      <c r="C933">
        <v>27033</v>
      </c>
      <c r="D933" t="s">
        <v>3272</v>
      </c>
      <c r="E933" t="s">
        <v>1846</v>
      </c>
      <c r="F933" t="s">
        <v>4068</v>
      </c>
      <c r="G933">
        <v>11517</v>
      </c>
      <c r="H933">
        <v>43.938574000000003</v>
      </c>
      <c r="I933">
        <v>-95.121009000000001</v>
      </c>
      <c r="J933">
        <v>9.8070000000000004E-2</v>
      </c>
      <c r="K933">
        <f>_xlfn.XLOOKUP(F933,'[1]2022_23 Household and Income'!$C$3:$C$2489,'[1]2022_23 Household and Income'!$D$3:$D$2489,"")</f>
        <v>47806</v>
      </c>
      <c r="L933">
        <f>_xlfn.XLOOKUP($F933,'[1]2022_23 Household and Income'!$C$3:$C$2489,'[1]2022_23 Household and Income'!$G$3:$G$2489,"")</f>
        <v>48628</v>
      </c>
    </row>
    <row r="934" spans="1:12" x14ac:dyDescent="0.35">
      <c r="A934">
        <v>1</v>
      </c>
      <c r="B934">
        <v>2500</v>
      </c>
      <c r="C934">
        <v>1039</v>
      </c>
      <c r="D934" t="s">
        <v>3341</v>
      </c>
      <c r="E934" t="s">
        <v>3165</v>
      </c>
      <c r="F934" t="s">
        <v>4225</v>
      </c>
      <c r="G934">
        <v>37570</v>
      </c>
      <c r="H934">
        <v>31.284146</v>
      </c>
      <c r="I934">
        <v>-86.409236000000007</v>
      </c>
      <c r="J934">
        <v>0.293408</v>
      </c>
      <c r="K934">
        <f>_xlfn.XLOOKUP(F934,'[1]2022_23 Household and Income'!$C$3:$C$2489,'[1]2022_23 Household and Income'!$D$3:$D$2489,"")</f>
        <v>51037</v>
      </c>
      <c r="L934">
        <f>_xlfn.XLOOKUP($F934,'[1]2022_23 Household and Income'!$C$3:$C$2489,'[1]2022_23 Household and Income'!$G$3:$G$2489,"")</f>
        <v>48407</v>
      </c>
    </row>
    <row r="935" spans="1:12" x14ac:dyDescent="0.35">
      <c r="A935">
        <v>51</v>
      </c>
      <c r="B935">
        <v>16101</v>
      </c>
      <c r="C935">
        <v>51580</v>
      </c>
      <c r="D935" t="s">
        <v>3251</v>
      </c>
      <c r="E935" t="s">
        <v>315</v>
      </c>
      <c r="F935" t="s">
        <v>4071</v>
      </c>
      <c r="G935">
        <v>5737</v>
      </c>
      <c r="H935">
        <v>37.781159000000002</v>
      </c>
      <c r="I935">
        <v>-79.989385999999996</v>
      </c>
      <c r="J935">
        <v>2.8287E-2</v>
      </c>
      <c r="K935">
        <f>_xlfn.XLOOKUP(F935,'[1]2022_23 Household and Income'!$C$3:$C$2489,'[1]2022_23 Household and Income'!$D$3:$D$2489,"")</f>
        <v>83239</v>
      </c>
      <c r="L935">
        <f>_xlfn.XLOOKUP($F935,'[1]2022_23 Household and Income'!$C$3:$C$2489,'[1]2022_23 Household and Income'!$G$3:$G$2489,"")</f>
        <v>83209</v>
      </c>
    </row>
    <row r="936" spans="1:12" x14ac:dyDescent="0.35">
      <c r="A936">
        <v>28</v>
      </c>
      <c r="B936">
        <v>1700</v>
      </c>
      <c r="C936">
        <v>28031</v>
      </c>
      <c r="D936" t="s">
        <v>3276</v>
      </c>
      <c r="E936" t="s">
        <v>1751</v>
      </c>
      <c r="F936" t="s">
        <v>3445</v>
      </c>
      <c r="G936">
        <v>18340</v>
      </c>
      <c r="H936">
        <v>31.634654000000001</v>
      </c>
      <c r="I936">
        <v>-89.546991000000006</v>
      </c>
      <c r="J936">
        <v>0.140843</v>
      </c>
      <c r="K936">
        <f>_xlfn.XLOOKUP(F936,'[1]2022_23 Household and Income'!$C$3:$C$2489,'[1]2022_23 Household and Income'!$D$3:$D$2489,"")</f>
        <v>48497</v>
      </c>
      <c r="L936">
        <f>_xlfn.XLOOKUP($F936,'[1]2022_23 Household and Income'!$C$3:$C$2489,'[1]2022_23 Household and Income'!$G$3:$G$2489,"")</f>
        <v>48814</v>
      </c>
    </row>
    <row r="937" spans="1:12" x14ac:dyDescent="0.35">
      <c r="A937">
        <v>13</v>
      </c>
      <c r="B937">
        <v>2500</v>
      </c>
      <c r="C937">
        <v>13077</v>
      </c>
      <c r="D937" t="s">
        <v>3312</v>
      </c>
      <c r="E937" t="s">
        <v>2782</v>
      </c>
      <c r="F937" t="s">
        <v>5416</v>
      </c>
      <c r="G937">
        <v>146158</v>
      </c>
      <c r="H937">
        <v>33.377999000000003</v>
      </c>
      <c r="I937">
        <v>-84.733468999999999</v>
      </c>
      <c r="J937">
        <v>1</v>
      </c>
      <c r="K937">
        <f>_xlfn.XLOOKUP(F937,'[1]2022_23 Household and Income'!$C$3:$C$2489,'[1]2022_23 Household and Income'!$D$3:$D$2489,"")</f>
        <v>56409</v>
      </c>
      <c r="L937">
        <f>_xlfn.XLOOKUP($F937,'[1]2022_23 Household and Income'!$C$3:$C$2489,'[1]2022_23 Household and Income'!$G$3:$G$2489,"")</f>
        <v>57325</v>
      </c>
    </row>
    <row r="938" spans="1:12" x14ac:dyDescent="0.35">
      <c r="A938">
        <v>20</v>
      </c>
      <c r="B938">
        <v>1101</v>
      </c>
      <c r="C938">
        <v>20035</v>
      </c>
      <c r="D938" t="s">
        <v>3300</v>
      </c>
      <c r="E938" t="s">
        <v>2267</v>
      </c>
      <c r="F938" t="s">
        <v>3325</v>
      </c>
      <c r="G938">
        <v>19696</v>
      </c>
      <c r="H938">
        <v>37.256675999999999</v>
      </c>
      <c r="I938">
        <v>-96.968999999999994</v>
      </c>
      <c r="J938">
        <v>0.14576800000000001</v>
      </c>
      <c r="K938">
        <f>_xlfn.XLOOKUP(F938,'[1]2022_23 Household and Income'!$C$3:$C$2489,'[1]2022_23 Household and Income'!$D$3:$D$2489,"")</f>
        <v>55760</v>
      </c>
      <c r="L938">
        <f>_xlfn.XLOOKUP($F938,'[1]2022_23 Household and Income'!$C$3:$C$2489,'[1]2022_23 Household and Income'!$G$3:$G$2489,"")</f>
        <v>58290</v>
      </c>
    </row>
    <row r="939" spans="1:12" x14ac:dyDescent="0.35">
      <c r="A939">
        <v>20</v>
      </c>
      <c r="B939">
        <v>1701</v>
      </c>
      <c r="C939">
        <v>20035</v>
      </c>
      <c r="D939" t="s">
        <v>3300</v>
      </c>
      <c r="E939" t="s">
        <v>2267</v>
      </c>
      <c r="F939" t="s">
        <v>3718</v>
      </c>
      <c r="G939">
        <v>14853</v>
      </c>
      <c r="H939">
        <v>37.065787</v>
      </c>
      <c r="I939">
        <v>-97.037210000000002</v>
      </c>
      <c r="J939">
        <v>0.13576199999999999</v>
      </c>
      <c r="K939">
        <f>_xlfn.XLOOKUP(F939,'[1]2022_23 Household and Income'!$C$3:$C$2489,'[1]2022_23 Household and Income'!$D$3:$D$2489,"")</f>
        <v>43887</v>
      </c>
      <c r="L939">
        <f>_xlfn.XLOOKUP($F939,'[1]2022_23 Household and Income'!$C$3:$C$2489,'[1]2022_23 Household and Income'!$G$3:$G$2489,"")</f>
        <v>45374</v>
      </c>
    </row>
    <row r="940" spans="1:12" x14ac:dyDescent="0.35">
      <c r="A940">
        <v>53</v>
      </c>
      <c r="B940">
        <v>21500</v>
      </c>
      <c r="C940">
        <v>53015</v>
      </c>
      <c r="D940" t="s">
        <v>3290</v>
      </c>
      <c r="E940" t="s">
        <v>258</v>
      </c>
      <c r="F940" t="s">
        <v>3554</v>
      </c>
      <c r="G940">
        <v>110730</v>
      </c>
      <c r="H940">
        <v>46.135463000000001</v>
      </c>
      <c r="I940">
        <v>-122.894935</v>
      </c>
      <c r="J940">
        <v>0.799396</v>
      </c>
      <c r="K940">
        <f>_xlfn.XLOOKUP(F940,'[1]2022_23 Household and Income'!$C$3:$C$2489,'[1]2022_23 Household and Income'!$D$3:$D$2489,"")</f>
        <v>58427</v>
      </c>
      <c r="L940">
        <f>_xlfn.XLOOKUP($F940,'[1]2022_23 Household and Income'!$C$3:$C$2489,'[1]2022_23 Household and Income'!$G$3:$G$2489,"")</f>
        <v>58247</v>
      </c>
    </row>
    <row r="941" spans="1:12" x14ac:dyDescent="0.35">
      <c r="A941">
        <v>40</v>
      </c>
      <c r="B941">
        <v>20500</v>
      </c>
      <c r="C941">
        <v>40035</v>
      </c>
      <c r="D941" t="s">
        <v>3324</v>
      </c>
      <c r="E941" t="s">
        <v>1066</v>
      </c>
      <c r="F941" t="s">
        <v>4285</v>
      </c>
      <c r="G941">
        <v>14107</v>
      </c>
      <c r="H941">
        <v>36.679217999999999</v>
      </c>
      <c r="I941">
        <v>-95.154574999999994</v>
      </c>
      <c r="J941">
        <v>0.11391800000000001</v>
      </c>
      <c r="K941">
        <f>_xlfn.XLOOKUP(F941,'[1]2022_23 Household and Income'!$C$3:$C$2489,'[1]2022_23 Household and Income'!$D$3:$D$2489,"")</f>
        <v>50582</v>
      </c>
      <c r="L941">
        <f>_xlfn.XLOOKUP($F941,'[1]2022_23 Household and Income'!$C$3:$C$2489,'[1]2022_23 Household and Income'!$G$3:$G$2489,"")</f>
        <v>51240</v>
      </c>
    </row>
    <row r="942" spans="1:12" x14ac:dyDescent="0.35">
      <c r="A942">
        <v>51</v>
      </c>
      <c r="B942">
        <v>16101</v>
      </c>
      <c r="C942">
        <v>51045</v>
      </c>
      <c r="D942" t="s">
        <v>3251</v>
      </c>
      <c r="E942" t="s">
        <v>318</v>
      </c>
      <c r="F942" t="s">
        <v>4071</v>
      </c>
      <c r="G942">
        <v>4892</v>
      </c>
      <c r="H942">
        <v>37.47542</v>
      </c>
      <c r="I942">
        <v>-80.173687000000001</v>
      </c>
      <c r="J942">
        <v>2.4121E-2</v>
      </c>
      <c r="K942">
        <f>_xlfn.XLOOKUP(F942,'[1]2022_23 Household and Income'!$C$3:$C$2489,'[1]2022_23 Household and Income'!$D$3:$D$2489,"")</f>
        <v>83239</v>
      </c>
      <c r="L942">
        <f>_xlfn.XLOOKUP($F942,'[1]2022_23 Household and Income'!$C$3:$C$2489,'[1]2022_23 Household and Income'!$G$3:$G$2489,"")</f>
        <v>83209</v>
      </c>
    </row>
    <row r="943" spans="1:12" x14ac:dyDescent="0.35">
      <c r="A943">
        <v>5</v>
      </c>
      <c r="B943">
        <v>700</v>
      </c>
      <c r="C943">
        <v>5031</v>
      </c>
      <c r="D943" t="s">
        <v>3274</v>
      </c>
      <c r="E943" t="s">
        <v>3082</v>
      </c>
      <c r="F943" t="s">
        <v>4192</v>
      </c>
      <c r="G943">
        <v>111231</v>
      </c>
      <c r="H943">
        <v>35.835762000000003</v>
      </c>
      <c r="I943">
        <v>-90.669234000000003</v>
      </c>
      <c r="J943">
        <v>0.82886899999999997</v>
      </c>
      <c r="K943">
        <f>_xlfn.XLOOKUP(F943,'[1]2022_23 Household and Income'!$C$3:$C$2489,'[1]2022_23 Household and Income'!$D$3:$D$2489,"")</f>
        <v>53427</v>
      </c>
      <c r="L943">
        <f>_xlfn.XLOOKUP($F943,'[1]2022_23 Household and Income'!$C$3:$C$2489,'[1]2022_23 Household and Income'!$G$3:$G$2489,"")</f>
        <v>56301</v>
      </c>
    </row>
    <row r="944" spans="1:12" x14ac:dyDescent="0.35">
      <c r="A944">
        <v>48</v>
      </c>
      <c r="B944">
        <v>7300</v>
      </c>
      <c r="C944">
        <v>48103</v>
      </c>
      <c r="D944" t="s">
        <v>3238</v>
      </c>
      <c r="E944" t="s">
        <v>473</v>
      </c>
      <c r="F944" t="s">
        <v>3349</v>
      </c>
      <c r="G944">
        <v>4675</v>
      </c>
      <c r="H944">
        <v>31.402296</v>
      </c>
      <c r="I944">
        <v>-102.352667</v>
      </c>
      <c r="J944">
        <v>4.5747000000000003E-2</v>
      </c>
      <c r="K944">
        <f>_xlfn.XLOOKUP(F944,'[1]2022_23 Household and Income'!$C$3:$C$2489,'[1]2022_23 Household and Income'!$D$3:$D$2489,"")</f>
        <v>37283</v>
      </c>
      <c r="L944">
        <f>_xlfn.XLOOKUP($F944,'[1]2022_23 Household and Income'!$C$3:$C$2489,'[1]2022_23 Household and Income'!$G$3:$G$2489,"")</f>
        <v>35663</v>
      </c>
    </row>
    <row r="945" spans="1:12" x14ac:dyDescent="0.35">
      <c r="A945">
        <v>37</v>
      </c>
      <c r="B945">
        <v>4300</v>
      </c>
      <c r="C945">
        <v>37049</v>
      </c>
      <c r="D945" t="s">
        <v>3285</v>
      </c>
      <c r="E945" t="s">
        <v>1242</v>
      </c>
      <c r="F945" t="s">
        <v>5415</v>
      </c>
      <c r="G945">
        <v>100720</v>
      </c>
      <c r="H945">
        <v>35.069158000000002</v>
      </c>
      <c r="I945">
        <v>-77.041552999999993</v>
      </c>
      <c r="J945">
        <v>0.598078</v>
      </c>
      <c r="K945">
        <f>_xlfn.XLOOKUP(F945,'[1]2022_23 Household and Income'!$C$3:$C$2489,'[1]2022_23 Household and Income'!$D$3:$D$2489,"")</f>
        <v>73869</v>
      </c>
      <c r="L945">
        <f>_xlfn.XLOOKUP($F945,'[1]2022_23 Household and Income'!$C$3:$C$2489,'[1]2022_23 Household and Income'!$G$3:$G$2489,"")</f>
        <v>75597</v>
      </c>
    </row>
    <row r="946" spans="1:12" x14ac:dyDescent="0.35">
      <c r="A946">
        <v>5</v>
      </c>
      <c r="B946">
        <v>1100</v>
      </c>
      <c r="C946">
        <v>5033</v>
      </c>
      <c r="D946" t="s">
        <v>3274</v>
      </c>
      <c r="E946" t="s">
        <v>3069</v>
      </c>
      <c r="F946" t="s">
        <v>3891</v>
      </c>
      <c r="G946">
        <v>60133</v>
      </c>
      <c r="H946">
        <v>35.494095999999999</v>
      </c>
      <c r="I946">
        <v>-94.285898000000003</v>
      </c>
      <c r="J946">
        <v>0.29329</v>
      </c>
      <c r="K946">
        <f>_xlfn.XLOOKUP(F946,'[1]2022_23 Household and Income'!$C$3:$C$2489,'[1]2022_23 Household and Income'!$D$3:$D$2489,"")</f>
        <v>83198</v>
      </c>
      <c r="L946">
        <f>_xlfn.XLOOKUP($F946,'[1]2022_23 Household and Income'!$C$3:$C$2489,'[1]2022_23 Household and Income'!$G$3:$G$2489,"")</f>
        <v>81579</v>
      </c>
    </row>
    <row r="947" spans="1:12" x14ac:dyDescent="0.35">
      <c r="A947">
        <v>13</v>
      </c>
      <c r="B947">
        <v>2900</v>
      </c>
      <c r="C947">
        <v>13079</v>
      </c>
      <c r="D947" t="s">
        <v>3312</v>
      </c>
      <c r="E947" t="s">
        <v>2771</v>
      </c>
      <c r="F947" t="s">
        <v>3378</v>
      </c>
      <c r="G947">
        <v>12130</v>
      </c>
      <c r="H947">
        <v>32.706715000000003</v>
      </c>
      <c r="I947">
        <v>-83.930199999999999</v>
      </c>
      <c r="J947">
        <v>6.7705000000000001E-2</v>
      </c>
      <c r="K947">
        <f>_xlfn.XLOOKUP(F947,'[1]2022_23 Household and Income'!$C$3:$C$2489,'[1]2022_23 Household and Income'!$D$3:$D$2489,"")</f>
        <v>72006</v>
      </c>
      <c r="L947">
        <f>_xlfn.XLOOKUP($F947,'[1]2022_23 Household and Income'!$C$3:$C$2489,'[1]2022_23 Household and Income'!$G$3:$G$2489,"")</f>
        <v>72260</v>
      </c>
    </row>
    <row r="948" spans="1:12" x14ac:dyDescent="0.35">
      <c r="A948">
        <v>19</v>
      </c>
      <c r="B948">
        <v>1900</v>
      </c>
      <c r="C948">
        <v>19047</v>
      </c>
      <c r="D948" t="s">
        <v>3308</v>
      </c>
      <c r="E948" t="s">
        <v>2358</v>
      </c>
      <c r="F948" t="s">
        <v>4044</v>
      </c>
      <c r="G948">
        <v>16525</v>
      </c>
      <c r="H948">
        <v>42.026691999999997</v>
      </c>
      <c r="I948">
        <v>-95.357454000000004</v>
      </c>
      <c r="J948">
        <v>0.13644400000000001</v>
      </c>
      <c r="K948">
        <f>_xlfn.XLOOKUP(F948,'[1]2022_23 Household and Income'!$C$3:$C$2489,'[1]2022_23 Household and Income'!$D$3:$D$2489,"")</f>
        <v>50356</v>
      </c>
      <c r="L948">
        <f>_xlfn.XLOOKUP($F948,'[1]2022_23 Household and Income'!$C$3:$C$2489,'[1]2022_23 Household and Income'!$G$3:$G$2489,"")</f>
        <v>49458</v>
      </c>
    </row>
    <row r="949" spans="1:12" x14ac:dyDescent="0.35">
      <c r="A949">
        <v>17</v>
      </c>
      <c r="B949">
        <v>2900</v>
      </c>
      <c r="C949">
        <v>17033</v>
      </c>
      <c r="D949" t="s">
        <v>3330</v>
      </c>
      <c r="E949" t="s">
        <v>2610</v>
      </c>
      <c r="F949" t="s">
        <v>5280</v>
      </c>
      <c r="G949">
        <v>18679</v>
      </c>
      <c r="H949">
        <v>39.004797000000003</v>
      </c>
      <c r="I949">
        <v>-87.750011999999998</v>
      </c>
      <c r="J949">
        <v>0.145869</v>
      </c>
      <c r="K949">
        <f>_xlfn.XLOOKUP(F949,'[1]2022_23 Household and Income'!$C$3:$C$2489,'[1]2022_23 Household and Income'!$D$3:$D$2489,"")</f>
        <v>54306</v>
      </c>
      <c r="L949">
        <f>_xlfn.XLOOKUP($F949,'[1]2022_23 Household and Income'!$C$3:$C$2489,'[1]2022_23 Household and Income'!$G$3:$G$2489,"")</f>
        <v>55168</v>
      </c>
    </row>
    <row r="950" spans="1:12" x14ac:dyDescent="0.35">
      <c r="A950">
        <v>18</v>
      </c>
      <c r="B950">
        <v>3500</v>
      </c>
      <c r="C950">
        <v>18025</v>
      </c>
      <c r="D950" t="s">
        <v>3389</v>
      </c>
      <c r="E950" t="s">
        <v>2440</v>
      </c>
      <c r="F950" t="s">
        <v>3819</v>
      </c>
      <c r="G950">
        <v>10526</v>
      </c>
      <c r="H950">
        <v>38.315739000000001</v>
      </c>
      <c r="I950">
        <v>-86.422117</v>
      </c>
      <c r="J950">
        <v>7.4297000000000002E-2</v>
      </c>
      <c r="K950">
        <f>_xlfn.XLOOKUP(F950,'[1]2022_23 Household and Income'!$C$3:$C$2489,'[1]2022_23 Household and Income'!$D$3:$D$2489,"")</f>
        <v>57900</v>
      </c>
      <c r="L950">
        <f>_xlfn.XLOOKUP($F950,'[1]2022_23 Household and Income'!$C$3:$C$2489,'[1]2022_23 Household and Income'!$G$3:$G$2489,"")</f>
        <v>58836</v>
      </c>
    </row>
    <row r="951" spans="1:12" x14ac:dyDescent="0.35">
      <c r="A951">
        <v>20</v>
      </c>
      <c r="B951">
        <v>1000</v>
      </c>
      <c r="C951">
        <v>20037</v>
      </c>
      <c r="D951" t="s">
        <v>3300</v>
      </c>
      <c r="E951" t="s">
        <v>2274</v>
      </c>
      <c r="F951" t="s">
        <v>4418</v>
      </c>
      <c r="G951">
        <v>38972</v>
      </c>
      <c r="H951">
        <v>37.438265000000001</v>
      </c>
      <c r="I951">
        <v>-94.729400999999996</v>
      </c>
      <c r="J951">
        <v>0.25120500000000001</v>
      </c>
      <c r="K951">
        <f>_xlfn.XLOOKUP(F951,'[1]2022_23 Household and Income'!$C$3:$C$2489,'[1]2022_23 Household and Income'!$D$3:$D$2489,"")</f>
        <v>64667</v>
      </c>
      <c r="L951">
        <f>_xlfn.XLOOKUP($F951,'[1]2022_23 Household and Income'!$C$3:$C$2489,'[1]2022_23 Household and Income'!$G$3:$G$2489,"")</f>
        <v>64672</v>
      </c>
    </row>
    <row r="952" spans="1:12" x14ac:dyDescent="0.35">
      <c r="A952">
        <v>26</v>
      </c>
      <c r="B952">
        <v>300</v>
      </c>
      <c r="C952">
        <v>26039</v>
      </c>
      <c r="D952" t="s">
        <v>3407</v>
      </c>
      <c r="E952" t="s">
        <v>1970</v>
      </c>
      <c r="F952" t="s">
        <v>4167</v>
      </c>
      <c r="G952">
        <v>12988</v>
      </c>
      <c r="H952">
        <v>44.657052</v>
      </c>
      <c r="I952">
        <v>-84.668982</v>
      </c>
      <c r="J952">
        <v>9.7590999999999997E-2</v>
      </c>
      <c r="K952">
        <f>_xlfn.XLOOKUP(F952,'[1]2022_23 Household and Income'!$C$3:$C$2489,'[1]2022_23 Household and Income'!$D$3:$D$2489,"")</f>
        <v>64538</v>
      </c>
      <c r="L952">
        <f>_xlfn.XLOOKUP($F952,'[1]2022_23 Household and Income'!$C$3:$C$2489,'[1]2022_23 Household and Income'!$G$3:$G$2489,"")</f>
        <v>64723</v>
      </c>
    </row>
    <row r="953" spans="1:12" x14ac:dyDescent="0.35">
      <c r="A953">
        <v>29</v>
      </c>
      <c r="B953">
        <v>1700</v>
      </c>
      <c r="C953">
        <v>29055</v>
      </c>
      <c r="D953" t="s">
        <v>3304</v>
      </c>
      <c r="E953" t="s">
        <v>1663</v>
      </c>
      <c r="F953" t="s">
        <v>5204</v>
      </c>
      <c r="G953">
        <v>23056</v>
      </c>
      <c r="H953">
        <v>38.061878999999998</v>
      </c>
      <c r="I953">
        <v>-91.321623000000002</v>
      </c>
      <c r="J953">
        <v>0.18049399999999999</v>
      </c>
      <c r="K953">
        <f>_xlfn.XLOOKUP(F953,'[1]2022_23 Household and Income'!$C$3:$C$2489,'[1]2022_23 Household and Income'!$D$3:$D$2489,"")</f>
        <v>52199</v>
      </c>
      <c r="L953">
        <f>_xlfn.XLOOKUP($F953,'[1]2022_23 Household and Income'!$C$3:$C$2489,'[1]2022_23 Household and Income'!$G$3:$G$2489,"")</f>
        <v>53659</v>
      </c>
    </row>
    <row r="954" spans="1:12" x14ac:dyDescent="0.35">
      <c r="A954">
        <v>39</v>
      </c>
      <c r="B954">
        <v>1700</v>
      </c>
      <c r="C954">
        <v>39033</v>
      </c>
      <c r="D954" t="s">
        <v>3302</v>
      </c>
      <c r="E954" t="s">
        <v>1148</v>
      </c>
      <c r="F954" t="s">
        <v>3301</v>
      </c>
      <c r="G954">
        <v>42025</v>
      </c>
      <c r="H954">
        <v>40.796314000000002</v>
      </c>
      <c r="I954">
        <v>-82.873491999999999</v>
      </c>
      <c r="J954">
        <v>0.35316900000000001</v>
      </c>
      <c r="K954">
        <f>_xlfn.XLOOKUP(F954,'[1]2022_23 Household and Income'!$C$3:$C$2489,'[1]2022_23 Household and Income'!$D$3:$D$2489,"")</f>
        <v>49601</v>
      </c>
      <c r="L954">
        <f>_xlfn.XLOOKUP($F954,'[1]2022_23 Household and Income'!$C$3:$C$2489,'[1]2022_23 Household and Income'!$G$3:$G$2489,"")</f>
        <v>49830</v>
      </c>
    </row>
    <row r="955" spans="1:12" x14ac:dyDescent="0.35">
      <c r="A955">
        <v>42</v>
      </c>
      <c r="B955">
        <v>200</v>
      </c>
      <c r="C955">
        <v>42039</v>
      </c>
      <c r="D955" t="s">
        <v>3257</v>
      </c>
      <c r="E955" t="s">
        <v>974</v>
      </c>
      <c r="F955" t="s">
        <v>3521</v>
      </c>
      <c r="G955">
        <v>83938</v>
      </c>
      <c r="H955">
        <v>41.666386000000003</v>
      </c>
      <c r="I955">
        <v>-80.098342000000002</v>
      </c>
      <c r="J955">
        <v>0.68506800000000001</v>
      </c>
      <c r="K955">
        <f>_xlfn.XLOOKUP(F955,'[1]2022_23 Household and Income'!$C$3:$C$2489,'[1]2022_23 Household and Income'!$D$3:$D$2489,"")</f>
        <v>51385</v>
      </c>
      <c r="L955">
        <f>_xlfn.XLOOKUP($F955,'[1]2022_23 Household and Income'!$C$3:$C$2489,'[1]2022_23 Household and Income'!$G$3:$G$2489,"")</f>
        <v>51157</v>
      </c>
    </row>
    <row r="956" spans="1:12" x14ac:dyDescent="0.35">
      <c r="A956">
        <v>55</v>
      </c>
      <c r="B956">
        <v>1800</v>
      </c>
      <c r="C956">
        <v>55023</v>
      </c>
      <c r="D956" t="s">
        <v>3334</v>
      </c>
      <c r="E956" t="s">
        <v>122</v>
      </c>
      <c r="F956" t="s">
        <v>3571</v>
      </c>
      <c r="G956">
        <v>16113</v>
      </c>
      <c r="H956">
        <v>43.165384000000003</v>
      </c>
      <c r="I956">
        <v>-91.004897999999997</v>
      </c>
      <c r="J956">
        <v>0.13447799999999999</v>
      </c>
      <c r="K956">
        <f>_xlfn.XLOOKUP(F956,'[1]2022_23 Household and Income'!$C$3:$C$2489,'[1]2022_23 Household and Income'!$D$3:$D$2489,"")</f>
        <v>49405</v>
      </c>
      <c r="L956">
        <f>_xlfn.XLOOKUP($F956,'[1]2022_23 Household and Income'!$C$3:$C$2489,'[1]2022_23 Household and Income'!$G$3:$G$2489,"")</f>
        <v>49401</v>
      </c>
    </row>
    <row r="957" spans="1:12" x14ac:dyDescent="0.35">
      <c r="A957">
        <v>40</v>
      </c>
      <c r="B957">
        <v>20900</v>
      </c>
      <c r="C957">
        <v>40037</v>
      </c>
      <c r="D957" t="s">
        <v>3324</v>
      </c>
      <c r="E957" t="s">
        <v>1056</v>
      </c>
      <c r="F957" t="s">
        <v>4342</v>
      </c>
      <c r="G957">
        <v>71754</v>
      </c>
      <c r="H957">
        <v>35.9754</v>
      </c>
      <c r="I957">
        <v>-96.226005999999998</v>
      </c>
      <c r="J957">
        <v>0.66157100000000002</v>
      </c>
      <c r="K957">
        <f>_xlfn.XLOOKUP(F957,'[1]2022_23 Household and Income'!$C$3:$C$2489,'[1]2022_23 Household and Income'!$D$3:$D$2489,"")</f>
        <v>42539</v>
      </c>
      <c r="L957">
        <f>_xlfn.XLOOKUP($F957,'[1]2022_23 Household and Income'!$C$3:$C$2489,'[1]2022_23 Household and Income'!$G$3:$G$2489,"")</f>
        <v>43107</v>
      </c>
    </row>
    <row r="958" spans="1:12" x14ac:dyDescent="0.35">
      <c r="A958">
        <v>1</v>
      </c>
      <c r="B958">
        <v>2500</v>
      </c>
      <c r="C958">
        <v>1041</v>
      </c>
      <c r="D958" t="s">
        <v>3341</v>
      </c>
      <c r="E958" t="s">
        <v>3164</v>
      </c>
      <c r="F958" t="s">
        <v>4225</v>
      </c>
      <c r="G958">
        <v>13194</v>
      </c>
      <c r="H958">
        <v>31.747323999999999</v>
      </c>
      <c r="I958">
        <v>-86.296814999999995</v>
      </c>
      <c r="J958">
        <v>0.10304000000000001</v>
      </c>
      <c r="K958">
        <f>_xlfn.XLOOKUP(F958,'[1]2022_23 Household and Income'!$C$3:$C$2489,'[1]2022_23 Household and Income'!$D$3:$D$2489,"")</f>
        <v>51037</v>
      </c>
      <c r="L958">
        <f>_xlfn.XLOOKUP($F958,'[1]2022_23 Household and Income'!$C$3:$C$2489,'[1]2022_23 Household and Income'!$G$3:$G$2489,"")</f>
        <v>48407</v>
      </c>
    </row>
    <row r="959" spans="1:12" x14ac:dyDescent="0.35">
      <c r="A959">
        <v>13</v>
      </c>
      <c r="B959">
        <v>3700</v>
      </c>
      <c r="C959">
        <v>13081</v>
      </c>
      <c r="D959" t="s">
        <v>3312</v>
      </c>
      <c r="E959" t="s">
        <v>2736</v>
      </c>
      <c r="F959" t="s">
        <v>3432</v>
      </c>
      <c r="G959">
        <v>20128</v>
      </c>
      <c r="H959">
        <v>31.949318999999999</v>
      </c>
      <c r="I959">
        <v>-83.778039000000007</v>
      </c>
      <c r="J959">
        <v>0.13201599999999999</v>
      </c>
      <c r="K959">
        <f>_xlfn.XLOOKUP(F959,'[1]2022_23 Household and Income'!$C$3:$C$2489,'[1]2022_23 Household and Income'!$D$3:$D$2489,"")</f>
        <v>55452</v>
      </c>
      <c r="L959">
        <f>_xlfn.XLOOKUP($F959,'[1]2022_23 Household and Income'!$C$3:$C$2489,'[1]2022_23 Household and Income'!$G$3:$G$2489,"")</f>
        <v>58548</v>
      </c>
    </row>
    <row r="960" spans="1:12" x14ac:dyDescent="0.35">
      <c r="A960">
        <v>5</v>
      </c>
      <c r="B960">
        <v>600</v>
      </c>
      <c r="C960">
        <v>5035</v>
      </c>
      <c r="D960" t="s">
        <v>3274</v>
      </c>
      <c r="E960" t="s">
        <v>3088</v>
      </c>
      <c r="F960" t="s">
        <v>3803</v>
      </c>
      <c r="G960">
        <v>48163</v>
      </c>
      <c r="H960">
        <v>35.176704000000001</v>
      </c>
      <c r="I960">
        <v>-90.213537000000002</v>
      </c>
      <c r="J960">
        <v>0.31287100000000001</v>
      </c>
      <c r="K960">
        <f>_xlfn.XLOOKUP(F960,'[1]2022_23 Household and Income'!$C$3:$C$2489,'[1]2022_23 Household and Income'!$D$3:$D$2489,"")</f>
        <v>57888</v>
      </c>
      <c r="L960">
        <f>_xlfn.XLOOKUP($F960,'[1]2022_23 Household and Income'!$C$3:$C$2489,'[1]2022_23 Household and Income'!$G$3:$G$2489,"")</f>
        <v>56281</v>
      </c>
    </row>
    <row r="961" spans="1:12" x14ac:dyDescent="0.35">
      <c r="A961">
        <v>21</v>
      </c>
      <c r="B961">
        <v>200</v>
      </c>
      <c r="C961">
        <v>21055</v>
      </c>
      <c r="D961" t="s">
        <v>3328</v>
      </c>
      <c r="E961" t="s">
        <v>2217</v>
      </c>
      <c r="F961" t="s">
        <v>4449</v>
      </c>
      <c r="G961">
        <v>8990</v>
      </c>
      <c r="H961">
        <v>37.332230000000003</v>
      </c>
      <c r="I961">
        <v>-88.094997000000006</v>
      </c>
      <c r="J961">
        <v>8.4114999999999995E-2</v>
      </c>
      <c r="K961">
        <f>_xlfn.XLOOKUP(F961,'[1]2022_23 Household and Income'!$C$3:$C$2489,'[1]2022_23 Household and Income'!$D$3:$D$2489,"")</f>
        <v>43319</v>
      </c>
      <c r="L961">
        <f>_xlfn.XLOOKUP($F961,'[1]2022_23 Household and Income'!$C$3:$C$2489,'[1]2022_23 Household and Income'!$G$3:$G$2489,"")</f>
        <v>43444</v>
      </c>
    </row>
    <row r="962" spans="1:12" x14ac:dyDescent="0.35">
      <c r="A962">
        <v>47</v>
      </c>
      <c r="B962">
        <v>2700</v>
      </c>
      <c r="C962">
        <v>47033</v>
      </c>
      <c r="D962" t="s">
        <v>3358</v>
      </c>
      <c r="E962" t="s">
        <v>732</v>
      </c>
      <c r="F962" t="s">
        <v>4821</v>
      </c>
      <c r="G962">
        <v>13911</v>
      </c>
      <c r="H962">
        <v>35.787542999999999</v>
      </c>
      <c r="I962">
        <v>-89.120053999999996</v>
      </c>
      <c r="J962">
        <v>0.12958900000000001</v>
      </c>
      <c r="K962">
        <f>_xlfn.XLOOKUP(F962,'[1]2022_23 Household and Income'!$C$3:$C$2489,'[1]2022_23 Household and Income'!$D$3:$D$2489,"")</f>
        <v>42162</v>
      </c>
      <c r="L962">
        <f>_xlfn.XLOOKUP($F962,'[1]2022_23 Household and Income'!$C$3:$C$2489,'[1]2022_23 Household and Income'!$G$3:$G$2489,"")</f>
        <v>43677</v>
      </c>
    </row>
    <row r="963" spans="1:12" x14ac:dyDescent="0.35">
      <c r="A963">
        <v>48</v>
      </c>
      <c r="B963">
        <v>7200</v>
      </c>
      <c r="C963">
        <v>48105</v>
      </c>
      <c r="D963" t="s">
        <v>3238</v>
      </c>
      <c r="E963" t="s">
        <v>492</v>
      </c>
      <c r="F963" t="s">
        <v>3596</v>
      </c>
      <c r="G963">
        <v>3098</v>
      </c>
      <c r="H963">
        <v>30.704747000000001</v>
      </c>
      <c r="I963">
        <v>-101.21662600000001</v>
      </c>
      <c r="J963">
        <v>2.7373999999999999E-2</v>
      </c>
      <c r="K963">
        <f>_xlfn.XLOOKUP(F963,'[1]2022_23 Household and Income'!$C$3:$C$2489,'[1]2022_23 Household and Income'!$D$3:$D$2489,"")</f>
        <v>40414</v>
      </c>
      <c r="L963">
        <f>_xlfn.XLOOKUP($F963,'[1]2022_23 Household and Income'!$C$3:$C$2489,'[1]2022_23 Household and Income'!$G$3:$G$2489,"")</f>
        <v>41812</v>
      </c>
    </row>
    <row r="964" spans="1:12" x14ac:dyDescent="0.35">
      <c r="A964">
        <v>41</v>
      </c>
      <c r="B964">
        <v>1702</v>
      </c>
      <c r="C964">
        <v>41013</v>
      </c>
      <c r="D964" t="s">
        <v>3287</v>
      </c>
      <c r="E964" t="s">
        <v>1007</v>
      </c>
      <c r="F964" t="s">
        <v>4947</v>
      </c>
      <c r="G964">
        <v>24738</v>
      </c>
      <c r="H964">
        <v>44.283563999999998</v>
      </c>
      <c r="I964">
        <v>-120.84363399999999</v>
      </c>
      <c r="J964">
        <v>0.182338</v>
      </c>
      <c r="K964">
        <f>_xlfn.XLOOKUP(F964,'[1]2022_23 Household and Income'!$C$3:$C$2489,'[1]2022_23 Household and Income'!$D$3:$D$2489,"")</f>
        <v>57887</v>
      </c>
      <c r="L964">
        <f>_xlfn.XLOOKUP($F964,'[1]2022_23 Household and Income'!$C$3:$C$2489,'[1]2022_23 Household and Income'!$G$3:$G$2489,"")</f>
        <v>57162</v>
      </c>
    </row>
    <row r="965" spans="1:12" x14ac:dyDescent="0.35">
      <c r="A965">
        <v>56</v>
      </c>
      <c r="B965">
        <v>200</v>
      </c>
      <c r="C965">
        <v>56011</v>
      </c>
      <c r="D965" t="s">
        <v>3409</v>
      </c>
      <c r="E965" t="s">
        <v>94</v>
      </c>
      <c r="F965" t="s">
        <v>3408</v>
      </c>
      <c r="G965">
        <v>7181</v>
      </c>
      <c r="H965">
        <v>44.434922</v>
      </c>
      <c r="I965">
        <v>-104.61944699999999</v>
      </c>
      <c r="J965">
        <v>7.1276999999999993E-2</v>
      </c>
      <c r="K965">
        <f>_xlfn.XLOOKUP(F965,'[1]2022_23 Household and Income'!$C$3:$C$2489,'[1]2022_23 Household and Income'!$D$3:$D$2489,"")</f>
        <v>41775</v>
      </c>
      <c r="L965">
        <f>_xlfn.XLOOKUP($F965,'[1]2022_23 Household and Income'!$C$3:$C$2489,'[1]2022_23 Household and Income'!$G$3:$G$2489,"")</f>
        <v>42294</v>
      </c>
    </row>
    <row r="966" spans="1:12" x14ac:dyDescent="0.35">
      <c r="A966">
        <v>48</v>
      </c>
      <c r="B966">
        <v>400</v>
      </c>
      <c r="C966">
        <v>48107</v>
      </c>
      <c r="D966" t="s">
        <v>3238</v>
      </c>
      <c r="E966" t="s">
        <v>668</v>
      </c>
      <c r="F966" t="s">
        <v>3267</v>
      </c>
      <c r="G966">
        <v>5133</v>
      </c>
      <c r="H966">
        <v>33.660414000000003</v>
      </c>
      <c r="I966">
        <v>-101.357601</v>
      </c>
      <c r="J966">
        <v>4.2377999999999999E-2</v>
      </c>
      <c r="K966">
        <f>_xlfn.XLOOKUP(F966,'[1]2022_23 Household and Income'!$C$3:$C$2489,'[1]2022_23 Household and Income'!$D$3:$D$2489,"")</f>
        <v>41739</v>
      </c>
      <c r="L966">
        <f>_xlfn.XLOOKUP($F966,'[1]2022_23 Household and Income'!$C$3:$C$2489,'[1]2022_23 Household and Income'!$G$3:$G$2489,"")</f>
        <v>43380</v>
      </c>
    </row>
    <row r="967" spans="1:12" x14ac:dyDescent="0.35">
      <c r="A967">
        <v>5</v>
      </c>
      <c r="B967">
        <v>600</v>
      </c>
      <c r="C967">
        <v>5037</v>
      </c>
      <c r="D967" t="s">
        <v>3274</v>
      </c>
      <c r="E967" t="s">
        <v>3087</v>
      </c>
      <c r="F967" t="s">
        <v>3803</v>
      </c>
      <c r="G967">
        <v>16833</v>
      </c>
      <c r="H967">
        <v>35.251666999999998</v>
      </c>
      <c r="I967">
        <v>-90.777420000000006</v>
      </c>
      <c r="J967">
        <v>0.109348</v>
      </c>
      <c r="K967">
        <f>_xlfn.XLOOKUP(F967,'[1]2022_23 Household and Income'!$C$3:$C$2489,'[1]2022_23 Household and Income'!$D$3:$D$2489,"")</f>
        <v>57888</v>
      </c>
      <c r="L967">
        <f>_xlfn.XLOOKUP($F967,'[1]2022_23 Household and Income'!$C$3:$C$2489,'[1]2022_23 Household and Income'!$G$3:$G$2489,"")</f>
        <v>56281</v>
      </c>
    </row>
    <row r="968" spans="1:12" x14ac:dyDescent="0.35">
      <c r="A968">
        <v>27</v>
      </c>
      <c r="B968">
        <v>600</v>
      </c>
      <c r="C968">
        <v>27035</v>
      </c>
      <c r="D968" t="s">
        <v>3272</v>
      </c>
      <c r="E968" t="s">
        <v>1882</v>
      </c>
      <c r="F968" t="s">
        <v>3556</v>
      </c>
      <c r="G968">
        <v>66123</v>
      </c>
      <c r="H968">
        <v>46.430863000000002</v>
      </c>
      <c r="I968">
        <v>-94.162289000000001</v>
      </c>
      <c r="J968">
        <v>0.474136</v>
      </c>
      <c r="K968">
        <f>_xlfn.XLOOKUP(F968,'[1]2022_23 Household and Income'!$C$3:$C$2489,'[1]2022_23 Household and Income'!$D$3:$D$2489,"")</f>
        <v>58765</v>
      </c>
      <c r="L968">
        <f>_xlfn.XLOOKUP($F968,'[1]2022_23 Household and Income'!$C$3:$C$2489,'[1]2022_23 Household and Income'!$G$3:$G$2489,"")</f>
        <v>63488</v>
      </c>
    </row>
    <row r="969" spans="1:12" x14ac:dyDescent="0.35">
      <c r="A969">
        <v>8</v>
      </c>
      <c r="B969">
        <v>1800</v>
      </c>
      <c r="C969">
        <v>8025</v>
      </c>
      <c r="D969" t="s">
        <v>3241</v>
      </c>
      <c r="E969" t="s">
        <v>2954</v>
      </c>
      <c r="F969" t="s">
        <v>3240</v>
      </c>
      <c r="G969">
        <v>5922</v>
      </c>
      <c r="H969">
        <v>38.193783000000003</v>
      </c>
      <c r="I969">
        <v>-103.85635499999999</v>
      </c>
      <c r="J969">
        <v>4.922E-2</v>
      </c>
      <c r="K969">
        <f>_xlfn.XLOOKUP(F969,'[1]2022_23 Household and Income'!$C$3:$C$2489,'[1]2022_23 Household and Income'!$D$3:$D$2489,"")</f>
        <v>46989</v>
      </c>
      <c r="L969">
        <f>_xlfn.XLOOKUP($F969,'[1]2022_23 Household and Income'!$C$3:$C$2489,'[1]2022_23 Household and Income'!$G$3:$G$2489,"")</f>
        <v>46287</v>
      </c>
    </row>
    <row r="970" spans="1:12" x14ac:dyDescent="0.35">
      <c r="A970">
        <v>48</v>
      </c>
      <c r="B970">
        <v>7300</v>
      </c>
      <c r="C970">
        <v>48109</v>
      </c>
      <c r="D970" t="s">
        <v>3238</v>
      </c>
      <c r="E970" t="s">
        <v>472</v>
      </c>
      <c r="F970" t="s">
        <v>3349</v>
      </c>
      <c r="G970">
        <v>2188</v>
      </c>
      <c r="H970">
        <v>31.064216999999999</v>
      </c>
      <c r="I970">
        <v>-104.81945</v>
      </c>
      <c r="J970">
        <v>2.1409999999999998E-2</v>
      </c>
      <c r="K970">
        <f>_xlfn.XLOOKUP(F970,'[1]2022_23 Household and Income'!$C$3:$C$2489,'[1]2022_23 Household and Income'!$D$3:$D$2489,"")</f>
        <v>37283</v>
      </c>
      <c r="L970">
        <f>_xlfn.XLOOKUP($F970,'[1]2022_23 Household and Income'!$C$3:$C$2489,'[1]2022_23 Household and Income'!$G$3:$G$2489,"")</f>
        <v>35663</v>
      </c>
    </row>
    <row r="971" spans="1:12" x14ac:dyDescent="0.35">
      <c r="A971">
        <v>72</v>
      </c>
      <c r="B971">
        <v>800</v>
      </c>
      <c r="C971">
        <v>72049</v>
      </c>
      <c r="D971" t="s">
        <v>3280</v>
      </c>
      <c r="E971" t="s">
        <v>51</v>
      </c>
      <c r="F971" t="s">
        <v>3293</v>
      </c>
      <c r="G971">
        <v>1792</v>
      </c>
      <c r="H971">
        <v>18.311910999999998</v>
      </c>
      <c r="I971">
        <v>-65.301884999999999</v>
      </c>
      <c r="J971">
        <v>1.1329000000000001E-2</v>
      </c>
      <c r="K971">
        <f>_xlfn.XLOOKUP(F971,'[1]2022_23 Household and Income'!$C$3:$C$2489,'[1]2022_23 Household and Income'!$D$3:$D$2489,"")</f>
        <v>61364</v>
      </c>
      <c r="L971">
        <f>_xlfn.XLOOKUP($F971,'[1]2022_23 Household and Income'!$C$3:$C$2489,'[1]2022_23 Household and Income'!$G$3:$G$2489,"")</f>
        <v>59867</v>
      </c>
    </row>
    <row r="972" spans="1:12" x14ac:dyDescent="0.35">
      <c r="A972">
        <v>1</v>
      </c>
      <c r="B972">
        <v>1000</v>
      </c>
      <c r="C972">
        <v>1043</v>
      </c>
      <c r="D972" t="s">
        <v>3341</v>
      </c>
      <c r="E972" t="s">
        <v>3205</v>
      </c>
      <c r="F972" t="s">
        <v>3340</v>
      </c>
      <c r="G972">
        <v>87866</v>
      </c>
      <c r="H972">
        <v>34.162655000000001</v>
      </c>
      <c r="I972">
        <v>-86.832648000000006</v>
      </c>
      <c r="J972">
        <v>0.62428300000000003</v>
      </c>
      <c r="K972">
        <f>_xlfn.XLOOKUP(F972,'[1]2022_23 Household and Income'!$C$3:$C$2489,'[1]2022_23 Household and Income'!$D$3:$D$2489,"")</f>
        <v>55471</v>
      </c>
      <c r="L972">
        <f>_xlfn.XLOOKUP($F972,'[1]2022_23 Household and Income'!$C$3:$C$2489,'[1]2022_23 Household and Income'!$G$3:$G$2489,"")</f>
        <v>56882</v>
      </c>
    </row>
    <row r="973" spans="1:12" x14ac:dyDescent="0.35">
      <c r="A973">
        <v>51</v>
      </c>
      <c r="B973">
        <v>6100</v>
      </c>
      <c r="C973">
        <v>51047</v>
      </c>
      <c r="D973" t="s">
        <v>3251</v>
      </c>
      <c r="E973" t="s">
        <v>385</v>
      </c>
      <c r="F973" t="s">
        <v>4111</v>
      </c>
      <c r="G973">
        <v>52552</v>
      </c>
      <c r="H973">
        <v>38.498243000000002</v>
      </c>
      <c r="I973">
        <v>-77.999043</v>
      </c>
      <c r="J973">
        <v>0.28722700000000001</v>
      </c>
      <c r="K973">
        <f>_xlfn.XLOOKUP(F973,'[1]2022_23 Household and Income'!$C$3:$C$2489,'[1]2022_23 Household and Income'!$D$3:$D$2489,"")</f>
        <v>69762</v>
      </c>
      <c r="L973">
        <f>_xlfn.XLOOKUP($F973,'[1]2022_23 Household and Income'!$C$3:$C$2489,'[1]2022_23 Household and Income'!$G$3:$G$2489,"")</f>
        <v>70640</v>
      </c>
    </row>
    <row r="974" spans="1:12" x14ac:dyDescent="0.35">
      <c r="A974">
        <v>17</v>
      </c>
      <c r="B974">
        <v>2900</v>
      </c>
      <c r="C974">
        <v>17035</v>
      </c>
      <c r="D974" t="s">
        <v>3330</v>
      </c>
      <c r="E974" t="s">
        <v>2609</v>
      </c>
      <c r="F974" t="s">
        <v>5280</v>
      </c>
      <c r="G974">
        <v>10450</v>
      </c>
      <c r="H974">
        <v>39.275024000000002</v>
      </c>
      <c r="I974">
        <v>-88.280711999999994</v>
      </c>
      <c r="J974">
        <v>8.1606999999999999E-2</v>
      </c>
      <c r="K974">
        <f>_xlfn.XLOOKUP(F974,'[1]2022_23 Household and Income'!$C$3:$C$2489,'[1]2022_23 Household and Income'!$D$3:$D$2489,"")</f>
        <v>54306</v>
      </c>
      <c r="L974">
        <f>_xlfn.XLOOKUP($F974,'[1]2022_23 Household and Income'!$C$3:$C$2489,'[1]2022_23 Household and Income'!$G$3:$G$2489,"")</f>
        <v>55168</v>
      </c>
    </row>
    <row r="975" spans="1:12" x14ac:dyDescent="0.35">
      <c r="A975">
        <v>21</v>
      </c>
      <c r="B975">
        <v>600</v>
      </c>
      <c r="C975">
        <v>21057</v>
      </c>
      <c r="D975" t="s">
        <v>3328</v>
      </c>
      <c r="E975" t="s">
        <v>2196</v>
      </c>
      <c r="F975" t="s">
        <v>3682</v>
      </c>
      <c r="G975">
        <v>5888</v>
      </c>
      <c r="H975">
        <v>36.782420999999999</v>
      </c>
      <c r="I975">
        <v>-85.389746000000002</v>
      </c>
      <c r="J975">
        <v>5.602E-2</v>
      </c>
      <c r="K975">
        <f>_xlfn.XLOOKUP(F975,'[1]2022_23 Household and Income'!$C$3:$C$2489,'[1]2022_23 Household and Income'!$D$3:$D$2489,"")</f>
        <v>42966</v>
      </c>
      <c r="L975">
        <f>_xlfn.XLOOKUP($F975,'[1]2022_23 Household and Income'!$C$3:$C$2489,'[1]2022_23 Household and Income'!$G$3:$G$2489,"")</f>
        <v>43017</v>
      </c>
    </row>
    <row r="976" spans="1:12" x14ac:dyDescent="0.35">
      <c r="A976">
        <v>23</v>
      </c>
      <c r="B976">
        <v>700</v>
      </c>
      <c r="C976">
        <v>23005</v>
      </c>
      <c r="D976" t="s">
        <v>3263</v>
      </c>
      <c r="E976" t="s">
        <v>2029</v>
      </c>
      <c r="F976" t="s">
        <v>4030</v>
      </c>
      <c r="G976">
        <v>72279</v>
      </c>
      <c r="H976">
        <v>43.882145999999999</v>
      </c>
      <c r="I976">
        <v>-70.156165999999999</v>
      </c>
      <c r="J976">
        <v>0.66324399999999994</v>
      </c>
      <c r="K976">
        <f>_xlfn.XLOOKUP(F976,'[1]2022_23 Household and Income'!$C$3:$C$2489,'[1]2022_23 Household and Income'!$D$3:$D$2489,"")</f>
        <v>48659</v>
      </c>
      <c r="L976">
        <f>_xlfn.XLOOKUP($F976,'[1]2022_23 Household and Income'!$C$3:$C$2489,'[1]2022_23 Household and Income'!$G$3:$G$2489,"")</f>
        <v>46129</v>
      </c>
    </row>
    <row r="977" spans="1:12" x14ac:dyDescent="0.35">
      <c r="A977">
        <v>23</v>
      </c>
      <c r="B977">
        <v>800</v>
      </c>
      <c r="C977">
        <v>23005</v>
      </c>
      <c r="D977" t="s">
        <v>3263</v>
      </c>
      <c r="E977" t="s">
        <v>2029</v>
      </c>
      <c r="F977" t="s">
        <v>3264</v>
      </c>
      <c r="G977">
        <v>25497</v>
      </c>
      <c r="H977">
        <v>43.904542999999997</v>
      </c>
      <c r="I977">
        <v>-70.631114999999994</v>
      </c>
      <c r="J977">
        <v>0.13739399999999999</v>
      </c>
      <c r="K977">
        <f>_xlfn.XLOOKUP(F977,'[1]2022_23 Household and Income'!$C$3:$C$2489,'[1]2022_23 Household and Income'!$D$3:$D$2489,"")</f>
        <v>79605</v>
      </c>
      <c r="L977">
        <f>_xlfn.XLOOKUP($F977,'[1]2022_23 Household and Income'!$C$3:$C$2489,'[1]2022_23 Household and Income'!$G$3:$G$2489,"")</f>
        <v>81275</v>
      </c>
    </row>
    <row r="978" spans="1:12" x14ac:dyDescent="0.35">
      <c r="A978">
        <v>23</v>
      </c>
      <c r="B978">
        <v>900</v>
      </c>
      <c r="C978">
        <v>23005</v>
      </c>
      <c r="D978" t="s">
        <v>3263</v>
      </c>
      <c r="E978" t="s">
        <v>2029</v>
      </c>
      <c r="F978" t="s">
        <v>3262</v>
      </c>
      <c r="G978">
        <v>89753</v>
      </c>
      <c r="H978">
        <v>43.695548000000002</v>
      </c>
      <c r="I978">
        <v>-70.350748999999993</v>
      </c>
      <c r="J978">
        <v>0.63364299999999996</v>
      </c>
      <c r="K978">
        <f>_xlfn.XLOOKUP(F978,'[1]2022_23 Household and Income'!$C$3:$C$2489,'[1]2022_23 Household and Income'!$D$3:$D$2489,"")</f>
        <v>58633</v>
      </c>
      <c r="L978">
        <f>_xlfn.XLOOKUP($F978,'[1]2022_23 Household and Income'!$C$3:$C$2489,'[1]2022_23 Household and Income'!$G$3:$G$2489,"")</f>
        <v>60376</v>
      </c>
    </row>
    <row r="979" spans="1:12" x14ac:dyDescent="0.35">
      <c r="A979">
        <v>23</v>
      </c>
      <c r="B979">
        <v>1000</v>
      </c>
      <c r="C979">
        <v>23005</v>
      </c>
      <c r="D979" t="s">
        <v>3263</v>
      </c>
      <c r="E979" t="s">
        <v>2029</v>
      </c>
      <c r="F979" t="s">
        <v>5414</v>
      </c>
      <c r="G979">
        <v>115540</v>
      </c>
      <c r="H979">
        <v>43.665976999999998</v>
      </c>
      <c r="I979">
        <v>-70.290733000000003</v>
      </c>
      <c r="J979">
        <v>1</v>
      </c>
      <c r="K979">
        <f>_xlfn.XLOOKUP(F979,'[1]2022_23 Household and Income'!$C$3:$C$2489,'[1]2022_23 Household and Income'!$D$3:$D$2489,"")</f>
        <v>55543</v>
      </c>
      <c r="L979">
        <f>_xlfn.XLOOKUP($F979,'[1]2022_23 Household and Income'!$C$3:$C$2489,'[1]2022_23 Household and Income'!$G$3:$G$2489,"")</f>
        <v>57217</v>
      </c>
    </row>
    <row r="980" spans="1:12" x14ac:dyDescent="0.35">
      <c r="A980">
        <v>37</v>
      </c>
      <c r="B980">
        <v>5001</v>
      </c>
      <c r="C980">
        <v>37051</v>
      </c>
      <c r="D980" t="s">
        <v>3285</v>
      </c>
      <c r="E980" t="s">
        <v>1235</v>
      </c>
      <c r="F980" t="s">
        <v>5413</v>
      </c>
      <c r="G980">
        <v>108866</v>
      </c>
      <c r="H980">
        <v>35.082617999999997</v>
      </c>
      <c r="I980">
        <v>-78.931708</v>
      </c>
      <c r="J980">
        <v>1</v>
      </c>
      <c r="K980">
        <f>_xlfn.XLOOKUP(F980,'[1]2022_23 Household and Income'!$C$3:$C$2489,'[1]2022_23 Household and Income'!$D$3:$D$2489,"")</f>
        <v>48232</v>
      </c>
      <c r="L980">
        <f>_xlfn.XLOOKUP($F980,'[1]2022_23 Household and Income'!$C$3:$C$2489,'[1]2022_23 Household and Income'!$G$3:$G$2489,"")</f>
        <v>48989</v>
      </c>
    </row>
    <row r="981" spans="1:12" x14ac:dyDescent="0.35">
      <c r="A981">
        <v>37</v>
      </c>
      <c r="B981">
        <v>5002</v>
      </c>
      <c r="C981">
        <v>37051</v>
      </c>
      <c r="D981" t="s">
        <v>3285</v>
      </c>
      <c r="E981" t="s">
        <v>1235</v>
      </c>
      <c r="F981" t="s">
        <v>5412</v>
      </c>
      <c r="G981">
        <v>115389</v>
      </c>
      <c r="H981">
        <v>35.064900999999999</v>
      </c>
      <c r="I981">
        <v>-78.883084999999994</v>
      </c>
      <c r="J981">
        <v>1</v>
      </c>
      <c r="K981">
        <f>_xlfn.XLOOKUP(F981,'[1]2022_23 Household and Income'!$C$3:$C$2489,'[1]2022_23 Household and Income'!$D$3:$D$2489,"")</f>
        <v>39730</v>
      </c>
      <c r="L981">
        <f>_xlfn.XLOOKUP($F981,'[1]2022_23 Household and Income'!$C$3:$C$2489,'[1]2022_23 Household and Income'!$G$3:$G$2489,"")</f>
        <v>39973</v>
      </c>
    </row>
    <row r="982" spans="1:12" x14ac:dyDescent="0.35">
      <c r="A982">
        <v>37</v>
      </c>
      <c r="B982">
        <v>5003</v>
      </c>
      <c r="C982">
        <v>37051</v>
      </c>
      <c r="D982" t="s">
        <v>3285</v>
      </c>
      <c r="E982" t="s">
        <v>1235</v>
      </c>
      <c r="F982" t="s">
        <v>5411</v>
      </c>
      <c r="G982">
        <v>110473</v>
      </c>
      <c r="H982">
        <v>35.016142000000002</v>
      </c>
      <c r="I982">
        <v>-78.999381</v>
      </c>
      <c r="J982">
        <v>1</v>
      </c>
      <c r="K982">
        <f>_xlfn.XLOOKUP(F982,'[1]2022_23 Household and Income'!$C$3:$C$2489,'[1]2022_23 Household and Income'!$D$3:$D$2489,"")</f>
        <v>44404</v>
      </c>
      <c r="L982">
        <f>_xlfn.XLOOKUP($F982,'[1]2022_23 Household and Income'!$C$3:$C$2489,'[1]2022_23 Household and Income'!$G$3:$G$2489,"")</f>
        <v>42459</v>
      </c>
    </row>
    <row r="983" spans="1:12" x14ac:dyDescent="0.35">
      <c r="A983">
        <v>34</v>
      </c>
      <c r="B983">
        <v>2401</v>
      </c>
      <c r="C983">
        <v>34011</v>
      </c>
      <c r="D983" t="s">
        <v>3525</v>
      </c>
      <c r="E983" t="s">
        <v>1427</v>
      </c>
      <c r="F983" t="s">
        <v>5410</v>
      </c>
      <c r="G983">
        <v>113103</v>
      </c>
      <c r="H983">
        <v>39.427284999999998</v>
      </c>
      <c r="I983">
        <v>-75.038326999999995</v>
      </c>
      <c r="J983">
        <v>1</v>
      </c>
      <c r="K983">
        <f>_xlfn.XLOOKUP(F983,'[1]2022_23 Household and Income'!$C$3:$C$2489,'[1]2022_23 Household and Income'!$D$3:$D$2489,"")</f>
        <v>40534</v>
      </c>
      <c r="L983">
        <f>_xlfn.XLOOKUP($F983,'[1]2022_23 Household and Income'!$C$3:$C$2489,'[1]2022_23 Household and Income'!$G$3:$G$2489,"")</f>
        <v>40168</v>
      </c>
    </row>
    <row r="984" spans="1:12" x14ac:dyDescent="0.35">
      <c r="A984">
        <v>34</v>
      </c>
      <c r="B984">
        <v>2501</v>
      </c>
      <c r="C984">
        <v>34011</v>
      </c>
      <c r="D984" t="s">
        <v>3525</v>
      </c>
      <c r="E984" t="s">
        <v>1427</v>
      </c>
      <c r="F984" t="s">
        <v>4026</v>
      </c>
      <c r="G984">
        <v>41049</v>
      </c>
      <c r="H984">
        <v>39.443911999999997</v>
      </c>
      <c r="I984">
        <v>-75.230878000000004</v>
      </c>
      <c r="J984">
        <v>0.38767099999999999</v>
      </c>
      <c r="K984">
        <f>_xlfn.XLOOKUP(F984,'[1]2022_23 Household and Income'!$C$3:$C$2489,'[1]2022_23 Household and Income'!$D$3:$D$2489,"")</f>
        <v>39648</v>
      </c>
      <c r="L984">
        <f>_xlfn.XLOOKUP($F984,'[1]2022_23 Household and Income'!$C$3:$C$2489,'[1]2022_23 Household and Income'!$G$3:$G$2489,"")</f>
        <v>39521</v>
      </c>
    </row>
    <row r="985" spans="1:12" x14ac:dyDescent="0.35">
      <c r="A985">
        <v>42</v>
      </c>
      <c r="B985">
        <v>2301</v>
      </c>
      <c r="C985">
        <v>42041</v>
      </c>
      <c r="D985" t="s">
        <v>3257</v>
      </c>
      <c r="E985" t="s">
        <v>932</v>
      </c>
      <c r="F985" t="s">
        <v>4249</v>
      </c>
      <c r="G985">
        <v>95424</v>
      </c>
      <c r="H985">
        <v>40.158521</v>
      </c>
      <c r="I985">
        <v>-77.293801999999999</v>
      </c>
      <c r="J985">
        <v>0.67549099999999995</v>
      </c>
      <c r="K985">
        <f>_xlfn.XLOOKUP(F985,'[1]2022_23 Household and Income'!$C$3:$C$2489,'[1]2022_23 Household and Income'!$D$3:$D$2489,"")</f>
        <v>56742</v>
      </c>
      <c r="L985">
        <f>_xlfn.XLOOKUP($F985,'[1]2022_23 Household and Income'!$C$3:$C$2489,'[1]2022_23 Household and Income'!$G$3:$G$2489,"")</f>
        <v>56049</v>
      </c>
    </row>
    <row r="986" spans="1:12" x14ac:dyDescent="0.35">
      <c r="A986">
        <v>42</v>
      </c>
      <c r="B986">
        <v>2302</v>
      </c>
      <c r="C986">
        <v>42041</v>
      </c>
      <c r="D986" t="s">
        <v>3257</v>
      </c>
      <c r="E986" t="s">
        <v>932</v>
      </c>
      <c r="F986" t="s">
        <v>5409</v>
      </c>
      <c r="G986">
        <v>164045</v>
      </c>
      <c r="H986">
        <v>40.233471000000002</v>
      </c>
      <c r="I986">
        <v>-76.975397999999998</v>
      </c>
      <c r="J986">
        <v>1</v>
      </c>
      <c r="K986">
        <f>_xlfn.XLOOKUP(F986,'[1]2022_23 Household and Income'!$C$3:$C$2489,'[1]2022_23 Household and Income'!$D$3:$D$2489,"")</f>
        <v>68279</v>
      </c>
      <c r="L986">
        <f>_xlfn.XLOOKUP($F986,'[1]2022_23 Household and Income'!$C$3:$C$2489,'[1]2022_23 Household and Income'!$G$3:$G$2489,"")</f>
        <v>70581</v>
      </c>
    </row>
    <row r="987" spans="1:12" x14ac:dyDescent="0.35">
      <c r="A987">
        <v>47</v>
      </c>
      <c r="B987">
        <v>1800</v>
      </c>
      <c r="C987">
        <v>47035</v>
      </c>
      <c r="D987" t="s">
        <v>3358</v>
      </c>
      <c r="E987" t="s">
        <v>746</v>
      </c>
      <c r="F987" t="s">
        <v>3392</v>
      </c>
      <c r="G987">
        <v>61145</v>
      </c>
      <c r="H987">
        <v>35.955637000000003</v>
      </c>
      <c r="I987">
        <v>-85.017778000000007</v>
      </c>
      <c r="J987">
        <v>0.57152800000000004</v>
      </c>
      <c r="K987">
        <f>_xlfn.XLOOKUP(F987,'[1]2022_23 Household and Income'!$C$3:$C$2489,'[1]2022_23 Household and Income'!$D$3:$D$2489,"")</f>
        <v>47203</v>
      </c>
      <c r="L987">
        <f>_xlfn.XLOOKUP($F987,'[1]2022_23 Household and Income'!$C$3:$C$2489,'[1]2022_23 Household and Income'!$G$3:$G$2489,"")</f>
        <v>47075</v>
      </c>
    </row>
    <row r="988" spans="1:12" x14ac:dyDescent="0.35">
      <c r="A988">
        <v>51</v>
      </c>
      <c r="B988">
        <v>8300</v>
      </c>
      <c r="C988">
        <v>51049</v>
      </c>
      <c r="D988" t="s">
        <v>3251</v>
      </c>
      <c r="E988" t="s">
        <v>362</v>
      </c>
      <c r="F988" t="s">
        <v>4165</v>
      </c>
      <c r="G988">
        <v>9675</v>
      </c>
      <c r="H988">
        <v>37.481358999999998</v>
      </c>
      <c r="I988">
        <v>-78.258554000000004</v>
      </c>
      <c r="J988">
        <v>5.348E-2</v>
      </c>
      <c r="K988">
        <f>_xlfn.XLOOKUP(F988,'[1]2022_23 Household and Income'!$C$3:$C$2489,'[1]2022_23 Household and Income'!$D$3:$D$2489,"")</f>
        <v>71460</v>
      </c>
      <c r="L988">
        <f>_xlfn.XLOOKUP($F988,'[1]2022_23 Household and Income'!$C$3:$C$2489,'[1]2022_23 Household and Income'!$G$3:$G$2489,"")</f>
        <v>72772</v>
      </c>
    </row>
    <row r="989" spans="1:12" x14ac:dyDescent="0.35">
      <c r="A989">
        <v>31</v>
      </c>
      <c r="B989">
        <v>200</v>
      </c>
      <c r="C989">
        <v>31039</v>
      </c>
      <c r="D989" t="s">
        <v>3261</v>
      </c>
      <c r="E989" t="s">
        <v>1543</v>
      </c>
      <c r="F989" t="s">
        <v>3444</v>
      </c>
      <c r="G989">
        <v>9013</v>
      </c>
      <c r="H989">
        <v>41.896856</v>
      </c>
      <c r="I989">
        <v>-96.758476000000002</v>
      </c>
      <c r="J989">
        <v>4.8760999999999999E-2</v>
      </c>
      <c r="K989">
        <f>_xlfn.XLOOKUP(F989,'[1]2022_23 Household and Income'!$C$3:$C$2489,'[1]2022_23 Household and Income'!$D$3:$D$2489,"")</f>
        <v>72614</v>
      </c>
      <c r="L989">
        <f>_xlfn.XLOOKUP($F989,'[1]2022_23 Household and Income'!$C$3:$C$2489,'[1]2022_23 Household and Income'!$G$3:$G$2489,"")</f>
        <v>72735</v>
      </c>
    </row>
    <row r="990" spans="1:12" x14ac:dyDescent="0.35">
      <c r="A990">
        <v>37</v>
      </c>
      <c r="B990">
        <v>700</v>
      </c>
      <c r="C990">
        <v>37053</v>
      </c>
      <c r="D990" t="s">
        <v>3285</v>
      </c>
      <c r="E990" t="s">
        <v>1308</v>
      </c>
      <c r="F990" t="s">
        <v>4253</v>
      </c>
      <c r="G990">
        <v>28100</v>
      </c>
      <c r="H990">
        <v>36.403222</v>
      </c>
      <c r="I990">
        <v>-76.016981999999999</v>
      </c>
      <c r="J990">
        <v>0.24179500000000001</v>
      </c>
      <c r="K990">
        <f>_xlfn.XLOOKUP(F990,'[1]2022_23 Household and Income'!$C$3:$C$2489,'[1]2022_23 Household and Income'!$D$3:$D$2489,"")</f>
        <v>48797</v>
      </c>
      <c r="L990">
        <f>_xlfn.XLOOKUP($F990,'[1]2022_23 Household and Income'!$C$3:$C$2489,'[1]2022_23 Household and Income'!$G$3:$G$2489,"")</f>
        <v>48074</v>
      </c>
    </row>
    <row r="991" spans="1:12" x14ac:dyDescent="0.35">
      <c r="A991">
        <v>35</v>
      </c>
      <c r="B991">
        <v>400</v>
      </c>
      <c r="C991">
        <v>35009</v>
      </c>
      <c r="D991" t="s">
        <v>3590</v>
      </c>
      <c r="E991" t="s">
        <v>1414</v>
      </c>
      <c r="F991" t="s">
        <v>3604</v>
      </c>
      <c r="G991">
        <v>48430</v>
      </c>
      <c r="H991">
        <v>34.421081999999998</v>
      </c>
      <c r="I991">
        <v>-103.213232</v>
      </c>
      <c r="J991">
        <v>0.293877</v>
      </c>
      <c r="K991">
        <f>_xlfn.XLOOKUP(F991,'[1]2022_23 Household and Income'!$C$3:$C$2489,'[1]2022_23 Household and Income'!$D$3:$D$2489,"")</f>
        <v>65356</v>
      </c>
      <c r="L991">
        <f>_xlfn.XLOOKUP($F991,'[1]2022_23 Household and Income'!$C$3:$C$2489,'[1]2022_23 Household and Income'!$G$3:$G$2489,"")</f>
        <v>65556</v>
      </c>
    </row>
    <row r="992" spans="1:12" x14ac:dyDescent="0.35">
      <c r="A992">
        <v>41</v>
      </c>
      <c r="B992">
        <v>9100</v>
      </c>
      <c r="C992">
        <v>41015</v>
      </c>
      <c r="D992" t="s">
        <v>3287</v>
      </c>
      <c r="E992" t="s">
        <v>983</v>
      </c>
      <c r="F992" t="s">
        <v>4929</v>
      </c>
      <c r="G992">
        <v>23446</v>
      </c>
      <c r="H992">
        <v>42.251866999999997</v>
      </c>
      <c r="I992">
        <v>-124.328276</v>
      </c>
      <c r="J992">
        <v>0.13286500000000001</v>
      </c>
      <c r="K992">
        <f>_xlfn.XLOOKUP(F992,'[1]2022_23 Household and Income'!$C$3:$C$2489,'[1]2022_23 Household and Income'!$D$3:$D$2489,"")</f>
        <v>77652</v>
      </c>
      <c r="L992">
        <f>_xlfn.XLOOKUP($F992,'[1]2022_23 Household and Income'!$C$3:$C$2489,'[1]2022_23 Household and Income'!$G$3:$G$2489,"")</f>
        <v>78350</v>
      </c>
    </row>
    <row r="993" spans="1:12" x14ac:dyDescent="0.35">
      <c r="A993">
        <v>8</v>
      </c>
      <c r="B993">
        <v>2101</v>
      </c>
      <c r="C993">
        <v>8027</v>
      </c>
      <c r="D993" t="s">
        <v>3241</v>
      </c>
      <c r="E993" t="s">
        <v>2929</v>
      </c>
      <c r="F993" t="s">
        <v>4149</v>
      </c>
      <c r="G993">
        <v>4704</v>
      </c>
      <c r="H993">
        <v>38.133198</v>
      </c>
      <c r="I993">
        <v>-105.382531</v>
      </c>
      <c r="J993">
        <v>4.0300000000000002E-2</v>
      </c>
      <c r="K993">
        <f>_xlfn.XLOOKUP(F993,'[1]2022_23 Household and Income'!$C$3:$C$2489,'[1]2022_23 Household and Income'!$D$3:$D$2489,"")</f>
        <v>49366</v>
      </c>
      <c r="L993">
        <f>_xlfn.XLOOKUP($F993,'[1]2022_23 Household and Income'!$C$3:$C$2489,'[1]2022_23 Household and Income'!$G$3:$G$2489,"")</f>
        <v>52461</v>
      </c>
    </row>
    <row r="994" spans="1:12" x14ac:dyDescent="0.35">
      <c r="A994">
        <v>16</v>
      </c>
      <c r="B994">
        <v>300</v>
      </c>
      <c r="C994">
        <v>16037</v>
      </c>
      <c r="D994" t="s">
        <v>3509</v>
      </c>
      <c r="E994" t="s">
        <v>2657</v>
      </c>
      <c r="F994" t="s">
        <v>3588</v>
      </c>
      <c r="G994">
        <v>4275</v>
      </c>
      <c r="H994">
        <v>44.280306000000003</v>
      </c>
      <c r="I994">
        <v>-114.09734899999999</v>
      </c>
      <c r="J994">
        <v>3.8776999999999999E-2</v>
      </c>
      <c r="K994">
        <f>_xlfn.XLOOKUP(F994,'[1]2022_23 Household and Income'!$C$3:$C$2489,'[1]2022_23 Household and Income'!$D$3:$D$2489,"")</f>
        <v>46758</v>
      </c>
      <c r="L994">
        <f>_xlfn.XLOOKUP($F994,'[1]2022_23 Household and Income'!$C$3:$C$2489,'[1]2022_23 Household and Income'!$G$3:$G$2489,"")</f>
        <v>45875</v>
      </c>
    </row>
    <row r="995" spans="1:12" x14ac:dyDescent="0.35">
      <c r="A995">
        <v>30</v>
      </c>
      <c r="B995">
        <v>700</v>
      </c>
      <c r="C995">
        <v>30017</v>
      </c>
      <c r="D995" t="s">
        <v>3269</v>
      </c>
      <c r="E995" t="s">
        <v>1582</v>
      </c>
      <c r="F995" t="s">
        <v>3270</v>
      </c>
      <c r="G995">
        <v>11867</v>
      </c>
      <c r="H995">
        <v>46.401677999999997</v>
      </c>
      <c r="I995">
        <v>-105.81466</v>
      </c>
      <c r="J995">
        <v>7.9903000000000002E-2</v>
      </c>
      <c r="K995">
        <f>_xlfn.XLOOKUP(F995,'[1]2022_23 Household and Income'!$C$3:$C$2489,'[1]2022_23 Household and Income'!$D$3:$D$2489,"")</f>
        <v>58838</v>
      </c>
      <c r="L995">
        <f>_xlfn.XLOOKUP($F995,'[1]2022_23 Household and Income'!$C$3:$C$2489,'[1]2022_23 Household and Income'!$G$3:$G$2489,"")</f>
        <v>58129</v>
      </c>
    </row>
    <row r="996" spans="1:12" x14ac:dyDescent="0.35">
      <c r="A996">
        <v>31</v>
      </c>
      <c r="B996">
        <v>300</v>
      </c>
      <c r="C996">
        <v>31041</v>
      </c>
      <c r="D996" t="s">
        <v>3261</v>
      </c>
      <c r="E996" t="s">
        <v>1531</v>
      </c>
      <c r="F996" t="s">
        <v>3400</v>
      </c>
      <c r="G996">
        <v>10545</v>
      </c>
      <c r="H996">
        <v>41.400576999999998</v>
      </c>
      <c r="I996">
        <v>-99.673883000000004</v>
      </c>
      <c r="J996">
        <v>9.6001000000000003E-2</v>
      </c>
      <c r="K996">
        <f>_xlfn.XLOOKUP(F996,'[1]2022_23 Household and Income'!$C$3:$C$2489,'[1]2022_23 Household and Income'!$D$3:$D$2489,"")</f>
        <v>44152</v>
      </c>
      <c r="L996">
        <f>_xlfn.XLOOKUP($F996,'[1]2022_23 Household and Income'!$C$3:$C$2489,'[1]2022_23 Household and Income'!$G$3:$G$2489,"")</f>
        <v>44028</v>
      </c>
    </row>
    <row r="997" spans="1:12" x14ac:dyDescent="0.35">
      <c r="A997">
        <v>40</v>
      </c>
      <c r="B997">
        <v>21600</v>
      </c>
      <c r="C997">
        <v>40039</v>
      </c>
      <c r="D997" t="s">
        <v>3324</v>
      </c>
      <c r="E997" t="s">
        <v>1040</v>
      </c>
      <c r="F997" t="s">
        <v>3475</v>
      </c>
      <c r="G997">
        <v>28513</v>
      </c>
      <c r="H997">
        <v>35.547694</v>
      </c>
      <c r="I997">
        <v>-98.828729999999993</v>
      </c>
      <c r="J997">
        <v>0.20807400000000001</v>
      </c>
      <c r="K997" t="str">
        <f>_xlfn.XLOOKUP(F997,'[1]2022_23 Household and Income'!$C$3:$C$2489,'[1]2022_23 Household and Income'!$D$3:$D$2489,"")</f>
        <v/>
      </c>
      <c r="L997" t="str">
        <f>_xlfn.XLOOKUP($F997,'[1]2022_23 Household and Income'!$C$3:$C$2489,'[1]2022_23 Household and Income'!$G$3:$G$2489,"")</f>
        <v/>
      </c>
    </row>
    <row r="998" spans="1:12" x14ac:dyDescent="0.35">
      <c r="A998">
        <v>46</v>
      </c>
      <c r="B998">
        <v>100</v>
      </c>
      <c r="C998">
        <v>46033</v>
      </c>
      <c r="D998" t="s">
        <v>3236</v>
      </c>
      <c r="E998" t="s">
        <v>856</v>
      </c>
      <c r="F998" t="s">
        <v>4254</v>
      </c>
      <c r="G998">
        <v>8318</v>
      </c>
      <c r="H998">
        <v>43.740721000000001</v>
      </c>
      <c r="I998">
        <v>-103.514771</v>
      </c>
      <c r="J998">
        <v>4.4351000000000002E-2</v>
      </c>
      <c r="K998">
        <f>_xlfn.XLOOKUP(F998,'[1]2022_23 Household and Income'!$C$3:$C$2489,'[1]2022_23 Household and Income'!$D$3:$D$2489,"")</f>
        <v>82852</v>
      </c>
      <c r="L998">
        <f>_xlfn.XLOOKUP($F998,'[1]2022_23 Household and Income'!$C$3:$C$2489,'[1]2022_23 Household and Income'!$G$3:$G$2489,"")</f>
        <v>84948</v>
      </c>
    </row>
    <row r="999" spans="1:12" x14ac:dyDescent="0.35">
      <c r="A999">
        <v>39</v>
      </c>
      <c r="B999">
        <v>701</v>
      </c>
      <c r="C999">
        <v>39035</v>
      </c>
      <c r="D999" t="s">
        <v>3302</v>
      </c>
      <c r="E999" t="s">
        <v>1162</v>
      </c>
      <c r="F999" t="s">
        <v>5408</v>
      </c>
      <c r="G999">
        <v>105921</v>
      </c>
      <c r="H999">
        <v>41.429139999999997</v>
      </c>
      <c r="I999">
        <v>-81.922707000000003</v>
      </c>
      <c r="J999">
        <v>1</v>
      </c>
      <c r="K999">
        <f>_xlfn.XLOOKUP(F999,'[1]2022_23 Household and Income'!$C$3:$C$2489,'[1]2022_23 Household and Income'!$D$3:$D$2489,"")</f>
        <v>43679</v>
      </c>
      <c r="L999">
        <f>_xlfn.XLOOKUP($F999,'[1]2022_23 Household and Income'!$C$3:$C$2489,'[1]2022_23 Household and Income'!$G$3:$G$2489,"")</f>
        <v>42859</v>
      </c>
    </row>
    <row r="1000" spans="1:12" x14ac:dyDescent="0.35">
      <c r="A1000">
        <v>39</v>
      </c>
      <c r="B1000">
        <v>702</v>
      </c>
      <c r="C1000">
        <v>39035</v>
      </c>
      <c r="D1000" t="s">
        <v>3302</v>
      </c>
      <c r="E1000" t="s">
        <v>1162</v>
      </c>
      <c r="F1000" t="s">
        <v>5407</v>
      </c>
      <c r="G1000">
        <v>143132</v>
      </c>
      <c r="H1000">
        <v>41.437685000000002</v>
      </c>
      <c r="I1000">
        <v>-81.823611</v>
      </c>
      <c r="J1000">
        <v>1</v>
      </c>
      <c r="K1000">
        <f>_xlfn.XLOOKUP(F1000,'[1]2022_23 Household and Income'!$C$3:$C$2489,'[1]2022_23 Household and Income'!$D$3:$D$2489,"")</f>
        <v>67142</v>
      </c>
      <c r="L1000">
        <f>_xlfn.XLOOKUP($F1000,'[1]2022_23 Household and Income'!$C$3:$C$2489,'[1]2022_23 Household and Income'!$G$3:$G$2489,"")</f>
        <v>65902</v>
      </c>
    </row>
    <row r="1001" spans="1:12" x14ac:dyDescent="0.35">
      <c r="A1001">
        <v>39</v>
      </c>
      <c r="B1001">
        <v>703</v>
      </c>
      <c r="C1001">
        <v>39035</v>
      </c>
      <c r="D1001" t="s">
        <v>3302</v>
      </c>
      <c r="E1001" t="s">
        <v>1162</v>
      </c>
      <c r="F1001" t="s">
        <v>5406</v>
      </c>
      <c r="G1001">
        <v>106275</v>
      </c>
      <c r="H1001">
        <v>41.458257000000003</v>
      </c>
      <c r="I1001">
        <v>-81.773212000000001</v>
      </c>
      <c r="J1001">
        <v>1</v>
      </c>
      <c r="K1001">
        <f>_xlfn.XLOOKUP(F1001,'[1]2022_23 Household and Income'!$C$3:$C$2489,'[1]2022_23 Household and Income'!$D$3:$D$2489,"")</f>
        <v>46492</v>
      </c>
      <c r="L1001">
        <f>_xlfn.XLOOKUP($F1001,'[1]2022_23 Household and Income'!$C$3:$C$2489,'[1]2022_23 Household and Income'!$G$3:$G$2489,"")</f>
        <v>45837</v>
      </c>
    </row>
    <row r="1002" spans="1:12" x14ac:dyDescent="0.35">
      <c r="A1002">
        <v>39</v>
      </c>
      <c r="B1002">
        <v>704</v>
      </c>
      <c r="C1002">
        <v>39035</v>
      </c>
      <c r="D1002" t="s">
        <v>3302</v>
      </c>
      <c r="E1002" t="s">
        <v>1162</v>
      </c>
      <c r="F1002" t="s">
        <v>5405</v>
      </c>
      <c r="G1002">
        <v>125088</v>
      </c>
      <c r="H1002">
        <v>41.392788000000003</v>
      </c>
      <c r="I1002">
        <v>-81.728714999999994</v>
      </c>
      <c r="J1002">
        <v>1</v>
      </c>
      <c r="K1002">
        <f>_xlfn.XLOOKUP(F1002,'[1]2022_23 Household and Income'!$C$3:$C$2489,'[1]2022_23 Household and Income'!$D$3:$D$2489,"")</f>
        <v>55001</v>
      </c>
      <c r="L1002">
        <f>_xlfn.XLOOKUP($F1002,'[1]2022_23 Household and Income'!$C$3:$C$2489,'[1]2022_23 Household and Income'!$G$3:$G$2489,"")</f>
        <v>52888</v>
      </c>
    </row>
    <row r="1003" spans="1:12" x14ac:dyDescent="0.35">
      <c r="A1003">
        <v>39</v>
      </c>
      <c r="B1003">
        <v>705</v>
      </c>
      <c r="C1003">
        <v>39035</v>
      </c>
      <c r="D1003" t="s">
        <v>3302</v>
      </c>
      <c r="E1003" t="s">
        <v>1162</v>
      </c>
      <c r="F1003" t="s">
        <v>5404</v>
      </c>
      <c r="G1003">
        <v>118968</v>
      </c>
      <c r="H1003">
        <v>41.319992999999997</v>
      </c>
      <c r="I1003">
        <v>-81.749076000000002</v>
      </c>
      <c r="J1003">
        <v>1</v>
      </c>
      <c r="K1003">
        <f>_xlfn.XLOOKUP(F1003,'[1]2022_23 Household and Income'!$C$3:$C$2489,'[1]2022_23 Household and Income'!$D$3:$D$2489,"")</f>
        <v>48010</v>
      </c>
      <c r="L1003">
        <f>_xlfn.XLOOKUP($F1003,'[1]2022_23 Household and Income'!$C$3:$C$2489,'[1]2022_23 Household and Income'!$G$3:$G$2489,"")</f>
        <v>49846</v>
      </c>
    </row>
    <row r="1004" spans="1:12" x14ac:dyDescent="0.35">
      <c r="A1004">
        <v>39</v>
      </c>
      <c r="B1004">
        <v>706</v>
      </c>
      <c r="C1004">
        <v>39035</v>
      </c>
      <c r="D1004" t="s">
        <v>3302</v>
      </c>
      <c r="E1004" t="s">
        <v>1162</v>
      </c>
      <c r="F1004" t="s">
        <v>5403</v>
      </c>
      <c r="G1004">
        <v>105506</v>
      </c>
      <c r="H1004">
        <v>41.412061000000001</v>
      </c>
      <c r="I1004">
        <v>-81.560364000000007</v>
      </c>
      <c r="J1004">
        <v>1</v>
      </c>
      <c r="K1004">
        <f>_xlfn.XLOOKUP(F1004,'[1]2022_23 Household and Income'!$C$3:$C$2489,'[1]2022_23 Household and Income'!$D$3:$D$2489,"")</f>
        <v>43843</v>
      </c>
      <c r="L1004">
        <f>_xlfn.XLOOKUP($F1004,'[1]2022_23 Household and Income'!$C$3:$C$2489,'[1]2022_23 Household and Income'!$G$3:$G$2489,"")</f>
        <v>45684</v>
      </c>
    </row>
    <row r="1005" spans="1:12" x14ac:dyDescent="0.35">
      <c r="A1005">
        <v>39</v>
      </c>
      <c r="B1005">
        <v>707</v>
      </c>
      <c r="C1005">
        <v>39035</v>
      </c>
      <c r="D1005" t="s">
        <v>3302</v>
      </c>
      <c r="E1005" t="s">
        <v>1162</v>
      </c>
      <c r="F1005" t="s">
        <v>5402</v>
      </c>
      <c r="G1005">
        <v>116999</v>
      </c>
      <c r="H1005">
        <v>41.464202</v>
      </c>
      <c r="I1005">
        <v>-81.688795999999996</v>
      </c>
      <c r="J1005">
        <v>1</v>
      </c>
      <c r="K1005">
        <f>_xlfn.XLOOKUP(F1005,'[1]2022_23 Household and Income'!$C$3:$C$2489,'[1]2022_23 Household and Income'!$D$3:$D$2489,"")</f>
        <v>55356</v>
      </c>
      <c r="L1005">
        <f>_xlfn.XLOOKUP($F1005,'[1]2022_23 Household and Income'!$C$3:$C$2489,'[1]2022_23 Household and Income'!$G$3:$G$2489,"")</f>
        <v>56676</v>
      </c>
    </row>
    <row r="1006" spans="1:12" x14ac:dyDescent="0.35">
      <c r="A1006">
        <v>39</v>
      </c>
      <c r="B1006">
        <v>708</v>
      </c>
      <c r="C1006">
        <v>39035</v>
      </c>
      <c r="D1006" t="s">
        <v>3302</v>
      </c>
      <c r="E1006" t="s">
        <v>1162</v>
      </c>
      <c r="F1006" t="s">
        <v>5401</v>
      </c>
      <c r="G1006">
        <v>150888</v>
      </c>
      <c r="H1006">
        <v>41.503776999999999</v>
      </c>
      <c r="I1006">
        <v>-81.596121999999994</v>
      </c>
      <c r="J1006">
        <v>1</v>
      </c>
      <c r="K1006">
        <f>_xlfn.XLOOKUP(F1006,'[1]2022_23 Household and Income'!$C$3:$C$2489,'[1]2022_23 Household and Income'!$D$3:$D$2489,"")</f>
        <v>68313</v>
      </c>
      <c r="L1006">
        <f>_xlfn.XLOOKUP($F1006,'[1]2022_23 Household and Income'!$C$3:$C$2489,'[1]2022_23 Household and Income'!$G$3:$G$2489,"")</f>
        <v>66566</v>
      </c>
    </row>
    <row r="1007" spans="1:12" x14ac:dyDescent="0.35">
      <c r="A1007">
        <v>39</v>
      </c>
      <c r="B1007">
        <v>709</v>
      </c>
      <c r="C1007">
        <v>39035</v>
      </c>
      <c r="D1007" t="s">
        <v>3302</v>
      </c>
      <c r="E1007" t="s">
        <v>1162</v>
      </c>
      <c r="F1007" t="s">
        <v>5400</v>
      </c>
      <c r="G1007">
        <v>144593</v>
      </c>
      <c r="H1007">
        <v>41.542541</v>
      </c>
      <c r="I1007">
        <v>-81.541357000000005</v>
      </c>
      <c r="J1007">
        <v>1</v>
      </c>
      <c r="K1007">
        <f>_xlfn.XLOOKUP(F1007,'[1]2022_23 Household and Income'!$C$3:$C$2489,'[1]2022_23 Household and Income'!$D$3:$D$2489,"")</f>
        <v>64426</v>
      </c>
      <c r="L1007">
        <f>_xlfn.XLOOKUP($F1007,'[1]2022_23 Household and Income'!$C$3:$C$2489,'[1]2022_23 Household and Income'!$G$3:$G$2489,"")</f>
        <v>63001</v>
      </c>
    </row>
    <row r="1008" spans="1:12" x14ac:dyDescent="0.35">
      <c r="A1008">
        <v>39</v>
      </c>
      <c r="B1008">
        <v>710</v>
      </c>
      <c r="C1008">
        <v>39035</v>
      </c>
      <c r="D1008" t="s">
        <v>3302</v>
      </c>
      <c r="E1008" t="s">
        <v>1162</v>
      </c>
      <c r="F1008" t="s">
        <v>5399</v>
      </c>
      <c r="G1008">
        <v>147447</v>
      </c>
      <c r="H1008">
        <v>41.480857</v>
      </c>
      <c r="I1008">
        <v>-81.479994000000005</v>
      </c>
      <c r="J1008">
        <v>1</v>
      </c>
      <c r="K1008">
        <f>_xlfn.XLOOKUP(F1008,'[1]2022_23 Household and Income'!$C$3:$C$2489,'[1]2022_23 Household and Income'!$D$3:$D$2489,"")</f>
        <v>62720</v>
      </c>
      <c r="L1008">
        <f>_xlfn.XLOOKUP($F1008,'[1]2022_23 Household and Income'!$C$3:$C$2489,'[1]2022_23 Household and Income'!$G$3:$G$2489,"")</f>
        <v>62047</v>
      </c>
    </row>
    <row r="1009" spans="1:12" x14ac:dyDescent="0.35">
      <c r="A1009">
        <v>13</v>
      </c>
      <c r="B1009">
        <v>100</v>
      </c>
      <c r="C1009">
        <v>13083</v>
      </c>
      <c r="D1009" t="s">
        <v>3312</v>
      </c>
      <c r="E1009" t="s">
        <v>2830</v>
      </c>
      <c r="F1009" t="s">
        <v>3542</v>
      </c>
      <c r="G1009">
        <v>16251</v>
      </c>
      <c r="H1009">
        <v>34.881193000000003</v>
      </c>
      <c r="I1009">
        <v>-85.497907999999995</v>
      </c>
      <c r="J1009">
        <v>9.1948000000000002E-2</v>
      </c>
      <c r="K1009" t="str">
        <f>_xlfn.XLOOKUP(F1009,'[1]2022_23 Household and Income'!$C$3:$C$2489,'[1]2022_23 Household and Income'!$D$3:$D$2489,"")</f>
        <v/>
      </c>
      <c r="L1009" t="str">
        <f>_xlfn.XLOOKUP($F1009,'[1]2022_23 Household and Income'!$C$3:$C$2489,'[1]2022_23 Household and Income'!$G$3:$G$2489,"")</f>
        <v/>
      </c>
    </row>
    <row r="1010" spans="1:12" x14ac:dyDescent="0.35">
      <c r="A1010">
        <v>29</v>
      </c>
      <c r="B1010">
        <v>1300</v>
      </c>
      <c r="C1010">
        <v>29057</v>
      </c>
      <c r="D1010" t="s">
        <v>3304</v>
      </c>
      <c r="E1010" t="s">
        <v>1682</v>
      </c>
      <c r="F1010" t="s">
        <v>3573</v>
      </c>
      <c r="G1010">
        <v>7569</v>
      </c>
      <c r="H1010">
        <v>37.415382000000001</v>
      </c>
      <c r="I1010">
        <v>-93.824932000000004</v>
      </c>
      <c r="J1010">
        <v>6.1872999999999997E-2</v>
      </c>
      <c r="K1010">
        <f>_xlfn.XLOOKUP(F1010,'[1]2022_23 Household and Income'!$C$3:$C$2489,'[1]2022_23 Household and Income'!$D$3:$D$2489,"")</f>
        <v>49154</v>
      </c>
      <c r="L1010">
        <f>_xlfn.XLOOKUP($F1010,'[1]2022_23 Household and Income'!$C$3:$C$2489,'[1]2022_23 Household and Income'!$G$3:$G$2489,"")</f>
        <v>49118</v>
      </c>
    </row>
    <row r="1011" spans="1:12" x14ac:dyDescent="0.35">
      <c r="A1011">
        <v>49</v>
      </c>
      <c r="B1011">
        <v>13000</v>
      </c>
      <c r="C1011">
        <v>49009</v>
      </c>
      <c r="D1011" t="s">
        <v>3434</v>
      </c>
      <c r="E1011" t="s">
        <v>434</v>
      </c>
      <c r="F1011" t="s">
        <v>3517</v>
      </c>
      <c r="G1011">
        <v>935</v>
      </c>
      <c r="H1011">
        <v>40.967095</v>
      </c>
      <c r="I1011">
        <v>-109.647155</v>
      </c>
      <c r="J1011">
        <v>6.4320000000000002E-3</v>
      </c>
      <c r="K1011">
        <f>_xlfn.XLOOKUP(F1011,'[1]2022_23 Household and Income'!$C$3:$C$2489,'[1]2022_23 Household and Income'!$D$3:$D$2489,"")</f>
        <v>53615</v>
      </c>
      <c r="L1011">
        <f>_xlfn.XLOOKUP($F1011,'[1]2022_23 Household and Income'!$C$3:$C$2489,'[1]2022_23 Household and Income'!$G$3:$G$2489,"")</f>
        <v>55579</v>
      </c>
    </row>
    <row r="1012" spans="1:12" x14ac:dyDescent="0.35">
      <c r="A1012">
        <v>27</v>
      </c>
      <c r="B1012">
        <v>1701</v>
      </c>
      <c r="C1012">
        <v>27037</v>
      </c>
      <c r="D1012" t="s">
        <v>3272</v>
      </c>
      <c r="E1012" t="s">
        <v>1854</v>
      </c>
      <c r="F1012" t="s">
        <v>5398</v>
      </c>
      <c r="G1012">
        <v>102206</v>
      </c>
      <c r="H1012">
        <v>44.839962999999997</v>
      </c>
      <c r="I1012">
        <v>-93.146417999999997</v>
      </c>
      <c r="J1012">
        <v>1</v>
      </c>
      <c r="K1012">
        <f>_xlfn.XLOOKUP(F1012,'[1]2022_23 Household and Income'!$C$3:$C$2489,'[1]2022_23 Household and Income'!$D$3:$D$2489,"")</f>
        <v>42919</v>
      </c>
      <c r="L1012">
        <f>_xlfn.XLOOKUP($F1012,'[1]2022_23 Household and Income'!$C$3:$C$2489,'[1]2022_23 Household and Income'!$G$3:$G$2489,"")</f>
        <v>42487</v>
      </c>
    </row>
    <row r="1013" spans="1:12" x14ac:dyDescent="0.35">
      <c r="A1013">
        <v>27</v>
      </c>
      <c r="B1013">
        <v>1702</v>
      </c>
      <c r="C1013">
        <v>27037</v>
      </c>
      <c r="D1013" t="s">
        <v>3272</v>
      </c>
      <c r="E1013" t="s">
        <v>1854</v>
      </c>
      <c r="F1013" t="s">
        <v>5397</v>
      </c>
      <c r="G1013">
        <v>109617</v>
      </c>
      <c r="H1013">
        <v>44.798073000000002</v>
      </c>
      <c r="I1013">
        <v>-93.029216000000005</v>
      </c>
      <c r="J1013">
        <v>1</v>
      </c>
      <c r="K1013" t="str">
        <f>_xlfn.XLOOKUP(F1013,'[1]2022_23 Household and Income'!$C$3:$C$2489,'[1]2022_23 Household and Income'!$D$3:$D$2489,"")</f>
        <v/>
      </c>
      <c r="L1013" t="str">
        <f>_xlfn.XLOOKUP($F1013,'[1]2022_23 Household and Income'!$C$3:$C$2489,'[1]2022_23 Household and Income'!$G$3:$G$2489,"")</f>
        <v/>
      </c>
    </row>
    <row r="1014" spans="1:12" x14ac:dyDescent="0.35">
      <c r="A1014">
        <v>27</v>
      </c>
      <c r="B1014">
        <v>1703</v>
      </c>
      <c r="C1014">
        <v>27037</v>
      </c>
      <c r="D1014" t="s">
        <v>3272</v>
      </c>
      <c r="E1014" t="s">
        <v>1854</v>
      </c>
      <c r="F1014" t="s">
        <v>5396</v>
      </c>
      <c r="G1014">
        <v>120691</v>
      </c>
      <c r="H1014">
        <v>44.751088000000003</v>
      </c>
      <c r="I1014">
        <v>-93.242035999999999</v>
      </c>
      <c r="J1014">
        <v>1</v>
      </c>
      <c r="K1014">
        <f>_xlfn.XLOOKUP(F1014,'[1]2022_23 Household and Income'!$C$3:$C$2489,'[1]2022_23 Household and Income'!$D$3:$D$2489,"")</f>
        <v>48250</v>
      </c>
      <c r="L1014">
        <f>_xlfn.XLOOKUP($F1014,'[1]2022_23 Household and Income'!$C$3:$C$2489,'[1]2022_23 Household and Income'!$G$3:$G$2489,"")</f>
        <v>50167</v>
      </c>
    </row>
    <row r="1015" spans="1:12" x14ac:dyDescent="0.35">
      <c r="A1015">
        <v>27</v>
      </c>
      <c r="B1015">
        <v>1704</v>
      </c>
      <c r="C1015">
        <v>27037</v>
      </c>
      <c r="D1015" t="s">
        <v>3272</v>
      </c>
      <c r="E1015" t="s">
        <v>1854</v>
      </c>
      <c r="F1015" t="s">
        <v>5395</v>
      </c>
      <c r="G1015">
        <v>107368</v>
      </c>
      <c r="H1015">
        <v>44.668315999999997</v>
      </c>
      <c r="I1015">
        <v>-93.192145999999994</v>
      </c>
      <c r="J1015">
        <v>1</v>
      </c>
      <c r="K1015">
        <f>_xlfn.XLOOKUP(F1015,'[1]2022_23 Household and Income'!$C$3:$C$2489,'[1]2022_23 Household and Income'!$D$3:$D$2489,"")</f>
        <v>40092</v>
      </c>
      <c r="L1015">
        <f>_xlfn.XLOOKUP($F1015,'[1]2022_23 Household and Income'!$C$3:$C$2489,'[1]2022_23 Household and Income'!$G$3:$G$2489,"")</f>
        <v>37840</v>
      </c>
    </row>
    <row r="1016" spans="1:12" x14ac:dyDescent="0.35">
      <c r="A1016">
        <v>31</v>
      </c>
      <c r="B1016">
        <v>200</v>
      </c>
      <c r="C1016">
        <v>31043</v>
      </c>
      <c r="D1016" t="s">
        <v>3261</v>
      </c>
      <c r="E1016" t="s">
        <v>1542</v>
      </c>
      <c r="F1016" t="s">
        <v>3444</v>
      </c>
      <c r="G1016">
        <v>21582</v>
      </c>
      <c r="H1016">
        <v>42.446863999999998</v>
      </c>
      <c r="I1016">
        <v>-96.438619000000003</v>
      </c>
      <c r="J1016">
        <v>0.11676</v>
      </c>
      <c r="K1016">
        <f>_xlfn.XLOOKUP(F1016,'[1]2022_23 Household and Income'!$C$3:$C$2489,'[1]2022_23 Household and Income'!$D$3:$D$2489,"")</f>
        <v>72614</v>
      </c>
      <c r="L1016">
        <f>_xlfn.XLOOKUP($F1016,'[1]2022_23 Household and Income'!$C$3:$C$2489,'[1]2022_23 Household and Income'!$G$3:$G$2489,"")</f>
        <v>72735</v>
      </c>
    </row>
    <row r="1017" spans="1:12" x14ac:dyDescent="0.35">
      <c r="A1017">
        <v>1</v>
      </c>
      <c r="B1017">
        <v>2400</v>
      </c>
      <c r="C1017">
        <v>1045</v>
      </c>
      <c r="D1017" t="s">
        <v>3341</v>
      </c>
      <c r="E1017" t="s">
        <v>3168</v>
      </c>
      <c r="F1017" t="s">
        <v>5394</v>
      </c>
      <c r="G1017">
        <v>49326</v>
      </c>
      <c r="H1017">
        <v>31.383858</v>
      </c>
      <c r="I1017">
        <v>-85.637701000000007</v>
      </c>
      <c r="J1017">
        <v>0.47986699999999999</v>
      </c>
      <c r="K1017">
        <f>_xlfn.XLOOKUP(F1017,'[1]2022_23 Household and Income'!$C$3:$C$2489,'[1]2022_23 Household and Income'!$D$3:$D$2489,"")</f>
        <v>40019</v>
      </c>
      <c r="L1017">
        <f>_xlfn.XLOOKUP($F1017,'[1]2022_23 Household and Income'!$C$3:$C$2489,'[1]2022_23 Household and Income'!$G$3:$G$2489,"")</f>
        <v>41831</v>
      </c>
    </row>
    <row r="1018" spans="1:12" x14ac:dyDescent="0.35">
      <c r="A1018">
        <v>48</v>
      </c>
      <c r="B1018">
        <v>100</v>
      </c>
      <c r="C1018">
        <v>48111</v>
      </c>
      <c r="D1018" t="s">
        <v>3238</v>
      </c>
      <c r="E1018" t="s">
        <v>690</v>
      </c>
      <c r="F1018" t="s">
        <v>3398</v>
      </c>
      <c r="G1018">
        <v>7115</v>
      </c>
      <c r="H1018">
        <v>36.104995000000002</v>
      </c>
      <c r="I1018">
        <v>-102.56883500000001</v>
      </c>
      <c r="J1018">
        <v>4.0639000000000002E-2</v>
      </c>
      <c r="K1018">
        <f>_xlfn.XLOOKUP(F1018,'[1]2022_23 Household and Income'!$C$3:$C$2489,'[1]2022_23 Household and Income'!$D$3:$D$2489,"")</f>
        <v>60328</v>
      </c>
      <c r="L1018">
        <f>_xlfn.XLOOKUP($F1018,'[1]2022_23 Household and Income'!$C$3:$C$2489,'[1]2022_23 Household and Income'!$G$3:$G$2489,"")</f>
        <v>65539</v>
      </c>
    </row>
    <row r="1019" spans="1:12" x14ac:dyDescent="0.35">
      <c r="A1019">
        <v>1</v>
      </c>
      <c r="B1019">
        <v>1700</v>
      </c>
      <c r="C1019">
        <v>1047</v>
      </c>
      <c r="D1019" t="s">
        <v>3341</v>
      </c>
      <c r="E1019" t="s">
        <v>3184</v>
      </c>
      <c r="F1019" t="s">
        <v>4252</v>
      </c>
      <c r="G1019">
        <v>38462</v>
      </c>
      <c r="H1019">
        <v>32.411817999999997</v>
      </c>
      <c r="I1019">
        <v>-87.035325</v>
      </c>
      <c r="J1019">
        <v>0.33131500000000003</v>
      </c>
      <c r="K1019">
        <f>_xlfn.XLOOKUP(F1019,'[1]2022_23 Household and Income'!$C$3:$C$2489,'[1]2022_23 Household and Income'!$D$3:$D$2489,"")</f>
        <v>48002</v>
      </c>
      <c r="L1019">
        <f>_xlfn.XLOOKUP($F1019,'[1]2022_23 Household and Income'!$C$3:$C$2489,'[1]2022_23 Household and Income'!$G$3:$G$2489,"")</f>
        <v>47960</v>
      </c>
    </row>
    <row r="1020" spans="1:12" x14ac:dyDescent="0.35">
      <c r="A1020">
        <v>5</v>
      </c>
      <c r="B1020">
        <v>1700</v>
      </c>
      <c r="C1020">
        <v>5039</v>
      </c>
      <c r="D1020" t="s">
        <v>3274</v>
      </c>
      <c r="E1020" t="s">
        <v>3039</v>
      </c>
      <c r="F1020" t="s">
        <v>3614</v>
      </c>
      <c r="G1020">
        <v>6482</v>
      </c>
      <c r="H1020">
        <v>33.864882000000001</v>
      </c>
      <c r="I1020">
        <v>-92.525306</v>
      </c>
      <c r="J1020">
        <v>4.9704999999999999E-2</v>
      </c>
      <c r="K1020">
        <f>_xlfn.XLOOKUP(F1020,'[1]2022_23 Household and Income'!$C$3:$C$2489,'[1]2022_23 Household and Income'!$D$3:$D$2489,"")</f>
        <v>51636</v>
      </c>
      <c r="L1020">
        <f>_xlfn.XLOOKUP($F1020,'[1]2022_23 Household and Income'!$C$3:$C$2489,'[1]2022_23 Household and Income'!$G$3:$G$2489,"")</f>
        <v>53197</v>
      </c>
    </row>
    <row r="1021" spans="1:12" x14ac:dyDescent="0.35">
      <c r="A1021">
        <v>19</v>
      </c>
      <c r="B1021">
        <v>1600</v>
      </c>
      <c r="C1021">
        <v>19049</v>
      </c>
      <c r="D1021" t="s">
        <v>3308</v>
      </c>
      <c r="E1021" t="s">
        <v>2377</v>
      </c>
      <c r="F1021" t="s">
        <v>4677</v>
      </c>
      <c r="G1021">
        <v>99678</v>
      </c>
      <c r="H1021">
        <v>41.630721999999999</v>
      </c>
      <c r="I1021">
        <v>-93.900609000000003</v>
      </c>
      <c r="J1021">
        <v>0.857622</v>
      </c>
      <c r="K1021">
        <f>_xlfn.XLOOKUP(F1021,'[1]2022_23 Household and Income'!$C$3:$C$2489,'[1]2022_23 Household and Income'!$D$3:$D$2489,"")</f>
        <v>49068</v>
      </c>
      <c r="L1021">
        <f>_xlfn.XLOOKUP($F1021,'[1]2022_23 Household and Income'!$C$3:$C$2489,'[1]2022_23 Household and Income'!$G$3:$G$2489,"")</f>
        <v>50699</v>
      </c>
    </row>
    <row r="1022" spans="1:12" x14ac:dyDescent="0.35">
      <c r="A1022">
        <v>29</v>
      </c>
      <c r="B1022">
        <v>1400</v>
      </c>
      <c r="C1022">
        <v>29059</v>
      </c>
      <c r="D1022" t="s">
        <v>3304</v>
      </c>
      <c r="E1022" t="s">
        <v>1676</v>
      </c>
      <c r="F1022" t="s">
        <v>4182</v>
      </c>
      <c r="G1022">
        <v>17071</v>
      </c>
      <c r="H1022">
        <v>37.643751000000002</v>
      </c>
      <c r="I1022">
        <v>-93.066631999999998</v>
      </c>
      <c r="J1022">
        <v>0.15201000000000001</v>
      </c>
      <c r="K1022">
        <f>_xlfn.XLOOKUP(F1022,'[1]2022_23 Household and Income'!$C$3:$C$2489,'[1]2022_23 Household and Income'!$D$3:$D$2489,"")</f>
        <v>45980</v>
      </c>
      <c r="L1022">
        <f>_xlfn.XLOOKUP($F1022,'[1]2022_23 Household and Income'!$C$3:$C$2489,'[1]2022_23 Household and Income'!$G$3:$G$2489,"")</f>
        <v>45745</v>
      </c>
    </row>
    <row r="1023" spans="1:12" x14ac:dyDescent="0.35">
      <c r="A1023">
        <v>48</v>
      </c>
      <c r="B1023">
        <v>2301</v>
      </c>
      <c r="C1023">
        <v>48113</v>
      </c>
      <c r="D1023" t="s">
        <v>3238</v>
      </c>
      <c r="E1023" t="s">
        <v>606</v>
      </c>
      <c r="F1023" t="s">
        <v>5393</v>
      </c>
      <c r="G1023">
        <v>115131</v>
      </c>
      <c r="H1023">
        <v>32.923171000000004</v>
      </c>
      <c r="I1023">
        <v>-96.573921999999996</v>
      </c>
      <c r="J1023">
        <v>1</v>
      </c>
      <c r="K1023">
        <f>_xlfn.XLOOKUP(F1023,'[1]2022_23 Household and Income'!$C$3:$C$2489,'[1]2022_23 Household and Income'!$D$3:$D$2489,"")</f>
        <v>39574</v>
      </c>
      <c r="L1023">
        <f>_xlfn.XLOOKUP($F1023,'[1]2022_23 Household and Income'!$C$3:$C$2489,'[1]2022_23 Household and Income'!$G$3:$G$2489,"")</f>
        <v>41804</v>
      </c>
    </row>
    <row r="1024" spans="1:12" x14ac:dyDescent="0.35">
      <c r="A1024">
        <v>48</v>
      </c>
      <c r="B1024">
        <v>2302</v>
      </c>
      <c r="C1024">
        <v>48113</v>
      </c>
      <c r="D1024" t="s">
        <v>3238</v>
      </c>
      <c r="E1024" t="s">
        <v>606</v>
      </c>
      <c r="F1024" t="s">
        <v>5392</v>
      </c>
      <c r="G1024">
        <v>105855</v>
      </c>
      <c r="H1024">
        <v>32.875205999999999</v>
      </c>
      <c r="I1024">
        <v>-96.632497999999998</v>
      </c>
      <c r="J1024">
        <v>1</v>
      </c>
      <c r="K1024">
        <f>_xlfn.XLOOKUP(F1024,'[1]2022_23 Household and Income'!$C$3:$C$2489,'[1]2022_23 Household and Income'!$D$3:$D$2489,"")</f>
        <v>35190</v>
      </c>
      <c r="L1024">
        <f>_xlfn.XLOOKUP($F1024,'[1]2022_23 Household and Income'!$C$3:$C$2489,'[1]2022_23 Household and Income'!$G$3:$G$2489,"")</f>
        <v>34408</v>
      </c>
    </row>
    <row r="1025" spans="1:12" x14ac:dyDescent="0.35">
      <c r="A1025">
        <v>48</v>
      </c>
      <c r="B1025">
        <v>2303</v>
      </c>
      <c r="C1025">
        <v>48113</v>
      </c>
      <c r="D1025" t="s">
        <v>3238</v>
      </c>
      <c r="E1025" t="s">
        <v>606</v>
      </c>
      <c r="F1025" t="s">
        <v>5391</v>
      </c>
      <c r="G1025">
        <v>128587</v>
      </c>
      <c r="H1025">
        <v>32.773761</v>
      </c>
      <c r="I1025">
        <v>-96.586955000000003</v>
      </c>
      <c r="J1025">
        <v>1</v>
      </c>
      <c r="K1025">
        <f>_xlfn.XLOOKUP(F1025,'[1]2022_23 Household and Income'!$C$3:$C$2489,'[1]2022_23 Household and Income'!$D$3:$D$2489,"")</f>
        <v>43339</v>
      </c>
      <c r="L1025">
        <f>_xlfn.XLOOKUP($F1025,'[1]2022_23 Household and Income'!$C$3:$C$2489,'[1]2022_23 Household and Income'!$G$3:$G$2489,"")</f>
        <v>43729</v>
      </c>
    </row>
    <row r="1026" spans="1:12" x14ac:dyDescent="0.35">
      <c r="A1026">
        <v>48</v>
      </c>
      <c r="B1026">
        <v>2304</v>
      </c>
      <c r="C1026">
        <v>48113</v>
      </c>
      <c r="D1026" t="s">
        <v>3238</v>
      </c>
      <c r="E1026" t="s">
        <v>606</v>
      </c>
      <c r="F1026" t="s">
        <v>5390</v>
      </c>
      <c r="G1026">
        <v>122212</v>
      </c>
      <c r="H1026">
        <v>32.673949</v>
      </c>
      <c r="I1026">
        <v>-96.673709000000002</v>
      </c>
      <c r="J1026">
        <v>1</v>
      </c>
      <c r="K1026">
        <f>_xlfn.XLOOKUP(F1026,'[1]2022_23 Household and Income'!$C$3:$C$2489,'[1]2022_23 Household and Income'!$D$3:$D$2489,"")</f>
        <v>39603</v>
      </c>
      <c r="L1026">
        <f>_xlfn.XLOOKUP($F1026,'[1]2022_23 Household and Income'!$C$3:$C$2489,'[1]2022_23 Household and Income'!$G$3:$G$2489,"")</f>
        <v>41547</v>
      </c>
    </row>
    <row r="1027" spans="1:12" x14ac:dyDescent="0.35">
      <c r="A1027">
        <v>48</v>
      </c>
      <c r="B1027">
        <v>2305</v>
      </c>
      <c r="C1027">
        <v>48113</v>
      </c>
      <c r="D1027" t="s">
        <v>3238</v>
      </c>
      <c r="E1027" t="s">
        <v>606</v>
      </c>
      <c r="F1027" t="s">
        <v>5389</v>
      </c>
      <c r="G1027">
        <v>137067</v>
      </c>
      <c r="H1027">
        <v>32.75508</v>
      </c>
      <c r="I1027">
        <v>-96.655192</v>
      </c>
      <c r="J1027">
        <v>1</v>
      </c>
      <c r="K1027">
        <f>_xlfn.XLOOKUP(F1027,'[1]2022_23 Household and Income'!$C$3:$C$2489,'[1]2022_23 Household and Income'!$D$3:$D$2489,"")</f>
        <v>44344</v>
      </c>
      <c r="L1027">
        <f>_xlfn.XLOOKUP($F1027,'[1]2022_23 Household and Income'!$C$3:$C$2489,'[1]2022_23 Household and Income'!$G$3:$G$2489,"")</f>
        <v>38520</v>
      </c>
    </row>
    <row r="1028" spans="1:12" x14ac:dyDescent="0.35">
      <c r="A1028">
        <v>48</v>
      </c>
      <c r="B1028">
        <v>2306</v>
      </c>
      <c r="C1028">
        <v>48113</v>
      </c>
      <c r="D1028" t="s">
        <v>3238</v>
      </c>
      <c r="E1028" t="s">
        <v>606</v>
      </c>
      <c r="F1028" t="s">
        <v>5388</v>
      </c>
      <c r="G1028">
        <v>129335</v>
      </c>
      <c r="H1028">
        <v>32.829275000000003</v>
      </c>
      <c r="I1028">
        <v>-96.687724000000003</v>
      </c>
      <c r="J1028">
        <v>1</v>
      </c>
      <c r="K1028">
        <f>_xlfn.XLOOKUP(F1028,'[1]2022_23 Household and Income'!$C$3:$C$2489,'[1]2022_23 Household and Income'!$D$3:$D$2489,"")</f>
        <v>47995</v>
      </c>
      <c r="L1028">
        <f>_xlfn.XLOOKUP($F1028,'[1]2022_23 Household and Income'!$C$3:$C$2489,'[1]2022_23 Household and Income'!$G$3:$G$2489,"")</f>
        <v>48653</v>
      </c>
    </row>
    <row r="1029" spans="1:12" x14ac:dyDescent="0.35">
      <c r="A1029">
        <v>48</v>
      </c>
      <c r="B1029">
        <v>2307</v>
      </c>
      <c r="C1029">
        <v>48113</v>
      </c>
      <c r="D1029" t="s">
        <v>3238</v>
      </c>
      <c r="E1029" t="s">
        <v>606</v>
      </c>
      <c r="F1029" t="s">
        <v>5387</v>
      </c>
      <c r="G1029">
        <v>126484</v>
      </c>
      <c r="H1029">
        <v>32.889786000000001</v>
      </c>
      <c r="I1029">
        <v>-96.730327000000003</v>
      </c>
      <c r="J1029">
        <v>1</v>
      </c>
      <c r="K1029">
        <f>_xlfn.XLOOKUP(F1029,'[1]2022_23 Household and Income'!$C$3:$C$2489,'[1]2022_23 Household and Income'!$D$3:$D$2489,"")</f>
        <v>55791</v>
      </c>
      <c r="L1029">
        <f>_xlfn.XLOOKUP($F1029,'[1]2022_23 Household and Income'!$C$3:$C$2489,'[1]2022_23 Household and Income'!$G$3:$G$2489,"")</f>
        <v>52285</v>
      </c>
    </row>
    <row r="1030" spans="1:12" x14ac:dyDescent="0.35">
      <c r="A1030">
        <v>48</v>
      </c>
      <c r="B1030">
        <v>2308</v>
      </c>
      <c r="C1030">
        <v>48113</v>
      </c>
      <c r="D1030" t="s">
        <v>3238</v>
      </c>
      <c r="E1030" t="s">
        <v>606</v>
      </c>
      <c r="F1030" t="s">
        <v>5386</v>
      </c>
      <c r="G1030">
        <v>114899</v>
      </c>
      <c r="H1030">
        <v>32.945241000000003</v>
      </c>
      <c r="I1030">
        <v>-96.665554999999998</v>
      </c>
      <c r="J1030">
        <v>1</v>
      </c>
      <c r="K1030">
        <f>_xlfn.XLOOKUP(F1030,'[1]2022_23 Household and Income'!$C$3:$C$2489,'[1]2022_23 Household and Income'!$D$3:$D$2489,"")</f>
        <v>42038</v>
      </c>
      <c r="L1030">
        <f>_xlfn.XLOOKUP($F1030,'[1]2022_23 Household and Income'!$C$3:$C$2489,'[1]2022_23 Household and Income'!$G$3:$G$2489,"")</f>
        <v>40151</v>
      </c>
    </row>
    <row r="1031" spans="1:12" x14ac:dyDescent="0.35">
      <c r="A1031">
        <v>48</v>
      </c>
      <c r="B1031">
        <v>2309</v>
      </c>
      <c r="C1031">
        <v>48113</v>
      </c>
      <c r="D1031" t="s">
        <v>3238</v>
      </c>
      <c r="E1031" t="s">
        <v>606</v>
      </c>
      <c r="F1031" t="s">
        <v>5385</v>
      </c>
      <c r="G1031">
        <v>113717</v>
      </c>
      <c r="H1031">
        <v>32.954619999999998</v>
      </c>
      <c r="I1031">
        <v>-96.755606999999998</v>
      </c>
      <c r="J1031">
        <v>1</v>
      </c>
      <c r="K1031">
        <f>_xlfn.XLOOKUP(F1031,'[1]2022_23 Household and Income'!$C$3:$C$2489,'[1]2022_23 Household and Income'!$D$3:$D$2489,"")</f>
        <v>43622</v>
      </c>
      <c r="L1031">
        <f>_xlfn.XLOOKUP($F1031,'[1]2022_23 Household and Income'!$C$3:$C$2489,'[1]2022_23 Household and Income'!$G$3:$G$2489,"")</f>
        <v>42429</v>
      </c>
    </row>
    <row r="1032" spans="1:12" x14ac:dyDescent="0.35">
      <c r="A1032">
        <v>48</v>
      </c>
      <c r="B1032">
        <v>2310</v>
      </c>
      <c r="C1032">
        <v>48113</v>
      </c>
      <c r="D1032" t="s">
        <v>3238</v>
      </c>
      <c r="E1032" t="s">
        <v>606</v>
      </c>
      <c r="F1032" t="s">
        <v>5384</v>
      </c>
      <c r="G1032">
        <v>114977</v>
      </c>
      <c r="H1032">
        <v>32.952005999999997</v>
      </c>
      <c r="I1032">
        <v>-96.846168000000006</v>
      </c>
      <c r="J1032">
        <v>1</v>
      </c>
      <c r="K1032">
        <f>_xlfn.XLOOKUP(F1032,'[1]2022_23 Household and Income'!$C$3:$C$2489,'[1]2022_23 Household and Income'!$D$3:$D$2489,"")</f>
        <v>57127</v>
      </c>
      <c r="L1032">
        <f>_xlfn.XLOOKUP($F1032,'[1]2022_23 Household and Income'!$C$3:$C$2489,'[1]2022_23 Household and Income'!$G$3:$G$2489,"")</f>
        <v>58014</v>
      </c>
    </row>
    <row r="1033" spans="1:12" x14ac:dyDescent="0.35">
      <c r="A1033">
        <v>48</v>
      </c>
      <c r="B1033">
        <v>2311</v>
      </c>
      <c r="C1033">
        <v>48113</v>
      </c>
      <c r="D1033" t="s">
        <v>3238</v>
      </c>
      <c r="E1033" t="s">
        <v>606</v>
      </c>
      <c r="F1033" t="s">
        <v>5383</v>
      </c>
      <c r="G1033">
        <v>113225</v>
      </c>
      <c r="H1033">
        <v>32.891477000000002</v>
      </c>
      <c r="I1033">
        <v>-96.832436000000001</v>
      </c>
      <c r="J1033">
        <v>1</v>
      </c>
      <c r="K1033">
        <f>_xlfn.XLOOKUP(F1033,'[1]2022_23 Household and Income'!$C$3:$C$2489,'[1]2022_23 Household and Income'!$D$3:$D$2489,"")</f>
        <v>44608</v>
      </c>
      <c r="L1033">
        <f>_xlfn.XLOOKUP($F1033,'[1]2022_23 Household and Income'!$C$3:$C$2489,'[1]2022_23 Household and Income'!$G$3:$G$2489,"")</f>
        <v>43555</v>
      </c>
    </row>
    <row r="1034" spans="1:12" x14ac:dyDescent="0.35">
      <c r="A1034">
        <v>48</v>
      </c>
      <c r="B1034">
        <v>2312</v>
      </c>
      <c r="C1034">
        <v>48113</v>
      </c>
      <c r="D1034" t="s">
        <v>3238</v>
      </c>
      <c r="E1034" t="s">
        <v>606</v>
      </c>
      <c r="F1034" t="s">
        <v>5382</v>
      </c>
      <c r="G1034">
        <v>114098</v>
      </c>
      <c r="H1034">
        <v>32.831566000000002</v>
      </c>
      <c r="I1034">
        <v>-96.820389000000006</v>
      </c>
      <c r="J1034">
        <v>1</v>
      </c>
      <c r="K1034">
        <f>_xlfn.XLOOKUP(F1034,'[1]2022_23 Household and Income'!$C$3:$C$2489,'[1]2022_23 Household and Income'!$D$3:$D$2489,"")</f>
        <v>50784</v>
      </c>
      <c r="L1034">
        <f>_xlfn.XLOOKUP($F1034,'[1]2022_23 Household and Income'!$C$3:$C$2489,'[1]2022_23 Household and Income'!$G$3:$G$2489,"")</f>
        <v>49153</v>
      </c>
    </row>
    <row r="1035" spans="1:12" x14ac:dyDescent="0.35">
      <c r="A1035">
        <v>48</v>
      </c>
      <c r="B1035">
        <v>2313</v>
      </c>
      <c r="C1035">
        <v>48113</v>
      </c>
      <c r="D1035" t="s">
        <v>3238</v>
      </c>
      <c r="E1035" t="s">
        <v>606</v>
      </c>
      <c r="F1035" t="s">
        <v>5381</v>
      </c>
      <c r="G1035">
        <v>134056</v>
      </c>
      <c r="H1035">
        <v>32.810591000000002</v>
      </c>
      <c r="I1035">
        <v>-96.779718000000003</v>
      </c>
      <c r="J1035">
        <v>1</v>
      </c>
      <c r="K1035">
        <f>_xlfn.XLOOKUP(F1035,'[1]2022_23 Household and Income'!$C$3:$C$2489,'[1]2022_23 Household and Income'!$D$3:$D$2489,"")</f>
        <v>80804</v>
      </c>
      <c r="L1035">
        <f>_xlfn.XLOOKUP($F1035,'[1]2022_23 Household and Income'!$C$3:$C$2489,'[1]2022_23 Household and Income'!$G$3:$G$2489,"")</f>
        <v>83654</v>
      </c>
    </row>
    <row r="1036" spans="1:12" x14ac:dyDescent="0.35">
      <c r="A1036">
        <v>48</v>
      </c>
      <c r="B1036">
        <v>2314</v>
      </c>
      <c r="C1036">
        <v>48113</v>
      </c>
      <c r="D1036" t="s">
        <v>3238</v>
      </c>
      <c r="E1036" t="s">
        <v>606</v>
      </c>
      <c r="F1036" t="s">
        <v>5380</v>
      </c>
      <c r="G1036">
        <v>125989</v>
      </c>
      <c r="H1036">
        <v>32.738719000000003</v>
      </c>
      <c r="I1036">
        <v>-96.764332999999993</v>
      </c>
      <c r="J1036">
        <v>1</v>
      </c>
      <c r="K1036">
        <f>_xlfn.XLOOKUP(F1036,'[1]2022_23 Household and Income'!$C$3:$C$2489,'[1]2022_23 Household and Income'!$D$3:$D$2489,"")</f>
        <v>39161</v>
      </c>
      <c r="L1036">
        <f>_xlfn.XLOOKUP($F1036,'[1]2022_23 Household and Income'!$C$3:$C$2489,'[1]2022_23 Household and Income'!$G$3:$G$2489,"")</f>
        <v>41827</v>
      </c>
    </row>
    <row r="1037" spans="1:12" x14ac:dyDescent="0.35">
      <c r="A1037">
        <v>48</v>
      </c>
      <c r="B1037">
        <v>2315</v>
      </c>
      <c r="C1037">
        <v>48113</v>
      </c>
      <c r="D1037" t="s">
        <v>3238</v>
      </c>
      <c r="E1037" t="s">
        <v>606</v>
      </c>
      <c r="F1037" t="s">
        <v>5379</v>
      </c>
      <c r="G1037">
        <v>109022</v>
      </c>
      <c r="H1037">
        <v>32.754953</v>
      </c>
      <c r="I1037">
        <v>-96.866309999999999</v>
      </c>
      <c r="J1037">
        <v>1</v>
      </c>
      <c r="K1037">
        <f>_xlfn.XLOOKUP(F1037,'[1]2022_23 Household and Income'!$C$3:$C$2489,'[1]2022_23 Household and Income'!$D$3:$D$2489,"")</f>
        <v>40899</v>
      </c>
      <c r="L1037">
        <f>_xlfn.XLOOKUP($F1037,'[1]2022_23 Household and Income'!$C$3:$C$2489,'[1]2022_23 Household and Income'!$G$3:$G$2489,"")</f>
        <v>37977</v>
      </c>
    </row>
    <row r="1038" spans="1:12" x14ac:dyDescent="0.35">
      <c r="A1038">
        <v>48</v>
      </c>
      <c r="B1038">
        <v>2316</v>
      </c>
      <c r="C1038">
        <v>48113</v>
      </c>
      <c r="D1038" t="s">
        <v>3238</v>
      </c>
      <c r="E1038" t="s">
        <v>606</v>
      </c>
      <c r="F1038" t="s">
        <v>5378</v>
      </c>
      <c r="G1038">
        <v>103887</v>
      </c>
      <c r="H1038">
        <v>32.695861000000001</v>
      </c>
      <c r="I1038">
        <v>-96.856116</v>
      </c>
      <c r="J1038">
        <v>1</v>
      </c>
      <c r="K1038">
        <f>_xlfn.XLOOKUP(F1038,'[1]2022_23 Household and Income'!$C$3:$C$2489,'[1]2022_23 Household and Income'!$D$3:$D$2489,"")</f>
        <v>35426</v>
      </c>
      <c r="L1038">
        <f>_xlfn.XLOOKUP($F1038,'[1]2022_23 Household and Income'!$C$3:$C$2489,'[1]2022_23 Household and Income'!$G$3:$G$2489,"")</f>
        <v>36506</v>
      </c>
    </row>
    <row r="1039" spans="1:12" x14ac:dyDescent="0.35">
      <c r="A1039">
        <v>48</v>
      </c>
      <c r="B1039">
        <v>2317</v>
      </c>
      <c r="C1039">
        <v>48113</v>
      </c>
      <c r="D1039" t="s">
        <v>3238</v>
      </c>
      <c r="E1039" t="s">
        <v>606</v>
      </c>
      <c r="F1039" t="s">
        <v>5377</v>
      </c>
      <c r="G1039">
        <v>116056</v>
      </c>
      <c r="H1039">
        <v>32.596874999999997</v>
      </c>
      <c r="I1039">
        <v>-96.832521</v>
      </c>
      <c r="J1039">
        <v>1</v>
      </c>
      <c r="K1039">
        <f>_xlfn.XLOOKUP(F1039,'[1]2022_23 Household and Income'!$C$3:$C$2489,'[1]2022_23 Household and Income'!$D$3:$D$2489,"")</f>
        <v>42525</v>
      </c>
      <c r="L1039">
        <f>_xlfn.XLOOKUP($F1039,'[1]2022_23 Household and Income'!$C$3:$C$2489,'[1]2022_23 Household and Income'!$G$3:$G$2489,"")</f>
        <v>41249</v>
      </c>
    </row>
    <row r="1040" spans="1:12" x14ac:dyDescent="0.35">
      <c r="A1040">
        <v>48</v>
      </c>
      <c r="B1040">
        <v>2318</v>
      </c>
      <c r="C1040">
        <v>48113</v>
      </c>
      <c r="D1040" t="s">
        <v>3238</v>
      </c>
      <c r="E1040" t="s">
        <v>606</v>
      </c>
      <c r="F1040" t="s">
        <v>5376</v>
      </c>
      <c r="G1040">
        <v>113002</v>
      </c>
      <c r="H1040">
        <v>32.621217000000001</v>
      </c>
      <c r="I1040">
        <v>-96.939661999999998</v>
      </c>
      <c r="J1040">
        <v>1</v>
      </c>
      <c r="K1040">
        <f>_xlfn.XLOOKUP(F1040,'[1]2022_23 Household and Income'!$C$3:$C$2489,'[1]2022_23 Household and Income'!$D$3:$D$2489,"")</f>
        <v>37234</v>
      </c>
      <c r="L1040">
        <f>_xlfn.XLOOKUP($F1040,'[1]2022_23 Household and Income'!$C$3:$C$2489,'[1]2022_23 Household and Income'!$G$3:$G$2489,"")</f>
        <v>40090</v>
      </c>
    </row>
    <row r="1041" spans="1:12" x14ac:dyDescent="0.35">
      <c r="A1041">
        <v>48</v>
      </c>
      <c r="B1041">
        <v>2319</v>
      </c>
      <c r="C1041">
        <v>48113</v>
      </c>
      <c r="D1041" t="s">
        <v>3238</v>
      </c>
      <c r="E1041" t="s">
        <v>606</v>
      </c>
      <c r="F1041" t="s">
        <v>5375</v>
      </c>
      <c r="G1041">
        <v>114627</v>
      </c>
      <c r="H1041">
        <v>32.698501</v>
      </c>
      <c r="I1041">
        <v>-96.982320000000001</v>
      </c>
      <c r="J1041">
        <v>1</v>
      </c>
      <c r="K1041">
        <f>_xlfn.XLOOKUP(F1041,'[1]2022_23 Household and Income'!$C$3:$C$2489,'[1]2022_23 Household and Income'!$D$3:$D$2489,"")</f>
        <v>36953</v>
      </c>
      <c r="L1041">
        <f>_xlfn.XLOOKUP($F1041,'[1]2022_23 Household and Income'!$C$3:$C$2489,'[1]2022_23 Household and Income'!$G$3:$G$2489,"")</f>
        <v>39308</v>
      </c>
    </row>
    <row r="1042" spans="1:12" x14ac:dyDescent="0.35">
      <c r="A1042">
        <v>48</v>
      </c>
      <c r="B1042">
        <v>2320</v>
      </c>
      <c r="C1042">
        <v>48113</v>
      </c>
      <c r="D1042" t="s">
        <v>3238</v>
      </c>
      <c r="E1042" t="s">
        <v>606</v>
      </c>
      <c r="F1042" t="s">
        <v>5374</v>
      </c>
      <c r="G1042">
        <v>115317</v>
      </c>
      <c r="H1042">
        <v>32.800119000000002</v>
      </c>
      <c r="I1042">
        <v>-96.974902</v>
      </c>
      <c r="J1042">
        <v>1</v>
      </c>
      <c r="K1042">
        <f>_xlfn.XLOOKUP(F1042,'[1]2022_23 Household and Income'!$C$3:$C$2489,'[1]2022_23 Household and Income'!$D$3:$D$2489,"")</f>
        <v>38412</v>
      </c>
      <c r="L1042">
        <f>_xlfn.XLOOKUP($F1042,'[1]2022_23 Household and Income'!$C$3:$C$2489,'[1]2022_23 Household and Income'!$G$3:$G$2489,"")</f>
        <v>38044</v>
      </c>
    </row>
    <row r="1043" spans="1:12" x14ac:dyDescent="0.35">
      <c r="A1043">
        <v>48</v>
      </c>
      <c r="B1043">
        <v>2321</v>
      </c>
      <c r="C1043">
        <v>48113</v>
      </c>
      <c r="D1043" t="s">
        <v>3238</v>
      </c>
      <c r="E1043" t="s">
        <v>606</v>
      </c>
      <c r="F1043" t="s">
        <v>5373</v>
      </c>
      <c r="G1043">
        <v>117195</v>
      </c>
      <c r="H1043">
        <v>32.856906000000002</v>
      </c>
      <c r="I1043">
        <v>-96.972813000000002</v>
      </c>
      <c r="J1043">
        <v>1</v>
      </c>
      <c r="K1043">
        <f>_xlfn.XLOOKUP(F1043,'[1]2022_23 Household and Income'!$C$3:$C$2489,'[1]2022_23 Household and Income'!$D$3:$D$2489,"")</f>
        <v>47201</v>
      </c>
      <c r="L1043">
        <f>_xlfn.XLOOKUP($F1043,'[1]2022_23 Household and Income'!$C$3:$C$2489,'[1]2022_23 Household and Income'!$G$3:$G$2489,"")</f>
        <v>47315</v>
      </c>
    </row>
    <row r="1044" spans="1:12" x14ac:dyDescent="0.35">
      <c r="A1044">
        <v>48</v>
      </c>
      <c r="B1044">
        <v>2322</v>
      </c>
      <c r="C1044">
        <v>48113</v>
      </c>
      <c r="D1044" t="s">
        <v>3238</v>
      </c>
      <c r="E1044" t="s">
        <v>606</v>
      </c>
      <c r="F1044" t="s">
        <v>5372</v>
      </c>
      <c r="G1044">
        <v>128801</v>
      </c>
      <c r="H1044">
        <v>32.942577999999997</v>
      </c>
      <c r="I1044">
        <v>-96.954397</v>
      </c>
      <c r="J1044">
        <v>1</v>
      </c>
      <c r="K1044">
        <f>_xlfn.XLOOKUP(F1044,'[1]2022_23 Household and Income'!$C$3:$C$2489,'[1]2022_23 Household and Income'!$D$3:$D$2489,"")</f>
        <v>50365</v>
      </c>
      <c r="L1044">
        <f>_xlfn.XLOOKUP($F1044,'[1]2022_23 Household and Income'!$C$3:$C$2489,'[1]2022_23 Household and Income'!$G$3:$G$2489,"")</f>
        <v>53094</v>
      </c>
    </row>
    <row r="1045" spans="1:12" x14ac:dyDescent="0.35">
      <c r="A1045">
        <v>55</v>
      </c>
      <c r="B1045">
        <v>2101</v>
      </c>
      <c r="C1045">
        <v>55025</v>
      </c>
      <c r="D1045" t="s">
        <v>3334</v>
      </c>
      <c r="E1045" t="s">
        <v>111</v>
      </c>
      <c r="F1045" t="s">
        <v>5371</v>
      </c>
      <c r="G1045">
        <v>104115</v>
      </c>
      <c r="H1045">
        <v>43.076635000000003</v>
      </c>
      <c r="I1045">
        <v>-89.390179000000003</v>
      </c>
      <c r="J1045">
        <v>1</v>
      </c>
      <c r="K1045">
        <f>_xlfn.XLOOKUP(F1045,'[1]2022_23 Household and Income'!$C$3:$C$2489,'[1]2022_23 Household and Income'!$D$3:$D$2489,"")</f>
        <v>49754</v>
      </c>
      <c r="L1045">
        <f>_xlfn.XLOOKUP($F1045,'[1]2022_23 Household and Income'!$C$3:$C$2489,'[1]2022_23 Household and Income'!$G$3:$G$2489,"")</f>
        <v>49596</v>
      </c>
    </row>
    <row r="1046" spans="1:12" x14ac:dyDescent="0.35">
      <c r="A1046">
        <v>55</v>
      </c>
      <c r="B1046">
        <v>2102</v>
      </c>
      <c r="C1046">
        <v>55025</v>
      </c>
      <c r="D1046" t="s">
        <v>3334</v>
      </c>
      <c r="E1046" t="s">
        <v>111</v>
      </c>
      <c r="F1046" t="s">
        <v>5370</v>
      </c>
      <c r="G1046">
        <v>128721</v>
      </c>
      <c r="H1046">
        <v>43.087598</v>
      </c>
      <c r="I1046">
        <v>-89.404767000000007</v>
      </c>
      <c r="J1046">
        <v>1</v>
      </c>
      <c r="K1046">
        <f>_xlfn.XLOOKUP(F1046,'[1]2022_23 Household and Income'!$C$3:$C$2489,'[1]2022_23 Household and Income'!$D$3:$D$2489,"")</f>
        <v>61569</v>
      </c>
      <c r="L1046">
        <f>_xlfn.XLOOKUP($F1046,'[1]2022_23 Household and Income'!$C$3:$C$2489,'[1]2022_23 Household and Income'!$G$3:$G$2489,"")</f>
        <v>62069</v>
      </c>
    </row>
    <row r="1047" spans="1:12" x14ac:dyDescent="0.35">
      <c r="A1047">
        <v>55</v>
      </c>
      <c r="B1047">
        <v>2103</v>
      </c>
      <c r="C1047">
        <v>55025</v>
      </c>
      <c r="D1047" t="s">
        <v>3334</v>
      </c>
      <c r="E1047" t="s">
        <v>111</v>
      </c>
      <c r="F1047" t="s">
        <v>5369</v>
      </c>
      <c r="G1047">
        <v>108135</v>
      </c>
      <c r="H1047">
        <v>43.028936000000002</v>
      </c>
      <c r="I1047">
        <v>-89.501366000000004</v>
      </c>
      <c r="J1047">
        <v>1</v>
      </c>
      <c r="K1047">
        <f>_xlfn.XLOOKUP(F1047,'[1]2022_23 Household and Income'!$C$3:$C$2489,'[1]2022_23 Household and Income'!$D$3:$D$2489,"")</f>
        <v>51077</v>
      </c>
      <c r="L1047">
        <f>_xlfn.XLOOKUP($F1047,'[1]2022_23 Household and Income'!$C$3:$C$2489,'[1]2022_23 Household and Income'!$G$3:$G$2489,"")</f>
        <v>53847</v>
      </c>
    </row>
    <row r="1048" spans="1:12" x14ac:dyDescent="0.35">
      <c r="A1048">
        <v>55</v>
      </c>
      <c r="B1048">
        <v>2104</v>
      </c>
      <c r="C1048">
        <v>55025</v>
      </c>
      <c r="D1048" t="s">
        <v>3334</v>
      </c>
      <c r="E1048" t="s">
        <v>111</v>
      </c>
      <c r="F1048" t="s">
        <v>5368</v>
      </c>
      <c r="G1048">
        <v>100199</v>
      </c>
      <c r="H1048">
        <v>43.132705999999999</v>
      </c>
      <c r="I1048">
        <v>-89.304535000000001</v>
      </c>
      <c r="J1048">
        <v>1</v>
      </c>
      <c r="K1048">
        <f>_xlfn.XLOOKUP(F1048,'[1]2022_23 Household and Income'!$C$3:$C$2489,'[1]2022_23 Household and Income'!$D$3:$D$2489,"")</f>
        <v>42677</v>
      </c>
      <c r="L1048">
        <f>_xlfn.XLOOKUP($F1048,'[1]2022_23 Household and Income'!$C$3:$C$2489,'[1]2022_23 Household and Income'!$G$3:$G$2489,"")</f>
        <v>43969</v>
      </c>
    </row>
    <row r="1049" spans="1:12" x14ac:dyDescent="0.35">
      <c r="A1049">
        <v>55</v>
      </c>
      <c r="B1049">
        <v>2105</v>
      </c>
      <c r="C1049">
        <v>55025</v>
      </c>
      <c r="D1049" t="s">
        <v>3334</v>
      </c>
      <c r="E1049" t="s">
        <v>111</v>
      </c>
      <c r="F1049" t="s">
        <v>5367</v>
      </c>
      <c r="G1049">
        <v>120334</v>
      </c>
      <c r="H1049">
        <v>43.056438</v>
      </c>
      <c r="I1049">
        <v>-89.370683</v>
      </c>
      <c r="J1049">
        <v>1</v>
      </c>
      <c r="K1049">
        <f>_xlfn.XLOOKUP(F1049,'[1]2022_23 Household and Income'!$C$3:$C$2489,'[1]2022_23 Household and Income'!$D$3:$D$2489,"")</f>
        <v>47059</v>
      </c>
      <c r="L1049">
        <f>_xlfn.XLOOKUP($F1049,'[1]2022_23 Household and Income'!$C$3:$C$2489,'[1]2022_23 Household and Income'!$G$3:$G$2489,"")</f>
        <v>48047</v>
      </c>
    </row>
    <row r="1050" spans="1:12" x14ac:dyDescent="0.35">
      <c r="A1050">
        <v>30</v>
      </c>
      <c r="B1050">
        <v>700</v>
      </c>
      <c r="C1050">
        <v>30019</v>
      </c>
      <c r="D1050" t="s">
        <v>3269</v>
      </c>
      <c r="E1050" t="s">
        <v>1581</v>
      </c>
      <c r="F1050" t="s">
        <v>3270</v>
      </c>
      <c r="G1050">
        <v>1661</v>
      </c>
      <c r="H1050">
        <v>48.783636999999999</v>
      </c>
      <c r="I1050">
        <v>-105.431735</v>
      </c>
      <c r="J1050">
        <v>1.1183999999999999E-2</v>
      </c>
      <c r="K1050">
        <f>_xlfn.XLOOKUP(F1050,'[1]2022_23 Household and Income'!$C$3:$C$2489,'[1]2022_23 Household and Income'!$D$3:$D$2489,"")</f>
        <v>58838</v>
      </c>
      <c r="L1050">
        <f>_xlfn.XLOOKUP($F1050,'[1]2022_23 Household and Income'!$C$3:$C$2489,'[1]2022_23 Household and Income'!$G$3:$G$2489,"")</f>
        <v>58129</v>
      </c>
    </row>
    <row r="1051" spans="1:12" x14ac:dyDescent="0.35">
      <c r="A1051">
        <v>51</v>
      </c>
      <c r="B1051">
        <v>14300</v>
      </c>
      <c r="C1051">
        <v>51590</v>
      </c>
      <c r="D1051" t="s">
        <v>3251</v>
      </c>
      <c r="E1051" t="s">
        <v>334</v>
      </c>
      <c r="F1051" t="s">
        <v>4201</v>
      </c>
      <c r="G1051">
        <v>42590</v>
      </c>
      <c r="H1051">
        <v>36.591482999999997</v>
      </c>
      <c r="I1051">
        <v>-79.409214000000006</v>
      </c>
      <c r="J1051">
        <v>0.23005200000000001</v>
      </c>
      <c r="K1051">
        <f>_xlfn.XLOOKUP(F1051,'[1]2022_23 Household and Income'!$C$3:$C$2489,'[1]2022_23 Household and Income'!$D$3:$D$2489,"")</f>
        <v>76621</v>
      </c>
      <c r="L1051">
        <f>_xlfn.XLOOKUP($F1051,'[1]2022_23 Household and Income'!$C$3:$C$2489,'[1]2022_23 Household and Income'!$G$3:$G$2489,"")</f>
        <v>78053</v>
      </c>
    </row>
    <row r="1052" spans="1:12" x14ac:dyDescent="0.35">
      <c r="A1052">
        <v>37</v>
      </c>
      <c r="B1052">
        <v>800</v>
      </c>
      <c r="C1052">
        <v>37055</v>
      </c>
      <c r="D1052" t="s">
        <v>3285</v>
      </c>
      <c r="E1052" t="s">
        <v>1302</v>
      </c>
      <c r="F1052" t="s">
        <v>3496</v>
      </c>
      <c r="G1052">
        <v>36915</v>
      </c>
      <c r="H1052">
        <v>35.920369000000001</v>
      </c>
      <c r="I1052">
        <v>-75.676130000000001</v>
      </c>
      <c r="J1052">
        <v>0.241836</v>
      </c>
      <c r="K1052">
        <f>_xlfn.XLOOKUP(F1052,'[1]2022_23 Household and Income'!$C$3:$C$2489,'[1]2022_23 Household and Income'!$D$3:$D$2489,"")</f>
        <v>67787</v>
      </c>
      <c r="L1052">
        <f>_xlfn.XLOOKUP($F1052,'[1]2022_23 Household and Income'!$C$3:$C$2489,'[1]2022_23 Household and Income'!$G$3:$G$2489,"")</f>
        <v>69562</v>
      </c>
    </row>
    <row r="1053" spans="1:12" x14ac:dyDescent="0.35">
      <c r="A1053">
        <v>39</v>
      </c>
      <c r="B1053">
        <v>2200</v>
      </c>
      <c r="C1053">
        <v>39037</v>
      </c>
      <c r="D1053" t="s">
        <v>3302</v>
      </c>
      <c r="E1053" t="s">
        <v>1138</v>
      </c>
      <c r="F1053" t="s">
        <v>3867</v>
      </c>
      <c r="G1053">
        <v>51881</v>
      </c>
      <c r="H1053">
        <v>40.116114000000003</v>
      </c>
      <c r="I1053">
        <v>-84.606292999999994</v>
      </c>
      <c r="J1053">
        <v>0.36766300000000002</v>
      </c>
      <c r="K1053">
        <f>_xlfn.XLOOKUP(F1053,'[1]2022_23 Household and Income'!$C$3:$C$2489,'[1]2022_23 Household and Income'!$D$3:$D$2489,"")</f>
        <v>56960</v>
      </c>
      <c r="L1053">
        <f>_xlfn.XLOOKUP($F1053,'[1]2022_23 Household and Income'!$C$3:$C$2489,'[1]2022_23 Household and Income'!$G$3:$G$2489,"")</f>
        <v>57998</v>
      </c>
    </row>
    <row r="1054" spans="1:12" x14ac:dyDescent="0.35">
      <c r="A1054">
        <v>45</v>
      </c>
      <c r="B1054">
        <v>1600</v>
      </c>
      <c r="C1054">
        <v>45031</v>
      </c>
      <c r="D1054" t="s">
        <v>3253</v>
      </c>
      <c r="E1054" t="s">
        <v>880</v>
      </c>
      <c r="F1054" t="s">
        <v>4611</v>
      </c>
      <c r="G1054">
        <v>62905</v>
      </c>
      <c r="H1054">
        <v>34.326093999999998</v>
      </c>
      <c r="I1054">
        <v>-79.985495</v>
      </c>
      <c r="J1054">
        <v>0.473522</v>
      </c>
      <c r="K1054">
        <f>_xlfn.XLOOKUP(F1054,'[1]2022_23 Household and Income'!$C$3:$C$2489,'[1]2022_23 Household and Income'!$D$3:$D$2489,"")</f>
        <v>55006</v>
      </c>
      <c r="L1054">
        <f>_xlfn.XLOOKUP($F1054,'[1]2022_23 Household and Income'!$C$3:$C$2489,'[1]2022_23 Household and Income'!$G$3:$G$2489,"")</f>
        <v>53278</v>
      </c>
    </row>
    <row r="1055" spans="1:12" x14ac:dyDescent="0.35">
      <c r="A1055">
        <v>42</v>
      </c>
      <c r="B1055">
        <v>2401</v>
      </c>
      <c r="C1055">
        <v>42043</v>
      </c>
      <c r="D1055" t="s">
        <v>3257</v>
      </c>
      <c r="E1055" t="s">
        <v>930</v>
      </c>
      <c r="F1055" t="s">
        <v>5366</v>
      </c>
      <c r="G1055">
        <v>172086</v>
      </c>
      <c r="H1055">
        <v>40.283189999999998</v>
      </c>
      <c r="I1055">
        <v>-76.832392999999996</v>
      </c>
      <c r="J1055">
        <v>1</v>
      </c>
      <c r="K1055">
        <f>_xlfn.XLOOKUP(F1055,'[1]2022_23 Household and Income'!$C$3:$C$2489,'[1]2022_23 Household and Income'!$D$3:$D$2489,"")</f>
        <v>74427</v>
      </c>
      <c r="L1055">
        <f>_xlfn.XLOOKUP($F1055,'[1]2022_23 Household and Income'!$C$3:$C$2489,'[1]2022_23 Household and Income'!$G$3:$G$2489,"")</f>
        <v>70786</v>
      </c>
    </row>
    <row r="1056" spans="1:12" x14ac:dyDescent="0.35">
      <c r="A1056">
        <v>42</v>
      </c>
      <c r="B1056">
        <v>2402</v>
      </c>
      <c r="C1056">
        <v>42043</v>
      </c>
      <c r="D1056" t="s">
        <v>3257</v>
      </c>
      <c r="E1056" t="s">
        <v>930</v>
      </c>
      <c r="F1056" t="s">
        <v>5365</v>
      </c>
      <c r="G1056">
        <v>114315</v>
      </c>
      <c r="H1056">
        <v>40.336869</v>
      </c>
      <c r="I1056">
        <v>-76.742473000000004</v>
      </c>
      <c r="J1056">
        <v>1</v>
      </c>
      <c r="K1056">
        <f>_xlfn.XLOOKUP(F1056,'[1]2022_23 Household and Income'!$C$3:$C$2489,'[1]2022_23 Household and Income'!$D$3:$D$2489,"")</f>
        <v>47976</v>
      </c>
      <c r="L1056">
        <f>_xlfn.XLOOKUP($F1056,'[1]2022_23 Household and Income'!$C$3:$C$2489,'[1]2022_23 Household and Income'!$G$3:$G$2489,"")</f>
        <v>50987</v>
      </c>
    </row>
    <row r="1057" spans="1:12" x14ac:dyDescent="0.35">
      <c r="A1057">
        <v>37</v>
      </c>
      <c r="B1057">
        <v>3500</v>
      </c>
      <c r="C1057">
        <v>37057</v>
      </c>
      <c r="D1057" t="s">
        <v>3285</v>
      </c>
      <c r="E1057" t="s">
        <v>1255</v>
      </c>
      <c r="F1057" t="s">
        <v>5364</v>
      </c>
      <c r="G1057">
        <v>168930</v>
      </c>
      <c r="H1057">
        <v>35.857903</v>
      </c>
      <c r="I1057">
        <v>-80.200495000000004</v>
      </c>
      <c r="J1057">
        <v>1</v>
      </c>
      <c r="K1057">
        <f>_xlfn.XLOOKUP(F1057,'[1]2022_23 Household and Income'!$C$3:$C$2489,'[1]2022_23 Household and Income'!$D$3:$D$2489,"")</f>
        <v>68813</v>
      </c>
      <c r="L1057">
        <f>_xlfn.XLOOKUP($F1057,'[1]2022_23 Household and Income'!$C$3:$C$2489,'[1]2022_23 Household and Income'!$G$3:$G$2489,"")</f>
        <v>71400</v>
      </c>
    </row>
    <row r="1058" spans="1:12" x14ac:dyDescent="0.35">
      <c r="A1058">
        <v>47</v>
      </c>
      <c r="B1058">
        <v>2401</v>
      </c>
      <c r="C1058">
        <v>47037</v>
      </c>
      <c r="D1058" t="s">
        <v>3358</v>
      </c>
      <c r="E1058" t="s">
        <v>736</v>
      </c>
      <c r="F1058" t="s">
        <v>5363</v>
      </c>
      <c r="G1058">
        <v>146254</v>
      </c>
      <c r="H1058">
        <v>36.171131000000003</v>
      </c>
      <c r="I1058">
        <v>-86.774743000000001</v>
      </c>
      <c r="J1058">
        <v>1</v>
      </c>
      <c r="K1058">
        <f>_xlfn.XLOOKUP(F1058,'[1]2022_23 Household and Income'!$C$3:$C$2489,'[1]2022_23 Household and Income'!$D$3:$D$2489,"")</f>
        <v>74806</v>
      </c>
      <c r="L1058">
        <f>_xlfn.XLOOKUP($F1058,'[1]2022_23 Household and Income'!$C$3:$C$2489,'[1]2022_23 Household and Income'!$G$3:$G$2489,"")</f>
        <v>81860</v>
      </c>
    </row>
    <row r="1059" spans="1:12" x14ac:dyDescent="0.35">
      <c r="A1059">
        <v>47</v>
      </c>
      <c r="B1059">
        <v>2402</v>
      </c>
      <c r="C1059">
        <v>47037</v>
      </c>
      <c r="D1059" t="s">
        <v>3358</v>
      </c>
      <c r="E1059" t="s">
        <v>736</v>
      </c>
      <c r="F1059" t="s">
        <v>5362</v>
      </c>
      <c r="G1059">
        <v>125789</v>
      </c>
      <c r="H1059">
        <v>36.051870999999998</v>
      </c>
      <c r="I1059">
        <v>-86.712979000000004</v>
      </c>
      <c r="J1059">
        <v>1</v>
      </c>
      <c r="K1059">
        <f>_xlfn.XLOOKUP(F1059,'[1]2022_23 Household and Income'!$C$3:$C$2489,'[1]2022_23 Household and Income'!$D$3:$D$2489,"")</f>
        <v>51850</v>
      </c>
      <c r="L1059">
        <f>_xlfn.XLOOKUP($F1059,'[1]2022_23 Household and Income'!$C$3:$C$2489,'[1]2022_23 Household and Income'!$G$3:$G$2489,"")</f>
        <v>56409</v>
      </c>
    </row>
    <row r="1060" spans="1:12" x14ac:dyDescent="0.35">
      <c r="A1060">
        <v>47</v>
      </c>
      <c r="B1060">
        <v>2403</v>
      </c>
      <c r="C1060">
        <v>47037</v>
      </c>
      <c r="D1060" t="s">
        <v>3358</v>
      </c>
      <c r="E1060" t="s">
        <v>736</v>
      </c>
      <c r="F1060" t="s">
        <v>5361</v>
      </c>
      <c r="G1060">
        <v>100069</v>
      </c>
      <c r="H1060">
        <v>36.179445999999999</v>
      </c>
      <c r="I1060">
        <v>-86.645313000000002</v>
      </c>
      <c r="J1060">
        <v>1</v>
      </c>
      <c r="K1060">
        <f>_xlfn.XLOOKUP(F1060,'[1]2022_23 Household and Income'!$C$3:$C$2489,'[1]2022_23 Household and Income'!$D$3:$D$2489,"")</f>
        <v>48365</v>
      </c>
      <c r="L1060">
        <f>_xlfn.XLOOKUP($F1060,'[1]2022_23 Household and Income'!$C$3:$C$2489,'[1]2022_23 Household and Income'!$G$3:$G$2489,"")</f>
        <v>49753</v>
      </c>
    </row>
    <row r="1061" spans="1:12" x14ac:dyDescent="0.35">
      <c r="A1061">
        <v>47</v>
      </c>
      <c r="B1061">
        <v>2404</v>
      </c>
      <c r="C1061">
        <v>47037</v>
      </c>
      <c r="D1061" t="s">
        <v>3358</v>
      </c>
      <c r="E1061" t="s">
        <v>736</v>
      </c>
      <c r="F1061" t="s">
        <v>5360</v>
      </c>
      <c r="G1061">
        <v>102733</v>
      </c>
      <c r="H1061">
        <v>36.261274</v>
      </c>
      <c r="I1061">
        <v>-86.759193999999994</v>
      </c>
      <c r="J1061">
        <v>1</v>
      </c>
      <c r="K1061">
        <f>_xlfn.XLOOKUP(F1061,'[1]2022_23 Household and Income'!$C$3:$C$2489,'[1]2022_23 Household and Income'!$D$3:$D$2489,"")</f>
        <v>46504</v>
      </c>
      <c r="L1061">
        <f>_xlfn.XLOOKUP($F1061,'[1]2022_23 Household and Income'!$C$3:$C$2489,'[1]2022_23 Household and Income'!$G$3:$G$2489,"")</f>
        <v>45688</v>
      </c>
    </row>
    <row r="1062" spans="1:12" x14ac:dyDescent="0.35">
      <c r="A1062">
        <v>47</v>
      </c>
      <c r="B1062">
        <v>2405</v>
      </c>
      <c r="C1062">
        <v>47037</v>
      </c>
      <c r="D1062" t="s">
        <v>3358</v>
      </c>
      <c r="E1062" t="s">
        <v>736</v>
      </c>
      <c r="F1062" t="s">
        <v>5359</v>
      </c>
      <c r="G1062">
        <v>103501</v>
      </c>
      <c r="H1062">
        <v>36.077069000000002</v>
      </c>
      <c r="I1062">
        <v>-86.644374999999997</v>
      </c>
      <c r="J1062">
        <v>1</v>
      </c>
      <c r="K1062">
        <f>_xlfn.XLOOKUP(F1062,'[1]2022_23 Household and Income'!$C$3:$C$2489,'[1]2022_23 Household and Income'!$D$3:$D$2489,"")</f>
        <v>39985</v>
      </c>
      <c r="L1062">
        <f>_xlfn.XLOOKUP($F1062,'[1]2022_23 Household and Income'!$C$3:$C$2489,'[1]2022_23 Household and Income'!$G$3:$G$2489,"")</f>
        <v>43871</v>
      </c>
    </row>
    <row r="1063" spans="1:12" x14ac:dyDescent="0.35">
      <c r="A1063">
        <v>47</v>
      </c>
      <c r="B1063">
        <v>2406</v>
      </c>
      <c r="C1063">
        <v>47037</v>
      </c>
      <c r="D1063" t="s">
        <v>3358</v>
      </c>
      <c r="E1063" t="s">
        <v>736</v>
      </c>
      <c r="F1063" t="s">
        <v>5358</v>
      </c>
      <c r="G1063">
        <v>137538</v>
      </c>
      <c r="H1063">
        <v>36.103968000000002</v>
      </c>
      <c r="I1063">
        <v>-86.879023000000004</v>
      </c>
      <c r="J1063">
        <v>1</v>
      </c>
      <c r="K1063">
        <f>_xlfn.XLOOKUP(F1063,'[1]2022_23 Household and Income'!$C$3:$C$2489,'[1]2022_23 Household and Income'!$D$3:$D$2489,"")</f>
        <v>66281</v>
      </c>
      <c r="L1063">
        <f>_xlfn.XLOOKUP($F1063,'[1]2022_23 Household and Income'!$C$3:$C$2489,'[1]2022_23 Household and Income'!$G$3:$G$2489,"")</f>
        <v>64016</v>
      </c>
    </row>
    <row r="1064" spans="1:12" x14ac:dyDescent="0.35">
      <c r="A1064">
        <v>37</v>
      </c>
      <c r="B1064">
        <v>1900</v>
      </c>
      <c r="C1064">
        <v>37059</v>
      </c>
      <c r="D1064" t="s">
        <v>3285</v>
      </c>
      <c r="E1064" t="s">
        <v>1283</v>
      </c>
      <c r="F1064" t="s">
        <v>3292</v>
      </c>
      <c r="G1064">
        <v>42712</v>
      </c>
      <c r="H1064">
        <v>35.931410999999997</v>
      </c>
      <c r="I1064">
        <v>-80.520357000000004</v>
      </c>
      <c r="J1064">
        <v>0.40673399999999998</v>
      </c>
      <c r="K1064">
        <f>_xlfn.XLOOKUP(F1064,'[1]2022_23 Household and Income'!$C$3:$C$2489,'[1]2022_23 Household and Income'!$D$3:$D$2489,"")</f>
        <v>42889</v>
      </c>
      <c r="L1064">
        <f>_xlfn.XLOOKUP($F1064,'[1]2022_23 Household and Income'!$C$3:$C$2489,'[1]2022_23 Household and Income'!$G$3:$G$2489,"")</f>
        <v>43961</v>
      </c>
    </row>
    <row r="1065" spans="1:12" x14ac:dyDescent="0.35">
      <c r="A1065">
        <v>18</v>
      </c>
      <c r="B1065">
        <v>2800</v>
      </c>
      <c r="C1065">
        <v>18027</v>
      </c>
      <c r="D1065" t="s">
        <v>3389</v>
      </c>
      <c r="E1065" t="s">
        <v>2462</v>
      </c>
      <c r="F1065" t="s">
        <v>4282</v>
      </c>
      <c r="G1065">
        <v>33381</v>
      </c>
      <c r="H1065">
        <v>38.697526000000003</v>
      </c>
      <c r="I1065">
        <v>-87.096104999999994</v>
      </c>
      <c r="J1065">
        <v>0.20837700000000001</v>
      </c>
      <c r="K1065">
        <f>_xlfn.XLOOKUP(F1065,'[1]2022_23 Household and Income'!$C$3:$C$2489,'[1]2022_23 Household and Income'!$D$3:$D$2489,"")</f>
        <v>64166</v>
      </c>
      <c r="L1065">
        <f>_xlfn.XLOOKUP($F1065,'[1]2022_23 Household and Income'!$C$3:$C$2489,'[1]2022_23 Household and Income'!$G$3:$G$2489,"")</f>
        <v>66186</v>
      </c>
    </row>
    <row r="1066" spans="1:12" x14ac:dyDescent="0.35">
      <c r="A1066">
        <v>21</v>
      </c>
      <c r="B1066">
        <v>1500</v>
      </c>
      <c r="C1066">
        <v>21059</v>
      </c>
      <c r="D1066" t="s">
        <v>3328</v>
      </c>
      <c r="E1066" t="s">
        <v>2154</v>
      </c>
      <c r="F1066" t="s">
        <v>5357</v>
      </c>
      <c r="G1066">
        <v>103312</v>
      </c>
      <c r="H1066">
        <v>37.747428999999997</v>
      </c>
      <c r="I1066">
        <v>-87.095080999999993</v>
      </c>
      <c r="J1066">
        <v>1</v>
      </c>
      <c r="K1066">
        <f>_xlfn.XLOOKUP(F1066,'[1]2022_23 Household and Income'!$C$3:$C$2489,'[1]2022_23 Household and Income'!$D$3:$D$2489,"")</f>
        <v>41111</v>
      </c>
      <c r="L1066">
        <f>_xlfn.XLOOKUP($F1066,'[1]2022_23 Household and Income'!$C$3:$C$2489,'[1]2022_23 Household and Income'!$G$3:$G$2489,"")</f>
        <v>42164</v>
      </c>
    </row>
    <row r="1067" spans="1:12" x14ac:dyDescent="0.35">
      <c r="A1067">
        <v>29</v>
      </c>
      <c r="B1067">
        <v>100</v>
      </c>
      <c r="C1067">
        <v>29061</v>
      </c>
      <c r="D1067" t="s">
        <v>3304</v>
      </c>
      <c r="E1067" t="s">
        <v>1735</v>
      </c>
      <c r="F1067" t="s">
        <v>3309</v>
      </c>
      <c r="G1067">
        <v>8430</v>
      </c>
      <c r="H1067">
        <v>39.938229</v>
      </c>
      <c r="I1067">
        <v>-93.980665999999999</v>
      </c>
      <c r="J1067">
        <v>7.6649999999999996E-2</v>
      </c>
      <c r="K1067">
        <f>_xlfn.XLOOKUP(F1067,'[1]2022_23 Household and Income'!$C$3:$C$2489,'[1]2022_23 Household and Income'!$D$3:$D$2489,"")</f>
        <v>42716</v>
      </c>
      <c r="L1067">
        <f>_xlfn.XLOOKUP($F1067,'[1]2022_23 Household and Income'!$C$3:$C$2489,'[1]2022_23 Household and Income'!$G$3:$G$2489,"")</f>
        <v>44451</v>
      </c>
    </row>
    <row r="1068" spans="1:12" x14ac:dyDescent="0.35">
      <c r="A1068">
        <v>19</v>
      </c>
      <c r="B1068">
        <v>2200</v>
      </c>
      <c r="C1068">
        <v>19051</v>
      </c>
      <c r="D1068" t="s">
        <v>3308</v>
      </c>
      <c r="E1068" t="s">
        <v>2342</v>
      </c>
      <c r="F1068" t="s">
        <v>3510</v>
      </c>
      <c r="G1068">
        <v>9110</v>
      </c>
      <c r="H1068">
        <v>40.762546</v>
      </c>
      <c r="I1068">
        <v>-92.418318999999997</v>
      </c>
      <c r="J1068">
        <v>7.4549000000000004E-2</v>
      </c>
      <c r="K1068">
        <f>_xlfn.XLOOKUP(F1068,'[1]2022_23 Household and Income'!$C$3:$C$2489,'[1]2022_23 Household and Income'!$D$3:$D$2489,"")</f>
        <v>51205</v>
      </c>
      <c r="L1068">
        <f>_xlfn.XLOOKUP($F1068,'[1]2022_23 Household and Income'!$C$3:$C$2489,'[1]2022_23 Household and Income'!$G$3:$G$2489,"")</f>
        <v>49237</v>
      </c>
    </row>
    <row r="1069" spans="1:12" x14ac:dyDescent="0.35">
      <c r="A1069">
        <v>49</v>
      </c>
      <c r="B1069">
        <v>11002</v>
      </c>
      <c r="C1069">
        <v>49011</v>
      </c>
      <c r="D1069" t="s">
        <v>3434</v>
      </c>
      <c r="E1069" t="s">
        <v>436</v>
      </c>
      <c r="F1069" t="s">
        <v>5356</v>
      </c>
      <c r="G1069">
        <v>128732</v>
      </c>
      <c r="H1069">
        <v>40.900573999999999</v>
      </c>
      <c r="I1069">
        <v>-111.89266000000001</v>
      </c>
      <c r="J1069">
        <v>1</v>
      </c>
      <c r="K1069">
        <f>_xlfn.XLOOKUP(F1069,'[1]2022_23 Household and Income'!$C$3:$C$2489,'[1]2022_23 Household and Income'!$D$3:$D$2489,"")</f>
        <v>40976</v>
      </c>
      <c r="L1069">
        <f>_xlfn.XLOOKUP($F1069,'[1]2022_23 Household and Income'!$C$3:$C$2489,'[1]2022_23 Household and Income'!$G$3:$G$2489,"")</f>
        <v>42393</v>
      </c>
    </row>
    <row r="1070" spans="1:12" x14ac:dyDescent="0.35">
      <c r="A1070">
        <v>49</v>
      </c>
      <c r="B1070">
        <v>11003</v>
      </c>
      <c r="C1070">
        <v>49011</v>
      </c>
      <c r="D1070" t="s">
        <v>3434</v>
      </c>
      <c r="E1070" t="s">
        <v>436</v>
      </c>
      <c r="F1070" t="s">
        <v>5355</v>
      </c>
      <c r="G1070">
        <v>101955</v>
      </c>
      <c r="H1070">
        <v>41.103729000000001</v>
      </c>
      <c r="I1070">
        <v>-112.048024</v>
      </c>
      <c r="J1070">
        <v>1</v>
      </c>
      <c r="K1070">
        <f>_xlfn.XLOOKUP(F1070,'[1]2022_23 Household and Income'!$C$3:$C$2489,'[1]2022_23 Household and Income'!$D$3:$D$2489,"")</f>
        <v>31249</v>
      </c>
      <c r="L1070">
        <f>_xlfn.XLOOKUP($F1070,'[1]2022_23 Household and Income'!$C$3:$C$2489,'[1]2022_23 Household and Income'!$G$3:$G$2489,"")</f>
        <v>32961</v>
      </c>
    </row>
    <row r="1071" spans="1:12" x14ac:dyDescent="0.35">
      <c r="A1071">
        <v>49</v>
      </c>
      <c r="B1071">
        <v>11004</v>
      </c>
      <c r="C1071">
        <v>49011</v>
      </c>
      <c r="D1071" t="s">
        <v>3434</v>
      </c>
      <c r="E1071" t="s">
        <v>436</v>
      </c>
      <c r="F1071" t="s">
        <v>5354</v>
      </c>
      <c r="G1071">
        <v>131992</v>
      </c>
      <c r="H1071">
        <v>41.071627999999997</v>
      </c>
      <c r="I1071">
        <v>-111.96029799999999</v>
      </c>
      <c r="J1071">
        <v>1</v>
      </c>
      <c r="K1071">
        <f>_xlfn.XLOOKUP(F1071,'[1]2022_23 Household and Income'!$C$3:$C$2489,'[1]2022_23 Household and Income'!$D$3:$D$2489,"")</f>
        <v>44484</v>
      </c>
      <c r="L1071">
        <f>_xlfn.XLOOKUP($F1071,'[1]2022_23 Household and Income'!$C$3:$C$2489,'[1]2022_23 Household and Income'!$G$3:$G$2489,"")</f>
        <v>43144</v>
      </c>
    </row>
    <row r="1072" spans="1:12" x14ac:dyDescent="0.35">
      <c r="A1072">
        <v>46</v>
      </c>
      <c r="B1072">
        <v>400</v>
      </c>
      <c r="C1072">
        <v>46035</v>
      </c>
      <c r="D1072" t="s">
        <v>3236</v>
      </c>
      <c r="E1072" t="s">
        <v>809</v>
      </c>
      <c r="F1072" t="s">
        <v>3941</v>
      </c>
      <c r="G1072">
        <v>19956</v>
      </c>
      <c r="H1072">
        <v>43.706381999999998</v>
      </c>
      <c r="I1072">
        <v>-98.040431999999996</v>
      </c>
      <c r="J1072">
        <v>0.14868300000000001</v>
      </c>
      <c r="K1072">
        <f>_xlfn.XLOOKUP(F1072,'[1]2022_23 Household and Income'!$C$3:$C$2489,'[1]2022_23 Household and Income'!$D$3:$D$2489,"")</f>
        <v>54867</v>
      </c>
      <c r="L1072">
        <f>_xlfn.XLOOKUP($F1072,'[1]2022_23 Household and Income'!$C$3:$C$2489,'[1]2022_23 Household and Income'!$G$3:$G$2489,"")</f>
        <v>55230</v>
      </c>
    </row>
    <row r="1073" spans="1:12" x14ac:dyDescent="0.35">
      <c r="A1073">
        <v>31</v>
      </c>
      <c r="B1073">
        <v>100</v>
      </c>
      <c r="C1073">
        <v>31045</v>
      </c>
      <c r="D1073" t="s">
        <v>3261</v>
      </c>
      <c r="E1073" t="s">
        <v>1559</v>
      </c>
      <c r="F1073" t="s">
        <v>3850</v>
      </c>
      <c r="G1073">
        <v>8199</v>
      </c>
      <c r="H1073">
        <v>42.786273999999999</v>
      </c>
      <c r="I1073">
        <v>-103.066215</v>
      </c>
      <c r="J1073">
        <v>7.7674000000000007E-2</v>
      </c>
      <c r="K1073">
        <f>_xlfn.XLOOKUP(F1073,'[1]2022_23 Household and Income'!$C$3:$C$2489,'[1]2022_23 Household and Income'!$D$3:$D$2489,"")</f>
        <v>46642</v>
      </c>
      <c r="L1073">
        <f>_xlfn.XLOOKUP($F1073,'[1]2022_23 Household and Income'!$C$3:$C$2489,'[1]2022_23 Household and Income'!$G$3:$G$2489,"")</f>
        <v>45268</v>
      </c>
    </row>
    <row r="1074" spans="1:12" x14ac:dyDescent="0.35">
      <c r="A1074">
        <v>13</v>
      </c>
      <c r="B1074">
        <v>400</v>
      </c>
      <c r="C1074">
        <v>13085</v>
      </c>
      <c r="D1074" t="s">
        <v>3312</v>
      </c>
      <c r="E1074" t="s">
        <v>2822</v>
      </c>
      <c r="F1074" t="s">
        <v>3397</v>
      </c>
      <c r="G1074">
        <v>26798</v>
      </c>
      <c r="H1074">
        <v>34.400246000000003</v>
      </c>
      <c r="I1074">
        <v>-84.102248000000003</v>
      </c>
      <c r="J1074">
        <v>0.18832399999999999</v>
      </c>
      <c r="K1074">
        <f>_xlfn.XLOOKUP(F1074,'[1]2022_23 Household and Income'!$C$3:$C$2489,'[1]2022_23 Household and Income'!$D$3:$D$2489,"")</f>
        <v>60150</v>
      </c>
      <c r="L1074">
        <f>_xlfn.XLOOKUP($F1074,'[1]2022_23 Household and Income'!$C$3:$C$2489,'[1]2022_23 Household and Income'!$G$3:$G$2489,"")</f>
        <v>62199</v>
      </c>
    </row>
    <row r="1075" spans="1:12" x14ac:dyDescent="0.35">
      <c r="A1075">
        <v>30</v>
      </c>
      <c r="B1075">
        <v>700</v>
      </c>
      <c r="C1075">
        <v>30021</v>
      </c>
      <c r="D1075" t="s">
        <v>3269</v>
      </c>
      <c r="E1075" t="s">
        <v>1580</v>
      </c>
      <c r="F1075" t="s">
        <v>3270</v>
      </c>
      <c r="G1075">
        <v>8940</v>
      </c>
      <c r="H1075">
        <v>47.137216000000002</v>
      </c>
      <c r="I1075">
        <v>-104.748947</v>
      </c>
      <c r="J1075">
        <v>6.0194999999999999E-2</v>
      </c>
      <c r="K1075">
        <f>_xlfn.XLOOKUP(F1075,'[1]2022_23 Household and Income'!$C$3:$C$2489,'[1]2022_23 Household and Income'!$D$3:$D$2489,"")</f>
        <v>58838</v>
      </c>
      <c r="L1075">
        <f>_xlfn.XLOOKUP($F1075,'[1]2022_23 Household and Income'!$C$3:$C$2489,'[1]2022_23 Household and Income'!$G$3:$G$2489,"")</f>
        <v>58129</v>
      </c>
    </row>
    <row r="1076" spans="1:12" x14ac:dyDescent="0.35">
      <c r="A1076">
        <v>31</v>
      </c>
      <c r="B1076">
        <v>400</v>
      </c>
      <c r="C1076">
        <v>31047</v>
      </c>
      <c r="D1076" t="s">
        <v>3261</v>
      </c>
      <c r="E1076" t="s">
        <v>1518</v>
      </c>
      <c r="F1076" t="s">
        <v>3674</v>
      </c>
      <c r="G1076">
        <v>24111</v>
      </c>
      <c r="H1076">
        <v>40.827351</v>
      </c>
      <c r="I1076">
        <v>-99.856809999999996</v>
      </c>
      <c r="J1076">
        <v>0.23571400000000001</v>
      </c>
      <c r="K1076">
        <f>_xlfn.XLOOKUP(F1076,'[1]2022_23 Household and Income'!$C$3:$C$2489,'[1]2022_23 Household and Income'!$D$3:$D$2489,"")</f>
        <v>43354</v>
      </c>
      <c r="L1076">
        <f>_xlfn.XLOOKUP($F1076,'[1]2022_23 Household and Income'!$C$3:$C$2489,'[1]2022_23 Household and Income'!$G$3:$G$2489,"")</f>
        <v>43809</v>
      </c>
    </row>
    <row r="1077" spans="1:12" x14ac:dyDescent="0.35">
      <c r="A1077">
        <v>48</v>
      </c>
      <c r="B1077">
        <v>7200</v>
      </c>
      <c r="C1077">
        <v>48115</v>
      </c>
      <c r="D1077" t="s">
        <v>3238</v>
      </c>
      <c r="E1077" t="s">
        <v>491</v>
      </c>
      <c r="F1077" t="s">
        <v>3596</v>
      </c>
      <c r="G1077">
        <v>12456</v>
      </c>
      <c r="H1077">
        <v>32.734654999999997</v>
      </c>
      <c r="I1077">
        <v>-101.94931800000001</v>
      </c>
      <c r="J1077">
        <v>0.11006299999999999</v>
      </c>
      <c r="K1077">
        <f>_xlfn.XLOOKUP(F1077,'[1]2022_23 Household and Income'!$C$3:$C$2489,'[1]2022_23 Household and Income'!$D$3:$D$2489,"")</f>
        <v>40414</v>
      </c>
      <c r="L1077">
        <f>_xlfn.XLOOKUP($F1077,'[1]2022_23 Household and Income'!$C$3:$C$2489,'[1]2022_23 Household and Income'!$G$3:$G$2489,"")</f>
        <v>41812</v>
      </c>
    </row>
    <row r="1078" spans="1:12" x14ac:dyDescent="0.35">
      <c r="A1078">
        <v>46</v>
      </c>
      <c r="B1078">
        <v>300</v>
      </c>
      <c r="C1078">
        <v>46037</v>
      </c>
      <c r="D1078" t="s">
        <v>3236</v>
      </c>
      <c r="E1078" t="s">
        <v>826</v>
      </c>
      <c r="F1078" t="s">
        <v>3536</v>
      </c>
      <c r="G1078">
        <v>5449</v>
      </c>
      <c r="H1078">
        <v>45.369062</v>
      </c>
      <c r="I1078">
        <v>-97.519212999999993</v>
      </c>
      <c r="J1078">
        <v>4.1105999999999997E-2</v>
      </c>
      <c r="K1078">
        <f>_xlfn.XLOOKUP(F1078,'[1]2022_23 Household and Income'!$C$3:$C$2489,'[1]2022_23 Household and Income'!$D$3:$D$2489,"")</f>
        <v>55227</v>
      </c>
      <c r="L1078">
        <f>_xlfn.XLOOKUP($F1078,'[1]2022_23 Household and Income'!$C$3:$C$2489,'[1]2022_23 Household and Income'!$G$3:$G$2489,"")</f>
        <v>57205</v>
      </c>
    </row>
    <row r="1079" spans="1:12" x14ac:dyDescent="0.35">
      <c r="A1079">
        <v>18</v>
      </c>
      <c r="B1079">
        <v>600</v>
      </c>
      <c r="C1079">
        <v>18033</v>
      </c>
      <c r="D1079" t="s">
        <v>3389</v>
      </c>
      <c r="E1079" t="s">
        <v>2517</v>
      </c>
      <c r="F1079" t="s">
        <v>3757</v>
      </c>
      <c r="G1079">
        <v>43265</v>
      </c>
      <c r="H1079">
        <v>41.377163000000003</v>
      </c>
      <c r="I1079">
        <v>-85.034516999999994</v>
      </c>
      <c r="J1079">
        <v>0.26125700000000002</v>
      </c>
      <c r="K1079">
        <f>_xlfn.XLOOKUP(F1079,'[1]2022_23 Household and Income'!$C$3:$C$2489,'[1]2022_23 Household and Income'!$D$3:$D$2489,"")</f>
        <v>62527</v>
      </c>
      <c r="L1079">
        <f>_xlfn.XLOOKUP($F1079,'[1]2022_23 Household and Income'!$C$3:$C$2489,'[1]2022_23 Household and Income'!$G$3:$G$2489,"")</f>
        <v>61819</v>
      </c>
    </row>
    <row r="1080" spans="1:12" x14ac:dyDescent="0.35">
      <c r="A1080">
        <v>22</v>
      </c>
      <c r="B1080">
        <v>300</v>
      </c>
      <c r="C1080">
        <v>22031</v>
      </c>
      <c r="D1080" t="s">
        <v>3348</v>
      </c>
      <c r="E1080" t="s">
        <v>2101</v>
      </c>
      <c r="F1080" t="s">
        <v>4045</v>
      </c>
      <c r="G1080">
        <v>26812</v>
      </c>
      <c r="H1080">
        <v>32.121307999999999</v>
      </c>
      <c r="I1080">
        <v>-93.778283000000002</v>
      </c>
      <c r="J1080">
        <v>0.15804399999999999</v>
      </c>
      <c r="K1080">
        <f>_xlfn.XLOOKUP(F1080,'[1]2022_23 Household and Income'!$C$3:$C$2489,'[1]2022_23 Household and Income'!$D$3:$D$2489,"")</f>
        <v>67584</v>
      </c>
      <c r="L1080">
        <f>_xlfn.XLOOKUP($F1080,'[1]2022_23 Household and Income'!$C$3:$C$2489,'[1]2022_23 Household and Income'!$G$3:$G$2489,"")</f>
        <v>68952</v>
      </c>
    </row>
    <row r="1081" spans="1:12" x14ac:dyDescent="0.35">
      <c r="A1081">
        <v>17</v>
      </c>
      <c r="B1081">
        <v>13500</v>
      </c>
      <c r="C1081">
        <v>17039</v>
      </c>
      <c r="D1081" t="s">
        <v>3330</v>
      </c>
      <c r="E1081" t="s">
        <v>2558</v>
      </c>
      <c r="F1081" t="s">
        <v>3870</v>
      </c>
      <c r="G1081">
        <v>15516</v>
      </c>
      <c r="H1081">
        <v>40.170876</v>
      </c>
      <c r="I1081">
        <v>-88.911308000000005</v>
      </c>
      <c r="J1081">
        <v>0.113856</v>
      </c>
      <c r="K1081">
        <f>_xlfn.XLOOKUP(F1081,'[1]2022_23 Household and Income'!$C$3:$C$2489,'[1]2022_23 Household and Income'!$D$3:$D$2489,"")</f>
        <v>56076</v>
      </c>
      <c r="L1081">
        <f>_xlfn.XLOOKUP($F1081,'[1]2022_23 Household and Income'!$C$3:$C$2489,'[1]2022_23 Household and Income'!$G$3:$G$2489,"")</f>
        <v>56860</v>
      </c>
    </row>
    <row r="1082" spans="1:12" x14ac:dyDescent="0.35">
      <c r="A1082">
        <v>48</v>
      </c>
      <c r="B1082">
        <v>100</v>
      </c>
      <c r="C1082">
        <v>48117</v>
      </c>
      <c r="D1082" t="s">
        <v>3238</v>
      </c>
      <c r="E1082" t="s">
        <v>689</v>
      </c>
      <c r="F1082" t="s">
        <v>3398</v>
      </c>
      <c r="G1082">
        <v>18583</v>
      </c>
      <c r="H1082">
        <v>34.835619000000001</v>
      </c>
      <c r="I1082">
        <v>-102.402801</v>
      </c>
      <c r="J1082">
        <v>0.10614</v>
      </c>
      <c r="K1082">
        <f>_xlfn.XLOOKUP(F1082,'[1]2022_23 Household and Income'!$C$3:$C$2489,'[1]2022_23 Household and Income'!$D$3:$D$2489,"")</f>
        <v>60328</v>
      </c>
      <c r="L1082">
        <f>_xlfn.XLOOKUP($F1082,'[1]2022_23 Household and Income'!$C$3:$C$2489,'[1]2022_23 Household and Income'!$G$3:$G$2489,"")</f>
        <v>65539</v>
      </c>
    </row>
    <row r="1083" spans="1:12" x14ac:dyDescent="0.35">
      <c r="A1083">
        <v>18</v>
      </c>
      <c r="B1083">
        <v>3200</v>
      </c>
      <c r="C1083">
        <v>18029</v>
      </c>
      <c r="D1083" t="s">
        <v>3389</v>
      </c>
      <c r="E1083" t="s">
        <v>2449</v>
      </c>
      <c r="F1083" t="s">
        <v>3706</v>
      </c>
      <c r="G1083">
        <v>50679</v>
      </c>
      <c r="H1083">
        <v>39.14676</v>
      </c>
      <c r="I1083">
        <v>-84.920507999999998</v>
      </c>
      <c r="J1083">
        <v>0.42898799999999998</v>
      </c>
      <c r="K1083">
        <f>_xlfn.XLOOKUP(F1083,'[1]2022_23 Household and Income'!$C$3:$C$2489,'[1]2022_23 Household and Income'!$D$3:$D$2489,"")</f>
        <v>47288</v>
      </c>
      <c r="L1083">
        <f>_xlfn.XLOOKUP($F1083,'[1]2022_23 Household and Income'!$C$3:$C$2489,'[1]2022_23 Household and Income'!$G$3:$G$2489,"")</f>
        <v>48596</v>
      </c>
    </row>
    <row r="1084" spans="1:12" x14ac:dyDescent="0.35">
      <c r="A1084">
        <v>35</v>
      </c>
      <c r="B1084">
        <v>400</v>
      </c>
      <c r="C1084">
        <v>35011</v>
      </c>
      <c r="D1084" t="s">
        <v>3590</v>
      </c>
      <c r="E1084" t="s">
        <v>1413</v>
      </c>
      <c r="F1084" t="s">
        <v>3604</v>
      </c>
      <c r="G1084">
        <v>1698</v>
      </c>
      <c r="H1084">
        <v>34.460692999999999</v>
      </c>
      <c r="I1084">
        <v>-104.247997</v>
      </c>
      <c r="J1084">
        <v>1.0304000000000001E-2</v>
      </c>
      <c r="K1084">
        <f>_xlfn.XLOOKUP(F1084,'[1]2022_23 Household and Income'!$C$3:$C$2489,'[1]2022_23 Household and Income'!$D$3:$D$2489,"")</f>
        <v>65356</v>
      </c>
      <c r="L1084">
        <f>_xlfn.XLOOKUP($F1084,'[1]2022_23 Household and Income'!$C$3:$C$2489,'[1]2022_23 Household and Income'!$G$3:$G$2489,"")</f>
        <v>65556</v>
      </c>
    </row>
    <row r="1085" spans="1:12" x14ac:dyDescent="0.35">
      <c r="A1085">
        <v>13</v>
      </c>
      <c r="B1085">
        <v>3900</v>
      </c>
      <c r="C1085">
        <v>13087</v>
      </c>
      <c r="D1085" t="s">
        <v>3312</v>
      </c>
      <c r="E1085" t="s">
        <v>2719</v>
      </c>
      <c r="F1085" t="s">
        <v>3677</v>
      </c>
      <c r="G1085">
        <v>29367</v>
      </c>
      <c r="H1085">
        <v>30.889772000000001</v>
      </c>
      <c r="I1085">
        <v>-84.570001000000005</v>
      </c>
      <c r="J1085">
        <v>0.24271599999999999</v>
      </c>
      <c r="K1085">
        <f>_xlfn.XLOOKUP(F1085,'[1]2022_23 Household and Income'!$C$3:$C$2489,'[1]2022_23 Household and Income'!$D$3:$D$2489,"")</f>
        <v>46149</v>
      </c>
      <c r="L1085">
        <f>_xlfn.XLOOKUP($F1085,'[1]2022_23 Household and Income'!$C$3:$C$2489,'[1]2022_23 Household and Income'!$G$3:$G$2489,"")</f>
        <v>47385</v>
      </c>
    </row>
    <row r="1086" spans="1:12" x14ac:dyDescent="0.35">
      <c r="A1086">
        <v>19</v>
      </c>
      <c r="B1086">
        <v>1800</v>
      </c>
      <c r="C1086">
        <v>19053</v>
      </c>
      <c r="D1086" t="s">
        <v>3308</v>
      </c>
      <c r="E1086" t="s">
        <v>2372</v>
      </c>
      <c r="F1086" t="s">
        <v>3463</v>
      </c>
      <c r="G1086">
        <v>7645</v>
      </c>
      <c r="H1086">
        <v>40.712299999999999</v>
      </c>
      <c r="I1086">
        <v>-93.817087000000001</v>
      </c>
      <c r="J1086">
        <v>6.8895999999999999E-2</v>
      </c>
      <c r="K1086">
        <f>_xlfn.XLOOKUP(F1086,'[1]2022_23 Household and Income'!$C$3:$C$2489,'[1]2022_23 Household and Income'!$D$3:$D$2489,"")</f>
        <v>48673</v>
      </c>
      <c r="L1086">
        <f>_xlfn.XLOOKUP($F1086,'[1]2022_23 Household and Income'!$C$3:$C$2489,'[1]2022_23 Household and Income'!$G$3:$G$2489,"")</f>
        <v>47265</v>
      </c>
    </row>
    <row r="1087" spans="1:12" x14ac:dyDescent="0.35">
      <c r="A1087">
        <v>18</v>
      </c>
      <c r="B1087">
        <v>3100</v>
      </c>
      <c r="C1087">
        <v>18031</v>
      </c>
      <c r="D1087" t="s">
        <v>3389</v>
      </c>
      <c r="E1087" t="s">
        <v>2453</v>
      </c>
      <c r="F1087" t="s">
        <v>3897</v>
      </c>
      <c r="G1087">
        <v>26472</v>
      </c>
      <c r="H1087">
        <v>39.320692999999999</v>
      </c>
      <c r="I1087">
        <v>-85.493052000000006</v>
      </c>
      <c r="J1087">
        <v>0.23716999999999999</v>
      </c>
      <c r="K1087">
        <f>_xlfn.XLOOKUP(F1087,'[1]2022_23 Household and Income'!$C$3:$C$2489,'[1]2022_23 Household and Income'!$D$3:$D$2489,"")</f>
        <v>44990</v>
      </c>
      <c r="L1087">
        <f>_xlfn.XLOOKUP($F1087,'[1]2022_23 Household and Income'!$C$3:$C$2489,'[1]2022_23 Household and Income'!$G$3:$G$2489,"")</f>
        <v>44534</v>
      </c>
    </row>
    <row r="1088" spans="1:12" x14ac:dyDescent="0.35">
      <c r="A1088">
        <v>20</v>
      </c>
      <c r="B1088">
        <v>100</v>
      </c>
      <c r="C1088">
        <v>20039</v>
      </c>
      <c r="D1088" t="s">
        <v>3300</v>
      </c>
      <c r="E1088" t="s">
        <v>2330</v>
      </c>
      <c r="F1088" t="s">
        <v>3385</v>
      </c>
      <c r="G1088">
        <v>2764</v>
      </c>
      <c r="H1088">
        <v>39.804239000000003</v>
      </c>
      <c r="I1088">
        <v>-100.484404</v>
      </c>
      <c r="J1088">
        <v>2.5745000000000001E-2</v>
      </c>
      <c r="K1088">
        <f>_xlfn.XLOOKUP(F1088,'[1]2022_23 Household and Income'!$C$3:$C$2489,'[1]2022_23 Household and Income'!$D$3:$D$2489,"")</f>
        <v>47263</v>
      </c>
      <c r="L1088">
        <f>_xlfn.XLOOKUP($F1088,'[1]2022_23 Household and Income'!$C$3:$C$2489,'[1]2022_23 Household and Income'!$G$3:$G$2489,"")</f>
        <v>46825</v>
      </c>
    </row>
    <row r="1089" spans="1:12" x14ac:dyDescent="0.35">
      <c r="A1089">
        <v>47</v>
      </c>
      <c r="B1089">
        <v>2900</v>
      </c>
      <c r="C1089">
        <v>47039</v>
      </c>
      <c r="D1089" t="s">
        <v>3358</v>
      </c>
      <c r="E1089" t="s">
        <v>726</v>
      </c>
      <c r="F1089" t="s">
        <v>4591</v>
      </c>
      <c r="G1089">
        <v>11435</v>
      </c>
      <c r="H1089">
        <v>35.606175999999998</v>
      </c>
      <c r="I1089">
        <v>-88.123311000000001</v>
      </c>
      <c r="J1089">
        <v>9.7372E-2</v>
      </c>
      <c r="K1089">
        <f>_xlfn.XLOOKUP(F1089,'[1]2022_23 Household and Income'!$C$3:$C$2489,'[1]2022_23 Household and Income'!$D$3:$D$2489,"")</f>
        <v>43787</v>
      </c>
      <c r="L1089">
        <f>_xlfn.XLOOKUP($F1089,'[1]2022_23 Household and Income'!$C$3:$C$2489,'[1]2022_23 Household and Income'!$G$3:$G$2489,"")</f>
        <v>46866</v>
      </c>
    </row>
    <row r="1090" spans="1:12" x14ac:dyDescent="0.35">
      <c r="A1090">
        <v>30</v>
      </c>
      <c r="B1090">
        <v>300</v>
      </c>
      <c r="C1090">
        <v>30023</v>
      </c>
      <c r="D1090" t="s">
        <v>3269</v>
      </c>
      <c r="E1090" t="s">
        <v>1613</v>
      </c>
      <c r="F1090" t="s">
        <v>3854</v>
      </c>
      <c r="G1090">
        <v>9421</v>
      </c>
      <c r="H1090">
        <v>46.135851000000002</v>
      </c>
      <c r="I1090">
        <v>-112.95554799999999</v>
      </c>
      <c r="J1090">
        <v>8.0536999999999997E-2</v>
      </c>
      <c r="K1090">
        <f>_xlfn.XLOOKUP(F1090,'[1]2022_23 Household and Income'!$C$3:$C$2489,'[1]2022_23 Household and Income'!$D$3:$D$2489,"")</f>
        <v>52935</v>
      </c>
      <c r="L1090">
        <f>_xlfn.XLOOKUP($F1090,'[1]2022_23 Household and Income'!$C$3:$C$2489,'[1]2022_23 Household and Income'!$G$3:$G$2489,"")</f>
        <v>50679</v>
      </c>
    </row>
    <row r="1091" spans="1:12" x14ac:dyDescent="0.35">
      <c r="A1091">
        <v>39</v>
      </c>
      <c r="B1091">
        <v>100</v>
      </c>
      <c r="C1091">
        <v>39039</v>
      </c>
      <c r="D1091" t="s">
        <v>3302</v>
      </c>
      <c r="E1091" t="s">
        <v>1176</v>
      </c>
      <c r="F1091" t="s">
        <v>3368</v>
      </c>
      <c r="G1091">
        <v>38286</v>
      </c>
      <c r="H1091">
        <v>41.294761000000001</v>
      </c>
      <c r="I1091">
        <v>-84.448735999999997</v>
      </c>
      <c r="J1091">
        <v>0.23112199999999999</v>
      </c>
      <c r="K1091">
        <f>_xlfn.XLOOKUP(F1091,'[1]2022_23 Household and Income'!$C$3:$C$2489,'[1]2022_23 Household and Income'!$D$3:$D$2489,"")</f>
        <v>68326</v>
      </c>
      <c r="L1091">
        <f>_xlfn.XLOOKUP($F1091,'[1]2022_23 Household and Income'!$C$3:$C$2489,'[1]2022_23 Household and Income'!$G$3:$G$2489,"")</f>
        <v>66894</v>
      </c>
    </row>
    <row r="1092" spans="1:12" x14ac:dyDescent="0.35">
      <c r="A1092">
        <v>1</v>
      </c>
      <c r="B1092">
        <v>600</v>
      </c>
      <c r="C1092">
        <v>1049</v>
      </c>
      <c r="D1092" t="s">
        <v>3341</v>
      </c>
      <c r="E1092" t="s">
        <v>3212</v>
      </c>
      <c r="F1092" t="s">
        <v>4983</v>
      </c>
      <c r="G1092">
        <v>71608</v>
      </c>
      <c r="H1092">
        <v>34.452725000000001</v>
      </c>
      <c r="I1092">
        <v>-85.817295000000001</v>
      </c>
      <c r="J1092">
        <v>0.57661399999999996</v>
      </c>
      <c r="K1092">
        <f>_xlfn.XLOOKUP(F1092,'[1]2022_23 Household and Income'!$C$3:$C$2489,'[1]2022_23 Household and Income'!$D$3:$D$2489,"")</f>
        <v>48664</v>
      </c>
      <c r="L1092">
        <f>_xlfn.XLOOKUP($F1092,'[1]2022_23 Household and Income'!$C$3:$C$2489,'[1]2022_23 Household and Income'!$G$3:$G$2489,"")</f>
        <v>49986</v>
      </c>
    </row>
    <row r="1093" spans="1:12" x14ac:dyDescent="0.35">
      <c r="A1093">
        <v>13</v>
      </c>
      <c r="B1093">
        <v>1501</v>
      </c>
      <c r="C1093">
        <v>13089</v>
      </c>
      <c r="D1093" t="s">
        <v>3312</v>
      </c>
      <c r="E1093" t="s">
        <v>2800</v>
      </c>
      <c r="F1093" t="s">
        <v>5353</v>
      </c>
      <c r="G1093">
        <v>151649</v>
      </c>
      <c r="H1093">
        <v>33.898893999999999</v>
      </c>
      <c r="I1093">
        <v>-84.312310999999994</v>
      </c>
      <c r="J1093">
        <v>1</v>
      </c>
      <c r="K1093">
        <f>_xlfn.XLOOKUP(F1093,'[1]2022_23 Household and Income'!$C$3:$C$2489,'[1]2022_23 Household and Income'!$D$3:$D$2489,"")</f>
        <v>59944</v>
      </c>
      <c r="L1093">
        <f>_xlfn.XLOOKUP($F1093,'[1]2022_23 Household and Income'!$C$3:$C$2489,'[1]2022_23 Household and Income'!$G$3:$G$2489,"")</f>
        <v>60855</v>
      </c>
    </row>
    <row r="1094" spans="1:12" x14ac:dyDescent="0.35">
      <c r="A1094">
        <v>13</v>
      </c>
      <c r="B1094">
        <v>1502</v>
      </c>
      <c r="C1094">
        <v>13089</v>
      </c>
      <c r="D1094" t="s">
        <v>3312</v>
      </c>
      <c r="E1094" t="s">
        <v>2800</v>
      </c>
      <c r="F1094" t="s">
        <v>5352</v>
      </c>
      <c r="G1094">
        <v>129176</v>
      </c>
      <c r="H1094">
        <v>33.828474999999997</v>
      </c>
      <c r="I1094">
        <v>-84.213921999999997</v>
      </c>
      <c r="J1094">
        <v>1</v>
      </c>
      <c r="K1094">
        <f>_xlfn.XLOOKUP(F1094,'[1]2022_23 Household and Income'!$C$3:$C$2489,'[1]2022_23 Household and Income'!$D$3:$D$2489,"")</f>
        <v>49292</v>
      </c>
      <c r="L1094">
        <f>_xlfn.XLOOKUP($F1094,'[1]2022_23 Household and Income'!$C$3:$C$2489,'[1]2022_23 Household and Income'!$G$3:$G$2489,"")</f>
        <v>43890</v>
      </c>
    </row>
    <row r="1095" spans="1:12" x14ac:dyDescent="0.35">
      <c r="A1095">
        <v>13</v>
      </c>
      <c r="B1095">
        <v>1503</v>
      </c>
      <c r="C1095">
        <v>13089</v>
      </c>
      <c r="D1095" t="s">
        <v>3312</v>
      </c>
      <c r="E1095" t="s">
        <v>2800</v>
      </c>
      <c r="F1095" t="s">
        <v>5351</v>
      </c>
      <c r="G1095">
        <v>124368</v>
      </c>
      <c r="H1095">
        <v>33.796335999999997</v>
      </c>
      <c r="I1095">
        <v>-84.247530999999995</v>
      </c>
      <c r="J1095">
        <v>1</v>
      </c>
      <c r="K1095">
        <f>_xlfn.XLOOKUP(F1095,'[1]2022_23 Household and Income'!$C$3:$C$2489,'[1]2022_23 Household and Income'!$D$3:$D$2489,"")</f>
        <v>45818</v>
      </c>
      <c r="L1095">
        <f>_xlfn.XLOOKUP($F1095,'[1]2022_23 Household and Income'!$C$3:$C$2489,'[1]2022_23 Household and Income'!$G$3:$G$2489,"")</f>
        <v>49233</v>
      </c>
    </row>
    <row r="1096" spans="1:12" x14ac:dyDescent="0.35">
      <c r="A1096">
        <v>13</v>
      </c>
      <c r="B1096">
        <v>1504</v>
      </c>
      <c r="C1096">
        <v>13089</v>
      </c>
      <c r="D1096" t="s">
        <v>3312</v>
      </c>
      <c r="E1096" t="s">
        <v>2800</v>
      </c>
      <c r="F1096" t="s">
        <v>5350</v>
      </c>
      <c r="G1096">
        <v>112094</v>
      </c>
      <c r="H1096">
        <v>33.771481999999999</v>
      </c>
      <c r="I1096">
        <v>-84.313619000000003</v>
      </c>
      <c r="J1096">
        <v>1</v>
      </c>
      <c r="K1096">
        <f>_xlfn.XLOOKUP(F1096,'[1]2022_23 Household and Income'!$C$3:$C$2489,'[1]2022_23 Household and Income'!$D$3:$D$2489,"")</f>
        <v>42764</v>
      </c>
      <c r="L1096">
        <f>_xlfn.XLOOKUP($F1096,'[1]2022_23 Household and Income'!$C$3:$C$2489,'[1]2022_23 Household and Income'!$G$3:$G$2489,"")</f>
        <v>45814</v>
      </c>
    </row>
    <row r="1097" spans="1:12" x14ac:dyDescent="0.35">
      <c r="A1097">
        <v>13</v>
      </c>
      <c r="B1097">
        <v>1505</v>
      </c>
      <c r="C1097">
        <v>13089</v>
      </c>
      <c r="D1097" t="s">
        <v>3312</v>
      </c>
      <c r="E1097" t="s">
        <v>2800</v>
      </c>
      <c r="F1097" t="s">
        <v>5349</v>
      </c>
      <c r="G1097">
        <v>118224</v>
      </c>
      <c r="H1097">
        <v>33.695549999999997</v>
      </c>
      <c r="I1097">
        <v>-84.260750000000002</v>
      </c>
      <c r="J1097">
        <v>1</v>
      </c>
      <c r="K1097">
        <f>_xlfn.XLOOKUP(F1097,'[1]2022_23 Household and Income'!$C$3:$C$2489,'[1]2022_23 Household and Income'!$D$3:$D$2489,"")</f>
        <v>37962</v>
      </c>
      <c r="L1097">
        <f>_xlfn.XLOOKUP($F1097,'[1]2022_23 Household and Income'!$C$3:$C$2489,'[1]2022_23 Household and Income'!$G$3:$G$2489,"")</f>
        <v>42023</v>
      </c>
    </row>
    <row r="1098" spans="1:12" x14ac:dyDescent="0.35">
      <c r="A1098">
        <v>13</v>
      </c>
      <c r="B1098">
        <v>1506</v>
      </c>
      <c r="C1098">
        <v>13089</v>
      </c>
      <c r="D1098" t="s">
        <v>3312</v>
      </c>
      <c r="E1098" t="s">
        <v>2800</v>
      </c>
      <c r="F1098" t="s">
        <v>5348</v>
      </c>
      <c r="G1098">
        <v>128871</v>
      </c>
      <c r="H1098">
        <v>33.721254999999999</v>
      </c>
      <c r="I1098">
        <v>-84.136022999999994</v>
      </c>
      <c r="J1098">
        <v>1</v>
      </c>
      <c r="K1098" t="str">
        <f>_xlfn.XLOOKUP(F1098,'[1]2022_23 Household and Income'!$C$3:$C$2489,'[1]2022_23 Household and Income'!$D$3:$D$2489,"")</f>
        <v/>
      </c>
      <c r="L1098" t="str">
        <f>_xlfn.XLOOKUP($F1098,'[1]2022_23 Household and Income'!$C$3:$C$2489,'[1]2022_23 Household and Income'!$G$3:$G$2489,"")</f>
        <v/>
      </c>
    </row>
    <row r="1099" spans="1:12" x14ac:dyDescent="0.35">
      <c r="A1099">
        <v>17</v>
      </c>
      <c r="B1099">
        <v>3700</v>
      </c>
      <c r="C1099">
        <v>17037</v>
      </c>
      <c r="D1099" t="s">
        <v>3330</v>
      </c>
      <c r="E1099" t="s">
        <v>2605</v>
      </c>
      <c r="F1099" t="s">
        <v>4354</v>
      </c>
      <c r="G1099">
        <v>100420</v>
      </c>
      <c r="H1099">
        <v>41.927565999999999</v>
      </c>
      <c r="I1099">
        <v>-88.726836000000006</v>
      </c>
      <c r="J1099">
        <v>0.65975499999999998</v>
      </c>
      <c r="K1099">
        <f>_xlfn.XLOOKUP(F1099,'[1]2022_23 Household and Income'!$C$3:$C$2489,'[1]2022_23 Household and Income'!$D$3:$D$2489,"")</f>
        <v>60218</v>
      </c>
      <c r="L1099">
        <f>_xlfn.XLOOKUP($F1099,'[1]2022_23 Household and Income'!$C$3:$C$2489,'[1]2022_23 Household and Income'!$G$3:$G$2489,"")</f>
        <v>60328</v>
      </c>
    </row>
    <row r="1100" spans="1:12" x14ac:dyDescent="0.35">
      <c r="A1100">
        <v>29</v>
      </c>
      <c r="B1100">
        <v>200</v>
      </c>
      <c r="C1100">
        <v>29063</v>
      </c>
      <c r="D1100" t="s">
        <v>3304</v>
      </c>
      <c r="E1100" t="s">
        <v>1720</v>
      </c>
      <c r="F1100" t="s">
        <v>5347</v>
      </c>
      <c r="G1100">
        <v>11029</v>
      </c>
      <c r="H1100">
        <v>39.825581999999997</v>
      </c>
      <c r="I1100">
        <v>-94.354625999999996</v>
      </c>
      <c r="J1100">
        <v>9.6782000000000007E-2</v>
      </c>
      <c r="K1100">
        <f>_xlfn.XLOOKUP(F1100,'[1]2022_23 Household and Income'!$C$3:$C$2489,'[1]2022_23 Household and Income'!$D$3:$D$2489,"")</f>
        <v>44766</v>
      </c>
      <c r="L1100">
        <f>_xlfn.XLOOKUP($F1100,'[1]2022_23 Household and Income'!$C$3:$C$2489,'[1]2022_23 Household and Income'!$G$3:$G$2489,"")</f>
        <v>44561</v>
      </c>
    </row>
    <row r="1101" spans="1:12" x14ac:dyDescent="0.35">
      <c r="A1101">
        <v>47</v>
      </c>
      <c r="B1101">
        <v>600</v>
      </c>
      <c r="C1101">
        <v>47041</v>
      </c>
      <c r="D1101" t="s">
        <v>3358</v>
      </c>
      <c r="E1101" t="s">
        <v>777</v>
      </c>
      <c r="F1101" t="s">
        <v>3639</v>
      </c>
      <c r="G1101">
        <v>20080</v>
      </c>
      <c r="H1101">
        <v>35.967047000000001</v>
      </c>
      <c r="I1101">
        <v>-85.836952999999994</v>
      </c>
      <c r="J1101">
        <v>0.19506899999999999</v>
      </c>
      <c r="K1101">
        <f>_xlfn.XLOOKUP(F1101,'[1]2022_23 Household and Income'!$C$3:$C$2489,'[1]2022_23 Household and Income'!$D$3:$D$2489,"")</f>
        <v>40539</v>
      </c>
      <c r="L1101">
        <f>_xlfn.XLOOKUP($F1101,'[1]2022_23 Household and Income'!$C$3:$C$2489,'[1]2022_23 Household and Income'!$G$3:$G$2489,"")</f>
        <v>41633</v>
      </c>
    </row>
    <row r="1102" spans="1:12" x14ac:dyDescent="0.35">
      <c r="A1102">
        <v>6</v>
      </c>
      <c r="B1102">
        <v>1500</v>
      </c>
      <c r="C1102">
        <v>6015</v>
      </c>
      <c r="D1102" t="s">
        <v>3248</v>
      </c>
      <c r="E1102" t="s">
        <v>3019</v>
      </c>
      <c r="F1102" t="s">
        <v>3849</v>
      </c>
      <c r="G1102">
        <v>27743</v>
      </c>
      <c r="H1102">
        <v>41.790832999999999</v>
      </c>
      <c r="I1102">
        <v>-124.16424499999999</v>
      </c>
      <c r="J1102">
        <v>0.208533</v>
      </c>
      <c r="K1102">
        <f>_xlfn.XLOOKUP(F1102,'[1]2022_23 Household and Income'!$C$3:$C$2489,'[1]2022_23 Household and Income'!$D$3:$D$2489,"")</f>
        <v>49935</v>
      </c>
      <c r="L1102">
        <f>_xlfn.XLOOKUP($F1102,'[1]2022_23 Household and Income'!$C$3:$C$2489,'[1]2022_23 Household and Income'!$G$3:$G$2489,"")</f>
        <v>51267</v>
      </c>
    </row>
    <row r="1103" spans="1:12" x14ac:dyDescent="0.35">
      <c r="A1103">
        <v>19</v>
      </c>
      <c r="B1103">
        <v>700</v>
      </c>
      <c r="C1103">
        <v>19055</v>
      </c>
      <c r="D1103" t="s">
        <v>3308</v>
      </c>
      <c r="E1103" t="s">
        <v>2397</v>
      </c>
      <c r="F1103" t="s">
        <v>4981</v>
      </c>
      <c r="G1103">
        <v>17488</v>
      </c>
      <c r="H1103">
        <v>42.481630000000003</v>
      </c>
      <c r="I1103">
        <v>-91.383943000000002</v>
      </c>
      <c r="J1103">
        <v>0.111528</v>
      </c>
      <c r="K1103">
        <f>_xlfn.XLOOKUP(F1103,'[1]2022_23 Household and Income'!$C$3:$C$2489,'[1]2022_23 Household and Income'!$D$3:$D$2489,"")</f>
        <v>65591</v>
      </c>
      <c r="L1103">
        <f>_xlfn.XLOOKUP($F1103,'[1]2022_23 Household and Income'!$C$3:$C$2489,'[1]2022_23 Household and Income'!$G$3:$G$2489,"")</f>
        <v>67273</v>
      </c>
    </row>
    <row r="1104" spans="1:12" x14ac:dyDescent="0.35">
      <c r="A1104">
        <v>18</v>
      </c>
      <c r="B1104">
        <v>2100</v>
      </c>
      <c r="C1104">
        <v>18035</v>
      </c>
      <c r="D1104" t="s">
        <v>3389</v>
      </c>
      <c r="E1104" t="s">
        <v>2475</v>
      </c>
      <c r="F1104" t="s">
        <v>5346</v>
      </c>
      <c r="G1104">
        <v>111903</v>
      </c>
      <c r="H1104">
        <v>40.205240000000003</v>
      </c>
      <c r="I1104">
        <v>-85.402901</v>
      </c>
      <c r="J1104">
        <v>1</v>
      </c>
      <c r="K1104">
        <f>_xlfn.XLOOKUP(F1104,'[1]2022_23 Household and Income'!$C$3:$C$2489,'[1]2022_23 Household and Income'!$D$3:$D$2489,"")</f>
        <v>47478</v>
      </c>
      <c r="L1104">
        <f>_xlfn.XLOOKUP($F1104,'[1]2022_23 Household and Income'!$C$3:$C$2489,'[1]2022_23 Household and Income'!$G$3:$G$2489,"")</f>
        <v>44361</v>
      </c>
    </row>
    <row r="1105" spans="1:12" x14ac:dyDescent="0.35">
      <c r="A1105">
        <v>36</v>
      </c>
      <c r="B1105">
        <v>2204</v>
      </c>
      <c r="C1105">
        <v>36025</v>
      </c>
      <c r="D1105" t="s">
        <v>3282</v>
      </c>
      <c r="E1105" t="s">
        <v>1352</v>
      </c>
      <c r="F1105" t="s">
        <v>5345</v>
      </c>
      <c r="G1105">
        <v>44308</v>
      </c>
      <c r="H1105">
        <v>42.248721000000003</v>
      </c>
      <c r="I1105">
        <v>-74.996172999999999</v>
      </c>
      <c r="J1105">
        <v>0.27574599999999999</v>
      </c>
      <c r="K1105">
        <f>_xlfn.XLOOKUP(F1105,'[1]2022_23 Household and Income'!$C$3:$C$2489,'[1]2022_23 Household and Income'!$D$3:$D$2489,"")</f>
        <v>70047</v>
      </c>
      <c r="L1105">
        <f>_xlfn.XLOOKUP($F1105,'[1]2022_23 Household and Income'!$C$3:$C$2489,'[1]2022_23 Household and Income'!$G$3:$G$2489,"")</f>
        <v>66404</v>
      </c>
    </row>
    <row r="1106" spans="1:12" x14ac:dyDescent="0.35">
      <c r="A1106">
        <v>39</v>
      </c>
      <c r="B1106">
        <v>3301</v>
      </c>
      <c r="C1106">
        <v>39041</v>
      </c>
      <c r="D1106" t="s">
        <v>3302</v>
      </c>
      <c r="E1106" t="s">
        <v>1113</v>
      </c>
      <c r="F1106" t="s">
        <v>5344</v>
      </c>
      <c r="G1106">
        <v>100545</v>
      </c>
      <c r="H1106">
        <v>40.255004</v>
      </c>
      <c r="I1106">
        <v>-83.058717999999999</v>
      </c>
      <c r="J1106">
        <v>1</v>
      </c>
      <c r="K1106">
        <f>_xlfn.XLOOKUP(F1106,'[1]2022_23 Household and Income'!$C$3:$C$2489,'[1]2022_23 Household and Income'!$D$3:$D$2489,"")</f>
        <v>40670</v>
      </c>
      <c r="L1106">
        <f>_xlfn.XLOOKUP($F1106,'[1]2022_23 Household and Income'!$C$3:$C$2489,'[1]2022_23 Household and Income'!$G$3:$G$2489,"")</f>
        <v>40816</v>
      </c>
    </row>
    <row r="1107" spans="1:12" x14ac:dyDescent="0.35">
      <c r="A1107">
        <v>39</v>
      </c>
      <c r="B1107">
        <v>3302</v>
      </c>
      <c r="C1107">
        <v>39041</v>
      </c>
      <c r="D1107" t="s">
        <v>3302</v>
      </c>
      <c r="E1107" t="s">
        <v>1113</v>
      </c>
      <c r="F1107" t="s">
        <v>5343</v>
      </c>
      <c r="G1107">
        <v>113579</v>
      </c>
      <c r="H1107">
        <v>40.176634999999997</v>
      </c>
      <c r="I1107">
        <v>-82.971277000000001</v>
      </c>
      <c r="J1107">
        <v>1</v>
      </c>
      <c r="K1107">
        <f>_xlfn.XLOOKUP(F1107,'[1]2022_23 Household and Income'!$C$3:$C$2489,'[1]2022_23 Household and Income'!$D$3:$D$2489,"")</f>
        <v>42085</v>
      </c>
      <c r="L1107">
        <f>_xlfn.XLOOKUP($F1107,'[1]2022_23 Household and Income'!$C$3:$C$2489,'[1]2022_23 Household and Income'!$G$3:$G$2489,"")</f>
        <v>43597</v>
      </c>
    </row>
    <row r="1108" spans="1:12" x14ac:dyDescent="0.35">
      <c r="A1108">
        <v>40</v>
      </c>
      <c r="B1108">
        <v>20500</v>
      </c>
      <c r="C1108">
        <v>40041</v>
      </c>
      <c r="D1108" t="s">
        <v>3324</v>
      </c>
      <c r="E1108" t="s">
        <v>1065</v>
      </c>
      <c r="F1108" t="s">
        <v>4285</v>
      </c>
      <c r="G1108">
        <v>40397</v>
      </c>
      <c r="H1108">
        <v>36.468533999999998</v>
      </c>
      <c r="I1108">
        <v>-94.793299000000005</v>
      </c>
      <c r="J1108">
        <v>0.32621600000000001</v>
      </c>
      <c r="K1108">
        <f>_xlfn.XLOOKUP(F1108,'[1]2022_23 Household and Income'!$C$3:$C$2489,'[1]2022_23 Household and Income'!$D$3:$D$2489,"")</f>
        <v>50582</v>
      </c>
      <c r="L1108">
        <f>_xlfn.XLOOKUP($F1108,'[1]2022_23 Household and Income'!$C$3:$C$2489,'[1]2022_23 Household and Income'!$G$3:$G$2489,"")</f>
        <v>51240</v>
      </c>
    </row>
    <row r="1109" spans="1:12" x14ac:dyDescent="0.35">
      <c r="A1109">
        <v>42</v>
      </c>
      <c r="B1109">
        <v>3311</v>
      </c>
      <c r="C1109">
        <v>42045</v>
      </c>
      <c r="D1109" t="s">
        <v>3257</v>
      </c>
      <c r="E1109" t="s">
        <v>920</v>
      </c>
      <c r="F1109" t="s">
        <v>5342</v>
      </c>
      <c r="G1109">
        <v>161827</v>
      </c>
      <c r="H1109">
        <v>39.974561999999999</v>
      </c>
      <c r="I1109">
        <v>-75.353712000000002</v>
      </c>
      <c r="J1109">
        <v>1</v>
      </c>
      <c r="K1109">
        <f>_xlfn.XLOOKUP(F1109,'[1]2022_23 Household and Income'!$C$3:$C$2489,'[1]2022_23 Household and Income'!$D$3:$D$2489,"")</f>
        <v>58966</v>
      </c>
      <c r="L1109">
        <f>_xlfn.XLOOKUP($F1109,'[1]2022_23 Household and Income'!$C$3:$C$2489,'[1]2022_23 Household and Income'!$G$3:$G$2489,"")</f>
        <v>57880</v>
      </c>
    </row>
    <row r="1110" spans="1:12" x14ac:dyDescent="0.35">
      <c r="A1110">
        <v>42</v>
      </c>
      <c r="B1110">
        <v>3312</v>
      </c>
      <c r="C1110">
        <v>42045</v>
      </c>
      <c r="D1110" t="s">
        <v>3257</v>
      </c>
      <c r="E1110" t="s">
        <v>920</v>
      </c>
      <c r="F1110" t="s">
        <v>5341</v>
      </c>
      <c r="G1110">
        <v>162324</v>
      </c>
      <c r="H1110">
        <v>39.940997000000003</v>
      </c>
      <c r="I1110">
        <v>-75.287582</v>
      </c>
      <c r="J1110">
        <v>1</v>
      </c>
      <c r="K1110">
        <f>_xlfn.XLOOKUP(F1110,'[1]2022_23 Household and Income'!$C$3:$C$2489,'[1]2022_23 Household and Income'!$D$3:$D$2489,"")</f>
        <v>58595</v>
      </c>
      <c r="L1110">
        <f>_xlfn.XLOOKUP($F1110,'[1]2022_23 Household and Income'!$C$3:$C$2489,'[1]2022_23 Household and Income'!$G$3:$G$2489,"")</f>
        <v>59565</v>
      </c>
    </row>
    <row r="1111" spans="1:12" x14ac:dyDescent="0.35">
      <c r="A1111">
        <v>42</v>
      </c>
      <c r="B1111">
        <v>3313</v>
      </c>
      <c r="C1111">
        <v>42045</v>
      </c>
      <c r="D1111" t="s">
        <v>3257</v>
      </c>
      <c r="E1111" t="s">
        <v>920</v>
      </c>
      <c r="F1111" t="s">
        <v>5340</v>
      </c>
      <c r="G1111">
        <v>148392</v>
      </c>
      <c r="H1111">
        <v>39.878394</v>
      </c>
      <c r="I1111">
        <v>-75.329908000000003</v>
      </c>
      <c r="J1111">
        <v>1</v>
      </c>
      <c r="K1111">
        <f>_xlfn.XLOOKUP(F1111,'[1]2022_23 Household and Income'!$C$3:$C$2489,'[1]2022_23 Household and Income'!$D$3:$D$2489,"")</f>
        <v>61182</v>
      </c>
      <c r="L1111">
        <f>_xlfn.XLOOKUP($F1111,'[1]2022_23 Household and Income'!$C$3:$C$2489,'[1]2022_23 Household and Income'!$G$3:$G$2489,"")</f>
        <v>57831</v>
      </c>
    </row>
    <row r="1112" spans="1:12" x14ac:dyDescent="0.35">
      <c r="A1112">
        <v>42</v>
      </c>
      <c r="B1112">
        <v>3314</v>
      </c>
      <c r="C1112">
        <v>42045</v>
      </c>
      <c r="D1112" t="s">
        <v>3257</v>
      </c>
      <c r="E1112" t="s">
        <v>920</v>
      </c>
      <c r="F1112" t="s">
        <v>5339</v>
      </c>
      <c r="G1112">
        <v>104287</v>
      </c>
      <c r="H1112">
        <v>39.876449000000001</v>
      </c>
      <c r="I1112">
        <v>-75.463605000000001</v>
      </c>
      <c r="J1112">
        <v>1</v>
      </c>
      <c r="K1112">
        <f>_xlfn.XLOOKUP(F1112,'[1]2022_23 Household and Income'!$C$3:$C$2489,'[1]2022_23 Household and Income'!$D$3:$D$2489,"")</f>
        <v>37936</v>
      </c>
      <c r="L1112">
        <f>_xlfn.XLOOKUP($F1112,'[1]2022_23 Household and Income'!$C$3:$C$2489,'[1]2022_23 Household and Income'!$G$3:$G$2489,"")</f>
        <v>40369</v>
      </c>
    </row>
    <row r="1113" spans="1:12" x14ac:dyDescent="0.35">
      <c r="A1113">
        <v>8</v>
      </c>
      <c r="B1113">
        <v>2401</v>
      </c>
      <c r="C1113">
        <v>8029</v>
      </c>
      <c r="D1113" t="s">
        <v>3241</v>
      </c>
      <c r="E1113" t="s">
        <v>2916</v>
      </c>
      <c r="F1113" t="s">
        <v>3944</v>
      </c>
      <c r="G1113">
        <v>31196</v>
      </c>
      <c r="H1113">
        <v>38.798197999999999</v>
      </c>
      <c r="I1113">
        <v>-107.91369299999999</v>
      </c>
      <c r="J1113">
        <v>0.302319</v>
      </c>
      <c r="K1113">
        <f>_xlfn.XLOOKUP(F1113,'[1]2022_23 Household and Income'!$C$3:$C$2489,'[1]2022_23 Household and Income'!$D$3:$D$2489,"")</f>
        <v>43738</v>
      </c>
      <c r="L1113">
        <f>_xlfn.XLOOKUP($F1113,'[1]2022_23 Household and Income'!$C$3:$C$2489,'[1]2022_23 Household and Income'!$G$3:$G$2489,"")</f>
        <v>44641</v>
      </c>
    </row>
    <row r="1114" spans="1:12" x14ac:dyDescent="0.35">
      <c r="A1114">
        <v>26</v>
      </c>
      <c r="B1114">
        <v>200</v>
      </c>
      <c r="C1114">
        <v>26041</v>
      </c>
      <c r="D1114" t="s">
        <v>3407</v>
      </c>
      <c r="E1114" t="s">
        <v>1978</v>
      </c>
      <c r="F1114" t="s">
        <v>3904</v>
      </c>
      <c r="G1114">
        <v>36903</v>
      </c>
      <c r="H1114">
        <v>45.801912000000002</v>
      </c>
      <c r="I1114">
        <v>-87.065697</v>
      </c>
      <c r="J1114">
        <v>0.28332000000000002</v>
      </c>
      <c r="K1114">
        <f>_xlfn.XLOOKUP(F1114,'[1]2022_23 Household and Income'!$C$3:$C$2489,'[1]2022_23 Household and Income'!$D$3:$D$2489,"")</f>
        <v>57705</v>
      </c>
      <c r="L1114">
        <f>_xlfn.XLOOKUP($F1114,'[1]2022_23 Household and Income'!$C$3:$C$2489,'[1]2022_23 Household and Income'!$G$3:$G$2489,"")</f>
        <v>58107</v>
      </c>
    </row>
    <row r="1115" spans="1:12" x14ac:dyDescent="0.35">
      <c r="A1115">
        <v>48</v>
      </c>
      <c r="B1115">
        <v>1000</v>
      </c>
      <c r="C1115">
        <v>48119</v>
      </c>
      <c r="D1115" t="s">
        <v>3238</v>
      </c>
      <c r="E1115" t="s">
        <v>638</v>
      </c>
      <c r="F1115" t="s">
        <v>3662</v>
      </c>
      <c r="G1115">
        <v>5230</v>
      </c>
      <c r="H1115">
        <v>33.374802000000003</v>
      </c>
      <c r="I1115">
        <v>-95.704575000000006</v>
      </c>
      <c r="J1115">
        <v>3.3255E-2</v>
      </c>
      <c r="K1115">
        <f>_xlfn.XLOOKUP(F1115,'[1]2022_23 Household and Income'!$C$3:$C$2489,'[1]2022_23 Household and Income'!$D$3:$D$2489,"")</f>
        <v>62103</v>
      </c>
      <c r="L1115">
        <f>_xlfn.XLOOKUP($F1115,'[1]2022_23 Household and Income'!$C$3:$C$2489,'[1]2022_23 Household and Income'!$G$3:$G$2489,"")</f>
        <v>61562</v>
      </c>
    </row>
    <row r="1116" spans="1:12" x14ac:dyDescent="0.35">
      <c r="A1116">
        <v>2</v>
      </c>
      <c r="B1116">
        <v>300</v>
      </c>
      <c r="C1116">
        <v>2068</v>
      </c>
      <c r="D1116" t="s">
        <v>3246</v>
      </c>
      <c r="E1116" t="s">
        <v>3148</v>
      </c>
      <c r="F1116" t="s">
        <v>3823</v>
      </c>
      <c r="G1116">
        <v>1619</v>
      </c>
      <c r="H1116">
        <v>63.864310000000003</v>
      </c>
      <c r="I1116">
        <v>-149.02847499999999</v>
      </c>
      <c r="J1116">
        <v>9.9129999999999999E-3</v>
      </c>
      <c r="K1116">
        <f>_xlfn.XLOOKUP(F1116,'[1]2022_23 Household and Income'!$C$3:$C$2489,'[1]2022_23 Household and Income'!$D$3:$D$2489,"")</f>
        <v>64363</v>
      </c>
      <c r="L1116">
        <f>_xlfn.XLOOKUP($F1116,'[1]2022_23 Household and Income'!$C$3:$C$2489,'[1]2022_23 Household and Income'!$G$3:$G$2489,"")</f>
        <v>66499</v>
      </c>
    </row>
    <row r="1117" spans="1:12" x14ac:dyDescent="0.35">
      <c r="A1117">
        <v>29</v>
      </c>
      <c r="B1117">
        <v>2500</v>
      </c>
      <c r="C1117">
        <v>29065</v>
      </c>
      <c r="D1117" t="s">
        <v>3304</v>
      </c>
      <c r="E1117" t="s">
        <v>1643</v>
      </c>
      <c r="F1117" t="s">
        <v>3446</v>
      </c>
      <c r="G1117">
        <v>14421</v>
      </c>
      <c r="H1117">
        <v>37.631371999999999</v>
      </c>
      <c r="I1117">
        <v>-91.545115999999993</v>
      </c>
      <c r="J1117">
        <v>0.12149500000000001</v>
      </c>
      <c r="K1117">
        <f>_xlfn.XLOOKUP(F1117,'[1]2022_23 Household and Income'!$C$3:$C$2489,'[1]2022_23 Household and Income'!$D$3:$D$2489,"")</f>
        <v>49904</v>
      </c>
      <c r="L1117">
        <f>_xlfn.XLOOKUP($F1117,'[1]2022_23 Household and Income'!$C$3:$C$2489,'[1]2022_23 Household and Income'!$G$3:$G$2489,"")</f>
        <v>49118</v>
      </c>
    </row>
    <row r="1118" spans="1:12" x14ac:dyDescent="0.35">
      <c r="A1118">
        <v>48</v>
      </c>
      <c r="B1118">
        <v>2001</v>
      </c>
      <c r="C1118">
        <v>48121</v>
      </c>
      <c r="D1118" t="s">
        <v>3238</v>
      </c>
      <c r="E1118" t="s">
        <v>613</v>
      </c>
      <c r="F1118" t="s">
        <v>5338</v>
      </c>
      <c r="G1118">
        <v>132680</v>
      </c>
      <c r="H1118">
        <v>33.019288000000003</v>
      </c>
      <c r="I1118">
        <v>-96.882990000000007</v>
      </c>
      <c r="J1118">
        <v>1</v>
      </c>
      <c r="K1118">
        <f>_xlfn.XLOOKUP(F1118,'[1]2022_23 Household and Income'!$C$3:$C$2489,'[1]2022_23 Household and Income'!$D$3:$D$2489,"")</f>
        <v>58964</v>
      </c>
      <c r="L1118">
        <f>_xlfn.XLOOKUP($F1118,'[1]2022_23 Household and Income'!$C$3:$C$2489,'[1]2022_23 Household and Income'!$G$3:$G$2489,"")</f>
        <v>56224</v>
      </c>
    </row>
    <row r="1119" spans="1:12" x14ac:dyDescent="0.35">
      <c r="A1119">
        <v>48</v>
      </c>
      <c r="B1119">
        <v>2002</v>
      </c>
      <c r="C1119">
        <v>48121</v>
      </c>
      <c r="D1119" t="s">
        <v>3238</v>
      </c>
      <c r="E1119" t="s">
        <v>613</v>
      </c>
      <c r="F1119" t="s">
        <v>5337</v>
      </c>
      <c r="G1119">
        <v>117263</v>
      </c>
      <c r="H1119">
        <v>33.030838000000003</v>
      </c>
      <c r="I1119">
        <v>-96.999537000000004</v>
      </c>
      <c r="J1119">
        <v>1</v>
      </c>
      <c r="K1119">
        <f>_xlfn.XLOOKUP(F1119,'[1]2022_23 Household and Income'!$C$3:$C$2489,'[1]2022_23 Household and Income'!$D$3:$D$2489,"")</f>
        <v>52007</v>
      </c>
      <c r="L1119">
        <f>_xlfn.XLOOKUP($F1119,'[1]2022_23 Household and Income'!$C$3:$C$2489,'[1]2022_23 Household and Income'!$G$3:$G$2489,"")</f>
        <v>47613</v>
      </c>
    </row>
    <row r="1120" spans="1:12" x14ac:dyDescent="0.35">
      <c r="A1120">
        <v>48</v>
      </c>
      <c r="B1120">
        <v>2003</v>
      </c>
      <c r="C1120">
        <v>48121</v>
      </c>
      <c r="D1120" t="s">
        <v>3238</v>
      </c>
      <c r="E1120" t="s">
        <v>613</v>
      </c>
      <c r="F1120" t="s">
        <v>5336</v>
      </c>
      <c r="G1120">
        <v>152796</v>
      </c>
      <c r="H1120">
        <v>33.049419999999998</v>
      </c>
      <c r="I1120">
        <v>-97.119168000000002</v>
      </c>
      <c r="J1120">
        <v>1</v>
      </c>
      <c r="K1120">
        <f>_xlfn.XLOOKUP(F1120,'[1]2022_23 Household and Income'!$C$3:$C$2489,'[1]2022_23 Household and Income'!$D$3:$D$2489,"")</f>
        <v>57526</v>
      </c>
      <c r="L1120">
        <f>_xlfn.XLOOKUP($F1120,'[1]2022_23 Household and Income'!$C$3:$C$2489,'[1]2022_23 Household and Income'!$G$3:$G$2489,"")</f>
        <v>59370</v>
      </c>
    </row>
    <row r="1121" spans="1:12" x14ac:dyDescent="0.35">
      <c r="A1121">
        <v>48</v>
      </c>
      <c r="B1121">
        <v>2004</v>
      </c>
      <c r="C1121">
        <v>48121</v>
      </c>
      <c r="D1121" t="s">
        <v>3238</v>
      </c>
      <c r="E1121" t="s">
        <v>613</v>
      </c>
      <c r="F1121" t="s">
        <v>5335</v>
      </c>
      <c r="G1121">
        <v>187002</v>
      </c>
      <c r="H1121">
        <v>33.149583</v>
      </c>
      <c r="I1121">
        <v>-96.888874000000001</v>
      </c>
      <c r="J1121">
        <v>1</v>
      </c>
      <c r="K1121">
        <f>_xlfn.XLOOKUP(F1121,'[1]2022_23 Household and Income'!$C$3:$C$2489,'[1]2022_23 Household and Income'!$D$3:$D$2489,"")</f>
        <v>66836</v>
      </c>
      <c r="L1121">
        <f>_xlfn.XLOOKUP($F1121,'[1]2022_23 Household and Income'!$C$3:$C$2489,'[1]2022_23 Household and Income'!$G$3:$G$2489,"")</f>
        <v>69751</v>
      </c>
    </row>
    <row r="1122" spans="1:12" x14ac:dyDescent="0.35">
      <c r="A1122">
        <v>48</v>
      </c>
      <c r="B1122">
        <v>2005</v>
      </c>
      <c r="C1122">
        <v>48121</v>
      </c>
      <c r="D1122" t="s">
        <v>3238</v>
      </c>
      <c r="E1122" t="s">
        <v>613</v>
      </c>
      <c r="F1122" t="s">
        <v>5334</v>
      </c>
      <c r="G1122">
        <v>126464</v>
      </c>
      <c r="H1122">
        <v>33.193984</v>
      </c>
      <c r="I1122">
        <v>-97.116275999999999</v>
      </c>
      <c r="J1122">
        <v>1</v>
      </c>
      <c r="K1122">
        <f>_xlfn.XLOOKUP(F1122,'[1]2022_23 Household and Income'!$C$3:$C$2489,'[1]2022_23 Household and Income'!$D$3:$D$2489,"")</f>
        <v>49667</v>
      </c>
      <c r="L1122">
        <f>_xlfn.XLOOKUP($F1122,'[1]2022_23 Household and Income'!$C$3:$C$2489,'[1]2022_23 Household and Income'!$G$3:$G$2489,"")</f>
        <v>51315</v>
      </c>
    </row>
    <row r="1123" spans="1:12" x14ac:dyDescent="0.35">
      <c r="A1123">
        <v>48</v>
      </c>
      <c r="B1123">
        <v>2006</v>
      </c>
      <c r="C1123">
        <v>48121</v>
      </c>
      <c r="D1123" t="s">
        <v>3238</v>
      </c>
      <c r="E1123" t="s">
        <v>613</v>
      </c>
      <c r="F1123" t="s">
        <v>5333</v>
      </c>
      <c r="G1123">
        <v>190217</v>
      </c>
      <c r="H1123">
        <v>33.206519</v>
      </c>
      <c r="I1123">
        <v>-97.088033999999993</v>
      </c>
      <c r="J1123">
        <v>1</v>
      </c>
      <c r="K1123">
        <f>_xlfn.XLOOKUP(F1123,'[1]2022_23 Household and Income'!$C$3:$C$2489,'[1]2022_23 Household and Income'!$D$3:$D$2489,"")</f>
        <v>76770</v>
      </c>
      <c r="L1123">
        <f>_xlfn.XLOOKUP($F1123,'[1]2022_23 Household and Income'!$C$3:$C$2489,'[1]2022_23 Household and Income'!$G$3:$G$2489,"")</f>
        <v>86230</v>
      </c>
    </row>
    <row r="1124" spans="1:12" x14ac:dyDescent="0.35">
      <c r="A1124">
        <v>8</v>
      </c>
      <c r="B1124">
        <v>1701</v>
      </c>
      <c r="C1124">
        <v>8031</v>
      </c>
      <c r="D1124" t="s">
        <v>3241</v>
      </c>
      <c r="E1124" t="s">
        <v>2956</v>
      </c>
      <c r="F1124" t="s">
        <v>5332</v>
      </c>
      <c r="G1124">
        <v>149926</v>
      </c>
      <c r="H1124">
        <v>39.755859999999998</v>
      </c>
      <c r="I1124">
        <v>-105.011701</v>
      </c>
      <c r="J1124">
        <v>1</v>
      </c>
      <c r="K1124">
        <f>_xlfn.XLOOKUP(F1124,'[1]2022_23 Household and Income'!$C$3:$C$2489,'[1]2022_23 Household and Income'!$D$3:$D$2489,"")</f>
        <v>87115</v>
      </c>
      <c r="L1124">
        <f>_xlfn.XLOOKUP($F1124,'[1]2022_23 Household and Income'!$C$3:$C$2489,'[1]2022_23 Household and Income'!$G$3:$G$2489,"")</f>
        <v>86155</v>
      </c>
    </row>
    <row r="1125" spans="1:12" x14ac:dyDescent="0.35">
      <c r="A1125">
        <v>8</v>
      </c>
      <c r="B1125">
        <v>1702</v>
      </c>
      <c r="C1125">
        <v>8031</v>
      </c>
      <c r="D1125" t="s">
        <v>3241</v>
      </c>
      <c r="E1125" t="s">
        <v>2956</v>
      </c>
      <c r="F1125" t="s">
        <v>5331</v>
      </c>
      <c r="G1125">
        <v>177315</v>
      </c>
      <c r="H1125">
        <v>39.772553000000002</v>
      </c>
      <c r="I1125">
        <v>-104.862055</v>
      </c>
      <c r="J1125">
        <v>1</v>
      </c>
      <c r="K1125">
        <f>_xlfn.XLOOKUP(F1125,'[1]2022_23 Household and Income'!$C$3:$C$2489,'[1]2022_23 Household and Income'!$D$3:$D$2489,"")</f>
        <v>63618</v>
      </c>
      <c r="L1125">
        <f>_xlfn.XLOOKUP($F1125,'[1]2022_23 Household and Income'!$C$3:$C$2489,'[1]2022_23 Household and Income'!$G$3:$G$2489,"")</f>
        <v>68972</v>
      </c>
    </row>
    <row r="1126" spans="1:12" x14ac:dyDescent="0.35">
      <c r="A1126">
        <v>8</v>
      </c>
      <c r="B1126">
        <v>1703</v>
      </c>
      <c r="C1126">
        <v>8031</v>
      </c>
      <c r="D1126" t="s">
        <v>3241</v>
      </c>
      <c r="E1126" t="s">
        <v>2956</v>
      </c>
      <c r="F1126" t="s">
        <v>5330</v>
      </c>
      <c r="G1126">
        <v>122319</v>
      </c>
      <c r="H1126">
        <v>39.679349000000002</v>
      </c>
      <c r="I1126">
        <v>-105.039439</v>
      </c>
      <c r="J1126">
        <v>1</v>
      </c>
      <c r="K1126">
        <f>_xlfn.XLOOKUP(F1126,'[1]2022_23 Household and Income'!$C$3:$C$2489,'[1]2022_23 Household and Income'!$D$3:$D$2489,"")</f>
        <v>46984</v>
      </c>
      <c r="L1126">
        <f>_xlfn.XLOOKUP($F1126,'[1]2022_23 Household and Income'!$C$3:$C$2489,'[1]2022_23 Household and Income'!$G$3:$G$2489,"")</f>
        <v>45249</v>
      </c>
    </row>
    <row r="1127" spans="1:12" x14ac:dyDescent="0.35">
      <c r="A1127">
        <v>8</v>
      </c>
      <c r="B1127">
        <v>1704</v>
      </c>
      <c r="C1127">
        <v>8031</v>
      </c>
      <c r="D1127" t="s">
        <v>3241</v>
      </c>
      <c r="E1127" t="s">
        <v>2956</v>
      </c>
      <c r="F1127" t="s">
        <v>5329</v>
      </c>
      <c r="G1127">
        <v>119956</v>
      </c>
      <c r="H1127">
        <v>39.707912999999998</v>
      </c>
      <c r="I1127">
        <v>-104.967029</v>
      </c>
      <c r="J1127">
        <v>1</v>
      </c>
      <c r="K1127">
        <f>_xlfn.XLOOKUP(F1127,'[1]2022_23 Household and Income'!$C$3:$C$2489,'[1]2022_23 Household and Income'!$D$3:$D$2489,"")</f>
        <v>62582</v>
      </c>
      <c r="L1127">
        <f>_xlfn.XLOOKUP($F1127,'[1]2022_23 Household and Income'!$C$3:$C$2489,'[1]2022_23 Household and Income'!$G$3:$G$2489,"")</f>
        <v>68950</v>
      </c>
    </row>
    <row r="1128" spans="1:12" x14ac:dyDescent="0.35">
      <c r="A1128">
        <v>8</v>
      </c>
      <c r="B1128">
        <v>1705</v>
      </c>
      <c r="C1128">
        <v>8031</v>
      </c>
      <c r="D1128" t="s">
        <v>3241</v>
      </c>
      <c r="E1128" t="s">
        <v>2956</v>
      </c>
      <c r="F1128" t="s">
        <v>5328</v>
      </c>
      <c r="G1128">
        <v>146006</v>
      </c>
      <c r="H1128">
        <v>39.687156999999999</v>
      </c>
      <c r="I1128">
        <v>-104.904601</v>
      </c>
      <c r="J1128">
        <v>0.82876000000000005</v>
      </c>
      <c r="K1128">
        <f>_xlfn.XLOOKUP(F1128,'[1]2022_23 Household and Income'!$C$3:$C$2489,'[1]2022_23 Household and Income'!$D$3:$D$2489,"")</f>
        <v>89722</v>
      </c>
      <c r="L1128">
        <f>_xlfn.XLOOKUP($F1128,'[1]2022_23 Household and Income'!$C$3:$C$2489,'[1]2022_23 Household and Income'!$G$3:$G$2489,"")</f>
        <v>88046</v>
      </c>
    </row>
    <row r="1129" spans="1:12" x14ac:dyDescent="0.35">
      <c r="A1129">
        <v>19</v>
      </c>
      <c r="B1129">
        <v>2300</v>
      </c>
      <c r="C1129">
        <v>19057</v>
      </c>
      <c r="D1129" t="s">
        <v>3308</v>
      </c>
      <c r="E1129" t="s">
        <v>2335</v>
      </c>
      <c r="F1129" t="s">
        <v>4701</v>
      </c>
      <c r="G1129">
        <v>38910</v>
      </c>
      <c r="H1129">
        <v>40.835279999999997</v>
      </c>
      <c r="I1129">
        <v>-91.143270000000001</v>
      </c>
      <c r="J1129">
        <v>0.374913</v>
      </c>
      <c r="K1129">
        <f>_xlfn.XLOOKUP(F1129,'[1]2022_23 Household and Income'!$C$3:$C$2489,'[1]2022_23 Household and Income'!$D$3:$D$2489,"")</f>
        <v>45550</v>
      </c>
      <c r="L1129">
        <f>_xlfn.XLOOKUP($F1129,'[1]2022_23 Household and Income'!$C$3:$C$2489,'[1]2022_23 Household and Income'!$G$3:$G$2489,"")</f>
        <v>43868</v>
      </c>
    </row>
    <row r="1130" spans="1:12" x14ac:dyDescent="0.35">
      <c r="A1130">
        <v>41</v>
      </c>
      <c r="B1130">
        <v>1701</v>
      </c>
      <c r="C1130">
        <v>41017</v>
      </c>
      <c r="D1130" t="s">
        <v>3287</v>
      </c>
      <c r="E1130" t="s">
        <v>1008</v>
      </c>
      <c r="F1130" t="s">
        <v>5327</v>
      </c>
      <c r="G1130">
        <v>111822</v>
      </c>
      <c r="H1130">
        <v>44.058352999999997</v>
      </c>
      <c r="I1130">
        <v>-121.296841</v>
      </c>
      <c r="J1130">
        <v>1</v>
      </c>
      <c r="K1130">
        <f>_xlfn.XLOOKUP(F1130,'[1]2022_23 Household and Income'!$C$3:$C$2489,'[1]2022_23 Household and Income'!$D$3:$D$2489,"")</f>
        <v>48430</v>
      </c>
      <c r="L1130">
        <f>_xlfn.XLOOKUP($F1130,'[1]2022_23 Household and Income'!$C$3:$C$2489,'[1]2022_23 Household and Income'!$G$3:$G$2489,"")</f>
        <v>50567</v>
      </c>
    </row>
    <row r="1131" spans="1:12" x14ac:dyDescent="0.35">
      <c r="A1131">
        <v>41</v>
      </c>
      <c r="B1131">
        <v>1702</v>
      </c>
      <c r="C1131">
        <v>41017</v>
      </c>
      <c r="D1131" t="s">
        <v>3287</v>
      </c>
      <c r="E1131" t="s">
        <v>1008</v>
      </c>
      <c r="F1131" t="s">
        <v>4947</v>
      </c>
      <c r="G1131">
        <v>86431</v>
      </c>
      <c r="H1131">
        <v>44.133132000000003</v>
      </c>
      <c r="I1131">
        <v>-121.31799599999999</v>
      </c>
      <c r="J1131">
        <v>0.63706300000000005</v>
      </c>
      <c r="K1131">
        <f>_xlfn.XLOOKUP(F1131,'[1]2022_23 Household and Income'!$C$3:$C$2489,'[1]2022_23 Household and Income'!$D$3:$D$2489,"")</f>
        <v>57887</v>
      </c>
      <c r="L1131">
        <f>_xlfn.XLOOKUP($F1131,'[1]2022_23 Household and Income'!$C$3:$C$2489,'[1]2022_23 Household and Income'!$G$3:$G$2489,"")</f>
        <v>57162</v>
      </c>
    </row>
    <row r="1132" spans="1:12" x14ac:dyDescent="0.35">
      <c r="A1132">
        <v>5</v>
      </c>
      <c r="B1132">
        <v>1600</v>
      </c>
      <c r="C1132">
        <v>5041</v>
      </c>
      <c r="D1132" t="s">
        <v>3274</v>
      </c>
      <c r="E1132" t="s">
        <v>3045</v>
      </c>
      <c r="F1132" t="s">
        <v>4792</v>
      </c>
      <c r="G1132">
        <v>11395</v>
      </c>
      <c r="H1132">
        <v>33.768028999999999</v>
      </c>
      <c r="I1132">
        <v>-91.415221000000003</v>
      </c>
      <c r="J1132">
        <v>6.5692E-2</v>
      </c>
      <c r="K1132">
        <f>_xlfn.XLOOKUP(F1132,'[1]2022_23 Household and Income'!$C$3:$C$2489,'[1]2022_23 Household and Income'!$D$3:$D$2489,"")</f>
        <v>63538</v>
      </c>
      <c r="L1132">
        <f>_xlfn.XLOOKUP($F1132,'[1]2022_23 Household and Income'!$C$3:$C$2489,'[1]2022_23 Household and Income'!$G$3:$G$2489,"")</f>
        <v>67117</v>
      </c>
    </row>
    <row r="1133" spans="1:12" x14ac:dyDescent="0.35">
      <c r="A1133">
        <v>12</v>
      </c>
      <c r="B1133">
        <v>2799</v>
      </c>
      <c r="C1133">
        <v>12027</v>
      </c>
      <c r="D1133" t="s">
        <v>3512</v>
      </c>
      <c r="E1133" t="s">
        <v>2875</v>
      </c>
      <c r="F1133" t="s">
        <v>5031</v>
      </c>
      <c r="G1133">
        <v>33976</v>
      </c>
      <c r="H1133">
        <v>27.186800000000002</v>
      </c>
      <c r="I1133">
        <v>-81.870485000000002</v>
      </c>
      <c r="J1133">
        <v>0.227106</v>
      </c>
      <c r="K1133">
        <f>_xlfn.XLOOKUP(F1133,'[1]2022_23 Household and Income'!$C$3:$C$2489,'[1]2022_23 Household and Income'!$D$3:$D$2489,"")</f>
        <v>63509</v>
      </c>
      <c r="L1133">
        <f>_xlfn.XLOOKUP($F1133,'[1]2022_23 Household and Income'!$C$3:$C$2489,'[1]2022_23 Household and Income'!$G$3:$G$2489,"")</f>
        <v>63021</v>
      </c>
    </row>
    <row r="1134" spans="1:12" x14ac:dyDescent="0.35">
      <c r="A1134">
        <v>28</v>
      </c>
      <c r="B1134">
        <v>100</v>
      </c>
      <c r="C1134">
        <v>28033</v>
      </c>
      <c r="D1134" t="s">
        <v>3276</v>
      </c>
      <c r="E1134" t="s">
        <v>1818</v>
      </c>
      <c r="F1134" t="s">
        <v>5326</v>
      </c>
      <c r="G1134">
        <v>185314</v>
      </c>
      <c r="H1134">
        <v>34.927388999999998</v>
      </c>
      <c r="I1134">
        <v>-89.949648999999994</v>
      </c>
      <c r="J1134">
        <v>1</v>
      </c>
      <c r="K1134">
        <f>_xlfn.XLOOKUP(F1134,'[1]2022_23 Household and Income'!$C$3:$C$2489,'[1]2022_23 Household and Income'!$D$3:$D$2489,"")</f>
        <v>69746</v>
      </c>
      <c r="L1134">
        <f>_xlfn.XLOOKUP($F1134,'[1]2022_23 Household and Income'!$C$3:$C$2489,'[1]2022_23 Household and Income'!$G$3:$G$2489,"")</f>
        <v>70666</v>
      </c>
    </row>
    <row r="1135" spans="1:12" x14ac:dyDescent="0.35">
      <c r="A1135">
        <v>31</v>
      </c>
      <c r="B1135">
        <v>100</v>
      </c>
      <c r="C1135">
        <v>31049</v>
      </c>
      <c r="D1135" t="s">
        <v>3261</v>
      </c>
      <c r="E1135" t="s">
        <v>1558</v>
      </c>
      <c r="F1135" t="s">
        <v>3850</v>
      </c>
      <c r="G1135">
        <v>1838</v>
      </c>
      <c r="H1135">
        <v>41.090929000000003</v>
      </c>
      <c r="I1135">
        <v>-102.336546</v>
      </c>
      <c r="J1135">
        <v>1.7413000000000001E-2</v>
      </c>
      <c r="K1135">
        <f>_xlfn.XLOOKUP(F1135,'[1]2022_23 Household and Income'!$C$3:$C$2489,'[1]2022_23 Household and Income'!$D$3:$D$2489,"")</f>
        <v>46642</v>
      </c>
      <c r="L1135">
        <f>_xlfn.XLOOKUP($F1135,'[1]2022_23 Household and Income'!$C$3:$C$2489,'[1]2022_23 Household and Income'!$G$3:$G$2489,"")</f>
        <v>45268</v>
      </c>
    </row>
    <row r="1136" spans="1:12" x14ac:dyDescent="0.35">
      <c r="A1136">
        <v>46</v>
      </c>
      <c r="B1136">
        <v>300</v>
      </c>
      <c r="C1136">
        <v>46039</v>
      </c>
      <c r="D1136" t="s">
        <v>3236</v>
      </c>
      <c r="E1136" t="s">
        <v>825</v>
      </c>
      <c r="F1136" t="s">
        <v>3536</v>
      </c>
      <c r="G1136">
        <v>4295</v>
      </c>
      <c r="H1136">
        <v>44.738672999999999</v>
      </c>
      <c r="I1136">
        <v>-96.660983999999999</v>
      </c>
      <c r="J1136">
        <v>3.2399999999999998E-2</v>
      </c>
      <c r="K1136">
        <f>_xlfn.XLOOKUP(F1136,'[1]2022_23 Household and Income'!$C$3:$C$2489,'[1]2022_23 Household and Income'!$D$3:$D$2489,"")</f>
        <v>55227</v>
      </c>
      <c r="L1136">
        <f>_xlfn.XLOOKUP($F1136,'[1]2022_23 Household and Income'!$C$3:$C$2489,'[1]2022_23 Household and Income'!$G$3:$G$2489,"")</f>
        <v>57205</v>
      </c>
    </row>
    <row r="1137" spans="1:12" x14ac:dyDescent="0.35">
      <c r="A1137">
        <v>40</v>
      </c>
      <c r="B1137">
        <v>20100</v>
      </c>
      <c r="C1137">
        <v>40043</v>
      </c>
      <c r="D1137" t="s">
        <v>3324</v>
      </c>
      <c r="E1137" t="s">
        <v>1084</v>
      </c>
      <c r="F1137" t="s">
        <v>3323</v>
      </c>
      <c r="G1137">
        <v>4484</v>
      </c>
      <c r="H1137">
        <v>36.057054999999998</v>
      </c>
      <c r="I1137">
        <v>-99.074141999999995</v>
      </c>
      <c r="J1137">
        <v>4.0701000000000001E-2</v>
      </c>
      <c r="K1137">
        <f>_xlfn.XLOOKUP(F1137,'[1]2022_23 Household and Income'!$C$3:$C$2489,'[1]2022_23 Household and Income'!$D$3:$D$2489,"")</f>
        <v>41796</v>
      </c>
      <c r="L1137">
        <f>_xlfn.XLOOKUP($F1137,'[1]2022_23 Household and Income'!$C$3:$C$2489,'[1]2022_23 Household and Income'!$G$3:$G$2489,"")</f>
        <v>42172</v>
      </c>
    </row>
    <row r="1138" spans="1:12" x14ac:dyDescent="0.35">
      <c r="A1138">
        <v>46</v>
      </c>
      <c r="B1138">
        <v>200</v>
      </c>
      <c r="C1138">
        <v>46041</v>
      </c>
      <c r="D1138" t="s">
        <v>3236</v>
      </c>
      <c r="E1138" t="s">
        <v>846</v>
      </c>
      <c r="F1138" t="s">
        <v>3235</v>
      </c>
      <c r="G1138">
        <v>5239</v>
      </c>
      <c r="H1138">
        <v>45.116562000000002</v>
      </c>
      <c r="I1138">
        <v>-101.109948</v>
      </c>
      <c r="J1138">
        <v>5.2117999999999998E-2</v>
      </c>
      <c r="K1138">
        <f>_xlfn.XLOOKUP(F1138,'[1]2022_23 Household and Income'!$C$3:$C$2489,'[1]2022_23 Household and Income'!$D$3:$D$2489,"")</f>
        <v>33866</v>
      </c>
      <c r="L1138">
        <f>_xlfn.XLOOKUP($F1138,'[1]2022_23 Household and Income'!$C$3:$C$2489,'[1]2022_23 Household and Income'!$G$3:$G$2489,"")</f>
        <v>35057</v>
      </c>
    </row>
    <row r="1139" spans="1:12" x14ac:dyDescent="0.35">
      <c r="A1139">
        <v>48</v>
      </c>
      <c r="B1139">
        <v>5500</v>
      </c>
      <c r="C1139">
        <v>48123</v>
      </c>
      <c r="D1139" t="s">
        <v>3238</v>
      </c>
      <c r="E1139" t="s">
        <v>523</v>
      </c>
      <c r="F1139" t="s">
        <v>3356</v>
      </c>
      <c r="G1139">
        <v>19824</v>
      </c>
      <c r="H1139">
        <v>29.099568999999999</v>
      </c>
      <c r="I1139">
        <v>-97.311428000000006</v>
      </c>
      <c r="J1139">
        <v>0.13552400000000001</v>
      </c>
      <c r="K1139">
        <f>_xlfn.XLOOKUP(F1139,'[1]2022_23 Household and Income'!$C$3:$C$2489,'[1]2022_23 Household and Income'!$D$3:$D$2489,"")</f>
        <v>57447</v>
      </c>
      <c r="L1139">
        <f>_xlfn.XLOOKUP($F1139,'[1]2022_23 Household and Income'!$C$3:$C$2489,'[1]2022_23 Household and Income'!$G$3:$G$2489,"")</f>
        <v>57886</v>
      </c>
    </row>
    <row r="1140" spans="1:12" x14ac:dyDescent="0.35">
      <c r="A1140">
        <v>48</v>
      </c>
      <c r="B1140">
        <v>400</v>
      </c>
      <c r="C1140">
        <v>48125</v>
      </c>
      <c r="D1140" t="s">
        <v>3238</v>
      </c>
      <c r="E1140" t="s">
        <v>667</v>
      </c>
      <c r="F1140" t="s">
        <v>3267</v>
      </c>
      <c r="G1140">
        <v>1770</v>
      </c>
      <c r="H1140">
        <v>33.546700000000001</v>
      </c>
      <c r="I1140">
        <v>-100.85592699999999</v>
      </c>
      <c r="J1140">
        <v>1.4612999999999999E-2</v>
      </c>
      <c r="K1140">
        <f>_xlfn.XLOOKUP(F1140,'[1]2022_23 Household and Income'!$C$3:$C$2489,'[1]2022_23 Household and Income'!$D$3:$D$2489,"")</f>
        <v>41739</v>
      </c>
      <c r="L1140">
        <f>_xlfn.XLOOKUP($F1140,'[1]2022_23 Household and Income'!$C$3:$C$2489,'[1]2022_23 Household and Income'!$G$3:$G$2489,"")</f>
        <v>43380</v>
      </c>
    </row>
    <row r="1141" spans="1:12" x14ac:dyDescent="0.35">
      <c r="A1141">
        <v>51</v>
      </c>
      <c r="B1141">
        <v>18500</v>
      </c>
      <c r="C1141">
        <v>51051</v>
      </c>
      <c r="D1141" t="s">
        <v>3251</v>
      </c>
      <c r="E1141" t="s">
        <v>303</v>
      </c>
      <c r="F1141" t="s">
        <v>3338</v>
      </c>
      <c r="G1141">
        <v>14124</v>
      </c>
      <c r="H1141">
        <v>37.143369</v>
      </c>
      <c r="I1141">
        <v>-82.378743999999998</v>
      </c>
      <c r="J1141">
        <v>7.6655000000000001E-2</v>
      </c>
      <c r="K1141">
        <f>_xlfn.XLOOKUP(F1141,'[1]2022_23 Household and Income'!$C$3:$C$2489,'[1]2022_23 Household and Income'!$D$3:$D$2489,"")</f>
        <v>75883</v>
      </c>
      <c r="L1141">
        <f>_xlfn.XLOOKUP($F1141,'[1]2022_23 Household and Income'!$C$3:$C$2489,'[1]2022_23 Household and Income'!$G$3:$G$2489,"")</f>
        <v>74881</v>
      </c>
    </row>
    <row r="1142" spans="1:12" x14ac:dyDescent="0.35">
      <c r="A1142">
        <v>38</v>
      </c>
      <c r="B1142">
        <v>400</v>
      </c>
      <c r="C1142">
        <v>38021</v>
      </c>
      <c r="D1142" t="s">
        <v>3370</v>
      </c>
      <c r="E1142" t="s">
        <v>1202</v>
      </c>
      <c r="F1142" t="s">
        <v>3423</v>
      </c>
      <c r="G1142">
        <v>4999</v>
      </c>
      <c r="H1142">
        <v>46.090319000000001</v>
      </c>
      <c r="I1142">
        <v>-98.316650999999993</v>
      </c>
      <c r="J1142">
        <v>4.3825000000000003E-2</v>
      </c>
      <c r="K1142">
        <f>_xlfn.XLOOKUP(F1142,'[1]2022_23 Household and Income'!$C$3:$C$2489,'[1]2022_23 Household and Income'!$D$3:$D$2489,"")</f>
        <v>47697</v>
      </c>
      <c r="L1142">
        <f>_xlfn.XLOOKUP($F1142,'[1]2022_23 Household and Income'!$C$3:$C$2489,'[1]2022_23 Household and Income'!$G$3:$G$2489,"")</f>
        <v>49403</v>
      </c>
    </row>
    <row r="1143" spans="1:12" x14ac:dyDescent="0.35">
      <c r="A1143">
        <v>19</v>
      </c>
      <c r="B1143">
        <v>100</v>
      </c>
      <c r="C1143">
        <v>19059</v>
      </c>
      <c r="D1143" t="s">
        <v>3308</v>
      </c>
      <c r="E1143" t="s">
        <v>2429</v>
      </c>
      <c r="F1143" t="s">
        <v>3851</v>
      </c>
      <c r="G1143">
        <v>17703</v>
      </c>
      <c r="H1143">
        <v>43.388950000000001</v>
      </c>
      <c r="I1143">
        <v>-95.134564999999995</v>
      </c>
      <c r="J1143">
        <v>0.146729</v>
      </c>
      <c r="K1143" t="str">
        <f>_xlfn.XLOOKUP(F1143,'[1]2022_23 Household and Income'!$C$3:$C$2489,'[1]2022_23 Household and Income'!$D$3:$D$2489,"")</f>
        <v/>
      </c>
      <c r="L1143" t="str">
        <f>_xlfn.XLOOKUP($F1143,'[1]2022_23 Household and Income'!$C$3:$C$2489,'[1]2022_23 Household and Income'!$G$3:$G$2489,"")</f>
        <v/>
      </c>
    </row>
    <row r="1144" spans="1:12" x14ac:dyDescent="0.35">
      <c r="A1144">
        <v>20</v>
      </c>
      <c r="B1144">
        <v>200</v>
      </c>
      <c r="C1144">
        <v>20041</v>
      </c>
      <c r="D1144" t="s">
        <v>3300</v>
      </c>
      <c r="E1144" t="s">
        <v>2306</v>
      </c>
      <c r="F1144" t="s">
        <v>3505</v>
      </c>
      <c r="G1144">
        <v>18402</v>
      </c>
      <c r="H1144">
        <v>38.886001999999998</v>
      </c>
      <c r="I1144">
        <v>-97.152162000000004</v>
      </c>
      <c r="J1144">
        <v>0.127661</v>
      </c>
      <c r="K1144">
        <f>_xlfn.XLOOKUP(F1144,'[1]2022_23 Household and Income'!$C$3:$C$2489,'[1]2022_23 Household and Income'!$D$3:$D$2489,"")</f>
        <v>60943</v>
      </c>
      <c r="L1144">
        <f>_xlfn.XLOOKUP($F1144,'[1]2022_23 Household and Income'!$C$3:$C$2489,'[1]2022_23 Household and Income'!$G$3:$G$2489,"")</f>
        <v>60024</v>
      </c>
    </row>
    <row r="1145" spans="1:12" x14ac:dyDescent="0.35">
      <c r="A1145">
        <v>26</v>
      </c>
      <c r="B1145">
        <v>100</v>
      </c>
      <c r="C1145">
        <v>26043</v>
      </c>
      <c r="D1145" t="s">
        <v>3407</v>
      </c>
      <c r="E1145" t="s">
        <v>1987</v>
      </c>
      <c r="F1145" t="s">
        <v>4331</v>
      </c>
      <c r="G1145">
        <v>25947</v>
      </c>
      <c r="H1145">
        <v>45.832993999999999</v>
      </c>
      <c r="I1145">
        <v>-88.014026000000001</v>
      </c>
      <c r="J1145">
        <v>0.151422</v>
      </c>
      <c r="K1145">
        <f>_xlfn.XLOOKUP(F1145,'[1]2022_23 Household and Income'!$C$3:$C$2489,'[1]2022_23 Household and Income'!$D$3:$D$2489,"")</f>
        <v>77300</v>
      </c>
      <c r="L1145">
        <f>_xlfn.XLOOKUP($F1145,'[1]2022_23 Household and Income'!$C$3:$C$2489,'[1]2022_23 Household and Income'!$G$3:$G$2489,"")</f>
        <v>76872</v>
      </c>
    </row>
    <row r="1146" spans="1:12" x14ac:dyDescent="0.35">
      <c r="A1146">
        <v>47</v>
      </c>
      <c r="B1146">
        <v>2300</v>
      </c>
      <c r="C1146">
        <v>47043</v>
      </c>
      <c r="D1146" t="s">
        <v>3358</v>
      </c>
      <c r="E1146" t="s">
        <v>738</v>
      </c>
      <c r="F1146" t="s">
        <v>5040</v>
      </c>
      <c r="G1146">
        <v>54315</v>
      </c>
      <c r="H1146">
        <v>36.104233000000001</v>
      </c>
      <c r="I1146">
        <v>-87.343937999999994</v>
      </c>
      <c r="J1146">
        <v>0.45145099999999999</v>
      </c>
      <c r="K1146">
        <f>_xlfn.XLOOKUP(F1146,'[1]2022_23 Household and Income'!$C$3:$C$2489,'[1]2022_23 Household and Income'!$D$3:$D$2489,"")</f>
        <v>47977</v>
      </c>
      <c r="L1146">
        <f>_xlfn.XLOOKUP($F1146,'[1]2022_23 Household and Income'!$C$3:$C$2489,'[1]2022_23 Household and Income'!$G$3:$G$2489,"")</f>
        <v>48448</v>
      </c>
    </row>
    <row r="1147" spans="1:12" x14ac:dyDescent="0.35">
      <c r="A1147">
        <v>2</v>
      </c>
      <c r="B1147">
        <v>400</v>
      </c>
      <c r="C1147">
        <v>2070</v>
      </c>
      <c r="D1147" t="s">
        <v>3246</v>
      </c>
      <c r="E1147" t="s">
        <v>3137</v>
      </c>
      <c r="F1147" t="s">
        <v>3245</v>
      </c>
      <c r="G1147">
        <v>4857</v>
      </c>
      <c r="H1147">
        <v>59.128804000000002</v>
      </c>
      <c r="I1147">
        <v>-158.74797799999999</v>
      </c>
      <c r="J1147">
        <v>4.3005000000000002E-2</v>
      </c>
      <c r="K1147">
        <f>_xlfn.XLOOKUP(F1147,'[1]2022_23 Household and Income'!$C$3:$C$2489,'[1]2022_23 Household and Income'!$D$3:$D$2489,"")</f>
        <v>35215</v>
      </c>
      <c r="L1147">
        <f>_xlfn.XLOOKUP($F1147,'[1]2022_23 Household and Income'!$C$3:$C$2489,'[1]2022_23 Household and Income'!$G$3:$G$2489,"")</f>
        <v>35529</v>
      </c>
    </row>
    <row r="1148" spans="1:12" x14ac:dyDescent="0.35">
      <c r="A1148">
        <v>45</v>
      </c>
      <c r="B1148">
        <v>2601</v>
      </c>
      <c r="C1148">
        <v>45033</v>
      </c>
      <c r="D1148" t="s">
        <v>3253</v>
      </c>
      <c r="E1148" t="s">
        <v>860</v>
      </c>
      <c r="F1148" t="s">
        <v>4612</v>
      </c>
      <c r="G1148">
        <v>28292</v>
      </c>
      <c r="H1148">
        <v>34.39479</v>
      </c>
      <c r="I1148">
        <v>-79.361605999999995</v>
      </c>
      <c r="J1148">
        <v>0.264824</v>
      </c>
      <c r="K1148">
        <f>_xlfn.XLOOKUP(F1148,'[1]2022_23 Household and Income'!$C$3:$C$2489,'[1]2022_23 Household and Income'!$D$3:$D$2489,"")</f>
        <v>41783</v>
      </c>
      <c r="L1148">
        <f>_xlfn.XLOOKUP($F1148,'[1]2022_23 Household and Income'!$C$3:$C$2489,'[1]2022_23 Household and Income'!$G$3:$G$2489,"")</f>
        <v>44520</v>
      </c>
    </row>
    <row r="1149" spans="1:12" x14ac:dyDescent="0.35">
      <c r="A1149">
        <v>48</v>
      </c>
      <c r="B1149">
        <v>7600</v>
      </c>
      <c r="C1149">
        <v>48127</v>
      </c>
      <c r="D1149" t="s">
        <v>3238</v>
      </c>
      <c r="E1149" t="s">
        <v>455</v>
      </c>
      <c r="F1149" t="s">
        <v>3239</v>
      </c>
      <c r="G1149">
        <v>8615</v>
      </c>
      <c r="H1149">
        <v>28.520685</v>
      </c>
      <c r="I1149">
        <v>-99.826993999999999</v>
      </c>
      <c r="J1149">
        <v>7.8064999999999996E-2</v>
      </c>
      <c r="K1149">
        <f>_xlfn.XLOOKUP(F1149,'[1]2022_23 Household and Income'!$C$3:$C$2489,'[1]2022_23 Household and Income'!$D$3:$D$2489,"")</f>
        <v>33138</v>
      </c>
      <c r="L1149">
        <f>_xlfn.XLOOKUP($F1149,'[1]2022_23 Household and Income'!$C$3:$C$2489,'[1]2022_23 Household and Income'!$G$3:$G$2489,"")</f>
        <v>34458</v>
      </c>
    </row>
    <row r="1150" spans="1:12" x14ac:dyDescent="0.35">
      <c r="A1150">
        <v>51</v>
      </c>
      <c r="B1150">
        <v>14900</v>
      </c>
      <c r="C1150">
        <v>51053</v>
      </c>
      <c r="D1150" t="s">
        <v>3251</v>
      </c>
      <c r="E1150" t="s">
        <v>330</v>
      </c>
      <c r="F1150" t="s">
        <v>3708</v>
      </c>
      <c r="G1150">
        <v>27947</v>
      </c>
      <c r="H1150">
        <v>37.135652</v>
      </c>
      <c r="I1150">
        <v>-77.560467000000003</v>
      </c>
      <c r="J1150">
        <v>0.15511900000000001</v>
      </c>
      <c r="K1150">
        <f>_xlfn.XLOOKUP(F1150,'[1]2022_23 Household and Income'!$C$3:$C$2489,'[1]2022_23 Household and Income'!$D$3:$D$2489,"")</f>
        <v>69114</v>
      </c>
      <c r="L1150">
        <f>_xlfn.XLOOKUP($F1150,'[1]2022_23 Household and Income'!$C$3:$C$2489,'[1]2022_23 Household and Income'!$G$3:$G$2489,"")</f>
        <v>65423</v>
      </c>
    </row>
    <row r="1151" spans="1:12" x14ac:dyDescent="0.35">
      <c r="A1151">
        <v>11</v>
      </c>
      <c r="B1151">
        <v>101</v>
      </c>
      <c r="C1151">
        <v>11001</v>
      </c>
      <c r="D1151" t="s">
        <v>5320</v>
      </c>
      <c r="E1151" t="s">
        <v>2900</v>
      </c>
      <c r="F1151" t="s">
        <v>5325</v>
      </c>
      <c r="G1151">
        <v>110761</v>
      </c>
      <c r="H1151">
        <v>38.935780999999999</v>
      </c>
      <c r="I1151">
        <v>-77.073301999999998</v>
      </c>
      <c r="J1151">
        <v>1</v>
      </c>
      <c r="K1151">
        <f>_xlfn.XLOOKUP(F1151,'[1]2022_23 Household and Income'!$C$3:$C$2489,'[1]2022_23 Household and Income'!$D$3:$D$2489,"")</f>
        <v>48999</v>
      </c>
      <c r="L1151">
        <f>_xlfn.XLOOKUP($F1151,'[1]2022_23 Household and Income'!$C$3:$C$2489,'[1]2022_23 Household and Income'!$G$3:$G$2489,"")</f>
        <v>45468</v>
      </c>
    </row>
    <row r="1152" spans="1:12" x14ac:dyDescent="0.35">
      <c r="A1152">
        <v>11</v>
      </c>
      <c r="B1152">
        <v>102</v>
      </c>
      <c r="C1152">
        <v>11001</v>
      </c>
      <c r="D1152" t="s">
        <v>5320</v>
      </c>
      <c r="E1152" t="s">
        <v>2900</v>
      </c>
      <c r="F1152" t="s">
        <v>5324</v>
      </c>
      <c r="G1152">
        <v>109790</v>
      </c>
      <c r="H1152">
        <v>38.952418999999999</v>
      </c>
      <c r="I1152">
        <v>-77.014752999999999</v>
      </c>
      <c r="J1152">
        <v>1</v>
      </c>
      <c r="K1152">
        <f>_xlfn.XLOOKUP(F1152,'[1]2022_23 Household and Income'!$C$3:$C$2489,'[1]2022_23 Household and Income'!$D$3:$D$2489,"")</f>
        <v>44875</v>
      </c>
      <c r="L1152">
        <f>_xlfn.XLOOKUP($F1152,'[1]2022_23 Household and Income'!$C$3:$C$2489,'[1]2022_23 Household and Income'!$G$3:$G$2489,"")</f>
        <v>46465</v>
      </c>
    </row>
    <row r="1153" spans="1:12" x14ac:dyDescent="0.35">
      <c r="A1153">
        <v>11</v>
      </c>
      <c r="B1153">
        <v>103</v>
      </c>
      <c r="C1153">
        <v>11001</v>
      </c>
      <c r="D1153" t="s">
        <v>5320</v>
      </c>
      <c r="E1153" t="s">
        <v>2900</v>
      </c>
      <c r="F1153" t="s">
        <v>5323</v>
      </c>
      <c r="G1153">
        <v>109870</v>
      </c>
      <c r="H1153">
        <v>38.901262000000003</v>
      </c>
      <c r="I1153">
        <v>-76.988417999999996</v>
      </c>
      <c r="J1153">
        <v>1</v>
      </c>
      <c r="K1153">
        <f>_xlfn.XLOOKUP(F1153,'[1]2022_23 Household and Income'!$C$3:$C$2489,'[1]2022_23 Household and Income'!$D$3:$D$2489,"")</f>
        <v>55061</v>
      </c>
      <c r="L1153">
        <f>_xlfn.XLOOKUP($F1153,'[1]2022_23 Household and Income'!$C$3:$C$2489,'[1]2022_23 Household and Income'!$G$3:$G$2489,"")</f>
        <v>58855</v>
      </c>
    </row>
    <row r="1154" spans="1:12" x14ac:dyDescent="0.35">
      <c r="A1154">
        <v>11</v>
      </c>
      <c r="B1154">
        <v>104</v>
      </c>
      <c r="C1154">
        <v>11001</v>
      </c>
      <c r="D1154" t="s">
        <v>5320</v>
      </c>
      <c r="E1154" t="s">
        <v>2900</v>
      </c>
      <c r="F1154" t="s">
        <v>5322</v>
      </c>
      <c r="G1154">
        <v>138727</v>
      </c>
      <c r="H1154">
        <v>38.868060999999997</v>
      </c>
      <c r="I1154">
        <v>-76.963606999999996</v>
      </c>
      <c r="J1154">
        <v>1</v>
      </c>
      <c r="K1154">
        <f>_xlfn.XLOOKUP(F1154,'[1]2022_23 Household and Income'!$C$3:$C$2489,'[1]2022_23 Household and Income'!$D$3:$D$2489,"")</f>
        <v>61939</v>
      </c>
      <c r="L1154">
        <f>_xlfn.XLOOKUP($F1154,'[1]2022_23 Household and Income'!$C$3:$C$2489,'[1]2022_23 Household and Income'!$G$3:$G$2489,"")</f>
        <v>63433</v>
      </c>
    </row>
    <row r="1155" spans="1:12" x14ac:dyDescent="0.35">
      <c r="A1155">
        <v>11</v>
      </c>
      <c r="B1155">
        <v>105</v>
      </c>
      <c r="C1155">
        <v>11001</v>
      </c>
      <c r="D1155" t="s">
        <v>5320</v>
      </c>
      <c r="E1155" t="s">
        <v>2900</v>
      </c>
      <c r="F1155" t="s">
        <v>5321</v>
      </c>
      <c r="G1155">
        <v>113382</v>
      </c>
      <c r="H1155">
        <v>38.922747999999999</v>
      </c>
      <c r="I1155">
        <v>-77.032111</v>
      </c>
      <c r="J1155">
        <v>1</v>
      </c>
      <c r="K1155">
        <f>_xlfn.XLOOKUP(F1155,'[1]2022_23 Household and Income'!$C$3:$C$2489,'[1]2022_23 Household and Income'!$D$3:$D$2489,"")</f>
        <v>55353</v>
      </c>
      <c r="L1155">
        <f>_xlfn.XLOOKUP($F1155,'[1]2022_23 Household and Income'!$C$3:$C$2489,'[1]2022_23 Household and Income'!$G$3:$G$2489,"")</f>
        <v>57466</v>
      </c>
    </row>
    <row r="1156" spans="1:12" x14ac:dyDescent="0.35">
      <c r="A1156">
        <v>11</v>
      </c>
      <c r="B1156">
        <v>106</v>
      </c>
      <c r="C1156">
        <v>11001</v>
      </c>
      <c r="D1156" t="s">
        <v>5320</v>
      </c>
      <c r="E1156" t="s">
        <v>2900</v>
      </c>
      <c r="F1156" t="s">
        <v>5319</v>
      </c>
      <c r="G1156">
        <v>107015</v>
      </c>
      <c r="H1156">
        <v>38.890712000000001</v>
      </c>
      <c r="I1156">
        <v>-77.024268000000006</v>
      </c>
      <c r="J1156">
        <v>1</v>
      </c>
      <c r="K1156">
        <f>_xlfn.XLOOKUP(F1156,'[1]2022_23 Household and Income'!$C$3:$C$2489,'[1]2022_23 Household and Income'!$D$3:$D$2489,"")</f>
        <v>60743</v>
      </c>
      <c r="L1156">
        <f>_xlfn.XLOOKUP($F1156,'[1]2022_23 Household and Income'!$C$3:$C$2489,'[1]2022_23 Household and Income'!$G$3:$G$2489,"")</f>
        <v>62986</v>
      </c>
    </row>
    <row r="1157" spans="1:12" x14ac:dyDescent="0.35">
      <c r="A1157">
        <v>38</v>
      </c>
      <c r="B1157">
        <v>100</v>
      </c>
      <c r="C1157">
        <v>38023</v>
      </c>
      <c r="D1157" t="s">
        <v>3370</v>
      </c>
      <c r="E1157" t="s">
        <v>1226</v>
      </c>
      <c r="F1157" t="s">
        <v>3369</v>
      </c>
      <c r="G1157">
        <v>2195</v>
      </c>
      <c r="H1157">
        <v>48.873168</v>
      </c>
      <c r="I1157">
        <v>-103.34051599999999</v>
      </c>
      <c r="J1157">
        <v>1.9449000000000001E-2</v>
      </c>
      <c r="K1157">
        <f>_xlfn.XLOOKUP(F1157,'[1]2022_23 Household and Income'!$C$3:$C$2489,'[1]2022_23 Household and Income'!$D$3:$D$2489,"")</f>
        <v>44000</v>
      </c>
      <c r="L1157">
        <f>_xlfn.XLOOKUP($F1157,'[1]2022_23 Household and Income'!$C$3:$C$2489,'[1]2022_23 Household and Income'!$G$3:$G$2489,"")</f>
        <v>44545</v>
      </c>
    </row>
    <row r="1158" spans="1:12" x14ac:dyDescent="0.35">
      <c r="A1158">
        <v>12</v>
      </c>
      <c r="B1158">
        <v>798</v>
      </c>
      <c r="C1158">
        <v>12029</v>
      </c>
      <c r="D1158" t="s">
        <v>3512</v>
      </c>
      <c r="E1158" t="s">
        <v>2893</v>
      </c>
      <c r="F1158" t="s">
        <v>3613</v>
      </c>
      <c r="G1158">
        <v>16759</v>
      </c>
      <c r="H1158">
        <v>29.634592999999999</v>
      </c>
      <c r="I1158">
        <v>-83.058644999999999</v>
      </c>
      <c r="J1158">
        <v>8.7429000000000007E-2</v>
      </c>
      <c r="K1158">
        <f>_xlfn.XLOOKUP(F1158,'[1]2022_23 Household and Income'!$C$3:$C$2489,'[1]2022_23 Household and Income'!$D$3:$D$2489,"")</f>
        <v>73584</v>
      </c>
      <c r="L1158">
        <f>_xlfn.XLOOKUP($F1158,'[1]2022_23 Household and Income'!$C$3:$C$2489,'[1]2022_23 Household and Income'!$G$3:$G$2489,"")</f>
        <v>71842</v>
      </c>
    </row>
    <row r="1159" spans="1:12" x14ac:dyDescent="0.35">
      <c r="A1159">
        <v>31</v>
      </c>
      <c r="B1159">
        <v>200</v>
      </c>
      <c r="C1159">
        <v>31051</v>
      </c>
      <c r="D1159" t="s">
        <v>3261</v>
      </c>
      <c r="E1159" t="s">
        <v>1541</v>
      </c>
      <c r="F1159" t="s">
        <v>3444</v>
      </c>
      <c r="G1159">
        <v>5606</v>
      </c>
      <c r="H1159">
        <v>42.436802999999998</v>
      </c>
      <c r="I1159">
        <v>-96.826015999999996</v>
      </c>
      <c r="J1159">
        <v>3.0328999999999998E-2</v>
      </c>
      <c r="K1159">
        <f>_xlfn.XLOOKUP(F1159,'[1]2022_23 Household and Income'!$C$3:$C$2489,'[1]2022_23 Household and Income'!$D$3:$D$2489,"")</f>
        <v>72614</v>
      </c>
      <c r="L1159">
        <f>_xlfn.XLOOKUP($F1159,'[1]2022_23 Household and Income'!$C$3:$C$2489,'[1]2022_23 Household and Income'!$G$3:$G$2489,"")</f>
        <v>72735</v>
      </c>
    </row>
    <row r="1160" spans="1:12" x14ac:dyDescent="0.35">
      <c r="A1160">
        <v>54</v>
      </c>
      <c r="B1160">
        <v>200</v>
      </c>
      <c r="C1160">
        <v>54017</v>
      </c>
      <c r="D1160" t="s">
        <v>3296</v>
      </c>
      <c r="E1160" t="s">
        <v>223</v>
      </c>
      <c r="F1160" t="s">
        <v>3332</v>
      </c>
      <c r="G1160">
        <v>7808</v>
      </c>
      <c r="H1160">
        <v>39.285260999999998</v>
      </c>
      <c r="I1160">
        <v>-80.721290999999994</v>
      </c>
      <c r="J1160">
        <v>5.7348000000000003E-2</v>
      </c>
      <c r="K1160">
        <f>_xlfn.XLOOKUP(F1160,'[1]2022_23 Household and Income'!$C$3:$C$2489,'[1]2022_23 Household and Income'!$D$3:$D$2489,"")</f>
        <v>58806</v>
      </c>
      <c r="L1160">
        <f>_xlfn.XLOOKUP($F1160,'[1]2022_23 Household and Income'!$C$3:$C$2489,'[1]2022_23 Household and Income'!$G$3:$G$2489,"")</f>
        <v>58307</v>
      </c>
    </row>
    <row r="1161" spans="1:12" x14ac:dyDescent="0.35">
      <c r="A1161">
        <v>13</v>
      </c>
      <c r="B1161">
        <v>3500</v>
      </c>
      <c r="C1161">
        <v>13091</v>
      </c>
      <c r="D1161" t="s">
        <v>3312</v>
      </c>
      <c r="E1161" t="s">
        <v>2745</v>
      </c>
      <c r="F1161" t="s">
        <v>3382</v>
      </c>
      <c r="G1161">
        <v>19925</v>
      </c>
      <c r="H1161">
        <v>32.212397000000003</v>
      </c>
      <c r="I1161">
        <v>-83.173721</v>
      </c>
      <c r="J1161">
        <v>0.14213000000000001</v>
      </c>
      <c r="K1161">
        <f>_xlfn.XLOOKUP(F1161,'[1]2022_23 Household and Income'!$C$3:$C$2489,'[1]2022_23 Household and Income'!$D$3:$D$2489,"")</f>
        <v>51913</v>
      </c>
      <c r="L1161">
        <f>_xlfn.XLOOKUP($F1161,'[1]2022_23 Household and Income'!$C$3:$C$2489,'[1]2022_23 Household and Income'!$G$3:$G$2489,"")</f>
        <v>51436</v>
      </c>
    </row>
    <row r="1162" spans="1:12" x14ac:dyDescent="0.35">
      <c r="A1162">
        <v>27</v>
      </c>
      <c r="B1162">
        <v>2800</v>
      </c>
      <c r="C1162">
        <v>27039</v>
      </c>
      <c r="D1162" t="s">
        <v>3272</v>
      </c>
      <c r="E1162" t="s">
        <v>1822</v>
      </c>
      <c r="F1162" t="s">
        <v>4450</v>
      </c>
      <c r="G1162">
        <v>20867</v>
      </c>
      <c r="H1162">
        <v>44.030082</v>
      </c>
      <c r="I1162">
        <v>-92.805948000000001</v>
      </c>
      <c r="J1162">
        <v>0.20667099999999999</v>
      </c>
      <c r="K1162">
        <f>_xlfn.XLOOKUP(F1162,'[1]2022_23 Household and Income'!$C$3:$C$2489,'[1]2022_23 Household and Income'!$D$3:$D$2489,"")</f>
        <v>40465</v>
      </c>
      <c r="L1162">
        <f>_xlfn.XLOOKUP($F1162,'[1]2022_23 Household and Income'!$C$3:$C$2489,'[1]2022_23 Household and Income'!$G$3:$G$2489,"")</f>
        <v>40551</v>
      </c>
    </row>
    <row r="1163" spans="1:12" x14ac:dyDescent="0.35">
      <c r="A1163">
        <v>31</v>
      </c>
      <c r="B1163">
        <v>701</v>
      </c>
      <c r="C1163">
        <v>31053</v>
      </c>
      <c r="D1163" t="s">
        <v>3261</v>
      </c>
      <c r="E1163" t="s">
        <v>1478</v>
      </c>
      <c r="F1163" t="s">
        <v>3495</v>
      </c>
      <c r="G1163">
        <v>37167</v>
      </c>
      <c r="H1163">
        <v>41.471288000000001</v>
      </c>
      <c r="I1163">
        <v>-96.528707999999995</v>
      </c>
      <c r="J1163">
        <v>0.34765400000000002</v>
      </c>
      <c r="K1163">
        <f>_xlfn.XLOOKUP(F1163,'[1]2022_23 Household and Income'!$C$3:$C$2489,'[1]2022_23 Household and Income'!$D$3:$D$2489,"")</f>
        <v>43938</v>
      </c>
      <c r="L1163">
        <f>_xlfn.XLOOKUP($F1163,'[1]2022_23 Household and Income'!$C$3:$C$2489,'[1]2022_23 Household and Income'!$G$3:$G$2489,"")</f>
        <v>44956</v>
      </c>
    </row>
    <row r="1164" spans="1:12" x14ac:dyDescent="0.35">
      <c r="A1164">
        <v>55</v>
      </c>
      <c r="B1164">
        <v>2300</v>
      </c>
      <c r="C1164">
        <v>55027</v>
      </c>
      <c r="D1164" t="s">
        <v>3334</v>
      </c>
      <c r="E1164" t="s">
        <v>109</v>
      </c>
      <c r="F1164" t="s">
        <v>4939</v>
      </c>
      <c r="G1164">
        <v>89396</v>
      </c>
      <c r="H1164">
        <v>43.435904000000001</v>
      </c>
      <c r="I1164">
        <v>-88.713083999999995</v>
      </c>
      <c r="J1164">
        <v>0.51289700000000005</v>
      </c>
      <c r="K1164">
        <f>_xlfn.XLOOKUP(F1164,'[1]2022_23 Household and Income'!$C$3:$C$2489,'[1]2022_23 Household and Income'!$D$3:$D$2489,"")</f>
        <v>71850</v>
      </c>
      <c r="L1164">
        <f>_xlfn.XLOOKUP($F1164,'[1]2022_23 Household and Income'!$C$3:$C$2489,'[1]2022_23 Household and Income'!$G$3:$G$2489,"")</f>
        <v>70709</v>
      </c>
    </row>
    <row r="1165" spans="1:12" x14ac:dyDescent="0.35">
      <c r="A1165">
        <v>8</v>
      </c>
      <c r="B1165">
        <v>2200</v>
      </c>
      <c r="C1165">
        <v>8033</v>
      </c>
      <c r="D1165" t="s">
        <v>3241</v>
      </c>
      <c r="E1165" t="s">
        <v>2922</v>
      </c>
      <c r="F1165" t="s">
        <v>3959</v>
      </c>
      <c r="G1165">
        <v>2326</v>
      </c>
      <c r="H1165">
        <v>37.746934000000003</v>
      </c>
      <c r="I1165">
        <v>-108.75881200000001</v>
      </c>
      <c r="J1165">
        <v>2.0124E-2</v>
      </c>
      <c r="K1165">
        <f>_xlfn.XLOOKUP(F1165,'[1]2022_23 Household and Income'!$C$3:$C$2489,'[1]2022_23 Household and Income'!$D$3:$D$2489,"")</f>
        <v>53677</v>
      </c>
      <c r="L1165">
        <f>_xlfn.XLOOKUP($F1165,'[1]2022_23 Household and Income'!$C$3:$C$2489,'[1]2022_23 Household and Income'!$G$3:$G$2489,"")</f>
        <v>53888</v>
      </c>
    </row>
    <row r="1166" spans="1:12" x14ac:dyDescent="0.35">
      <c r="A1166">
        <v>35</v>
      </c>
      <c r="B1166">
        <v>1001</v>
      </c>
      <c r="C1166">
        <v>35013</v>
      </c>
      <c r="D1166" t="s">
        <v>3590</v>
      </c>
      <c r="E1166" t="s">
        <v>1394</v>
      </c>
      <c r="F1166" t="s">
        <v>5318</v>
      </c>
      <c r="G1166">
        <v>103761</v>
      </c>
      <c r="H1166">
        <v>32.158884</v>
      </c>
      <c r="I1166">
        <v>-106.695149</v>
      </c>
      <c r="J1166">
        <v>1</v>
      </c>
      <c r="K1166">
        <f>_xlfn.XLOOKUP(F1166,'[1]2022_23 Household and Income'!$C$3:$C$2489,'[1]2022_23 Household and Income'!$D$3:$D$2489,"")</f>
        <v>38236</v>
      </c>
      <c r="L1166">
        <f>_xlfn.XLOOKUP($F1166,'[1]2022_23 Household and Income'!$C$3:$C$2489,'[1]2022_23 Household and Income'!$G$3:$G$2489,"")</f>
        <v>38008</v>
      </c>
    </row>
    <row r="1167" spans="1:12" x14ac:dyDescent="0.35">
      <c r="A1167">
        <v>35</v>
      </c>
      <c r="B1167">
        <v>1002</v>
      </c>
      <c r="C1167">
        <v>35013</v>
      </c>
      <c r="D1167" t="s">
        <v>3590</v>
      </c>
      <c r="E1167" t="s">
        <v>1394</v>
      </c>
      <c r="F1167" t="s">
        <v>5317</v>
      </c>
      <c r="G1167">
        <v>115800</v>
      </c>
      <c r="H1167">
        <v>32.328552000000002</v>
      </c>
      <c r="I1167">
        <v>-106.759334</v>
      </c>
      <c r="J1167">
        <v>1</v>
      </c>
      <c r="K1167">
        <f>_xlfn.XLOOKUP(F1167,'[1]2022_23 Household and Income'!$C$3:$C$2489,'[1]2022_23 Household and Income'!$D$3:$D$2489,"")</f>
        <v>47510</v>
      </c>
      <c r="L1167">
        <f>_xlfn.XLOOKUP($F1167,'[1]2022_23 Household and Income'!$C$3:$C$2489,'[1]2022_23 Household and Income'!$G$3:$G$2489,"")</f>
        <v>49680</v>
      </c>
    </row>
    <row r="1168" spans="1:12" x14ac:dyDescent="0.35">
      <c r="A1168">
        <v>20</v>
      </c>
      <c r="B1168">
        <v>601</v>
      </c>
      <c r="C1168">
        <v>20043</v>
      </c>
      <c r="D1168" t="s">
        <v>3300</v>
      </c>
      <c r="E1168" t="s">
        <v>2288</v>
      </c>
      <c r="F1168" t="s">
        <v>3557</v>
      </c>
      <c r="G1168">
        <v>7510</v>
      </c>
      <c r="H1168">
        <v>39.787452000000002</v>
      </c>
      <c r="I1168">
        <v>-95.071483000000001</v>
      </c>
      <c r="J1168">
        <v>5.5823999999999999E-2</v>
      </c>
      <c r="K1168">
        <f>_xlfn.XLOOKUP(F1168,'[1]2022_23 Household and Income'!$C$3:$C$2489,'[1]2022_23 Household and Income'!$D$3:$D$2489,"")</f>
        <v>52352</v>
      </c>
      <c r="L1168">
        <f>_xlfn.XLOOKUP($F1168,'[1]2022_23 Household and Income'!$C$3:$C$2489,'[1]2022_23 Household and Income'!$G$3:$G$2489,"")</f>
        <v>51425</v>
      </c>
    </row>
    <row r="1169" spans="1:12" x14ac:dyDescent="0.35">
      <c r="A1169">
        <v>48</v>
      </c>
      <c r="B1169">
        <v>100</v>
      </c>
      <c r="C1169">
        <v>48129</v>
      </c>
      <c r="D1169" t="s">
        <v>3238</v>
      </c>
      <c r="E1169" t="s">
        <v>688</v>
      </c>
      <c r="F1169" t="s">
        <v>3398</v>
      </c>
      <c r="G1169">
        <v>3258</v>
      </c>
      <c r="H1169">
        <v>34.943922000000001</v>
      </c>
      <c r="I1169">
        <v>-100.86233300000001</v>
      </c>
      <c r="J1169">
        <v>1.8609000000000001E-2</v>
      </c>
      <c r="K1169">
        <f>_xlfn.XLOOKUP(F1169,'[1]2022_23 Household and Income'!$C$3:$C$2489,'[1]2022_23 Household and Income'!$D$3:$D$2489,"")</f>
        <v>60328</v>
      </c>
      <c r="L1169">
        <f>_xlfn.XLOOKUP($F1169,'[1]2022_23 Household and Income'!$C$3:$C$2489,'[1]2022_23 Household and Income'!$G$3:$G$2489,"")</f>
        <v>65539</v>
      </c>
    </row>
    <row r="1170" spans="1:12" x14ac:dyDescent="0.35">
      <c r="A1170">
        <v>13</v>
      </c>
      <c r="B1170">
        <v>3700</v>
      </c>
      <c r="C1170">
        <v>13093</v>
      </c>
      <c r="D1170" t="s">
        <v>3312</v>
      </c>
      <c r="E1170" t="s">
        <v>2735</v>
      </c>
      <c r="F1170" t="s">
        <v>3432</v>
      </c>
      <c r="G1170">
        <v>11208</v>
      </c>
      <c r="H1170">
        <v>32.170175999999998</v>
      </c>
      <c r="I1170">
        <v>-83.780715000000001</v>
      </c>
      <c r="J1170">
        <v>7.3511000000000007E-2</v>
      </c>
      <c r="K1170">
        <f>_xlfn.XLOOKUP(F1170,'[1]2022_23 Household and Income'!$C$3:$C$2489,'[1]2022_23 Household and Income'!$D$3:$D$2489,"")</f>
        <v>55452</v>
      </c>
      <c r="L1170">
        <f>_xlfn.XLOOKUP($F1170,'[1]2022_23 Household and Income'!$C$3:$C$2489,'[1]2022_23 Household and Income'!$G$3:$G$2489,"")</f>
        <v>58548</v>
      </c>
    </row>
    <row r="1171" spans="1:12" x14ac:dyDescent="0.35">
      <c r="A1171">
        <v>55</v>
      </c>
      <c r="B1171">
        <v>600</v>
      </c>
      <c r="C1171">
        <v>55029</v>
      </c>
      <c r="D1171" t="s">
        <v>3334</v>
      </c>
      <c r="E1171" t="s">
        <v>150</v>
      </c>
      <c r="F1171" t="s">
        <v>4664</v>
      </c>
      <c r="G1171">
        <v>30066</v>
      </c>
      <c r="H1171">
        <v>44.915073999999997</v>
      </c>
      <c r="I1171">
        <v>-87.335341</v>
      </c>
      <c r="J1171">
        <v>0.227793</v>
      </c>
      <c r="K1171">
        <f>_xlfn.XLOOKUP(F1171,'[1]2022_23 Household and Income'!$C$3:$C$2489,'[1]2022_23 Household and Income'!$D$3:$D$2489,"")</f>
        <v>58370</v>
      </c>
      <c r="L1171">
        <f>_xlfn.XLOOKUP($F1171,'[1]2022_23 Household and Income'!$C$3:$C$2489,'[1]2022_23 Household and Income'!$G$3:$G$2489,"")</f>
        <v>59311</v>
      </c>
    </row>
    <row r="1172" spans="1:12" x14ac:dyDescent="0.35">
      <c r="A1172">
        <v>72</v>
      </c>
      <c r="B1172">
        <v>1400</v>
      </c>
      <c r="C1172">
        <v>72051</v>
      </c>
      <c r="D1172" t="s">
        <v>3280</v>
      </c>
      <c r="E1172" t="s">
        <v>36</v>
      </c>
      <c r="F1172" t="s">
        <v>3660</v>
      </c>
      <c r="G1172">
        <v>35879</v>
      </c>
      <c r="H1172">
        <v>18.440335000000001</v>
      </c>
      <c r="I1172">
        <v>-66.284058000000002</v>
      </c>
      <c r="J1172">
        <v>0.32273400000000002</v>
      </c>
      <c r="K1172">
        <f>_xlfn.XLOOKUP(F1172,'[1]2022_23 Household and Income'!$C$3:$C$2489,'[1]2022_23 Household and Income'!$D$3:$D$2489,"")</f>
        <v>42648</v>
      </c>
      <c r="L1172">
        <f>_xlfn.XLOOKUP($F1172,'[1]2022_23 Household and Income'!$C$3:$C$2489,'[1]2022_23 Household and Income'!$G$3:$G$2489,"")</f>
        <v>43059</v>
      </c>
    </row>
    <row r="1173" spans="1:12" x14ac:dyDescent="0.35">
      <c r="A1173">
        <v>24</v>
      </c>
      <c r="B1173">
        <v>1300</v>
      </c>
      <c r="C1173">
        <v>24019</v>
      </c>
      <c r="D1173" t="s">
        <v>3314</v>
      </c>
      <c r="E1173" t="s">
        <v>2012</v>
      </c>
      <c r="F1173" t="s">
        <v>3705</v>
      </c>
      <c r="G1173">
        <v>32531</v>
      </c>
      <c r="H1173">
        <v>38.571271000000003</v>
      </c>
      <c r="I1173">
        <v>-76.011602999999994</v>
      </c>
      <c r="J1173">
        <v>0.18867100000000001</v>
      </c>
      <c r="K1173" t="str">
        <f>_xlfn.XLOOKUP(F1173,'[1]2022_23 Household and Income'!$C$3:$C$2489,'[1]2022_23 Household and Income'!$D$3:$D$2489,"")</f>
        <v/>
      </c>
      <c r="L1173" t="str">
        <f>_xlfn.XLOOKUP($F1173,'[1]2022_23 Household and Income'!$C$3:$C$2489,'[1]2022_23 Household and Income'!$G$3:$G$2489,"")</f>
        <v/>
      </c>
    </row>
    <row r="1174" spans="1:12" x14ac:dyDescent="0.35">
      <c r="A1174">
        <v>45</v>
      </c>
      <c r="B1174">
        <v>2100</v>
      </c>
      <c r="C1174">
        <v>45035</v>
      </c>
      <c r="D1174" t="s">
        <v>3253</v>
      </c>
      <c r="E1174" t="s">
        <v>867</v>
      </c>
      <c r="F1174" t="s">
        <v>5316</v>
      </c>
      <c r="G1174">
        <v>161540</v>
      </c>
      <c r="H1174">
        <v>32.995941000000002</v>
      </c>
      <c r="I1174">
        <v>-80.212740999999994</v>
      </c>
      <c r="J1174">
        <v>1</v>
      </c>
      <c r="K1174">
        <f>_xlfn.XLOOKUP(F1174,'[1]2022_23 Household and Income'!$C$3:$C$2489,'[1]2022_23 Household and Income'!$D$3:$D$2489,"")</f>
        <v>64183</v>
      </c>
      <c r="L1174">
        <f>_xlfn.XLOOKUP($F1174,'[1]2022_23 Household and Income'!$C$3:$C$2489,'[1]2022_23 Household and Income'!$G$3:$G$2489,"")</f>
        <v>65986</v>
      </c>
    </row>
    <row r="1175" spans="1:12" x14ac:dyDescent="0.35">
      <c r="A1175">
        <v>13</v>
      </c>
      <c r="B1175">
        <v>4000</v>
      </c>
      <c r="C1175">
        <v>13095</v>
      </c>
      <c r="D1175" t="s">
        <v>3312</v>
      </c>
      <c r="E1175" t="s">
        <v>2712</v>
      </c>
      <c r="F1175" t="s">
        <v>4808</v>
      </c>
      <c r="G1175">
        <v>85790</v>
      </c>
      <c r="H1175">
        <v>31.574147</v>
      </c>
      <c r="I1175">
        <v>-84.171207999999993</v>
      </c>
      <c r="J1175">
        <v>0.72120899999999999</v>
      </c>
      <c r="K1175">
        <f>_xlfn.XLOOKUP(F1175,'[1]2022_23 Household and Income'!$C$3:$C$2489,'[1]2022_23 Household and Income'!$D$3:$D$2489,"")</f>
        <v>45833</v>
      </c>
      <c r="L1175">
        <f>_xlfn.XLOOKUP($F1175,'[1]2022_23 Household and Income'!$C$3:$C$2489,'[1]2022_23 Household and Income'!$G$3:$G$2489,"")</f>
        <v>47924</v>
      </c>
    </row>
    <row r="1176" spans="1:12" x14ac:dyDescent="0.35">
      <c r="A1176">
        <v>8</v>
      </c>
      <c r="B1176">
        <v>801</v>
      </c>
      <c r="C1176">
        <v>8035</v>
      </c>
      <c r="D1176" t="s">
        <v>3241</v>
      </c>
      <c r="E1176" t="s">
        <v>2960</v>
      </c>
      <c r="F1176" t="s">
        <v>4960</v>
      </c>
      <c r="G1176">
        <v>104134</v>
      </c>
      <c r="H1176">
        <v>39.538246000000001</v>
      </c>
      <c r="I1176">
        <v>-104.96960799999999</v>
      </c>
      <c r="J1176">
        <v>0.77041000000000004</v>
      </c>
      <c r="K1176">
        <f>_xlfn.XLOOKUP(F1176,'[1]2022_23 Household and Income'!$C$3:$C$2489,'[1]2022_23 Household and Income'!$D$3:$D$2489,"")</f>
        <v>54941</v>
      </c>
      <c r="L1176">
        <f>_xlfn.XLOOKUP($F1176,'[1]2022_23 Household and Income'!$C$3:$C$2489,'[1]2022_23 Household and Income'!$G$3:$G$2489,"")</f>
        <v>54455</v>
      </c>
    </row>
    <row r="1177" spans="1:12" x14ac:dyDescent="0.35">
      <c r="A1177">
        <v>8</v>
      </c>
      <c r="B1177">
        <v>901</v>
      </c>
      <c r="C1177">
        <v>8035</v>
      </c>
      <c r="D1177" t="s">
        <v>3241</v>
      </c>
      <c r="E1177" t="s">
        <v>2960</v>
      </c>
      <c r="F1177" t="s">
        <v>5315</v>
      </c>
      <c r="G1177">
        <v>128772</v>
      </c>
      <c r="H1177">
        <v>39.416967999999997</v>
      </c>
      <c r="I1177">
        <v>-104.889855</v>
      </c>
      <c r="J1177">
        <v>1</v>
      </c>
      <c r="K1177">
        <f>_xlfn.XLOOKUP(F1177,'[1]2022_23 Household and Income'!$C$3:$C$2489,'[1]2022_23 Household and Income'!$D$3:$D$2489,"")</f>
        <v>49712</v>
      </c>
      <c r="L1177">
        <f>_xlfn.XLOOKUP($F1177,'[1]2022_23 Household and Income'!$C$3:$C$2489,'[1]2022_23 Household and Income'!$G$3:$G$2489,"")</f>
        <v>50631</v>
      </c>
    </row>
    <row r="1178" spans="1:12" x14ac:dyDescent="0.35">
      <c r="A1178">
        <v>8</v>
      </c>
      <c r="B1178">
        <v>902</v>
      </c>
      <c r="C1178">
        <v>8035</v>
      </c>
      <c r="D1178" t="s">
        <v>3241</v>
      </c>
      <c r="E1178" t="s">
        <v>2960</v>
      </c>
      <c r="F1178" t="s">
        <v>5314</v>
      </c>
      <c r="G1178">
        <v>125072</v>
      </c>
      <c r="H1178">
        <v>39.502191000000003</v>
      </c>
      <c r="I1178">
        <v>-104.776889</v>
      </c>
      <c r="J1178">
        <v>1</v>
      </c>
      <c r="K1178">
        <f>_xlfn.XLOOKUP(F1178,'[1]2022_23 Household and Income'!$C$3:$C$2489,'[1]2022_23 Household and Income'!$D$3:$D$2489,"")</f>
        <v>47446</v>
      </c>
      <c r="L1178">
        <f>_xlfn.XLOOKUP($F1178,'[1]2022_23 Household and Income'!$C$3:$C$2489,'[1]2022_23 Household and Income'!$G$3:$G$2489,"")</f>
        <v>51946</v>
      </c>
    </row>
    <row r="1179" spans="1:12" x14ac:dyDescent="0.35">
      <c r="A1179">
        <v>13</v>
      </c>
      <c r="B1179">
        <v>1200</v>
      </c>
      <c r="C1179">
        <v>13097</v>
      </c>
      <c r="D1179" t="s">
        <v>3312</v>
      </c>
      <c r="E1179" t="s">
        <v>2803</v>
      </c>
      <c r="F1179" t="s">
        <v>5313</v>
      </c>
      <c r="G1179">
        <v>144237</v>
      </c>
      <c r="H1179">
        <v>33.724594000000003</v>
      </c>
      <c r="I1179">
        <v>-84.735495999999998</v>
      </c>
      <c r="J1179">
        <v>1</v>
      </c>
      <c r="K1179">
        <f>_xlfn.XLOOKUP(F1179,'[1]2022_23 Household and Income'!$C$3:$C$2489,'[1]2022_23 Household and Income'!$D$3:$D$2489,"")</f>
        <v>52654</v>
      </c>
      <c r="L1179">
        <f>_xlfn.XLOOKUP($F1179,'[1]2022_23 Household and Income'!$C$3:$C$2489,'[1]2022_23 Household and Income'!$G$3:$G$2489,"")</f>
        <v>53350</v>
      </c>
    </row>
    <row r="1180" spans="1:12" x14ac:dyDescent="0.35">
      <c r="A1180">
        <v>17</v>
      </c>
      <c r="B1180">
        <v>2900</v>
      </c>
      <c r="C1180">
        <v>17041</v>
      </c>
      <c r="D1180" t="s">
        <v>3330</v>
      </c>
      <c r="E1180" t="s">
        <v>2608</v>
      </c>
      <c r="F1180" t="s">
        <v>5280</v>
      </c>
      <c r="G1180">
        <v>19740</v>
      </c>
      <c r="H1180">
        <v>39.766978999999999</v>
      </c>
      <c r="I1180">
        <v>-88.280315999999999</v>
      </c>
      <c r="J1180">
        <v>0.15415499999999999</v>
      </c>
      <c r="K1180">
        <f>_xlfn.XLOOKUP(F1180,'[1]2022_23 Household and Income'!$C$3:$C$2489,'[1]2022_23 Household and Income'!$D$3:$D$2489,"")</f>
        <v>54306</v>
      </c>
      <c r="L1180">
        <f>_xlfn.XLOOKUP($F1180,'[1]2022_23 Household and Income'!$C$3:$C$2489,'[1]2022_23 Household and Income'!$G$3:$G$2489,"")</f>
        <v>55168</v>
      </c>
    </row>
    <row r="1181" spans="1:12" x14ac:dyDescent="0.35">
      <c r="A1181">
        <v>20</v>
      </c>
      <c r="B1181">
        <v>700</v>
      </c>
      <c r="C1181">
        <v>20045</v>
      </c>
      <c r="D1181" t="s">
        <v>3300</v>
      </c>
      <c r="E1181" t="s">
        <v>2283</v>
      </c>
      <c r="F1181" t="s">
        <v>5312</v>
      </c>
      <c r="G1181">
        <v>118785</v>
      </c>
      <c r="H1181">
        <v>38.942492999999999</v>
      </c>
      <c r="I1181">
        <v>-95.254202000000006</v>
      </c>
      <c r="J1181">
        <v>1</v>
      </c>
      <c r="K1181">
        <f>_xlfn.XLOOKUP(F1181,'[1]2022_23 Household and Income'!$C$3:$C$2489,'[1]2022_23 Household and Income'!$D$3:$D$2489,"")</f>
        <v>50248</v>
      </c>
      <c r="L1181">
        <f>_xlfn.XLOOKUP($F1181,'[1]2022_23 Household and Income'!$C$3:$C$2489,'[1]2022_23 Household and Income'!$G$3:$G$2489,"")</f>
        <v>51013</v>
      </c>
    </row>
    <row r="1182" spans="1:12" x14ac:dyDescent="0.35">
      <c r="A1182">
        <v>27</v>
      </c>
      <c r="B1182">
        <v>800</v>
      </c>
      <c r="C1182">
        <v>27041</v>
      </c>
      <c r="D1182" t="s">
        <v>3272</v>
      </c>
      <c r="E1182" t="s">
        <v>1873</v>
      </c>
      <c r="F1182" t="s">
        <v>3271</v>
      </c>
      <c r="G1182">
        <v>39006</v>
      </c>
      <c r="H1182">
        <v>45.907933</v>
      </c>
      <c r="I1182">
        <v>-95.389481000000004</v>
      </c>
      <c r="J1182">
        <v>0.34436899999999998</v>
      </c>
      <c r="K1182">
        <f>_xlfn.XLOOKUP(F1182,'[1]2022_23 Household and Income'!$C$3:$C$2489,'[1]2022_23 Household and Income'!$D$3:$D$2489,"")</f>
        <v>49797</v>
      </c>
      <c r="L1182">
        <f>_xlfn.XLOOKUP($F1182,'[1]2022_23 Household and Income'!$C$3:$C$2489,'[1]2022_23 Household and Income'!$G$3:$G$2489,"")</f>
        <v>49227</v>
      </c>
    </row>
    <row r="1183" spans="1:12" x14ac:dyDescent="0.35">
      <c r="A1183">
        <v>29</v>
      </c>
      <c r="B1183">
        <v>2600</v>
      </c>
      <c r="C1183">
        <v>29067</v>
      </c>
      <c r="D1183" t="s">
        <v>3304</v>
      </c>
      <c r="E1183" t="s">
        <v>1636</v>
      </c>
      <c r="F1183" t="s">
        <v>3303</v>
      </c>
      <c r="G1183">
        <v>11578</v>
      </c>
      <c r="H1183">
        <v>36.940662000000003</v>
      </c>
      <c r="I1183">
        <v>-92.603423000000006</v>
      </c>
      <c r="J1183">
        <v>0.104127</v>
      </c>
      <c r="K1183">
        <f>_xlfn.XLOOKUP(F1183,'[1]2022_23 Household and Income'!$C$3:$C$2489,'[1]2022_23 Household and Income'!$D$3:$D$2489,"")</f>
        <v>45748</v>
      </c>
      <c r="L1183">
        <f>_xlfn.XLOOKUP($F1183,'[1]2022_23 Household and Income'!$C$3:$C$2489,'[1]2022_23 Household and Income'!$G$3:$G$2489,"")</f>
        <v>45845</v>
      </c>
    </row>
    <row r="1184" spans="1:12" x14ac:dyDescent="0.35">
      <c r="A1184">
        <v>31</v>
      </c>
      <c r="B1184">
        <v>901</v>
      </c>
      <c r="C1184">
        <v>31055</v>
      </c>
      <c r="D1184" t="s">
        <v>3261</v>
      </c>
      <c r="E1184" t="s">
        <v>1473</v>
      </c>
      <c r="F1184" t="s">
        <v>5311</v>
      </c>
      <c r="G1184">
        <v>196880</v>
      </c>
      <c r="H1184">
        <v>41.294676000000003</v>
      </c>
      <c r="I1184">
        <v>-96.124657999999997</v>
      </c>
      <c r="J1184">
        <v>1</v>
      </c>
      <c r="K1184">
        <f>_xlfn.XLOOKUP(F1184,'[1]2022_23 Household and Income'!$C$3:$C$2489,'[1]2022_23 Household and Income'!$D$3:$D$2489,"")</f>
        <v>81961</v>
      </c>
      <c r="L1184">
        <f>_xlfn.XLOOKUP($F1184,'[1]2022_23 Household and Income'!$C$3:$C$2489,'[1]2022_23 Household and Income'!$G$3:$G$2489,"")</f>
        <v>81919</v>
      </c>
    </row>
    <row r="1185" spans="1:12" x14ac:dyDescent="0.35">
      <c r="A1185">
        <v>31</v>
      </c>
      <c r="B1185">
        <v>902</v>
      </c>
      <c r="C1185">
        <v>31055</v>
      </c>
      <c r="D1185" t="s">
        <v>3261</v>
      </c>
      <c r="E1185" t="s">
        <v>1473</v>
      </c>
      <c r="F1185" t="s">
        <v>5310</v>
      </c>
      <c r="G1185">
        <v>159143</v>
      </c>
      <c r="H1185">
        <v>41.220274000000003</v>
      </c>
      <c r="I1185">
        <v>-96.141713999999993</v>
      </c>
      <c r="J1185">
        <v>1</v>
      </c>
      <c r="K1185">
        <f>_xlfn.XLOOKUP(F1185,'[1]2022_23 Household and Income'!$C$3:$C$2489,'[1]2022_23 Household and Income'!$D$3:$D$2489,"")</f>
        <v>67831</v>
      </c>
      <c r="L1185">
        <f>_xlfn.XLOOKUP($F1185,'[1]2022_23 Household and Income'!$C$3:$C$2489,'[1]2022_23 Household and Income'!$G$3:$G$2489,"")</f>
        <v>66668</v>
      </c>
    </row>
    <row r="1186" spans="1:12" x14ac:dyDescent="0.35">
      <c r="A1186">
        <v>31</v>
      </c>
      <c r="B1186">
        <v>903</v>
      </c>
      <c r="C1186">
        <v>31055</v>
      </c>
      <c r="D1186" t="s">
        <v>3261</v>
      </c>
      <c r="E1186" t="s">
        <v>1473</v>
      </c>
      <c r="F1186" t="s">
        <v>5309</v>
      </c>
      <c r="G1186">
        <v>114458</v>
      </c>
      <c r="H1186">
        <v>41.293681999999997</v>
      </c>
      <c r="I1186">
        <v>-95.977367000000001</v>
      </c>
      <c r="J1186">
        <v>1</v>
      </c>
      <c r="K1186">
        <f>_xlfn.XLOOKUP(F1186,'[1]2022_23 Household and Income'!$C$3:$C$2489,'[1]2022_23 Household and Income'!$D$3:$D$2489,"")</f>
        <v>43183</v>
      </c>
      <c r="L1186">
        <f>_xlfn.XLOOKUP($F1186,'[1]2022_23 Household and Income'!$C$3:$C$2489,'[1]2022_23 Household and Income'!$G$3:$G$2489,"")</f>
        <v>47102</v>
      </c>
    </row>
    <row r="1187" spans="1:12" x14ac:dyDescent="0.35">
      <c r="A1187">
        <v>31</v>
      </c>
      <c r="B1187">
        <v>904</v>
      </c>
      <c r="C1187">
        <v>31055</v>
      </c>
      <c r="D1187" t="s">
        <v>3261</v>
      </c>
      <c r="E1187" t="s">
        <v>1473</v>
      </c>
      <c r="F1187" t="s">
        <v>5308</v>
      </c>
      <c r="G1187">
        <v>114045</v>
      </c>
      <c r="H1187">
        <v>41.230643000000001</v>
      </c>
      <c r="I1187">
        <v>-95.967192999999995</v>
      </c>
      <c r="J1187">
        <v>1</v>
      </c>
      <c r="K1187">
        <f>_xlfn.XLOOKUP(F1187,'[1]2022_23 Household and Income'!$C$3:$C$2489,'[1]2022_23 Household and Income'!$D$3:$D$2489,"")</f>
        <v>45854</v>
      </c>
      <c r="L1187">
        <f>_xlfn.XLOOKUP($F1187,'[1]2022_23 Household and Income'!$C$3:$C$2489,'[1]2022_23 Household and Income'!$G$3:$G$2489,"")</f>
        <v>47201</v>
      </c>
    </row>
    <row r="1188" spans="1:12" x14ac:dyDescent="0.35">
      <c r="A1188">
        <v>32</v>
      </c>
      <c r="B1188">
        <v>300</v>
      </c>
      <c r="C1188">
        <v>32005</v>
      </c>
      <c r="D1188" t="s">
        <v>3394</v>
      </c>
      <c r="E1188" t="s">
        <v>1460</v>
      </c>
      <c r="F1188" t="s">
        <v>3750</v>
      </c>
      <c r="G1188">
        <v>49488</v>
      </c>
      <c r="H1188">
        <v>38.957467999999999</v>
      </c>
      <c r="I1188">
        <v>-119.756276</v>
      </c>
      <c r="J1188">
        <v>0.28861700000000001</v>
      </c>
      <c r="K1188">
        <f>_xlfn.XLOOKUP(F1188,'[1]2022_23 Household and Income'!$C$3:$C$2489,'[1]2022_23 Household and Income'!$D$3:$D$2489,"")</f>
        <v>71370</v>
      </c>
      <c r="L1188">
        <f>_xlfn.XLOOKUP($F1188,'[1]2022_23 Household and Income'!$C$3:$C$2489,'[1]2022_23 Household and Income'!$G$3:$G$2489,"")</f>
        <v>72102</v>
      </c>
    </row>
    <row r="1189" spans="1:12" x14ac:dyDescent="0.35">
      <c r="A1189">
        <v>41</v>
      </c>
      <c r="B1189">
        <v>1900</v>
      </c>
      <c r="C1189">
        <v>41019</v>
      </c>
      <c r="D1189" t="s">
        <v>3287</v>
      </c>
      <c r="E1189" t="s">
        <v>1005</v>
      </c>
      <c r="F1189" t="s">
        <v>5307</v>
      </c>
      <c r="G1189">
        <v>111201</v>
      </c>
      <c r="H1189">
        <v>43.239963000000003</v>
      </c>
      <c r="I1189">
        <v>-123.389072</v>
      </c>
      <c r="J1189">
        <v>1</v>
      </c>
      <c r="K1189">
        <f>_xlfn.XLOOKUP(F1189,'[1]2022_23 Household and Income'!$C$3:$C$2489,'[1]2022_23 Household and Income'!$D$3:$D$2489,"")</f>
        <v>47263</v>
      </c>
      <c r="L1189">
        <f>_xlfn.XLOOKUP($F1189,'[1]2022_23 Household and Income'!$C$3:$C$2489,'[1]2022_23 Household and Income'!$G$3:$G$2489,"")</f>
        <v>47733</v>
      </c>
    </row>
    <row r="1190" spans="1:12" x14ac:dyDescent="0.35">
      <c r="A1190">
        <v>46</v>
      </c>
      <c r="B1190">
        <v>400</v>
      </c>
      <c r="C1190">
        <v>46043</v>
      </c>
      <c r="D1190" t="s">
        <v>3236</v>
      </c>
      <c r="E1190" t="s">
        <v>808</v>
      </c>
      <c r="F1190" t="s">
        <v>3941</v>
      </c>
      <c r="G1190">
        <v>2835</v>
      </c>
      <c r="H1190">
        <v>43.377636000000003</v>
      </c>
      <c r="I1190">
        <v>-98.369800999999995</v>
      </c>
      <c r="J1190">
        <v>2.1121999999999998E-2</v>
      </c>
      <c r="K1190">
        <f>_xlfn.XLOOKUP(F1190,'[1]2022_23 Household and Income'!$C$3:$C$2489,'[1]2022_23 Household and Income'!$D$3:$D$2489,"")</f>
        <v>54867</v>
      </c>
      <c r="L1190">
        <f>_xlfn.XLOOKUP($F1190,'[1]2022_23 Household and Income'!$C$3:$C$2489,'[1]2022_23 Household and Income'!$G$3:$G$2489,"")</f>
        <v>55230</v>
      </c>
    </row>
    <row r="1191" spans="1:12" x14ac:dyDescent="0.35">
      <c r="A1191">
        <v>53</v>
      </c>
      <c r="B1191">
        <v>20700</v>
      </c>
      <c r="C1191">
        <v>53017</v>
      </c>
      <c r="D1191" t="s">
        <v>3290</v>
      </c>
      <c r="E1191" t="s">
        <v>262</v>
      </c>
      <c r="F1191" t="s">
        <v>5306</v>
      </c>
      <c r="G1191">
        <v>42938</v>
      </c>
      <c r="H1191">
        <v>47.504278999999997</v>
      </c>
      <c r="I1191">
        <v>-120.178254</v>
      </c>
      <c r="J1191">
        <v>0.35191600000000001</v>
      </c>
      <c r="K1191">
        <f>_xlfn.XLOOKUP(F1191,'[1]2022_23 Household and Income'!$C$3:$C$2489,'[1]2022_23 Household and Income'!$D$3:$D$2489,"")</f>
        <v>48514</v>
      </c>
      <c r="L1191">
        <f>_xlfn.XLOOKUP($F1191,'[1]2022_23 Household and Income'!$C$3:$C$2489,'[1]2022_23 Household and Income'!$G$3:$G$2489,"")</f>
        <v>49671</v>
      </c>
    </row>
    <row r="1192" spans="1:12" x14ac:dyDescent="0.35">
      <c r="A1192">
        <v>55</v>
      </c>
      <c r="B1192">
        <v>100</v>
      </c>
      <c r="C1192">
        <v>55031</v>
      </c>
      <c r="D1192" t="s">
        <v>3334</v>
      </c>
      <c r="E1192" t="s">
        <v>169</v>
      </c>
      <c r="F1192" t="s">
        <v>3515</v>
      </c>
      <c r="G1192">
        <v>44295</v>
      </c>
      <c r="H1192">
        <v>46.628582000000002</v>
      </c>
      <c r="I1192">
        <v>-92.015032000000005</v>
      </c>
      <c r="J1192">
        <v>0.24330299999999999</v>
      </c>
      <c r="K1192">
        <f>_xlfn.XLOOKUP(F1192,'[1]2022_23 Household and Income'!$C$3:$C$2489,'[1]2022_23 Household and Income'!$D$3:$D$2489,"")</f>
        <v>85244</v>
      </c>
      <c r="L1192">
        <f>_xlfn.XLOOKUP($F1192,'[1]2022_23 Household and Income'!$C$3:$C$2489,'[1]2022_23 Household and Income'!$G$3:$G$2489,"")</f>
        <v>83295</v>
      </c>
    </row>
    <row r="1193" spans="1:12" x14ac:dyDescent="0.35">
      <c r="A1193">
        <v>5</v>
      </c>
      <c r="B1193">
        <v>1600</v>
      </c>
      <c r="C1193">
        <v>5043</v>
      </c>
      <c r="D1193" t="s">
        <v>3274</v>
      </c>
      <c r="E1193" t="s">
        <v>3044</v>
      </c>
      <c r="F1193" t="s">
        <v>4792</v>
      </c>
      <c r="G1193">
        <v>17350</v>
      </c>
      <c r="H1193">
        <v>33.627329000000003</v>
      </c>
      <c r="I1193">
        <v>-91.784076999999996</v>
      </c>
      <c r="J1193">
        <v>0.100023</v>
      </c>
      <c r="K1193">
        <f>_xlfn.XLOOKUP(F1193,'[1]2022_23 Household and Income'!$C$3:$C$2489,'[1]2022_23 Household and Income'!$D$3:$D$2489,"")</f>
        <v>63538</v>
      </c>
      <c r="L1193">
        <f>_xlfn.XLOOKUP($F1193,'[1]2022_23 Household and Income'!$C$3:$C$2489,'[1]2022_23 Household and Income'!$G$3:$G$2489,"")</f>
        <v>67117</v>
      </c>
    </row>
    <row r="1194" spans="1:12" x14ac:dyDescent="0.35">
      <c r="A1194">
        <v>18</v>
      </c>
      <c r="B1194">
        <v>3500</v>
      </c>
      <c r="C1194">
        <v>18037</v>
      </c>
      <c r="D1194" t="s">
        <v>3389</v>
      </c>
      <c r="E1194" t="s">
        <v>2439</v>
      </c>
      <c r="F1194" t="s">
        <v>3819</v>
      </c>
      <c r="G1194">
        <v>43637</v>
      </c>
      <c r="H1194">
        <v>38.35868</v>
      </c>
      <c r="I1194">
        <v>-86.915670000000006</v>
      </c>
      <c r="J1194">
        <v>0.308008</v>
      </c>
      <c r="K1194">
        <f>_xlfn.XLOOKUP(F1194,'[1]2022_23 Household and Income'!$C$3:$C$2489,'[1]2022_23 Household and Income'!$D$3:$D$2489,"")</f>
        <v>57900</v>
      </c>
      <c r="L1194">
        <f>_xlfn.XLOOKUP($F1194,'[1]2022_23 Household and Income'!$C$3:$C$2489,'[1]2022_23 Household and Income'!$G$3:$G$2489,"")</f>
        <v>58836</v>
      </c>
    </row>
    <row r="1195" spans="1:12" x14ac:dyDescent="0.35">
      <c r="A1195">
        <v>19</v>
      </c>
      <c r="B1195">
        <v>700</v>
      </c>
      <c r="C1195">
        <v>19061</v>
      </c>
      <c r="D1195" t="s">
        <v>3308</v>
      </c>
      <c r="E1195" t="s">
        <v>2396</v>
      </c>
      <c r="F1195" t="s">
        <v>4981</v>
      </c>
      <c r="G1195">
        <v>99266</v>
      </c>
      <c r="H1195">
        <v>42.493172999999999</v>
      </c>
      <c r="I1195">
        <v>-90.762180999999998</v>
      </c>
      <c r="J1195">
        <v>0.63305800000000001</v>
      </c>
      <c r="K1195">
        <f>_xlfn.XLOOKUP(F1195,'[1]2022_23 Household and Income'!$C$3:$C$2489,'[1]2022_23 Household and Income'!$D$3:$D$2489,"")</f>
        <v>65591</v>
      </c>
      <c r="L1195">
        <f>_xlfn.XLOOKUP($F1195,'[1]2022_23 Household and Income'!$C$3:$C$2489,'[1]2022_23 Household and Income'!$G$3:$G$2489,"")</f>
        <v>67273</v>
      </c>
    </row>
    <row r="1196" spans="1:12" x14ac:dyDescent="0.35">
      <c r="A1196">
        <v>49</v>
      </c>
      <c r="B1196">
        <v>13000</v>
      </c>
      <c r="C1196">
        <v>49013</v>
      </c>
      <c r="D1196" t="s">
        <v>3434</v>
      </c>
      <c r="E1196" t="s">
        <v>433</v>
      </c>
      <c r="F1196" t="s">
        <v>3517</v>
      </c>
      <c r="G1196">
        <v>19596</v>
      </c>
      <c r="H1196">
        <v>40.289458000000003</v>
      </c>
      <c r="I1196">
        <v>-110.1623</v>
      </c>
      <c r="J1196">
        <v>0.13480700000000001</v>
      </c>
      <c r="K1196">
        <f>_xlfn.XLOOKUP(F1196,'[1]2022_23 Household and Income'!$C$3:$C$2489,'[1]2022_23 Household and Income'!$D$3:$D$2489,"")</f>
        <v>53615</v>
      </c>
      <c r="L1196">
        <f>_xlfn.XLOOKUP($F1196,'[1]2022_23 Household and Income'!$C$3:$C$2489,'[1]2022_23 Household and Income'!$G$3:$G$2489,"")</f>
        <v>55579</v>
      </c>
    </row>
    <row r="1197" spans="1:12" x14ac:dyDescent="0.35">
      <c r="A1197">
        <v>25</v>
      </c>
      <c r="B1197">
        <v>1301</v>
      </c>
      <c r="C1197">
        <v>25007</v>
      </c>
      <c r="D1197" t="s">
        <v>3316</v>
      </c>
      <c r="E1197" t="s">
        <v>1990</v>
      </c>
      <c r="F1197" t="s">
        <v>4438</v>
      </c>
      <c r="G1197">
        <v>20600</v>
      </c>
      <c r="H1197">
        <v>41.419711999999997</v>
      </c>
      <c r="I1197">
        <v>-70.603302999999997</v>
      </c>
      <c r="J1197">
        <v>0.162657</v>
      </c>
      <c r="K1197">
        <f>_xlfn.XLOOKUP(F1197,'[1]2022_23 Household and Income'!$C$3:$C$2489,'[1]2022_23 Household and Income'!$D$3:$D$2489,"")</f>
        <v>61058</v>
      </c>
      <c r="L1197">
        <f>_xlfn.XLOOKUP($F1197,'[1]2022_23 Household and Income'!$C$3:$C$2489,'[1]2022_23 Household and Income'!$G$3:$G$2489,"")</f>
        <v>61393</v>
      </c>
    </row>
    <row r="1198" spans="1:12" x14ac:dyDescent="0.35">
      <c r="A1198">
        <v>31</v>
      </c>
      <c r="B1198">
        <v>400</v>
      </c>
      <c r="C1198">
        <v>31057</v>
      </c>
      <c r="D1198" t="s">
        <v>3261</v>
      </c>
      <c r="E1198" t="s">
        <v>1517</v>
      </c>
      <c r="F1198" t="s">
        <v>3674</v>
      </c>
      <c r="G1198">
        <v>1654</v>
      </c>
      <c r="H1198">
        <v>40.089486999999998</v>
      </c>
      <c r="I1198">
        <v>-101.599236</v>
      </c>
      <c r="J1198">
        <v>1.617E-2</v>
      </c>
      <c r="K1198">
        <f>_xlfn.XLOOKUP(F1198,'[1]2022_23 Household and Income'!$C$3:$C$2489,'[1]2022_23 Household and Income'!$D$3:$D$2489,"")</f>
        <v>43354</v>
      </c>
      <c r="L1198">
        <f>_xlfn.XLOOKUP($F1198,'[1]2022_23 Household and Income'!$C$3:$C$2489,'[1]2022_23 Household and Income'!$G$3:$G$2489,"")</f>
        <v>43809</v>
      </c>
    </row>
    <row r="1199" spans="1:12" x14ac:dyDescent="0.35">
      <c r="A1199">
        <v>29</v>
      </c>
      <c r="B1199">
        <v>2400</v>
      </c>
      <c r="C1199">
        <v>29069</v>
      </c>
      <c r="D1199" t="s">
        <v>3304</v>
      </c>
      <c r="E1199" t="s">
        <v>1650</v>
      </c>
      <c r="F1199" t="s">
        <v>3753</v>
      </c>
      <c r="G1199">
        <v>28283</v>
      </c>
      <c r="H1199">
        <v>36.324914</v>
      </c>
      <c r="I1199">
        <v>-90.058008999999998</v>
      </c>
      <c r="J1199">
        <v>0.25208999999999998</v>
      </c>
      <c r="K1199">
        <f>_xlfn.XLOOKUP(F1199,'[1]2022_23 Household and Income'!$C$3:$C$2489,'[1]2022_23 Household and Income'!$D$3:$D$2489,"")</f>
        <v>44577</v>
      </c>
      <c r="L1199">
        <f>_xlfn.XLOOKUP($F1199,'[1]2022_23 Household and Income'!$C$3:$C$2489,'[1]2022_23 Household and Income'!$G$3:$G$2489,"")</f>
        <v>44291</v>
      </c>
    </row>
    <row r="1200" spans="1:12" x14ac:dyDescent="0.35">
      <c r="A1200">
        <v>38</v>
      </c>
      <c r="B1200">
        <v>100</v>
      </c>
      <c r="C1200">
        <v>38025</v>
      </c>
      <c r="D1200" t="s">
        <v>3370</v>
      </c>
      <c r="E1200" t="s">
        <v>1225</v>
      </c>
      <c r="F1200" t="s">
        <v>3369</v>
      </c>
      <c r="G1200">
        <v>4095</v>
      </c>
      <c r="H1200">
        <v>47.337232</v>
      </c>
      <c r="I1200">
        <v>-102.638051</v>
      </c>
      <c r="J1200">
        <v>3.6284999999999998E-2</v>
      </c>
      <c r="K1200">
        <f>_xlfn.XLOOKUP(F1200,'[1]2022_23 Household and Income'!$C$3:$C$2489,'[1]2022_23 Household and Income'!$D$3:$D$2489,"")</f>
        <v>44000</v>
      </c>
      <c r="L1200">
        <f>_xlfn.XLOOKUP($F1200,'[1]2022_23 Household and Income'!$C$3:$C$2489,'[1]2022_23 Household and Income'!$G$3:$G$2489,"")</f>
        <v>44545</v>
      </c>
    </row>
    <row r="1201" spans="1:12" x14ac:dyDescent="0.35">
      <c r="A1201">
        <v>55</v>
      </c>
      <c r="B1201">
        <v>1500</v>
      </c>
      <c r="C1201">
        <v>55033</v>
      </c>
      <c r="D1201" t="s">
        <v>3334</v>
      </c>
      <c r="E1201" t="s">
        <v>130</v>
      </c>
      <c r="F1201" t="s">
        <v>3804</v>
      </c>
      <c r="G1201">
        <v>45440</v>
      </c>
      <c r="H1201">
        <v>44.914658000000003</v>
      </c>
      <c r="I1201">
        <v>-91.892932999999999</v>
      </c>
      <c r="J1201">
        <v>0.326963</v>
      </c>
      <c r="K1201">
        <f>_xlfn.XLOOKUP(F1201,'[1]2022_23 Household and Income'!$C$3:$C$2489,'[1]2022_23 Household and Income'!$D$3:$D$2489,"")</f>
        <v>55145</v>
      </c>
      <c r="L1201">
        <f>_xlfn.XLOOKUP($F1201,'[1]2022_23 Household and Income'!$C$3:$C$2489,'[1]2022_23 Household and Income'!$G$3:$G$2489,"")</f>
        <v>56601</v>
      </c>
    </row>
    <row r="1202" spans="1:12" x14ac:dyDescent="0.35">
      <c r="A1202">
        <v>17</v>
      </c>
      <c r="B1202">
        <v>4301</v>
      </c>
      <c r="C1202">
        <v>17043</v>
      </c>
      <c r="D1202" t="s">
        <v>3330</v>
      </c>
      <c r="E1202" t="s">
        <v>2603</v>
      </c>
      <c r="F1202" t="s">
        <v>5305</v>
      </c>
      <c r="G1202">
        <v>174577</v>
      </c>
      <c r="H1202">
        <v>41.929540000000003</v>
      </c>
      <c r="I1202">
        <v>-88.139837999999997</v>
      </c>
      <c r="J1202">
        <v>1</v>
      </c>
      <c r="K1202" t="str">
        <f>_xlfn.XLOOKUP(F1202,'[1]2022_23 Household and Income'!$C$3:$C$2489,'[1]2022_23 Household and Income'!$D$3:$D$2489,"")</f>
        <v/>
      </c>
      <c r="L1202" t="str">
        <f>_xlfn.XLOOKUP($F1202,'[1]2022_23 Household and Income'!$C$3:$C$2489,'[1]2022_23 Household and Income'!$G$3:$G$2489,"")</f>
        <v/>
      </c>
    </row>
    <row r="1203" spans="1:12" x14ac:dyDescent="0.35">
      <c r="A1203">
        <v>17</v>
      </c>
      <c r="B1203">
        <v>4302</v>
      </c>
      <c r="C1203">
        <v>17043</v>
      </c>
      <c r="D1203" t="s">
        <v>3330</v>
      </c>
      <c r="E1203" t="s">
        <v>2603</v>
      </c>
      <c r="F1203" t="s">
        <v>5304</v>
      </c>
      <c r="G1203">
        <v>116589</v>
      </c>
      <c r="H1203">
        <v>41.950555999999999</v>
      </c>
      <c r="I1203">
        <v>-88.002471999999997</v>
      </c>
      <c r="J1203">
        <v>1</v>
      </c>
      <c r="K1203">
        <f>_xlfn.XLOOKUP(F1203,'[1]2022_23 Household and Income'!$C$3:$C$2489,'[1]2022_23 Household and Income'!$D$3:$D$2489,"")</f>
        <v>44162</v>
      </c>
      <c r="L1203">
        <f>_xlfn.XLOOKUP($F1203,'[1]2022_23 Household and Income'!$C$3:$C$2489,'[1]2022_23 Household and Income'!$G$3:$G$2489,"")</f>
        <v>42247</v>
      </c>
    </row>
    <row r="1204" spans="1:12" x14ac:dyDescent="0.35">
      <c r="A1204">
        <v>17</v>
      </c>
      <c r="B1204">
        <v>4303</v>
      </c>
      <c r="C1204">
        <v>17043</v>
      </c>
      <c r="D1204" t="s">
        <v>3330</v>
      </c>
      <c r="E1204" t="s">
        <v>2603</v>
      </c>
      <c r="F1204" t="s">
        <v>5303</v>
      </c>
      <c r="G1204">
        <v>128425</v>
      </c>
      <c r="H1204">
        <v>41.871267000000003</v>
      </c>
      <c r="I1204">
        <v>-87.980489000000006</v>
      </c>
      <c r="J1204">
        <v>1</v>
      </c>
      <c r="K1204">
        <f>_xlfn.XLOOKUP(F1204,'[1]2022_23 Household and Income'!$C$3:$C$2489,'[1]2022_23 Household and Income'!$D$3:$D$2489,"")</f>
        <v>50314</v>
      </c>
      <c r="L1204">
        <f>_xlfn.XLOOKUP($F1204,'[1]2022_23 Household and Income'!$C$3:$C$2489,'[1]2022_23 Household and Income'!$G$3:$G$2489,"")</f>
        <v>53448</v>
      </c>
    </row>
    <row r="1205" spans="1:12" x14ac:dyDescent="0.35">
      <c r="A1205">
        <v>17</v>
      </c>
      <c r="B1205">
        <v>4304</v>
      </c>
      <c r="C1205">
        <v>17043</v>
      </c>
      <c r="D1205" t="s">
        <v>3330</v>
      </c>
      <c r="E1205" t="s">
        <v>2603</v>
      </c>
      <c r="F1205" t="s">
        <v>5302</v>
      </c>
      <c r="G1205">
        <v>120181</v>
      </c>
      <c r="H1205">
        <v>41.865029999999997</v>
      </c>
      <c r="I1205">
        <v>-88.090163000000004</v>
      </c>
      <c r="J1205">
        <v>1</v>
      </c>
      <c r="K1205">
        <f>_xlfn.XLOOKUP(F1205,'[1]2022_23 Household and Income'!$C$3:$C$2489,'[1]2022_23 Household and Income'!$D$3:$D$2489,"")</f>
        <v>44240</v>
      </c>
      <c r="L1205">
        <f>_xlfn.XLOOKUP($F1205,'[1]2022_23 Household and Income'!$C$3:$C$2489,'[1]2022_23 Household and Income'!$G$3:$G$2489,"")</f>
        <v>41724</v>
      </c>
    </row>
    <row r="1206" spans="1:12" x14ac:dyDescent="0.35">
      <c r="A1206">
        <v>17</v>
      </c>
      <c r="B1206">
        <v>4305</v>
      </c>
      <c r="C1206">
        <v>17043</v>
      </c>
      <c r="D1206" t="s">
        <v>3330</v>
      </c>
      <c r="E1206" t="s">
        <v>2603</v>
      </c>
      <c r="F1206" t="s">
        <v>5301</v>
      </c>
      <c r="G1206">
        <v>124144</v>
      </c>
      <c r="H1206">
        <v>41.775208999999997</v>
      </c>
      <c r="I1206">
        <v>-88.208016999999998</v>
      </c>
      <c r="J1206">
        <v>1</v>
      </c>
      <c r="K1206">
        <f>_xlfn.XLOOKUP(F1206,'[1]2022_23 Household and Income'!$C$3:$C$2489,'[1]2022_23 Household and Income'!$D$3:$D$2489,"")</f>
        <v>47815</v>
      </c>
      <c r="L1206">
        <f>_xlfn.XLOOKUP($F1206,'[1]2022_23 Household and Income'!$C$3:$C$2489,'[1]2022_23 Household and Income'!$G$3:$G$2489,"")</f>
        <v>49901</v>
      </c>
    </row>
    <row r="1207" spans="1:12" x14ac:dyDescent="0.35">
      <c r="A1207">
        <v>17</v>
      </c>
      <c r="B1207">
        <v>4306</v>
      </c>
      <c r="C1207">
        <v>17043</v>
      </c>
      <c r="D1207" t="s">
        <v>3330</v>
      </c>
      <c r="E1207" t="s">
        <v>2603</v>
      </c>
      <c r="F1207" t="s">
        <v>5300</v>
      </c>
      <c r="G1207">
        <v>119040</v>
      </c>
      <c r="H1207">
        <v>41.766067</v>
      </c>
      <c r="I1207">
        <v>-88.091852000000003</v>
      </c>
      <c r="J1207">
        <v>1</v>
      </c>
      <c r="K1207">
        <f>_xlfn.XLOOKUP(F1207,'[1]2022_23 Household and Income'!$C$3:$C$2489,'[1]2022_23 Household and Income'!$D$3:$D$2489,"")</f>
        <v>45031</v>
      </c>
      <c r="L1207">
        <f>_xlfn.XLOOKUP($F1207,'[1]2022_23 Household and Income'!$C$3:$C$2489,'[1]2022_23 Household and Income'!$G$3:$G$2489,"")</f>
        <v>44026</v>
      </c>
    </row>
    <row r="1208" spans="1:12" x14ac:dyDescent="0.35">
      <c r="A1208">
        <v>17</v>
      </c>
      <c r="B1208">
        <v>4307</v>
      </c>
      <c r="C1208">
        <v>17043</v>
      </c>
      <c r="D1208" t="s">
        <v>3330</v>
      </c>
      <c r="E1208" t="s">
        <v>2603</v>
      </c>
      <c r="F1208" t="s">
        <v>5299</v>
      </c>
      <c r="G1208">
        <v>149921</v>
      </c>
      <c r="H1208">
        <v>41.770817000000001</v>
      </c>
      <c r="I1208">
        <v>-87.977913000000001</v>
      </c>
      <c r="J1208">
        <v>1</v>
      </c>
      <c r="K1208">
        <f>_xlfn.XLOOKUP(F1208,'[1]2022_23 Household and Income'!$C$3:$C$2489,'[1]2022_23 Household and Income'!$D$3:$D$2489,"")</f>
        <v>57253</v>
      </c>
      <c r="L1208">
        <f>_xlfn.XLOOKUP($F1208,'[1]2022_23 Household and Income'!$C$3:$C$2489,'[1]2022_23 Household and Income'!$G$3:$G$2489,"")</f>
        <v>60884</v>
      </c>
    </row>
    <row r="1209" spans="1:12" x14ac:dyDescent="0.35">
      <c r="A1209">
        <v>37</v>
      </c>
      <c r="B1209">
        <v>3900</v>
      </c>
      <c r="C1209">
        <v>37061</v>
      </c>
      <c r="D1209" t="s">
        <v>3285</v>
      </c>
      <c r="E1209" t="s">
        <v>1250</v>
      </c>
      <c r="F1209" t="s">
        <v>4012</v>
      </c>
      <c r="G1209">
        <v>48715</v>
      </c>
      <c r="H1209">
        <v>34.928449999999998</v>
      </c>
      <c r="I1209">
        <v>-77.940303</v>
      </c>
      <c r="J1209">
        <v>0.45210699999999998</v>
      </c>
      <c r="K1209">
        <f>_xlfn.XLOOKUP(F1209,'[1]2022_23 Household and Income'!$C$3:$C$2489,'[1]2022_23 Household and Income'!$D$3:$D$2489,"")</f>
        <v>45368</v>
      </c>
      <c r="L1209">
        <f>_xlfn.XLOOKUP($F1209,'[1]2022_23 Household and Income'!$C$3:$C$2489,'[1]2022_23 Household and Income'!$G$3:$G$2489,"")</f>
        <v>42012</v>
      </c>
    </row>
    <row r="1210" spans="1:12" x14ac:dyDescent="0.35">
      <c r="A1210">
        <v>37</v>
      </c>
      <c r="B1210">
        <v>1301</v>
      </c>
      <c r="C1210">
        <v>37063</v>
      </c>
      <c r="D1210" t="s">
        <v>3285</v>
      </c>
      <c r="E1210" t="s">
        <v>1290</v>
      </c>
      <c r="F1210" t="s">
        <v>5298</v>
      </c>
      <c r="G1210">
        <v>178198</v>
      </c>
      <c r="H1210">
        <v>35.945900999999999</v>
      </c>
      <c r="I1210">
        <v>-78.916166000000004</v>
      </c>
      <c r="J1210">
        <v>1</v>
      </c>
      <c r="K1210">
        <f>_xlfn.XLOOKUP(F1210,'[1]2022_23 Household and Income'!$C$3:$C$2489,'[1]2022_23 Household and Income'!$D$3:$D$2489,"")</f>
        <v>81162</v>
      </c>
      <c r="L1210">
        <f>_xlfn.XLOOKUP($F1210,'[1]2022_23 Household and Income'!$C$3:$C$2489,'[1]2022_23 Household and Income'!$G$3:$G$2489,"")</f>
        <v>86119</v>
      </c>
    </row>
    <row r="1211" spans="1:12" x14ac:dyDescent="0.35">
      <c r="A1211">
        <v>37</v>
      </c>
      <c r="B1211">
        <v>1302</v>
      </c>
      <c r="C1211">
        <v>37063</v>
      </c>
      <c r="D1211" t="s">
        <v>3285</v>
      </c>
      <c r="E1211" t="s">
        <v>1290</v>
      </c>
      <c r="F1211" t="s">
        <v>5297</v>
      </c>
      <c r="G1211">
        <v>146635</v>
      </c>
      <c r="H1211">
        <v>36.035068000000003</v>
      </c>
      <c r="I1211">
        <v>-78.884155000000007</v>
      </c>
      <c r="J1211">
        <v>1</v>
      </c>
      <c r="K1211">
        <f>_xlfn.XLOOKUP(F1211,'[1]2022_23 Household and Income'!$C$3:$C$2489,'[1]2022_23 Household and Income'!$D$3:$D$2489,"")</f>
        <v>59475</v>
      </c>
      <c r="L1211">
        <f>_xlfn.XLOOKUP($F1211,'[1]2022_23 Household and Income'!$C$3:$C$2489,'[1]2022_23 Household and Income'!$G$3:$G$2489,"")</f>
        <v>57347</v>
      </c>
    </row>
    <row r="1212" spans="1:12" x14ac:dyDescent="0.35">
      <c r="A1212">
        <v>36</v>
      </c>
      <c r="B1212">
        <v>2803</v>
      </c>
      <c r="C1212">
        <v>36027</v>
      </c>
      <c r="D1212" t="s">
        <v>3282</v>
      </c>
      <c r="E1212" t="s">
        <v>1341</v>
      </c>
      <c r="F1212" t="s">
        <v>5296</v>
      </c>
      <c r="G1212">
        <v>114933</v>
      </c>
      <c r="H1212">
        <v>41.781666000000001</v>
      </c>
      <c r="I1212">
        <v>-73.779379000000006</v>
      </c>
      <c r="J1212">
        <v>1</v>
      </c>
      <c r="K1212">
        <f>_xlfn.XLOOKUP(F1212,'[1]2022_23 Household and Income'!$C$3:$C$2489,'[1]2022_23 Household and Income'!$D$3:$D$2489,"")</f>
        <v>43122</v>
      </c>
      <c r="L1212">
        <f>_xlfn.XLOOKUP($F1212,'[1]2022_23 Household and Income'!$C$3:$C$2489,'[1]2022_23 Household and Income'!$G$3:$G$2489,"")</f>
        <v>45700</v>
      </c>
    </row>
    <row r="1213" spans="1:12" x14ac:dyDescent="0.35">
      <c r="A1213">
        <v>36</v>
      </c>
      <c r="B1213">
        <v>2804</v>
      </c>
      <c r="C1213">
        <v>36027</v>
      </c>
      <c r="D1213" t="s">
        <v>3282</v>
      </c>
      <c r="E1213" t="s">
        <v>1341</v>
      </c>
      <c r="F1213" t="s">
        <v>5295</v>
      </c>
      <c r="G1213">
        <v>143259</v>
      </c>
      <c r="H1213">
        <v>41.623452</v>
      </c>
      <c r="I1213">
        <v>-73.914803000000006</v>
      </c>
      <c r="J1213">
        <v>1</v>
      </c>
      <c r="K1213">
        <f>_xlfn.XLOOKUP(F1213,'[1]2022_23 Household and Income'!$C$3:$C$2489,'[1]2022_23 Household and Income'!$D$3:$D$2489,"")</f>
        <v>59445</v>
      </c>
      <c r="L1213">
        <f>_xlfn.XLOOKUP($F1213,'[1]2022_23 Household and Income'!$C$3:$C$2489,'[1]2022_23 Household and Income'!$G$3:$G$2489,"")</f>
        <v>55394</v>
      </c>
    </row>
    <row r="1214" spans="1:12" x14ac:dyDescent="0.35">
      <c r="A1214">
        <v>36</v>
      </c>
      <c r="B1214">
        <v>2805</v>
      </c>
      <c r="C1214">
        <v>36027</v>
      </c>
      <c r="D1214" t="s">
        <v>3282</v>
      </c>
      <c r="E1214" t="s">
        <v>1341</v>
      </c>
      <c r="F1214" t="s">
        <v>4141</v>
      </c>
      <c r="G1214">
        <v>37719</v>
      </c>
      <c r="H1214">
        <v>41.569870000000002</v>
      </c>
      <c r="I1214">
        <v>-73.752435000000006</v>
      </c>
      <c r="J1214">
        <v>0.27860099999999999</v>
      </c>
      <c r="K1214">
        <f>_xlfn.XLOOKUP(F1214,'[1]2022_23 Household and Income'!$C$3:$C$2489,'[1]2022_23 Household and Income'!$D$3:$D$2489,"")</f>
        <v>50565</v>
      </c>
      <c r="L1214">
        <f>_xlfn.XLOOKUP($F1214,'[1]2022_23 Household and Income'!$C$3:$C$2489,'[1]2022_23 Household and Income'!$G$3:$G$2489,"")</f>
        <v>50840</v>
      </c>
    </row>
    <row r="1215" spans="1:12" x14ac:dyDescent="0.35">
      <c r="A1215">
        <v>12</v>
      </c>
      <c r="B1215">
        <v>3101</v>
      </c>
      <c r="C1215">
        <v>12031</v>
      </c>
      <c r="D1215" t="s">
        <v>3512</v>
      </c>
      <c r="E1215" t="s">
        <v>2872</v>
      </c>
      <c r="F1215" t="s">
        <v>5294</v>
      </c>
      <c r="G1215">
        <v>148843</v>
      </c>
      <c r="H1215">
        <v>30.384132000000001</v>
      </c>
      <c r="I1215">
        <v>-81.714489</v>
      </c>
      <c r="J1215">
        <v>1</v>
      </c>
      <c r="K1215">
        <f>_xlfn.XLOOKUP(F1215,'[1]2022_23 Household and Income'!$C$3:$C$2489,'[1]2022_23 Household and Income'!$D$3:$D$2489,"")</f>
        <v>58635</v>
      </c>
      <c r="L1215">
        <f>_xlfn.XLOOKUP($F1215,'[1]2022_23 Household and Income'!$C$3:$C$2489,'[1]2022_23 Household and Income'!$G$3:$G$2489,"")</f>
        <v>63858</v>
      </c>
    </row>
    <row r="1216" spans="1:12" x14ac:dyDescent="0.35">
      <c r="A1216">
        <v>12</v>
      </c>
      <c r="B1216">
        <v>3102</v>
      </c>
      <c r="C1216">
        <v>12031</v>
      </c>
      <c r="D1216" t="s">
        <v>3512</v>
      </c>
      <c r="E1216" t="s">
        <v>2872</v>
      </c>
      <c r="F1216" t="s">
        <v>5293</v>
      </c>
      <c r="G1216">
        <v>124658</v>
      </c>
      <c r="H1216">
        <v>30.361253000000001</v>
      </c>
      <c r="I1216">
        <v>-81.696037000000004</v>
      </c>
      <c r="J1216">
        <v>1</v>
      </c>
      <c r="K1216">
        <f>_xlfn.XLOOKUP(F1216,'[1]2022_23 Household and Income'!$C$3:$C$2489,'[1]2022_23 Household and Income'!$D$3:$D$2489,"")</f>
        <v>48950</v>
      </c>
      <c r="L1216">
        <f>_xlfn.XLOOKUP($F1216,'[1]2022_23 Household and Income'!$C$3:$C$2489,'[1]2022_23 Household and Income'!$G$3:$G$2489,"")</f>
        <v>48863</v>
      </c>
    </row>
    <row r="1217" spans="1:12" x14ac:dyDescent="0.35">
      <c r="A1217">
        <v>12</v>
      </c>
      <c r="B1217">
        <v>3103</v>
      </c>
      <c r="C1217">
        <v>12031</v>
      </c>
      <c r="D1217" t="s">
        <v>3512</v>
      </c>
      <c r="E1217" t="s">
        <v>2872</v>
      </c>
      <c r="F1217" t="s">
        <v>5292</v>
      </c>
      <c r="G1217">
        <v>169543</v>
      </c>
      <c r="H1217">
        <v>30.265277000000001</v>
      </c>
      <c r="I1217">
        <v>-81.748812999999998</v>
      </c>
      <c r="J1217">
        <v>1</v>
      </c>
      <c r="K1217">
        <f>_xlfn.XLOOKUP(F1217,'[1]2022_23 Household and Income'!$C$3:$C$2489,'[1]2022_23 Household and Income'!$D$3:$D$2489,"")</f>
        <v>69996</v>
      </c>
      <c r="L1217">
        <f>_xlfn.XLOOKUP($F1217,'[1]2022_23 Household and Income'!$C$3:$C$2489,'[1]2022_23 Household and Income'!$G$3:$G$2489,"")</f>
        <v>70457</v>
      </c>
    </row>
    <row r="1218" spans="1:12" x14ac:dyDescent="0.35">
      <c r="A1218">
        <v>12</v>
      </c>
      <c r="B1218">
        <v>3104</v>
      </c>
      <c r="C1218">
        <v>12031</v>
      </c>
      <c r="D1218" t="s">
        <v>3512</v>
      </c>
      <c r="E1218" t="s">
        <v>2872</v>
      </c>
      <c r="F1218" t="s">
        <v>5291</v>
      </c>
      <c r="G1218">
        <v>116647</v>
      </c>
      <c r="H1218">
        <v>30.336850999999999</v>
      </c>
      <c r="I1218">
        <v>-81.574687999999995</v>
      </c>
      <c r="J1218">
        <v>1</v>
      </c>
      <c r="K1218">
        <f>_xlfn.XLOOKUP(F1218,'[1]2022_23 Household and Income'!$C$3:$C$2489,'[1]2022_23 Household and Income'!$D$3:$D$2489,"")</f>
        <v>49120</v>
      </c>
      <c r="L1218">
        <f>_xlfn.XLOOKUP($F1218,'[1]2022_23 Household and Income'!$C$3:$C$2489,'[1]2022_23 Household and Income'!$G$3:$G$2489,"")</f>
        <v>52994</v>
      </c>
    </row>
    <row r="1219" spans="1:12" x14ac:dyDescent="0.35">
      <c r="A1219">
        <v>12</v>
      </c>
      <c r="B1219">
        <v>3105</v>
      </c>
      <c r="C1219">
        <v>12031</v>
      </c>
      <c r="D1219" t="s">
        <v>3512</v>
      </c>
      <c r="E1219" t="s">
        <v>2872</v>
      </c>
      <c r="F1219" t="s">
        <v>5290</v>
      </c>
      <c r="G1219">
        <v>146202</v>
      </c>
      <c r="H1219">
        <v>30.322185000000001</v>
      </c>
      <c r="I1219">
        <v>-81.451498999999998</v>
      </c>
      <c r="J1219">
        <v>1</v>
      </c>
      <c r="K1219">
        <f>_xlfn.XLOOKUP(F1219,'[1]2022_23 Household and Income'!$C$3:$C$2489,'[1]2022_23 Household and Income'!$D$3:$D$2489,"")</f>
        <v>59241</v>
      </c>
      <c r="L1219">
        <f>_xlfn.XLOOKUP($F1219,'[1]2022_23 Household and Income'!$C$3:$C$2489,'[1]2022_23 Household and Income'!$G$3:$G$2489,"")</f>
        <v>59448</v>
      </c>
    </row>
    <row r="1220" spans="1:12" x14ac:dyDescent="0.35">
      <c r="A1220">
        <v>12</v>
      </c>
      <c r="B1220">
        <v>3106</v>
      </c>
      <c r="C1220">
        <v>12031</v>
      </c>
      <c r="D1220" t="s">
        <v>3512</v>
      </c>
      <c r="E1220" t="s">
        <v>2872</v>
      </c>
      <c r="F1220" t="s">
        <v>5289</v>
      </c>
      <c r="G1220">
        <v>157552</v>
      </c>
      <c r="H1220">
        <v>30.243188</v>
      </c>
      <c r="I1220">
        <v>-81.536912999999998</v>
      </c>
      <c r="J1220">
        <v>1</v>
      </c>
      <c r="K1220">
        <f>_xlfn.XLOOKUP(F1220,'[1]2022_23 Household and Income'!$C$3:$C$2489,'[1]2022_23 Household and Income'!$D$3:$D$2489,"")</f>
        <v>74513</v>
      </c>
      <c r="L1220">
        <f>_xlfn.XLOOKUP($F1220,'[1]2022_23 Household and Income'!$C$3:$C$2489,'[1]2022_23 Household and Income'!$G$3:$G$2489,"")</f>
        <v>76940</v>
      </c>
    </row>
    <row r="1221" spans="1:12" x14ac:dyDescent="0.35">
      <c r="A1221">
        <v>12</v>
      </c>
      <c r="B1221">
        <v>3107</v>
      </c>
      <c r="C1221">
        <v>12031</v>
      </c>
      <c r="D1221" t="s">
        <v>3512</v>
      </c>
      <c r="E1221" t="s">
        <v>2872</v>
      </c>
      <c r="F1221" t="s">
        <v>5288</v>
      </c>
      <c r="G1221">
        <v>132122</v>
      </c>
      <c r="H1221">
        <v>30.192453</v>
      </c>
      <c r="I1221">
        <v>-81.605344000000002</v>
      </c>
      <c r="J1221">
        <v>1</v>
      </c>
      <c r="K1221">
        <f>_xlfn.XLOOKUP(F1221,'[1]2022_23 Household and Income'!$C$3:$C$2489,'[1]2022_23 Household and Income'!$D$3:$D$2489,"")</f>
        <v>55657</v>
      </c>
      <c r="L1221">
        <f>_xlfn.XLOOKUP($F1221,'[1]2022_23 Household and Income'!$C$3:$C$2489,'[1]2022_23 Household and Income'!$G$3:$G$2489,"")</f>
        <v>55460</v>
      </c>
    </row>
    <row r="1222" spans="1:12" x14ac:dyDescent="0.35">
      <c r="A1222">
        <v>48</v>
      </c>
      <c r="B1222">
        <v>7600</v>
      </c>
      <c r="C1222">
        <v>48131</v>
      </c>
      <c r="D1222" t="s">
        <v>3238</v>
      </c>
      <c r="E1222" t="s">
        <v>454</v>
      </c>
      <c r="F1222" t="s">
        <v>3239</v>
      </c>
      <c r="G1222">
        <v>9831</v>
      </c>
      <c r="H1222">
        <v>27.742533000000002</v>
      </c>
      <c r="I1222">
        <v>-98.391102000000004</v>
      </c>
      <c r="J1222">
        <v>8.9083999999999997E-2</v>
      </c>
      <c r="K1222">
        <f>_xlfn.XLOOKUP(F1222,'[1]2022_23 Household and Income'!$C$3:$C$2489,'[1]2022_23 Household and Income'!$D$3:$D$2489,"")</f>
        <v>33138</v>
      </c>
      <c r="L1222">
        <f>_xlfn.XLOOKUP($F1222,'[1]2022_23 Household and Income'!$C$3:$C$2489,'[1]2022_23 Household and Income'!$G$3:$G$2489,"")</f>
        <v>34458</v>
      </c>
    </row>
    <row r="1223" spans="1:12" x14ac:dyDescent="0.35">
      <c r="A1223">
        <v>47</v>
      </c>
      <c r="B1223">
        <v>100</v>
      </c>
      <c r="C1223">
        <v>47045</v>
      </c>
      <c r="D1223" t="s">
        <v>3358</v>
      </c>
      <c r="E1223" t="s">
        <v>791</v>
      </c>
      <c r="F1223" t="s">
        <v>3438</v>
      </c>
      <c r="G1223">
        <v>36801</v>
      </c>
      <c r="H1223">
        <v>36.059417000000003</v>
      </c>
      <c r="I1223">
        <v>-89.358345999999997</v>
      </c>
      <c r="J1223">
        <v>0.34235100000000002</v>
      </c>
      <c r="K1223">
        <f>_xlfn.XLOOKUP(F1223,'[1]2022_23 Household and Income'!$C$3:$C$2489,'[1]2022_23 Household and Income'!$D$3:$D$2489,"")</f>
        <v>43182</v>
      </c>
      <c r="L1223">
        <f>_xlfn.XLOOKUP($F1223,'[1]2022_23 Household and Income'!$C$3:$C$2489,'[1]2022_23 Household and Income'!$G$3:$G$2489,"")</f>
        <v>42578</v>
      </c>
    </row>
    <row r="1224" spans="1:12" x14ac:dyDescent="0.35">
      <c r="A1224">
        <v>8</v>
      </c>
      <c r="B1224">
        <v>200</v>
      </c>
      <c r="C1224">
        <v>8037</v>
      </c>
      <c r="D1224" t="s">
        <v>3241</v>
      </c>
      <c r="E1224" t="s">
        <v>2971</v>
      </c>
      <c r="F1224" t="s">
        <v>3724</v>
      </c>
      <c r="G1224">
        <v>55731</v>
      </c>
      <c r="H1224">
        <v>39.600512000000002</v>
      </c>
      <c r="I1224">
        <v>-106.73327</v>
      </c>
      <c r="J1224">
        <v>0.459675</v>
      </c>
      <c r="K1224">
        <f>_xlfn.XLOOKUP(F1224,'[1]2022_23 Household and Income'!$C$3:$C$2489,'[1]2022_23 Household and Income'!$D$3:$D$2489,"")</f>
        <v>52205</v>
      </c>
      <c r="L1224">
        <f>_xlfn.XLOOKUP($F1224,'[1]2022_23 Household and Income'!$C$3:$C$2489,'[1]2022_23 Household and Income'!$G$3:$G$2489,"")</f>
        <v>52306</v>
      </c>
    </row>
    <row r="1225" spans="1:12" x14ac:dyDescent="0.35">
      <c r="A1225">
        <v>13</v>
      </c>
      <c r="B1225">
        <v>3900</v>
      </c>
      <c r="C1225">
        <v>13099</v>
      </c>
      <c r="D1225" t="s">
        <v>3312</v>
      </c>
      <c r="E1225" t="s">
        <v>2718</v>
      </c>
      <c r="F1225" t="s">
        <v>3677</v>
      </c>
      <c r="G1225">
        <v>10854</v>
      </c>
      <c r="H1225">
        <v>31.335622999999998</v>
      </c>
      <c r="I1225">
        <v>-84.919887000000003</v>
      </c>
      <c r="J1225">
        <v>8.9707999999999996E-2</v>
      </c>
      <c r="K1225">
        <f>_xlfn.XLOOKUP(F1225,'[1]2022_23 Household and Income'!$C$3:$C$2489,'[1]2022_23 Household and Income'!$D$3:$D$2489,"")</f>
        <v>46149</v>
      </c>
      <c r="L1225">
        <f>_xlfn.XLOOKUP($F1225,'[1]2022_23 Household and Income'!$C$3:$C$2489,'[1]2022_23 Household and Income'!$G$3:$G$2489,"")</f>
        <v>47385</v>
      </c>
    </row>
    <row r="1226" spans="1:12" x14ac:dyDescent="0.35">
      <c r="A1226">
        <v>22</v>
      </c>
      <c r="B1226">
        <v>1501</v>
      </c>
      <c r="C1226">
        <v>22033</v>
      </c>
      <c r="D1226" t="s">
        <v>3348</v>
      </c>
      <c r="E1226" t="s">
        <v>2060</v>
      </c>
      <c r="F1226" t="s">
        <v>5287</v>
      </c>
      <c r="G1226">
        <v>105573</v>
      </c>
      <c r="H1226">
        <v>30.578461999999998</v>
      </c>
      <c r="I1226">
        <v>-91.103436000000002</v>
      </c>
      <c r="J1226">
        <v>1</v>
      </c>
      <c r="K1226">
        <f>_xlfn.XLOOKUP(F1226,'[1]2022_23 Household and Income'!$C$3:$C$2489,'[1]2022_23 Household and Income'!$D$3:$D$2489,"")</f>
        <v>38008</v>
      </c>
      <c r="L1226">
        <f>_xlfn.XLOOKUP($F1226,'[1]2022_23 Household and Income'!$C$3:$C$2489,'[1]2022_23 Household and Income'!$G$3:$G$2489,"")</f>
        <v>38960</v>
      </c>
    </row>
    <row r="1227" spans="1:12" x14ac:dyDescent="0.35">
      <c r="A1227">
        <v>22</v>
      </c>
      <c r="B1227">
        <v>1502</v>
      </c>
      <c r="C1227">
        <v>22033</v>
      </c>
      <c r="D1227" t="s">
        <v>3348</v>
      </c>
      <c r="E1227" t="s">
        <v>2060</v>
      </c>
      <c r="F1227" t="s">
        <v>5286</v>
      </c>
      <c r="G1227">
        <v>104308</v>
      </c>
      <c r="H1227">
        <v>30.480730999999999</v>
      </c>
      <c r="I1227">
        <v>-91.129519999999999</v>
      </c>
      <c r="J1227">
        <v>1</v>
      </c>
      <c r="K1227">
        <f>_xlfn.XLOOKUP(F1227,'[1]2022_23 Household and Income'!$C$3:$C$2489,'[1]2022_23 Household and Income'!$D$3:$D$2489,"")</f>
        <v>37641</v>
      </c>
      <c r="L1227">
        <f>_xlfn.XLOOKUP($F1227,'[1]2022_23 Household and Income'!$C$3:$C$2489,'[1]2022_23 Household and Income'!$G$3:$G$2489,"")</f>
        <v>40666</v>
      </c>
    </row>
    <row r="1228" spans="1:12" x14ac:dyDescent="0.35">
      <c r="A1228">
        <v>22</v>
      </c>
      <c r="B1228">
        <v>1503</v>
      </c>
      <c r="C1228">
        <v>22033</v>
      </c>
      <c r="D1228" t="s">
        <v>3348</v>
      </c>
      <c r="E1228" t="s">
        <v>2060</v>
      </c>
      <c r="F1228" t="s">
        <v>5285</v>
      </c>
      <c r="G1228">
        <v>140545</v>
      </c>
      <c r="H1228">
        <v>30.415958</v>
      </c>
      <c r="I1228">
        <v>-91.116033999999999</v>
      </c>
      <c r="J1228">
        <v>1</v>
      </c>
      <c r="K1228">
        <f>_xlfn.XLOOKUP(F1228,'[1]2022_23 Household and Income'!$C$3:$C$2489,'[1]2022_23 Household and Income'!$D$3:$D$2489,"")</f>
        <v>59542</v>
      </c>
      <c r="L1228">
        <f>_xlfn.XLOOKUP($F1228,'[1]2022_23 Household and Income'!$C$3:$C$2489,'[1]2022_23 Household and Income'!$G$3:$G$2489,"")</f>
        <v>55796</v>
      </c>
    </row>
    <row r="1229" spans="1:12" x14ac:dyDescent="0.35">
      <c r="A1229">
        <v>22</v>
      </c>
      <c r="B1229">
        <v>1504</v>
      </c>
      <c r="C1229">
        <v>22033</v>
      </c>
      <c r="D1229" t="s">
        <v>3348</v>
      </c>
      <c r="E1229" t="s">
        <v>2060</v>
      </c>
      <c r="F1229" t="s">
        <v>5284</v>
      </c>
      <c r="G1229">
        <v>106355</v>
      </c>
      <c r="H1229">
        <v>30.381516999999999</v>
      </c>
      <c r="I1229">
        <v>-91.046774999999997</v>
      </c>
      <c r="J1229">
        <v>1</v>
      </c>
      <c r="K1229">
        <f>_xlfn.XLOOKUP(F1229,'[1]2022_23 Household and Income'!$C$3:$C$2489,'[1]2022_23 Household and Income'!$D$3:$D$2489,"")</f>
        <v>45558</v>
      </c>
      <c r="L1229">
        <f>_xlfn.XLOOKUP($F1229,'[1]2022_23 Household and Income'!$C$3:$C$2489,'[1]2022_23 Household and Income'!$G$3:$G$2489,"")</f>
        <v>41887</v>
      </c>
    </row>
    <row r="1230" spans="1:12" x14ac:dyDescent="0.35">
      <c r="A1230">
        <v>22</v>
      </c>
      <c r="B1230">
        <v>500</v>
      </c>
      <c r="C1230">
        <v>22035</v>
      </c>
      <c r="D1230" t="s">
        <v>3348</v>
      </c>
      <c r="E1230" t="s">
        <v>2094</v>
      </c>
      <c r="F1230" t="s">
        <v>3422</v>
      </c>
      <c r="G1230">
        <v>7459</v>
      </c>
      <c r="H1230">
        <v>32.761788000000003</v>
      </c>
      <c r="I1230">
        <v>-91.184557999999996</v>
      </c>
      <c r="J1230">
        <v>5.2305999999999998E-2</v>
      </c>
      <c r="K1230">
        <f>_xlfn.XLOOKUP(F1230,'[1]2022_23 Household and Income'!$C$3:$C$2489,'[1]2022_23 Household and Income'!$D$3:$D$2489,"")</f>
        <v>57020</v>
      </c>
      <c r="L1230">
        <f>_xlfn.XLOOKUP($F1230,'[1]2022_23 Household and Income'!$C$3:$C$2489,'[1]2022_23 Household and Income'!$G$3:$G$2489,"")</f>
        <v>53191</v>
      </c>
    </row>
    <row r="1231" spans="1:12" x14ac:dyDescent="0.35">
      <c r="A1231">
        <v>22</v>
      </c>
      <c r="B1231">
        <v>1400</v>
      </c>
      <c r="C1231">
        <v>22037</v>
      </c>
      <c r="D1231" t="s">
        <v>3348</v>
      </c>
      <c r="E1231" t="s">
        <v>2065</v>
      </c>
      <c r="F1231" t="s">
        <v>3421</v>
      </c>
      <c r="G1231">
        <v>19539</v>
      </c>
      <c r="H1231">
        <v>30.820502000000001</v>
      </c>
      <c r="I1231">
        <v>-91.090592999999998</v>
      </c>
      <c r="J1231">
        <v>0.17283999999999999</v>
      </c>
      <c r="K1231">
        <f>_xlfn.XLOOKUP(F1231,'[1]2022_23 Household and Income'!$C$3:$C$2489,'[1]2022_23 Household and Income'!$D$3:$D$2489,"")</f>
        <v>41846</v>
      </c>
      <c r="L1231">
        <f>_xlfn.XLOOKUP($F1231,'[1]2022_23 Household and Income'!$C$3:$C$2489,'[1]2022_23 Household and Income'!$G$3:$G$2489,"")</f>
        <v>39493</v>
      </c>
    </row>
    <row r="1232" spans="1:12" x14ac:dyDescent="0.35">
      <c r="A1232">
        <v>48</v>
      </c>
      <c r="B1232">
        <v>2600</v>
      </c>
      <c r="C1232">
        <v>48133</v>
      </c>
      <c r="D1232" t="s">
        <v>3238</v>
      </c>
      <c r="E1232" t="s">
        <v>599</v>
      </c>
      <c r="F1232" t="s">
        <v>3673</v>
      </c>
      <c r="G1232">
        <v>17725</v>
      </c>
      <c r="H1232">
        <v>32.357306000000001</v>
      </c>
      <c r="I1232">
        <v>-98.845359999999999</v>
      </c>
      <c r="J1232">
        <v>9.3727000000000005E-2</v>
      </c>
      <c r="K1232">
        <f>_xlfn.XLOOKUP(F1232,'[1]2022_23 Household and Income'!$C$3:$C$2489,'[1]2022_23 Household and Income'!$D$3:$D$2489,"")</f>
        <v>74377</v>
      </c>
      <c r="L1232">
        <f>_xlfn.XLOOKUP($F1232,'[1]2022_23 Household and Income'!$C$3:$C$2489,'[1]2022_23 Household and Income'!$G$3:$G$2489,"")</f>
        <v>72929</v>
      </c>
    </row>
    <row r="1233" spans="1:12" x14ac:dyDescent="0.35">
      <c r="A1233">
        <v>26</v>
      </c>
      <c r="B1233">
        <v>1900</v>
      </c>
      <c r="C1233">
        <v>26045</v>
      </c>
      <c r="D1233" t="s">
        <v>3407</v>
      </c>
      <c r="E1233" t="s">
        <v>1924</v>
      </c>
      <c r="F1233" t="s">
        <v>5283</v>
      </c>
      <c r="G1233">
        <v>109175</v>
      </c>
      <c r="H1233">
        <v>42.645094</v>
      </c>
      <c r="I1233">
        <v>-84.739537999999996</v>
      </c>
      <c r="J1233">
        <v>0.57978300000000005</v>
      </c>
      <c r="K1233">
        <f>_xlfn.XLOOKUP(F1233,'[1]2022_23 Household and Income'!$C$3:$C$2489,'[1]2022_23 Household and Income'!$D$3:$D$2489,"")</f>
        <v>75952</v>
      </c>
      <c r="L1233">
        <f>_xlfn.XLOOKUP($F1233,'[1]2022_23 Household and Income'!$C$3:$C$2489,'[1]2022_23 Household and Income'!$G$3:$G$2489,"")</f>
        <v>76834</v>
      </c>
    </row>
    <row r="1234" spans="1:12" x14ac:dyDescent="0.35">
      <c r="A1234">
        <v>55</v>
      </c>
      <c r="B1234">
        <v>1400</v>
      </c>
      <c r="C1234">
        <v>55035</v>
      </c>
      <c r="D1234" t="s">
        <v>3334</v>
      </c>
      <c r="E1234" t="s">
        <v>131</v>
      </c>
      <c r="F1234" t="s">
        <v>5282</v>
      </c>
      <c r="G1234">
        <v>105710</v>
      </c>
      <c r="H1234">
        <v>44.790208</v>
      </c>
      <c r="I1234">
        <v>-91.454837999999995</v>
      </c>
      <c r="J1234">
        <v>0.75017900000000004</v>
      </c>
      <c r="K1234">
        <f>_xlfn.XLOOKUP(F1234,'[1]2022_23 Household and Income'!$C$3:$C$2489,'[1]2022_23 Household and Income'!$D$3:$D$2489,"")</f>
        <v>60824</v>
      </c>
      <c r="L1234">
        <f>_xlfn.XLOOKUP($F1234,'[1]2022_23 Household and Income'!$C$3:$C$2489,'[1]2022_23 Household and Income'!$G$3:$G$2489,"")</f>
        <v>60131</v>
      </c>
    </row>
    <row r="1235" spans="1:12" x14ac:dyDescent="0.35">
      <c r="A1235">
        <v>13</v>
      </c>
      <c r="B1235">
        <v>4400</v>
      </c>
      <c r="C1235">
        <v>13101</v>
      </c>
      <c r="D1235" t="s">
        <v>3312</v>
      </c>
      <c r="E1235" t="s">
        <v>2693</v>
      </c>
      <c r="F1235" t="s">
        <v>3533</v>
      </c>
      <c r="G1235">
        <v>3697</v>
      </c>
      <c r="H1235">
        <v>30.712259</v>
      </c>
      <c r="I1235">
        <v>-83.050314999999998</v>
      </c>
      <c r="J1235">
        <v>2.1831E-2</v>
      </c>
      <c r="K1235">
        <f>_xlfn.XLOOKUP(F1235,'[1]2022_23 Household and Income'!$C$3:$C$2489,'[1]2022_23 Household and Income'!$D$3:$D$2489,"")</f>
        <v>61898</v>
      </c>
      <c r="L1235">
        <f>_xlfn.XLOOKUP($F1235,'[1]2022_23 Household and Income'!$C$3:$C$2489,'[1]2022_23 Household and Income'!$G$3:$G$2489,"")</f>
        <v>62580</v>
      </c>
    </row>
    <row r="1236" spans="1:12" x14ac:dyDescent="0.35">
      <c r="A1236">
        <v>48</v>
      </c>
      <c r="B1236">
        <v>3100</v>
      </c>
      <c r="C1236">
        <v>48135</v>
      </c>
      <c r="D1236" t="s">
        <v>3238</v>
      </c>
      <c r="E1236" t="s">
        <v>582</v>
      </c>
      <c r="F1236" t="s">
        <v>5281</v>
      </c>
      <c r="G1236">
        <v>165171</v>
      </c>
      <c r="H1236">
        <v>31.866683999999999</v>
      </c>
      <c r="I1236">
        <v>-102.38957600000001</v>
      </c>
      <c r="J1236">
        <v>1</v>
      </c>
      <c r="K1236">
        <f>_xlfn.XLOOKUP(F1236,'[1]2022_23 Household and Income'!$C$3:$C$2489,'[1]2022_23 Household and Income'!$D$3:$D$2489,"")</f>
        <v>63738</v>
      </c>
      <c r="L1236">
        <f>_xlfn.XLOOKUP($F1236,'[1]2022_23 Household and Income'!$C$3:$C$2489,'[1]2022_23 Household and Income'!$G$3:$G$2489,"")</f>
        <v>66937</v>
      </c>
    </row>
    <row r="1237" spans="1:12" x14ac:dyDescent="0.35">
      <c r="A1237">
        <v>38</v>
      </c>
      <c r="B1237">
        <v>400</v>
      </c>
      <c r="C1237">
        <v>38027</v>
      </c>
      <c r="D1237" t="s">
        <v>3370</v>
      </c>
      <c r="E1237" t="s">
        <v>1201</v>
      </c>
      <c r="F1237" t="s">
        <v>3423</v>
      </c>
      <c r="G1237">
        <v>2347</v>
      </c>
      <c r="H1237">
        <v>47.705843000000002</v>
      </c>
      <c r="I1237">
        <v>-99.056952999999993</v>
      </c>
      <c r="J1237">
        <v>2.0575E-2</v>
      </c>
      <c r="K1237">
        <f>_xlfn.XLOOKUP(F1237,'[1]2022_23 Household and Income'!$C$3:$C$2489,'[1]2022_23 Household and Income'!$D$3:$D$2489,"")</f>
        <v>47697</v>
      </c>
      <c r="L1237">
        <f>_xlfn.XLOOKUP($F1237,'[1]2022_23 Household and Income'!$C$3:$C$2489,'[1]2022_23 Household and Income'!$G$3:$G$2489,"")</f>
        <v>49403</v>
      </c>
    </row>
    <row r="1238" spans="1:12" x14ac:dyDescent="0.35">
      <c r="A1238">
        <v>35</v>
      </c>
      <c r="B1238">
        <v>1100</v>
      </c>
      <c r="C1238">
        <v>35015</v>
      </c>
      <c r="D1238" t="s">
        <v>3590</v>
      </c>
      <c r="E1238" t="s">
        <v>1393</v>
      </c>
      <c r="F1238" t="s">
        <v>4817</v>
      </c>
      <c r="G1238">
        <v>62314</v>
      </c>
      <c r="H1238">
        <v>32.538156000000001</v>
      </c>
      <c r="I1238">
        <v>-104.288796</v>
      </c>
      <c r="J1238">
        <v>0.45561499999999999</v>
      </c>
      <c r="K1238">
        <f>_xlfn.XLOOKUP(F1238,'[1]2022_23 Household and Income'!$C$3:$C$2489,'[1]2022_23 Household and Income'!$D$3:$D$2489,"")</f>
        <v>49979</v>
      </c>
      <c r="L1238">
        <f>_xlfn.XLOOKUP($F1238,'[1]2022_23 Household and Income'!$C$3:$C$2489,'[1]2022_23 Household and Income'!$G$3:$G$2489,"")</f>
        <v>49893</v>
      </c>
    </row>
    <row r="1239" spans="1:12" x14ac:dyDescent="0.35">
      <c r="A1239">
        <v>17</v>
      </c>
      <c r="B1239">
        <v>2900</v>
      </c>
      <c r="C1239">
        <v>17045</v>
      </c>
      <c r="D1239" t="s">
        <v>3330</v>
      </c>
      <c r="E1239" t="s">
        <v>2607</v>
      </c>
      <c r="F1239" t="s">
        <v>5280</v>
      </c>
      <c r="G1239">
        <v>16866</v>
      </c>
      <c r="H1239">
        <v>39.636395999999998</v>
      </c>
      <c r="I1239">
        <v>-87.713768999999999</v>
      </c>
      <c r="J1239">
        <v>0.13171099999999999</v>
      </c>
      <c r="K1239">
        <f>_xlfn.XLOOKUP(F1239,'[1]2022_23 Household and Income'!$C$3:$C$2489,'[1]2022_23 Household and Income'!$D$3:$D$2489,"")</f>
        <v>54306</v>
      </c>
      <c r="L1239">
        <f>_xlfn.XLOOKUP($F1239,'[1]2022_23 Household and Income'!$C$3:$C$2489,'[1]2022_23 Household and Income'!$G$3:$G$2489,"")</f>
        <v>55168</v>
      </c>
    </row>
    <row r="1240" spans="1:12" x14ac:dyDescent="0.35">
      <c r="A1240">
        <v>37</v>
      </c>
      <c r="B1240">
        <v>900</v>
      </c>
      <c r="C1240">
        <v>37065</v>
      </c>
      <c r="D1240" t="s">
        <v>3285</v>
      </c>
      <c r="E1240" t="s">
        <v>1296</v>
      </c>
      <c r="F1240" t="s">
        <v>4436</v>
      </c>
      <c r="G1240">
        <v>48900</v>
      </c>
      <c r="H1240">
        <v>35.902358</v>
      </c>
      <c r="I1240">
        <v>-77.656155999999996</v>
      </c>
      <c r="J1240">
        <v>0.33989000000000003</v>
      </c>
      <c r="K1240">
        <f>_xlfn.XLOOKUP(F1240,'[1]2022_23 Household and Income'!$C$3:$C$2489,'[1]2022_23 Household and Income'!$D$3:$D$2489,"")</f>
        <v>58696</v>
      </c>
      <c r="L1240">
        <f>_xlfn.XLOOKUP($F1240,'[1]2022_23 Household and Income'!$C$3:$C$2489,'[1]2022_23 Household and Income'!$G$3:$G$2489,"")</f>
        <v>59997</v>
      </c>
    </row>
    <row r="1241" spans="1:12" x14ac:dyDescent="0.35">
      <c r="A1241">
        <v>45</v>
      </c>
      <c r="B1241">
        <v>1100</v>
      </c>
      <c r="C1241">
        <v>45037</v>
      </c>
      <c r="D1241" t="s">
        <v>3253</v>
      </c>
      <c r="E1241" t="s">
        <v>889</v>
      </c>
      <c r="F1241" t="s">
        <v>4013</v>
      </c>
      <c r="G1241">
        <v>25657</v>
      </c>
      <c r="H1241">
        <v>33.713098000000002</v>
      </c>
      <c r="I1241">
        <v>-81.922977000000003</v>
      </c>
      <c r="J1241">
        <v>0.207924</v>
      </c>
      <c r="K1241">
        <f>_xlfn.XLOOKUP(F1241,'[1]2022_23 Household and Income'!$C$3:$C$2489,'[1]2022_23 Household and Income'!$D$3:$D$2489,"")</f>
        <v>48416</v>
      </c>
      <c r="L1241">
        <f>_xlfn.XLOOKUP($F1241,'[1]2022_23 Household and Income'!$C$3:$C$2489,'[1]2022_23 Household and Income'!$G$3:$G$2489,"")</f>
        <v>51745</v>
      </c>
    </row>
    <row r="1242" spans="1:12" x14ac:dyDescent="0.35">
      <c r="A1242">
        <v>21</v>
      </c>
      <c r="B1242">
        <v>400</v>
      </c>
      <c r="C1242">
        <v>21061</v>
      </c>
      <c r="D1242" t="s">
        <v>3328</v>
      </c>
      <c r="E1242" t="s">
        <v>2206</v>
      </c>
      <c r="F1242" t="s">
        <v>3853</v>
      </c>
      <c r="G1242">
        <v>12126</v>
      </c>
      <c r="H1242">
        <v>37.192292000000002</v>
      </c>
      <c r="I1242">
        <v>-86.253287999999998</v>
      </c>
      <c r="J1242">
        <v>6.8311999999999998E-2</v>
      </c>
      <c r="K1242">
        <f>_xlfn.XLOOKUP(F1242,'[1]2022_23 Household and Income'!$C$3:$C$2489,'[1]2022_23 Household and Income'!$D$3:$D$2489,"")</f>
        <v>71193</v>
      </c>
      <c r="L1242">
        <f>_xlfn.XLOOKUP($F1242,'[1]2022_23 Household and Income'!$C$3:$C$2489,'[1]2022_23 Household and Income'!$G$3:$G$2489,"")</f>
        <v>74207</v>
      </c>
    </row>
    <row r="1243" spans="1:12" x14ac:dyDescent="0.35">
      <c r="A1243">
        <v>46</v>
      </c>
      <c r="B1243">
        <v>300</v>
      </c>
      <c r="C1243">
        <v>46045</v>
      </c>
      <c r="D1243" t="s">
        <v>3236</v>
      </c>
      <c r="E1243" t="s">
        <v>824</v>
      </c>
      <c r="F1243" t="s">
        <v>3536</v>
      </c>
      <c r="G1243">
        <v>3986</v>
      </c>
      <c r="H1243">
        <v>45.453420999999999</v>
      </c>
      <c r="I1243">
        <v>-99.148734000000005</v>
      </c>
      <c r="J1243">
        <v>3.0068999999999999E-2</v>
      </c>
      <c r="K1243">
        <f>_xlfn.XLOOKUP(F1243,'[1]2022_23 Household and Income'!$C$3:$C$2489,'[1]2022_23 Household and Income'!$D$3:$D$2489,"")</f>
        <v>55227</v>
      </c>
      <c r="L1243">
        <f>_xlfn.XLOOKUP($F1243,'[1]2022_23 Household and Income'!$C$3:$C$2489,'[1]2022_23 Household and Income'!$G$3:$G$2489,"")</f>
        <v>57205</v>
      </c>
    </row>
    <row r="1244" spans="1:12" x14ac:dyDescent="0.35">
      <c r="A1244">
        <v>17</v>
      </c>
      <c r="B1244">
        <v>16500</v>
      </c>
      <c r="C1244">
        <v>17047</v>
      </c>
      <c r="D1244" t="s">
        <v>3330</v>
      </c>
      <c r="E1244" t="s">
        <v>2546</v>
      </c>
      <c r="F1244" t="s">
        <v>3396</v>
      </c>
      <c r="G1244">
        <v>6245</v>
      </c>
      <c r="H1244">
        <v>38.401606000000001</v>
      </c>
      <c r="I1244">
        <v>-88.041234000000003</v>
      </c>
      <c r="J1244">
        <v>4.7760999999999998E-2</v>
      </c>
      <c r="K1244">
        <f>_xlfn.XLOOKUP(F1244,'[1]2022_23 Household and Income'!$C$3:$C$2489,'[1]2022_23 Household and Income'!$D$3:$D$2489,"")</f>
        <v>52626</v>
      </c>
      <c r="L1244">
        <f>_xlfn.XLOOKUP($F1244,'[1]2022_23 Household and Income'!$C$3:$C$2489,'[1]2022_23 Household and Income'!$G$3:$G$2489,"")</f>
        <v>51370</v>
      </c>
    </row>
    <row r="1245" spans="1:12" x14ac:dyDescent="0.35">
      <c r="A1245">
        <v>20</v>
      </c>
      <c r="B1245">
        <v>1701</v>
      </c>
      <c r="C1245">
        <v>20047</v>
      </c>
      <c r="D1245" t="s">
        <v>3300</v>
      </c>
      <c r="E1245" t="s">
        <v>2249</v>
      </c>
      <c r="F1245" t="s">
        <v>3718</v>
      </c>
      <c r="G1245">
        <v>2907</v>
      </c>
      <c r="H1245">
        <v>37.913198000000001</v>
      </c>
      <c r="I1245">
        <v>-99.352790999999996</v>
      </c>
      <c r="J1245">
        <v>2.6571000000000001E-2</v>
      </c>
      <c r="K1245">
        <f>_xlfn.XLOOKUP(F1245,'[1]2022_23 Household and Income'!$C$3:$C$2489,'[1]2022_23 Household and Income'!$D$3:$D$2489,"")</f>
        <v>43887</v>
      </c>
      <c r="L1245">
        <f>_xlfn.XLOOKUP($F1245,'[1]2022_23 Household and Income'!$C$3:$C$2489,'[1]2022_23 Household and Income'!$G$3:$G$2489,"")</f>
        <v>45374</v>
      </c>
    </row>
    <row r="1246" spans="1:12" x14ac:dyDescent="0.35">
      <c r="A1246">
        <v>48</v>
      </c>
      <c r="B1246">
        <v>7500</v>
      </c>
      <c r="C1246">
        <v>48137</v>
      </c>
      <c r="D1246" t="s">
        <v>3238</v>
      </c>
      <c r="E1246" t="s">
        <v>462</v>
      </c>
      <c r="F1246" t="s">
        <v>3237</v>
      </c>
      <c r="G1246">
        <v>1422</v>
      </c>
      <c r="H1246">
        <v>29.985934</v>
      </c>
      <c r="I1246">
        <v>-100.20281900000001</v>
      </c>
      <c r="J1246">
        <v>9.672E-3</v>
      </c>
      <c r="K1246">
        <f>_xlfn.XLOOKUP(F1246,'[1]2022_23 Household and Income'!$C$3:$C$2489,'[1]2022_23 Household and Income'!$D$3:$D$2489,"")</f>
        <v>50453</v>
      </c>
      <c r="L1246">
        <f>_xlfn.XLOOKUP($F1246,'[1]2022_23 Household and Income'!$C$3:$C$2489,'[1]2022_23 Household and Income'!$G$3:$G$2489,"")</f>
        <v>50033</v>
      </c>
    </row>
    <row r="1247" spans="1:12" x14ac:dyDescent="0.35">
      <c r="A1247">
        <v>13</v>
      </c>
      <c r="B1247">
        <v>3400</v>
      </c>
      <c r="C1247">
        <v>13103</v>
      </c>
      <c r="D1247" t="s">
        <v>3312</v>
      </c>
      <c r="E1247" t="s">
        <v>2749</v>
      </c>
      <c r="F1247" t="s">
        <v>3893</v>
      </c>
      <c r="G1247">
        <v>64769</v>
      </c>
      <c r="H1247">
        <v>32.287329</v>
      </c>
      <c r="I1247">
        <v>-81.299809999999994</v>
      </c>
      <c r="J1247">
        <v>0.40497100000000003</v>
      </c>
      <c r="K1247">
        <f>_xlfn.XLOOKUP(F1247,'[1]2022_23 Household and Income'!$C$3:$C$2489,'[1]2022_23 Household and Income'!$D$3:$D$2489,"")</f>
        <v>61811</v>
      </c>
      <c r="L1247">
        <f>_xlfn.XLOOKUP($F1247,'[1]2022_23 Household and Income'!$C$3:$C$2489,'[1]2022_23 Household and Income'!$G$3:$G$2489,"")</f>
        <v>62419</v>
      </c>
    </row>
    <row r="1248" spans="1:12" x14ac:dyDescent="0.35">
      <c r="A1248">
        <v>17</v>
      </c>
      <c r="B1248">
        <v>4900</v>
      </c>
      <c r="C1248">
        <v>17049</v>
      </c>
      <c r="D1248" t="s">
        <v>3330</v>
      </c>
      <c r="E1248" t="s">
        <v>2601</v>
      </c>
      <c r="F1248" t="s">
        <v>3462</v>
      </c>
      <c r="G1248">
        <v>34668</v>
      </c>
      <c r="H1248">
        <v>39.095854000000003</v>
      </c>
      <c r="I1248">
        <v>-88.573282000000006</v>
      </c>
      <c r="J1248">
        <v>0.27513599999999999</v>
      </c>
      <c r="K1248">
        <f>_xlfn.XLOOKUP(F1248,'[1]2022_23 Household and Income'!$C$3:$C$2489,'[1]2022_23 Household and Income'!$D$3:$D$2489,"")</f>
        <v>51627</v>
      </c>
      <c r="L1248">
        <f>_xlfn.XLOOKUP($F1248,'[1]2022_23 Household and Income'!$C$3:$C$2489,'[1]2022_23 Household and Income'!$G$3:$G$2489,"")</f>
        <v>49141</v>
      </c>
    </row>
    <row r="1249" spans="1:12" x14ac:dyDescent="0.35">
      <c r="A1249">
        <v>6</v>
      </c>
      <c r="B1249">
        <v>1700</v>
      </c>
      <c r="C1249">
        <v>6017</v>
      </c>
      <c r="D1249" t="s">
        <v>3248</v>
      </c>
      <c r="E1249" t="s">
        <v>3014</v>
      </c>
      <c r="F1249" t="s">
        <v>5279</v>
      </c>
      <c r="G1249">
        <v>191185</v>
      </c>
      <c r="H1249">
        <v>38.741021000000003</v>
      </c>
      <c r="I1249">
        <v>-120.76105800000001</v>
      </c>
      <c r="J1249">
        <v>1</v>
      </c>
      <c r="K1249">
        <f>_xlfn.XLOOKUP(F1249,'[1]2022_23 Household and Income'!$C$3:$C$2489,'[1]2022_23 Household and Income'!$D$3:$D$2489,"")</f>
        <v>74376</v>
      </c>
      <c r="L1249">
        <f>_xlfn.XLOOKUP($F1249,'[1]2022_23 Household and Income'!$C$3:$C$2489,'[1]2022_23 Household and Income'!$G$3:$G$2489,"")</f>
        <v>77904</v>
      </c>
    </row>
    <row r="1250" spans="1:12" x14ac:dyDescent="0.35">
      <c r="A1250">
        <v>8</v>
      </c>
      <c r="B1250">
        <v>2001</v>
      </c>
      <c r="C1250">
        <v>8041</v>
      </c>
      <c r="D1250" t="s">
        <v>3241</v>
      </c>
      <c r="E1250" t="s">
        <v>2932</v>
      </c>
      <c r="F1250" t="s">
        <v>3679</v>
      </c>
      <c r="G1250">
        <v>85900</v>
      </c>
      <c r="H1250">
        <v>38.838034999999998</v>
      </c>
      <c r="I1250">
        <v>-104.691344</v>
      </c>
      <c r="J1250">
        <v>0.77660200000000001</v>
      </c>
      <c r="K1250">
        <f>_xlfn.XLOOKUP(F1250,'[1]2022_23 Household and Income'!$C$3:$C$2489,'[1]2022_23 Household and Income'!$D$3:$D$2489,"")</f>
        <v>39012</v>
      </c>
      <c r="L1250">
        <f>_xlfn.XLOOKUP($F1250,'[1]2022_23 Household and Income'!$C$3:$C$2489,'[1]2022_23 Household and Income'!$G$3:$G$2489,"")</f>
        <v>40849</v>
      </c>
    </row>
    <row r="1251" spans="1:12" x14ac:dyDescent="0.35">
      <c r="A1251">
        <v>8</v>
      </c>
      <c r="B1251">
        <v>2002</v>
      </c>
      <c r="C1251">
        <v>8041</v>
      </c>
      <c r="D1251" t="s">
        <v>3241</v>
      </c>
      <c r="E1251" t="s">
        <v>2932</v>
      </c>
      <c r="F1251" t="s">
        <v>5278</v>
      </c>
      <c r="G1251">
        <v>150097</v>
      </c>
      <c r="H1251">
        <v>38.999183000000002</v>
      </c>
      <c r="I1251">
        <v>-104.74225800000001</v>
      </c>
      <c r="J1251">
        <v>1</v>
      </c>
      <c r="K1251">
        <f>_xlfn.XLOOKUP(F1251,'[1]2022_23 Household and Income'!$C$3:$C$2489,'[1]2022_23 Household and Income'!$D$3:$D$2489,"")</f>
        <v>57214</v>
      </c>
      <c r="L1251">
        <f>_xlfn.XLOOKUP($F1251,'[1]2022_23 Household and Income'!$C$3:$C$2489,'[1]2022_23 Household and Income'!$G$3:$G$2489,"")</f>
        <v>61381</v>
      </c>
    </row>
    <row r="1252" spans="1:12" x14ac:dyDescent="0.35">
      <c r="A1252">
        <v>8</v>
      </c>
      <c r="B1252">
        <v>2003</v>
      </c>
      <c r="C1252">
        <v>8041</v>
      </c>
      <c r="D1252" t="s">
        <v>3241</v>
      </c>
      <c r="E1252" t="s">
        <v>2932</v>
      </c>
      <c r="F1252" t="s">
        <v>5277</v>
      </c>
      <c r="G1252">
        <v>112335</v>
      </c>
      <c r="H1252">
        <v>38.847208999999999</v>
      </c>
      <c r="I1252">
        <v>-104.843875</v>
      </c>
      <c r="J1252">
        <v>1</v>
      </c>
      <c r="K1252">
        <f>_xlfn.XLOOKUP(F1252,'[1]2022_23 Household and Income'!$C$3:$C$2489,'[1]2022_23 Household and Income'!$D$3:$D$2489,"")</f>
        <v>52235</v>
      </c>
      <c r="L1252">
        <f>_xlfn.XLOOKUP($F1252,'[1]2022_23 Household and Income'!$C$3:$C$2489,'[1]2022_23 Household and Income'!$G$3:$G$2489,"")</f>
        <v>53672</v>
      </c>
    </row>
    <row r="1253" spans="1:12" x14ac:dyDescent="0.35">
      <c r="A1253">
        <v>8</v>
      </c>
      <c r="B1253">
        <v>2004</v>
      </c>
      <c r="C1253">
        <v>8041</v>
      </c>
      <c r="D1253" t="s">
        <v>3241</v>
      </c>
      <c r="E1253" t="s">
        <v>2932</v>
      </c>
      <c r="F1253" t="s">
        <v>5276</v>
      </c>
      <c r="G1253">
        <v>108430</v>
      </c>
      <c r="H1253">
        <v>38.867460999999999</v>
      </c>
      <c r="I1253">
        <v>-104.78244599999999</v>
      </c>
      <c r="J1253">
        <v>1</v>
      </c>
      <c r="K1253">
        <f>_xlfn.XLOOKUP(F1253,'[1]2022_23 Household and Income'!$C$3:$C$2489,'[1]2022_23 Household and Income'!$D$3:$D$2489,"")</f>
        <v>50836</v>
      </c>
      <c r="L1253">
        <f>_xlfn.XLOOKUP($F1253,'[1]2022_23 Household and Income'!$C$3:$C$2489,'[1]2022_23 Household and Income'!$G$3:$G$2489,"")</f>
        <v>47332</v>
      </c>
    </row>
    <row r="1254" spans="1:12" x14ac:dyDescent="0.35">
      <c r="A1254">
        <v>8</v>
      </c>
      <c r="B1254">
        <v>2005</v>
      </c>
      <c r="C1254">
        <v>8041</v>
      </c>
      <c r="D1254" t="s">
        <v>3241</v>
      </c>
      <c r="E1254" t="s">
        <v>2932</v>
      </c>
      <c r="F1254" t="s">
        <v>5275</v>
      </c>
      <c r="G1254">
        <v>132455</v>
      </c>
      <c r="H1254">
        <v>38.90381</v>
      </c>
      <c r="I1254">
        <v>-104.716137</v>
      </c>
      <c r="J1254">
        <v>1</v>
      </c>
      <c r="K1254">
        <f>_xlfn.XLOOKUP(F1254,'[1]2022_23 Household and Income'!$C$3:$C$2489,'[1]2022_23 Household and Income'!$D$3:$D$2489,"")</f>
        <v>52382</v>
      </c>
      <c r="L1254">
        <f>_xlfn.XLOOKUP($F1254,'[1]2022_23 Household and Income'!$C$3:$C$2489,'[1]2022_23 Household and Income'!$G$3:$G$2489,"")</f>
        <v>55410</v>
      </c>
    </row>
    <row r="1255" spans="1:12" x14ac:dyDescent="0.35">
      <c r="A1255">
        <v>8</v>
      </c>
      <c r="B1255">
        <v>2006</v>
      </c>
      <c r="C1255">
        <v>8041</v>
      </c>
      <c r="D1255" t="s">
        <v>3241</v>
      </c>
      <c r="E1255" t="s">
        <v>2932</v>
      </c>
      <c r="F1255" t="s">
        <v>5274</v>
      </c>
      <c r="G1255">
        <v>141178</v>
      </c>
      <c r="H1255">
        <v>38.778305000000003</v>
      </c>
      <c r="I1255">
        <v>-104.737082</v>
      </c>
      <c r="J1255">
        <v>1</v>
      </c>
      <c r="K1255">
        <f>_xlfn.XLOOKUP(F1255,'[1]2022_23 Household and Income'!$C$3:$C$2489,'[1]2022_23 Household and Income'!$D$3:$D$2489,"")</f>
        <v>54483</v>
      </c>
      <c r="L1255">
        <f>_xlfn.XLOOKUP($F1255,'[1]2022_23 Household and Income'!$C$3:$C$2489,'[1]2022_23 Household and Income'!$G$3:$G$2489,"")</f>
        <v>52886</v>
      </c>
    </row>
    <row r="1256" spans="1:12" x14ac:dyDescent="0.35">
      <c r="A1256">
        <v>48</v>
      </c>
      <c r="B1256">
        <v>3305</v>
      </c>
      <c r="C1256">
        <v>48141</v>
      </c>
      <c r="D1256" t="s">
        <v>3238</v>
      </c>
      <c r="E1256" t="s">
        <v>581</v>
      </c>
      <c r="F1256" t="s">
        <v>5273</v>
      </c>
      <c r="G1256">
        <v>133123</v>
      </c>
      <c r="H1256">
        <v>31.890259</v>
      </c>
      <c r="I1256">
        <v>-106.423491</v>
      </c>
      <c r="J1256">
        <v>1</v>
      </c>
      <c r="K1256">
        <f>_xlfn.XLOOKUP(F1256,'[1]2022_23 Household and Income'!$C$3:$C$2489,'[1]2022_23 Household and Income'!$D$3:$D$2489,"")</f>
        <v>48671</v>
      </c>
      <c r="L1256">
        <f>_xlfn.XLOOKUP($F1256,'[1]2022_23 Household and Income'!$C$3:$C$2489,'[1]2022_23 Household and Income'!$G$3:$G$2489,"")</f>
        <v>50989</v>
      </c>
    </row>
    <row r="1257" spans="1:12" x14ac:dyDescent="0.35">
      <c r="A1257">
        <v>48</v>
      </c>
      <c r="B1257">
        <v>3306</v>
      </c>
      <c r="C1257">
        <v>48141</v>
      </c>
      <c r="D1257" t="s">
        <v>3238</v>
      </c>
      <c r="E1257" t="s">
        <v>581</v>
      </c>
      <c r="F1257" t="s">
        <v>5272</v>
      </c>
      <c r="G1257">
        <v>145558</v>
      </c>
      <c r="H1257">
        <v>31.865044000000001</v>
      </c>
      <c r="I1257">
        <v>-106.561474</v>
      </c>
      <c r="J1257">
        <v>1</v>
      </c>
      <c r="K1257">
        <f>_xlfn.XLOOKUP(F1257,'[1]2022_23 Household and Income'!$C$3:$C$2489,'[1]2022_23 Household and Income'!$D$3:$D$2489,"")</f>
        <v>54110</v>
      </c>
      <c r="L1257">
        <f>_xlfn.XLOOKUP($F1257,'[1]2022_23 Household and Income'!$C$3:$C$2489,'[1]2022_23 Household and Income'!$G$3:$G$2489,"")</f>
        <v>55377</v>
      </c>
    </row>
    <row r="1258" spans="1:12" x14ac:dyDescent="0.35">
      <c r="A1258">
        <v>48</v>
      </c>
      <c r="B1258">
        <v>3307</v>
      </c>
      <c r="C1258">
        <v>48141</v>
      </c>
      <c r="D1258" t="s">
        <v>3238</v>
      </c>
      <c r="E1258" t="s">
        <v>581</v>
      </c>
      <c r="F1258" t="s">
        <v>5271</v>
      </c>
      <c r="G1258">
        <v>136933</v>
      </c>
      <c r="H1258">
        <v>31.7087</v>
      </c>
      <c r="I1258">
        <v>-106.21223999999999</v>
      </c>
      <c r="J1258">
        <v>1</v>
      </c>
      <c r="K1258">
        <f>_xlfn.XLOOKUP(F1258,'[1]2022_23 Household and Income'!$C$3:$C$2489,'[1]2022_23 Household and Income'!$D$3:$D$2489,"")</f>
        <v>41103</v>
      </c>
      <c r="L1258">
        <f>_xlfn.XLOOKUP($F1258,'[1]2022_23 Household and Income'!$C$3:$C$2489,'[1]2022_23 Household and Income'!$G$3:$G$2489,"")</f>
        <v>42088</v>
      </c>
    </row>
    <row r="1259" spans="1:12" x14ac:dyDescent="0.35">
      <c r="A1259">
        <v>48</v>
      </c>
      <c r="B1259">
        <v>3308</v>
      </c>
      <c r="C1259">
        <v>48141</v>
      </c>
      <c r="D1259" t="s">
        <v>3238</v>
      </c>
      <c r="E1259" t="s">
        <v>581</v>
      </c>
      <c r="F1259" t="s">
        <v>5270</v>
      </c>
      <c r="G1259">
        <v>183228</v>
      </c>
      <c r="H1259">
        <v>31.772749999999998</v>
      </c>
      <c r="I1259">
        <v>-106.279736</v>
      </c>
      <c r="J1259">
        <v>1</v>
      </c>
      <c r="K1259">
        <f>_xlfn.XLOOKUP(F1259,'[1]2022_23 Household and Income'!$C$3:$C$2489,'[1]2022_23 Household and Income'!$D$3:$D$2489,"")</f>
        <v>63882</v>
      </c>
      <c r="L1259">
        <f>_xlfn.XLOOKUP($F1259,'[1]2022_23 Household and Income'!$C$3:$C$2489,'[1]2022_23 Household and Income'!$G$3:$G$2489,"")</f>
        <v>61837</v>
      </c>
    </row>
    <row r="1260" spans="1:12" x14ac:dyDescent="0.35">
      <c r="A1260">
        <v>48</v>
      </c>
      <c r="B1260">
        <v>3309</v>
      </c>
      <c r="C1260">
        <v>48141</v>
      </c>
      <c r="D1260" t="s">
        <v>3238</v>
      </c>
      <c r="E1260" t="s">
        <v>581</v>
      </c>
      <c r="F1260" t="s">
        <v>5269</v>
      </c>
      <c r="G1260">
        <v>121068</v>
      </c>
      <c r="H1260">
        <v>31.675380000000001</v>
      </c>
      <c r="I1260">
        <v>-106.306673</v>
      </c>
      <c r="J1260">
        <v>1</v>
      </c>
      <c r="K1260">
        <f>_xlfn.XLOOKUP(F1260,'[1]2022_23 Household and Income'!$C$3:$C$2489,'[1]2022_23 Household and Income'!$D$3:$D$2489,"")</f>
        <v>38321</v>
      </c>
      <c r="L1260">
        <f>_xlfn.XLOOKUP($F1260,'[1]2022_23 Household and Income'!$C$3:$C$2489,'[1]2022_23 Household and Income'!$G$3:$G$2489,"")</f>
        <v>38320</v>
      </c>
    </row>
    <row r="1261" spans="1:12" x14ac:dyDescent="0.35">
      <c r="A1261">
        <v>48</v>
      </c>
      <c r="B1261">
        <v>3310</v>
      </c>
      <c r="C1261">
        <v>48141</v>
      </c>
      <c r="D1261" t="s">
        <v>3238</v>
      </c>
      <c r="E1261" t="s">
        <v>581</v>
      </c>
      <c r="F1261" t="s">
        <v>5268</v>
      </c>
      <c r="G1261">
        <v>145747</v>
      </c>
      <c r="H1261">
        <v>31.77533</v>
      </c>
      <c r="I1261">
        <v>-106.418232</v>
      </c>
      <c r="J1261">
        <v>1</v>
      </c>
      <c r="K1261">
        <f>_xlfn.XLOOKUP(F1261,'[1]2022_23 Household and Income'!$C$3:$C$2489,'[1]2022_23 Household and Income'!$D$3:$D$2489,"")</f>
        <v>54549</v>
      </c>
      <c r="L1261">
        <f>_xlfn.XLOOKUP($F1261,'[1]2022_23 Household and Income'!$C$3:$C$2489,'[1]2022_23 Household and Income'!$G$3:$G$2489,"")</f>
        <v>52587</v>
      </c>
    </row>
    <row r="1262" spans="1:12" x14ac:dyDescent="0.35">
      <c r="A1262">
        <v>8</v>
      </c>
      <c r="B1262">
        <v>1800</v>
      </c>
      <c r="C1262">
        <v>8039</v>
      </c>
      <c r="D1262" t="s">
        <v>3241</v>
      </c>
      <c r="E1262" t="s">
        <v>2953</v>
      </c>
      <c r="F1262" t="s">
        <v>3240</v>
      </c>
      <c r="G1262">
        <v>26062</v>
      </c>
      <c r="H1262">
        <v>39.388551999999997</v>
      </c>
      <c r="I1262">
        <v>-104.523241</v>
      </c>
      <c r="J1262">
        <v>0.216609</v>
      </c>
      <c r="K1262">
        <f>_xlfn.XLOOKUP(F1262,'[1]2022_23 Household and Income'!$C$3:$C$2489,'[1]2022_23 Household and Income'!$D$3:$D$2489,"")</f>
        <v>46989</v>
      </c>
      <c r="L1262">
        <f>_xlfn.XLOOKUP($F1262,'[1]2022_23 Household and Income'!$C$3:$C$2489,'[1]2022_23 Household and Income'!$G$3:$G$2489,"")</f>
        <v>46287</v>
      </c>
    </row>
    <row r="1263" spans="1:12" x14ac:dyDescent="0.35">
      <c r="A1263">
        <v>13</v>
      </c>
      <c r="B1263">
        <v>1900</v>
      </c>
      <c r="C1263">
        <v>13105</v>
      </c>
      <c r="D1263" t="s">
        <v>3312</v>
      </c>
      <c r="E1263" t="s">
        <v>2795</v>
      </c>
      <c r="F1263" t="s">
        <v>4353</v>
      </c>
      <c r="G1263">
        <v>19637</v>
      </c>
      <c r="H1263">
        <v>34.128394</v>
      </c>
      <c r="I1263">
        <v>-82.880537000000004</v>
      </c>
      <c r="J1263">
        <v>0.156725</v>
      </c>
      <c r="K1263">
        <f>_xlfn.XLOOKUP(F1263,'[1]2022_23 Household and Income'!$C$3:$C$2489,'[1]2022_23 Household and Income'!$D$3:$D$2489,"")</f>
        <v>48381</v>
      </c>
      <c r="L1263">
        <f>_xlfn.XLOOKUP($F1263,'[1]2022_23 Household and Income'!$C$3:$C$2489,'[1]2022_23 Household and Income'!$G$3:$G$2489,"")</f>
        <v>49352</v>
      </c>
    </row>
    <row r="1264" spans="1:12" x14ac:dyDescent="0.35">
      <c r="A1264">
        <v>20</v>
      </c>
      <c r="B1264">
        <v>1101</v>
      </c>
      <c r="C1264">
        <v>20049</v>
      </c>
      <c r="D1264" t="s">
        <v>3300</v>
      </c>
      <c r="E1264" t="s">
        <v>2266</v>
      </c>
      <c r="F1264" t="s">
        <v>3325</v>
      </c>
      <c r="G1264">
        <v>2483</v>
      </c>
      <c r="H1264">
        <v>37.423675000000003</v>
      </c>
      <c r="I1264">
        <v>-96.239070999999996</v>
      </c>
      <c r="J1264">
        <v>1.8376E-2</v>
      </c>
      <c r="K1264">
        <f>_xlfn.XLOOKUP(F1264,'[1]2022_23 Household and Income'!$C$3:$C$2489,'[1]2022_23 Household and Income'!$D$3:$D$2489,"")</f>
        <v>55760</v>
      </c>
      <c r="L1264">
        <f>_xlfn.XLOOKUP($F1264,'[1]2022_23 Household and Income'!$C$3:$C$2489,'[1]2022_23 Household and Income'!$G$3:$G$2489,"")</f>
        <v>58290</v>
      </c>
    </row>
    <row r="1265" spans="1:12" x14ac:dyDescent="0.35">
      <c r="A1265">
        <v>42</v>
      </c>
      <c r="B1265">
        <v>300</v>
      </c>
      <c r="C1265">
        <v>42047</v>
      </c>
      <c r="D1265" t="s">
        <v>3257</v>
      </c>
      <c r="E1265" t="s">
        <v>970</v>
      </c>
      <c r="F1265" t="s">
        <v>4172</v>
      </c>
      <c r="G1265">
        <v>30990</v>
      </c>
      <c r="H1265">
        <v>41.419128999999998</v>
      </c>
      <c r="I1265">
        <v>-78.619771999999998</v>
      </c>
      <c r="J1265">
        <v>0.17920900000000001</v>
      </c>
      <c r="K1265">
        <f>_xlfn.XLOOKUP(F1265,'[1]2022_23 Household and Income'!$C$3:$C$2489,'[1]2022_23 Household and Income'!$D$3:$D$2489,"")</f>
        <v>71844</v>
      </c>
      <c r="L1265">
        <f>_xlfn.XLOOKUP($F1265,'[1]2022_23 Household and Income'!$C$3:$C$2489,'[1]2022_23 Household and Income'!$G$3:$G$2489,"")</f>
        <v>74098</v>
      </c>
    </row>
    <row r="1266" spans="1:12" x14ac:dyDescent="0.35">
      <c r="A1266">
        <v>18</v>
      </c>
      <c r="B1266">
        <v>501</v>
      </c>
      <c r="C1266">
        <v>18039</v>
      </c>
      <c r="D1266" t="s">
        <v>3389</v>
      </c>
      <c r="E1266" t="s">
        <v>2518</v>
      </c>
      <c r="F1266" t="s">
        <v>5267</v>
      </c>
      <c r="G1266">
        <v>107003</v>
      </c>
      <c r="H1266">
        <v>41.683852999999999</v>
      </c>
      <c r="I1266">
        <v>-85.969741999999997</v>
      </c>
      <c r="J1266">
        <v>1</v>
      </c>
      <c r="K1266">
        <f>_xlfn.XLOOKUP(F1266,'[1]2022_23 Household and Income'!$C$3:$C$2489,'[1]2022_23 Household and Income'!$D$3:$D$2489,"")</f>
        <v>40683</v>
      </c>
      <c r="L1266">
        <f>_xlfn.XLOOKUP($F1266,'[1]2022_23 Household and Income'!$C$3:$C$2489,'[1]2022_23 Household and Income'!$G$3:$G$2489,"")</f>
        <v>40614</v>
      </c>
    </row>
    <row r="1267" spans="1:12" x14ac:dyDescent="0.35">
      <c r="A1267">
        <v>18</v>
      </c>
      <c r="B1267">
        <v>502</v>
      </c>
      <c r="C1267">
        <v>18039</v>
      </c>
      <c r="D1267" t="s">
        <v>3389</v>
      </c>
      <c r="E1267" t="s">
        <v>2518</v>
      </c>
      <c r="F1267" t="s">
        <v>5266</v>
      </c>
      <c r="G1267">
        <v>100044</v>
      </c>
      <c r="H1267">
        <v>41.587395000000001</v>
      </c>
      <c r="I1267">
        <v>-85.837235000000007</v>
      </c>
      <c r="J1267">
        <v>1</v>
      </c>
      <c r="K1267">
        <f>_xlfn.XLOOKUP(F1267,'[1]2022_23 Household and Income'!$C$3:$C$2489,'[1]2022_23 Household and Income'!$D$3:$D$2489,"")</f>
        <v>33679</v>
      </c>
      <c r="L1267">
        <f>_xlfn.XLOOKUP($F1267,'[1]2022_23 Household and Income'!$C$3:$C$2489,'[1]2022_23 Household and Income'!$G$3:$G$2489,"")</f>
        <v>32825</v>
      </c>
    </row>
    <row r="1268" spans="1:12" x14ac:dyDescent="0.35">
      <c r="A1268">
        <v>32</v>
      </c>
      <c r="B1268">
        <v>200</v>
      </c>
      <c r="C1268">
        <v>32007</v>
      </c>
      <c r="D1268" t="s">
        <v>3394</v>
      </c>
      <c r="E1268" t="s">
        <v>1470</v>
      </c>
      <c r="F1268" t="s">
        <v>3393</v>
      </c>
      <c r="G1268">
        <v>53702</v>
      </c>
      <c r="H1268">
        <v>40.856302999999997</v>
      </c>
      <c r="I1268">
        <v>-115.534251</v>
      </c>
      <c r="J1268">
        <v>0.296377</v>
      </c>
      <c r="K1268">
        <f>_xlfn.XLOOKUP(F1268,'[1]2022_23 Household and Income'!$C$3:$C$2489,'[1]2022_23 Household and Income'!$D$3:$D$2489,"")</f>
        <v>70940</v>
      </c>
      <c r="L1268">
        <f>_xlfn.XLOOKUP($F1268,'[1]2022_23 Household and Income'!$C$3:$C$2489,'[1]2022_23 Household and Income'!$G$3:$G$2489,"")</f>
        <v>70839</v>
      </c>
    </row>
    <row r="1269" spans="1:12" x14ac:dyDescent="0.35">
      <c r="A1269">
        <v>21</v>
      </c>
      <c r="B1269">
        <v>2800</v>
      </c>
      <c r="C1269">
        <v>21063</v>
      </c>
      <c r="D1269" t="s">
        <v>3328</v>
      </c>
      <c r="E1269" t="s">
        <v>2109</v>
      </c>
      <c r="F1269" t="s">
        <v>4820</v>
      </c>
      <c r="G1269">
        <v>7354</v>
      </c>
      <c r="H1269">
        <v>38.122978000000003</v>
      </c>
      <c r="I1269">
        <v>-83.108688999999998</v>
      </c>
      <c r="J1269">
        <v>5.4677999999999997E-2</v>
      </c>
      <c r="K1269">
        <f>_xlfn.XLOOKUP(F1269,'[1]2022_23 Household and Income'!$C$3:$C$2489,'[1]2022_23 Household and Income'!$D$3:$D$2489,"")</f>
        <v>54308</v>
      </c>
      <c r="L1269">
        <f>_xlfn.XLOOKUP($F1269,'[1]2022_23 Household and Income'!$C$3:$C$2489,'[1]2022_23 Household and Income'!$G$3:$G$2489,"")</f>
        <v>56907</v>
      </c>
    </row>
    <row r="1270" spans="1:12" x14ac:dyDescent="0.35">
      <c r="A1270">
        <v>20</v>
      </c>
      <c r="B1270">
        <v>100</v>
      </c>
      <c r="C1270">
        <v>20051</v>
      </c>
      <c r="D1270" t="s">
        <v>3300</v>
      </c>
      <c r="E1270" t="s">
        <v>2329</v>
      </c>
      <c r="F1270" t="s">
        <v>3385</v>
      </c>
      <c r="G1270">
        <v>28934</v>
      </c>
      <c r="H1270">
        <v>38.882205999999996</v>
      </c>
      <c r="I1270">
        <v>-99.330561000000003</v>
      </c>
      <c r="J1270">
        <v>0.26949899999999999</v>
      </c>
      <c r="K1270">
        <f>_xlfn.XLOOKUP(F1270,'[1]2022_23 Household and Income'!$C$3:$C$2489,'[1]2022_23 Household and Income'!$D$3:$D$2489,"")</f>
        <v>47263</v>
      </c>
      <c r="L1270">
        <f>_xlfn.XLOOKUP($F1270,'[1]2022_23 Household and Income'!$C$3:$C$2489,'[1]2022_23 Household and Income'!$G$3:$G$2489,"")</f>
        <v>46825</v>
      </c>
    </row>
    <row r="1271" spans="1:12" x14ac:dyDescent="0.35">
      <c r="A1271">
        <v>40</v>
      </c>
      <c r="B1271">
        <v>20100</v>
      </c>
      <c r="C1271">
        <v>40045</v>
      </c>
      <c r="D1271" t="s">
        <v>3324</v>
      </c>
      <c r="E1271" t="s">
        <v>1083</v>
      </c>
      <c r="F1271" t="s">
        <v>3323</v>
      </c>
      <c r="G1271">
        <v>3749</v>
      </c>
      <c r="H1271">
        <v>36.262512999999998</v>
      </c>
      <c r="I1271">
        <v>-99.786958999999996</v>
      </c>
      <c r="J1271">
        <v>3.4028999999999997E-2</v>
      </c>
      <c r="K1271">
        <f>_xlfn.XLOOKUP(F1271,'[1]2022_23 Household and Income'!$C$3:$C$2489,'[1]2022_23 Household and Income'!$D$3:$D$2489,"")</f>
        <v>41796</v>
      </c>
      <c r="L1271">
        <f>_xlfn.XLOOKUP($F1271,'[1]2022_23 Household and Income'!$C$3:$C$2489,'[1]2022_23 Household and Income'!$G$3:$G$2489,"")</f>
        <v>42172</v>
      </c>
    </row>
    <row r="1272" spans="1:12" x14ac:dyDescent="0.35">
      <c r="A1272">
        <v>48</v>
      </c>
      <c r="B1272">
        <v>2101</v>
      </c>
      <c r="C1272">
        <v>48139</v>
      </c>
      <c r="D1272" t="s">
        <v>3238</v>
      </c>
      <c r="E1272" t="s">
        <v>612</v>
      </c>
      <c r="F1272" t="s">
        <v>5265</v>
      </c>
      <c r="G1272">
        <v>192455</v>
      </c>
      <c r="H1272">
        <v>32.429031999999999</v>
      </c>
      <c r="I1272">
        <v>-96.828035999999997</v>
      </c>
      <c r="J1272">
        <v>1</v>
      </c>
      <c r="K1272">
        <f>_xlfn.XLOOKUP(F1272,'[1]2022_23 Household and Income'!$C$3:$C$2489,'[1]2022_23 Household and Income'!$D$3:$D$2489,"")</f>
        <v>73227</v>
      </c>
      <c r="L1272">
        <f>_xlfn.XLOOKUP($F1272,'[1]2022_23 Household and Income'!$C$3:$C$2489,'[1]2022_23 Household and Income'!$G$3:$G$2489,"")</f>
        <v>75570</v>
      </c>
    </row>
    <row r="1273" spans="1:12" x14ac:dyDescent="0.35">
      <c r="A1273">
        <v>20</v>
      </c>
      <c r="B1273">
        <v>200</v>
      </c>
      <c r="C1273">
        <v>20053</v>
      </c>
      <c r="D1273" t="s">
        <v>3300</v>
      </c>
      <c r="E1273" t="s">
        <v>2305</v>
      </c>
      <c r="F1273" t="s">
        <v>3505</v>
      </c>
      <c r="G1273">
        <v>6376</v>
      </c>
      <c r="H1273">
        <v>38.725436999999999</v>
      </c>
      <c r="I1273">
        <v>-98.268082000000007</v>
      </c>
      <c r="J1273">
        <v>4.4233000000000001E-2</v>
      </c>
      <c r="K1273">
        <f>_xlfn.XLOOKUP(F1273,'[1]2022_23 Household and Income'!$C$3:$C$2489,'[1]2022_23 Household and Income'!$D$3:$D$2489,"")</f>
        <v>60943</v>
      </c>
      <c r="L1273">
        <f>_xlfn.XLOOKUP($F1273,'[1]2022_23 Household and Income'!$C$3:$C$2489,'[1]2022_23 Household and Income'!$G$3:$G$2489,"")</f>
        <v>60024</v>
      </c>
    </row>
    <row r="1274" spans="1:12" x14ac:dyDescent="0.35">
      <c r="A1274">
        <v>1</v>
      </c>
      <c r="B1274">
        <v>1901</v>
      </c>
      <c r="C1274">
        <v>1051</v>
      </c>
      <c r="D1274" t="s">
        <v>3341</v>
      </c>
      <c r="E1274" t="s">
        <v>3180</v>
      </c>
      <c r="F1274" t="s">
        <v>4487</v>
      </c>
      <c r="G1274">
        <v>87977</v>
      </c>
      <c r="H1274">
        <v>32.558528000000003</v>
      </c>
      <c r="I1274">
        <v>-86.225308999999996</v>
      </c>
      <c r="J1274">
        <v>0.86208799999999997</v>
      </c>
      <c r="K1274">
        <f>_xlfn.XLOOKUP(F1274,'[1]2022_23 Household and Income'!$C$3:$C$2489,'[1]2022_23 Household and Income'!$D$3:$D$2489,"")</f>
        <v>38379</v>
      </c>
      <c r="L1274">
        <f>_xlfn.XLOOKUP($F1274,'[1]2022_23 Household and Income'!$C$3:$C$2489,'[1]2022_23 Household and Income'!$G$3:$G$2489,"")</f>
        <v>38453</v>
      </c>
    </row>
    <row r="1275" spans="1:12" x14ac:dyDescent="0.35">
      <c r="A1275">
        <v>16</v>
      </c>
      <c r="B1275">
        <v>1000</v>
      </c>
      <c r="C1275">
        <v>16039</v>
      </c>
      <c r="D1275" t="s">
        <v>3509</v>
      </c>
      <c r="E1275" t="s">
        <v>2641</v>
      </c>
      <c r="F1275" t="s">
        <v>4515</v>
      </c>
      <c r="G1275">
        <v>28666</v>
      </c>
      <c r="H1275">
        <v>43.117657999999999</v>
      </c>
      <c r="I1275">
        <v>-115.685095</v>
      </c>
      <c r="J1275">
        <v>0.23771500000000001</v>
      </c>
      <c r="K1275">
        <f>_xlfn.XLOOKUP(F1275,'[1]2022_23 Household and Income'!$C$3:$C$2489,'[1]2022_23 Household and Income'!$D$3:$D$2489,"")</f>
        <v>45585</v>
      </c>
      <c r="L1275">
        <f>_xlfn.XLOOKUP($F1275,'[1]2022_23 Household and Income'!$C$3:$C$2489,'[1]2022_23 Household and Income'!$G$3:$G$2489,"")</f>
        <v>47512</v>
      </c>
    </row>
    <row r="1276" spans="1:12" x14ac:dyDescent="0.35">
      <c r="A1276">
        <v>13</v>
      </c>
      <c r="B1276">
        <v>3500</v>
      </c>
      <c r="C1276">
        <v>13107</v>
      </c>
      <c r="D1276" t="s">
        <v>3312</v>
      </c>
      <c r="E1276" t="s">
        <v>2744</v>
      </c>
      <c r="F1276" t="s">
        <v>3382</v>
      </c>
      <c r="G1276">
        <v>22768</v>
      </c>
      <c r="H1276">
        <v>32.586624999999998</v>
      </c>
      <c r="I1276">
        <v>-82.306406999999993</v>
      </c>
      <c r="J1276">
        <v>0.16241</v>
      </c>
      <c r="K1276">
        <f>_xlfn.XLOOKUP(F1276,'[1]2022_23 Household and Income'!$C$3:$C$2489,'[1]2022_23 Household and Income'!$D$3:$D$2489,"")</f>
        <v>51913</v>
      </c>
      <c r="L1276">
        <f>_xlfn.XLOOKUP($F1276,'[1]2022_23 Household and Income'!$C$3:$C$2489,'[1]2022_23 Household and Income'!$G$3:$G$2489,"")</f>
        <v>51436</v>
      </c>
    </row>
    <row r="1277" spans="1:12" x14ac:dyDescent="0.35">
      <c r="A1277">
        <v>49</v>
      </c>
      <c r="B1277">
        <v>13000</v>
      </c>
      <c r="C1277">
        <v>49015</v>
      </c>
      <c r="D1277" t="s">
        <v>3434</v>
      </c>
      <c r="E1277" t="s">
        <v>432</v>
      </c>
      <c r="F1277" t="s">
        <v>3517</v>
      </c>
      <c r="G1277">
        <v>9825</v>
      </c>
      <c r="H1277">
        <v>39.217578000000003</v>
      </c>
      <c r="I1277">
        <v>-110.930041</v>
      </c>
      <c r="J1277">
        <v>6.7588999999999996E-2</v>
      </c>
      <c r="K1277">
        <f>_xlfn.XLOOKUP(F1277,'[1]2022_23 Household and Income'!$C$3:$C$2489,'[1]2022_23 Household and Income'!$D$3:$D$2489,"")</f>
        <v>53615</v>
      </c>
      <c r="L1277">
        <f>_xlfn.XLOOKUP($F1277,'[1]2022_23 Household and Income'!$C$3:$C$2489,'[1]2022_23 Household and Income'!$G$3:$G$2489,"")</f>
        <v>55579</v>
      </c>
    </row>
    <row r="1278" spans="1:12" x14ac:dyDescent="0.35">
      <c r="A1278">
        <v>19</v>
      </c>
      <c r="B1278">
        <v>100</v>
      </c>
      <c r="C1278">
        <v>19063</v>
      </c>
      <c r="D1278" t="s">
        <v>3308</v>
      </c>
      <c r="E1278" t="s">
        <v>2428</v>
      </c>
      <c r="F1278" t="s">
        <v>3851</v>
      </c>
      <c r="G1278">
        <v>9388</v>
      </c>
      <c r="H1278">
        <v>43.395994999999999</v>
      </c>
      <c r="I1278">
        <v>-94.758291999999997</v>
      </c>
      <c r="J1278">
        <v>7.7811000000000005E-2</v>
      </c>
      <c r="K1278" t="str">
        <f>_xlfn.XLOOKUP(F1278,'[1]2022_23 Household and Income'!$C$3:$C$2489,'[1]2022_23 Household and Income'!$D$3:$D$2489,"")</f>
        <v/>
      </c>
      <c r="L1278" t="str">
        <f>_xlfn.XLOOKUP($F1278,'[1]2022_23 Household and Income'!$C$3:$C$2489,'[1]2022_23 Household and Income'!$G$3:$G$2489,"")</f>
        <v/>
      </c>
    </row>
    <row r="1279" spans="1:12" x14ac:dyDescent="0.35">
      <c r="A1279">
        <v>26</v>
      </c>
      <c r="B1279">
        <v>400</v>
      </c>
      <c r="C1279">
        <v>26047</v>
      </c>
      <c r="D1279" t="s">
        <v>3407</v>
      </c>
      <c r="E1279" t="s">
        <v>1963</v>
      </c>
      <c r="F1279" t="s">
        <v>3406</v>
      </c>
      <c r="G1279">
        <v>34112</v>
      </c>
      <c r="H1279">
        <v>45.432042000000003</v>
      </c>
      <c r="I1279">
        <v>-84.910387</v>
      </c>
      <c r="J1279">
        <v>0.227018</v>
      </c>
      <c r="K1279">
        <f>_xlfn.XLOOKUP(F1279,'[1]2022_23 Household and Income'!$C$3:$C$2489,'[1]2022_23 Household and Income'!$D$3:$D$2489,"")</f>
        <v>70084</v>
      </c>
      <c r="L1279">
        <f>_xlfn.XLOOKUP($F1279,'[1]2022_23 Household and Income'!$C$3:$C$2489,'[1]2022_23 Household and Income'!$G$3:$G$2489,"")</f>
        <v>68466</v>
      </c>
    </row>
    <row r="1280" spans="1:12" x14ac:dyDescent="0.35">
      <c r="A1280">
        <v>38</v>
      </c>
      <c r="B1280">
        <v>400</v>
      </c>
      <c r="C1280">
        <v>38029</v>
      </c>
      <c r="D1280" t="s">
        <v>3370</v>
      </c>
      <c r="E1280" t="s">
        <v>1200</v>
      </c>
      <c r="F1280" t="s">
        <v>3423</v>
      </c>
      <c r="G1280">
        <v>3301</v>
      </c>
      <c r="H1280">
        <v>46.266976</v>
      </c>
      <c r="I1280">
        <v>-100.221557</v>
      </c>
      <c r="J1280">
        <v>2.8938999999999999E-2</v>
      </c>
      <c r="K1280">
        <f>_xlfn.XLOOKUP(F1280,'[1]2022_23 Household and Income'!$C$3:$C$2489,'[1]2022_23 Household and Income'!$D$3:$D$2489,"")</f>
        <v>47697</v>
      </c>
      <c r="L1280">
        <f>_xlfn.XLOOKUP($F1280,'[1]2022_23 Household and Income'!$C$3:$C$2489,'[1]2022_23 Household and Income'!$G$3:$G$2489,"")</f>
        <v>49403</v>
      </c>
    </row>
    <row r="1281" spans="1:12" x14ac:dyDescent="0.35">
      <c r="A1281">
        <v>51</v>
      </c>
      <c r="B1281">
        <v>14900</v>
      </c>
      <c r="C1281">
        <v>51595</v>
      </c>
      <c r="D1281" t="s">
        <v>3251</v>
      </c>
      <c r="E1281" t="s">
        <v>324</v>
      </c>
      <c r="F1281" t="s">
        <v>3708</v>
      </c>
      <c r="G1281">
        <v>5766</v>
      </c>
      <c r="H1281">
        <v>36.692193000000003</v>
      </c>
      <c r="I1281">
        <v>-77.541334000000006</v>
      </c>
      <c r="J1281">
        <v>3.2003999999999998E-2</v>
      </c>
      <c r="K1281">
        <f>_xlfn.XLOOKUP(F1281,'[1]2022_23 Household and Income'!$C$3:$C$2489,'[1]2022_23 Household and Income'!$D$3:$D$2489,"")</f>
        <v>69114</v>
      </c>
      <c r="L1281">
        <f>_xlfn.XLOOKUP($F1281,'[1]2022_23 Household and Income'!$C$3:$C$2489,'[1]2022_23 Household and Income'!$G$3:$G$2489,"")</f>
        <v>65423</v>
      </c>
    </row>
    <row r="1282" spans="1:12" x14ac:dyDescent="0.35">
      <c r="A1282">
        <v>48</v>
      </c>
      <c r="B1282">
        <v>2200</v>
      </c>
      <c r="C1282">
        <v>48143</v>
      </c>
      <c r="D1282" t="s">
        <v>3238</v>
      </c>
      <c r="E1282" t="s">
        <v>610</v>
      </c>
      <c r="F1282" t="s">
        <v>3828</v>
      </c>
      <c r="G1282">
        <v>42545</v>
      </c>
      <c r="H1282">
        <v>32.212063999999998</v>
      </c>
      <c r="I1282">
        <v>-98.225155000000001</v>
      </c>
      <c r="J1282">
        <v>0.300126</v>
      </c>
      <c r="K1282">
        <f>_xlfn.XLOOKUP(F1282,'[1]2022_23 Household and Income'!$C$3:$C$2489,'[1]2022_23 Household and Income'!$D$3:$D$2489,"")</f>
        <v>56890</v>
      </c>
      <c r="L1282">
        <f>_xlfn.XLOOKUP($F1282,'[1]2022_23 Household and Income'!$C$3:$C$2489,'[1]2022_23 Household and Income'!$G$3:$G$2489,"")</f>
        <v>58419</v>
      </c>
    </row>
    <row r="1283" spans="1:12" x14ac:dyDescent="0.35">
      <c r="A1283">
        <v>36</v>
      </c>
      <c r="B1283">
        <v>1201</v>
      </c>
      <c r="C1283">
        <v>36029</v>
      </c>
      <c r="D1283" t="s">
        <v>3282</v>
      </c>
      <c r="E1283" t="s">
        <v>1367</v>
      </c>
      <c r="F1283" t="s">
        <v>5264</v>
      </c>
      <c r="G1283">
        <v>109154</v>
      </c>
      <c r="H1283">
        <v>42.991833999999997</v>
      </c>
      <c r="I1283">
        <v>-78.878859000000006</v>
      </c>
      <c r="J1283">
        <v>1</v>
      </c>
      <c r="K1283">
        <f>_xlfn.XLOOKUP(F1283,'[1]2022_23 Household and Income'!$C$3:$C$2489,'[1]2022_23 Household and Income'!$D$3:$D$2489,"")</f>
        <v>50295</v>
      </c>
      <c r="L1283">
        <f>_xlfn.XLOOKUP($F1283,'[1]2022_23 Household and Income'!$C$3:$C$2489,'[1]2022_23 Household and Income'!$G$3:$G$2489,"")</f>
        <v>48223</v>
      </c>
    </row>
    <row r="1284" spans="1:12" x14ac:dyDescent="0.35">
      <c r="A1284">
        <v>36</v>
      </c>
      <c r="B1284">
        <v>1202</v>
      </c>
      <c r="C1284">
        <v>36029</v>
      </c>
      <c r="D1284" t="s">
        <v>3282</v>
      </c>
      <c r="E1284" t="s">
        <v>1367</v>
      </c>
      <c r="F1284" t="s">
        <v>5263</v>
      </c>
      <c r="G1284">
        <v>129595</v>
      </c>
      <c r="H1284">
        <v>42.996721999999998</v>
      </c>
      <c r="I1284">
        <v>-78.764314999999996</v>
      </c>
      <c r="J1284">
        <v>1</v>
      </c>
      <c r="K1284">
        <f>_xlfn.XLOOKUP(F1284,'[1]2022_23 Household and Income'!$C$3:$C$2489,'[1]2022_23 Household and Income'!$D$3:$D$2489,"")</f>
        <v>50703</v>
      </c>
      <c r="L1284">
        <f>_xlfn.XLOOKUP($F1284,'[1]2022_23 Household and Income'!$C$3:$C$2489,'[1]2022_23 Household and Income'!$G$3:$G$2489,"")</f>
        <v>52667</v>
      </c>
    </row>
    <row r="1285" spans="1:12" x14ac:dyDescent="0.35">
      <c r="A1285">
        <v>36</v>
      </c>
      <c r="B1285">
        <v>1203</v>
      </c>
      <c r="C1285">
        <v>36029</v>
      </c>
      <c r="D1285" t="s">
        <v>3282</v>
      </c>
      <c r="E1285" t="s">
        <v>1367</v>
      </c>
      <c r="F1285" t="s">
        <v>5262</v>
      </c>
      <c r="G1285">
        <v>113381</v>
      </c>
      <c r="H1285">
        <v>42.928103</v>
      </c>
      <c r="I1285">
        <v>-78.629023000000004</v>
      </c>
      <c r="J1285">
        <v>1</v>
      </c>
      <c r="K1285">
        <f>_xlfn.XLOOKUP(F1285,'[1]2022_23 Household and Income'!$C$3:$C$2489,'[1]2022_23 Household and Income'!$D$3:$D$2489,"")</f>
        <v>47894</v>
      </c>
      <c r="L1285">
        <f>_xlfn.XLOOKUP($F1285,'[1]2022_23 Household and Income'!$C$3:$C$2489,'[1]2022_23 Household and Income'!$G$3:$G$2489,"")</f>
        <v>46966</v>
      </c>
    </row>
    <row r="1286" spans="1:12" x14ac:dyDescent="0.35">
      <c r="A1286">
        <v>36</v>
      </c>
      <c r="B1286">
        <v>1204</v>
      </c>
      <c r="C1286">
        <v>36029</v>
      </c>
      <c r="D1286" t="s">
        <v>3282</v>
      </c>
      <c r="E1286" t="s">
        <v>1367</v>
      </c>
      <c r="F1286" t="s">
        <v>5261</v>
      </c>
      <c r="G1286">
        <v>155326</v>
      </c>
      <c r="H1286">
        <v>42.874789999999997</v>
      </c>
      <c r="I1286">
        <v>-78.762967000000003</v>
      </c>
      <c r="J1286">
        <v>1</v>
      </c>
      <c r="K1286">
        <f>_xlfn.XLOOKUP(F1286,'[1]2022_23 Household and Income'!$C$3:$C$2489,'[1]2022_23 Household and Income'!$D$3:$D$2489,"")</f>
        <v>66786</v>
      </c>
      <c r="L1286">
        <f>_xlfn.XLOOKUP($F1286,'[1]2022_23 Household and Income'!$C$3:$C$2489,'[1]2022_23 Household and Income'!$G$3:$G$2489,"")</f>
        <v>71180</v>
      </c>
    </row>
    <row r="1287" spans="1:12" x14ac:dyDescent="0.35">
      <c r="A1287">
        <v>36</v>
      </c>
      <c r="B1287">
        <v>1205</v>
      </c>
      <c r="C1287">
        <v>36029</v>
      </c>
      <c r="D1287" t="s">
        <v>3282</v>
      </c>
      <c r="E1287" t="s">
        <v>1367</v>
      </c>
      <c r="F1287" t="s">
        <v>5260</v>
      </c>
      <c r="G1287">
        <v>157444</v>
      </c>
      <c r="H1287">
        <v>42.898248000000002</v>
      </c>
      <c r="I1287">
        <v>-78.825702000000007</v>
      </c>
      <c r="J1287">
        <v>1</v>
      </c>
      <c r="K1287">
        <f>_xlfn.XLOOKUP(F1287,'[1]2022_23 Household and Income'!$C$3:$C$2489,'[1]2022_23 Household and Income'!$D$3:$D$2489,"")</f>
        <v>66198</v>
      </c>
      <c r="L1287">
        <f>_xlfn.XLOOKUP($F1287,'[1]2022_23 Household and Income'!$C$3:$C$2489,'[1]2022_23 Household and Income'!$G$3:$G$2489,"")</f>
        <v>65000</v>
      </c>
    </row>
    <row r="1288" spans="1:12" x14ac:dyDescent="0.35">
      <c r="A1288">
        <v>36</v>
      </c>
      <c r="B1288">
        <v>1206</v>
      </c>
      <c r="C1288">
        <v>36029</v>
      </c>
      <c r="D1288" t="s">
        <v>3282</v>
      </c>
      <c r="E1288" t="s">
        <v>1367</v>
      </c>
      <c r="F1288" t="s">
        <v>5259</v>
      </c>
      <c r="G1288">
        <v>120905</v>
      </c>
      <c r="H1288">
        <v>42.929786999999997</v>
      </c>
      <c r="I1288">
        <v>-78.877644000000004</v>
      </c>
      <c r="J1288">
        <v>1</v>
      </c>
      <c r="K1288">
        <f>_xlfn.XLOOKUP(F1288,'[1]2022_23 Household and Income'!$C$3:$C$2489,'[1]2022_23 Household and Income'!$D$3:$D$2489,"")</f>
        <v>56380</v>
      </c>
      <c r="L1288">
        <f>_xlfn.XLOOKUP($F1288,'[1]2022_23 Household and Income'!$C$3:$C$2489,'[1]2022_23 Household and Income'!$G$3:$G$2489,"")</f>
        <v>58347</v>
      </c>
    </row>
    <row r="1289" spans="1:12" x14ac:dyDescent="0.35">
      <c r="A1289">
        <v>36</v>
      </c>
      <c r="B1289">
        <v>1207</v>
      </c>
      <c r="C1289">
        <v>36029</v>
      </c>
      <c r="D1289" t="s">
        <v>3282</v>
      </c>
      <c r="E1289" t="s">
        <v>1367</v>
      </c>
      <c r="F1289" t="s">
        <v>5258</v>
      </c>
      <c r="G1289">
        <v>168431</v>
      </c>
      <c r="H1289">
        <v>42.700494999999997</v>
      </c>
      <c r="I1289">
        <v>-78.804606000000007</v>
      </c>
      <c r="J1289">
        <v>1</v>
      </c>
      <c r="K1289">
        <f>_xlfn.XLOOKUP(F1289,'[1]2022_23 Household and Income'!$C$3:$C$2489,'[1]2022_23 Household and Income'!$D$3:$D$2489,"")</f>
        <v>73166</v>
      </c>
      <c r="L1289">
        <f>_xlfn.XLOOKUP($F1289,'[1]2022_23 Household and Income'!$C$3:$C$2489,'[1]2022_23 Household and Income'!$G$3:$G$2489,"")</f>
        <v>68047</v>
      </c>
    </row>
    <row r="1290" spans="1:12" x14ac:dyDescent="0.35">
      <c r="A1290">
        <v>39</v>
      </c>
      <c r="B1290">
        <v>500</v>
      </c>
      <c r="C1290">
        <v>39043</v>
      </c>
      <c r="D1290" t="s">
        <v>3302</v>
      </c>
      <c r="E1290" t="s">
        <v>1165</v>
      </c>
      <c r="F1290" t="s">
        <v>4991</v>
      </c>
      <c r="G1290">
        <v>75622</v>
      </c>
      <c r="H1290">
        <v>41.405340000000002</v>
      </c>
      <c r="I1290">
        <v>-82.627326999999994</v>
      </c>
      <c r="J1290">
        <v>0.56355699999999997</v>
      </c>
      <c r="K1290">
        <f>_xlfn.XLOOKUP(F1290,'[1]2022_23 Household and Income'!$C$3:$C$2489,'[1]2022_23 Household and Income'!$D$3:$D$2489,"")</f>
        <v>56451</v>
      </c>
      <c r="L1290">
        <f>_xlfn.XLOOKUP($F1290,'[1]2022_23 Household and Income'!$C$3:$C$2489,'[1]2022_23 Household and Income'!$G$3:$G$2489,"")</f>
        <v>57988</v>
      </c>
    </row>
    <row r="1291" spans="1:12" x14ac:dyDescent="0.35">
      <c r="A1291">
        <v>42</v>
      </c>
      <c r="B1291">
        <v>111</v>
      </c>
      <c r="C1291">
        <v>42049</v>
      </c>
      <c r="D1291" t="s">
        <v>3257</v>
      </c>
      <c r="E1291" t="s">
        <v>975</v>
      </c>
      <c r="F1291" t="s">
        <v>5257</v>
      </c>
      <c r="G1291">
        <v>155946</v>
      </c>
      <c r="H1291">
        <v>42.104494000000003</v>
      </c>
      <c r="I1291">
        <v>-80.088158000000007</v>
      </c>
      <c r="J1291">
        <v>1</v>
      </c>
      <c r="K1291">
        <f>_xlfn.XLOOKUP(F1291,'[1]2022_23 Household and Income'!$C$3:$C$2489,'[1]2022_23 Household and Income'!$D$3:$D$2489,"")</f>
        <v>64735</v>
      </c>
      <c r="L1291">
        <f>_xlfn.XLOOKUP($F1291,'[1]2022_23 Household and Income'!$C$3:$C$2489,'[1]2022_23 Household and Income'!$G$3:$G$2489,"")</f>
        <v>65062</v>
      </c>
    </row>
    <row r="1292" spans="1:12" x14ac:dyDescent="0.35">
      <c r="A1292">
        <v>42</v>
      </c>
      <c r="B1292">
        <v>112</v>
      </c>
      <c r="C1292">
        <v>42049</v>
      </c>
      <c r="D1292" t="s">
        <v>3257</v>
      </c>
      <c r="E1292" t="s">
        <v>975</v>
      </c>
      <c r="F1292" t="s">
        <v>5256</v>
      </c>
      <c r="G1292">
        <v>114930</v>
      </c>
      <c r="H1292">
        <v>42.019809000000002</v>
      </c>
      <c r="I1292">
        <v>-80.051597999999998</v>
      </c>
      <c r="J1292">
        <v>1</v>
      </c>
      <c r="K1292">
        <f>_xlfn.XLOOKUP(F1292,'[1]2022_23 Household and Income'!$C$3:$C$2489,'[1]2022_23 Household and Income'!$D$3:$D$2489,"")</f>
        <v>46551</v>
      </c>
      <c r="L1292">
        <f>_xlfn.XLOOKUP($F1292,'[1]2022_23 Household and Income'!$C$3:$C$2489,'[1]2022_23 Household and Income'!$G$3:$G$2489,"")</f>
        <v>46056</v>
      </c>
    </row>
    <row r="1293" spans="1:12" x14ac:dyDescent="0.35">
      <c r="A1293">
        <v>1</v>
      </c>
      <c r="B1293">
        <v>2600</v>
      </c>
      <c r="C1293">
        <v>1053</v>
      </c>
      <c r="D1293" t="s">
        <v>3341</v>
      </c>
      <c r="E1293" t="s">
        <v>3159</v>
      </c>
      <c r="F1293" t="s">
        <v>3383</v>
      </c>
      <c r="G1293">
        <v>36757</v>
      </c>
      <c r="H1293">
        <v>31.085439000000001</v>
      </c>
      <c r="I1293">
        <v>-87.280022000000002</v>
      </c>
      <c r="J1293">
        <v>0.28303800000000001</v>
      </c>
      <c r="K1293">
        <f>_xlfn.XLOOKUP(F1293,'[1]2022_23 Household and Income'!$C$3:$C$2489,'[1]2022_23 Household and Income'!$D$3:$D$2489,"")</f>
        <v>49167</v>
      </c>
      <c r="L1293">
        <f>_xlfn.XLOOKUP($F1293,'[1]2022_23 Household and Income'!$C$3:$C$2489,'[1]2022_23 Household and Income'!$G$3:$G$2489,"")</f>
        <v>49899</v>
      </c>
    </row>
    <row r="1294" spans="1:12" x14ac:dyDescent="0.35">
      <c r="A1294">
        <v>12</v>
      </c>
      <c r="B1294">
        <v>3301</v>
      </c>
      <c r="C1294">
        <v>12033</v>
      </c>
      <c r="D1294" t="s">
        <v>3512</v>
      </c>
      <c r="E1294" t="s">
        <v>2871</v>
      </c>
      <c r="F1294" t="s">
        <v>5255</v>
      </c>
      <c r="G1294">
        <v>102196</v>
      </c>
      <c r="H1294">
        <v>30.592146</v>
      </c>
      <c r="I1294">
        <v>-87.275683999999998</v>
      </c>
      <c r="J1294">
        <v>1</v>
      </c>
      <c r="K1294">
        <f>_xlfn.XLOOKUP(F1294,'[1]2022_23 Household and Income'!$C$3:$C$2489,'[1]2022_23 Household and Income'!$D$3:$D$2489,"")</f>
        <v>42083</v>
      </c>
      <c r="L1294">
        <f>_xlfn.XLOOKUP($F1294,'[1]2022_23 Household and Income'!$C$3:$C$2489,'[1]2022_23 Household and Income'!$G$3:$G$2489,"")</f>
        <v>43640</v>
      </c>
    </row>
    <row r="1295" spans="1:12" x14ac:dyDescent="0.35">
      <c r="A1295">
        <v>12</v>
      </c>
      <c r="B1295">
        <v>3302</v>
      </c>
      <c r="C1295">
        <v>12033</v>
      </c>
      <c r="D1295" t="s">
        <v>3512</v>
      </c>
      <c r="E1295" t="s">
        <v>2871</v>
      </c>
      <c r="F1295" t="s">
        <v>5254</v>
      </c>
      <c r="G1295">
        <v>116849</v>
      </c>
      <c r="H1295">
        <v>30.456320000000002</v>
      </c>
      <c r="I1295">
        <v>-87.234880000000004</v>
      </c>
      <c r="J1295">
        <v>1</v>
      </c>
      <c r="K1295">
        <f>_xlfn.XLOOKUP(F1295,'[1]2022_23 Household and Income'!$C$3:$C$2489,'[1]2022_23 Household and Income'!$D$3:$D$2489,"")</f>
        <v>48963</v>
      </c>
      <c r="L1295">
        <f>_xlfn.XLOOKUP($F1295,'[1]2022_23 Household and Income'!$C$3:$C$2489,'[1]2022_23 Household and Income'!$G$3:$G$2489,"")</f>
        <v>47513</v>
      </c>
    </row>
    <row r="1296" spans="1:12" x14ac:dyDescent="0.35">
      <c r="A1296">
        <v>12</v>
      </c>
      <c r="B1296">
        <v>3303</v>
      </c>
      <c r="C1296">
        <v>12033</v>
      </c>
      <c r="D1296" t="s">
        <v>3512</v>
      </c>
      <c r="E1296" t="s">
        <v>2871</v>
      </c>
      <c r="F1296" t="s">
        <v>5253</v>
      </c>
      <c r="G1296">
        <v>102860</v>
      </c>
      <c r="H1296">
        <v>30.413211</v>
      </c>
      <c r="I1296">
        <v>-87.326519000000005</v>
      </c>
      <c r="J1296">
        <v>1</v>
      </c>
      <c r="K1296">
        <f>_xlfn.XLOOKUP(F1296,'[1]2022_23 Household and Income'!$C$3:$C$2489,'[1]2022_23 Household and Income'!$D$3:$D$2489,"")</f>
        <v>42738</v>
      </c>
      <c r="L1296">
        <f>_xlfn.XLOOKUP($F1296,'[1]2022_23 Household and Income'!$C$3:$C$2489,'[1]2022_23 Household and Income'!$G$3:$G$2489,"")</f>
        <v>40222</v>
      </c>
    </row>
    <row r="1297" spans="1:12" x14ac:dyDescent="0.35">
      <c r="A1297">
        <v>32</v>
      </c>
      <c r="B1297">
        <v>200</v>
      </c>
      <c r="C1297">
        <v>32009</v>
      </c>
      <c r="D1297" t="s">
        <v>3394</v>
      </c>
      <c r="E1297" t="s">
        <v>1469</v>
      </c>
      <c r="F1297" t="s">
        <v>3393</v>
      </c>
      <c r="G1297">
        <v>729</v>
      </c>
      <c r="H1297">
        <v>37.704407000000003</v>
      </c>
      <c r="I1297">
        <v>-117.670599</v>
      </c>
      <c r="J1297">
        <v>4.0229999999999997E-3</v>
      </c>
      <c r="K1297">
        <f>_xlfn.XLOOKUP(F1297,'[1]2022_23 Household and Income'!$C$3:$C$2489,'[1]2022_23 Household and Income'!$D$3:$D$2489,"")</f>
        <v>70940</v>
      </c>
      <c r="L1297">
        <f>_xlfn.XLOOKUP($F1297,'[1]2022_23 Household and Income'!$C$3:$C$2489,'[1]2022_23 Household and Income'!$G$3:$G$2489,"")</f>
        <v>70839</v>
      </c>
    </row>
    <row r="1298" spans="1:12" x14ac:dyDescent="0.35">
      <c r="A1298">
        <v>25</v>
      </c>
      <c r="B1298">
        <v>701</v>
      </c>
      <c r="C1298">
        <v>25009</v>
      </c>
      <c r="D1298" t="s">
        <v>3316</v>
      </c>
      <c r="E1298" t="s">
        <v>1996</v>
      </c>
      <c r="F1298" t="s">
        <v>5252</v>
      </c>
      <c r="G1298">
        <v>120846</v>
      </c>
      <c r="H1298">
        <v>42.756373000000004</v>
      </c>
      <c r="I1298">
        <v>-71.128594000000007</v>
      </c>
      <c r="J1298">
        <v>1</v>
      </c>
      <c r="K1298">
        <f>_xlfn.XLOOKUP(F1298,'[1]2022_23 Household and Income'!$C$3:$C$2489,'[1]2022_23 Household and Income'!$D$3:$D$2489,"")</f>
        <v>44937</v>
      </c>
      <c r="L1298">
        <f>_xlfn.XLOOKUP($F1298,'[1]2022_23 Household and Income'!$C$3:$C$2489,'[1]2022_23 Household and Income'!$G$3:$G$2489,"")</f>
        <v>44805</v>
      </c>
    </row>
    <row r="1299" spans="1:12" x14ac:dyDescent="0.35">
      <c r="A1299">
        <v>25</v>
      </c>
      <c r="B1299">
        <v>702</v>
      </c>
      <c r="C1299">
        <v>25009</v>
      </c>
      <c r="D1299" t="s">
        <v>3316</v>
      </c>
      <c r="E1299" t="s">
        <v>1996</v>
      </c>
      <c r="F1299" t="s">
        <v>5251</v>
      </c>
      <c r="G1299">
        <v>125712</v>
      </c>
      <c r="H1299">
        <v>42.689602000000001</v>
      </c>
      <c r="I1299">
        <v>-71.162588</v>
      </c>
      <c r="J1299">
        <v>1</v>
      </c>
      <c r="K1299">
        <f>_xlfn.XLOOKUP(F1299,'[1]2022_23 Household and Income'!$C$3:$C$2489,'[1]2022_23 Household and Income'!$D$3:$D$2489,"")</f>
        <v>43301</v>
      </c>
      <c r="L1299">
        <f>_xlfn.XLOOKUP($F1299,'[1]2022_23 Household and Income'!$C$3:$C$2489,'[1]2022_23 Household and Income'!$G$3:$G$2489,"")</f>
        <v>44951</v>
      </c>
    </row>
    <row r="1300" spans="1:12" x14ac:dyDescent="0.35">
      <c r="A1300">
        <v>25</v>
      </c>
      <c r="B1300">
        <v>703</v>
      </c>
      <c r="C1300">
        <v>25009</v>
      </c>
      <c r="D1300" t="s">
        <v>3316</v>
      </c>
      <c r="E1300" t="s">
        <v>1996</v>
      </c>
      <c r="F1300" t="s">
        <v>5250</v>
      </c>
      <c r="G1300">
        <v>123331</v>
      </c>
      <c r="H1300">
        <v>42.763357999999997</v>
      </c>
      <c r="I1300">
        <v>-70.978739000000004</v>
      </c>
      <c r="J1300">
        <v>1</v>
      </c>
      <c r="K1300">
        <f>_xlfn.XLOOKUP(F1300,'[1]2022_23 Household and Income'!$C$3:$C$2489,'[1]2022_23 Household and Income'!$D$3:$D$2489,"")</f>
        <v>52454</v>
      </c>
      <c r="L1300">
        <f>_xlfn.XLOOKUP($F1300,'[1]2022_23 Household and Income'!$C$3:$C$2489,'[1]2022_23 Household and Income'!$G$3:$G$2489,"")</f>
        <v>49542</v>
      </c>
    </row>
    <row r="1301" spans="1:12" x14ac:dyDescent="0.35">
      <c r="A1301">
        <v>25</v>
      </c>
      <c r="B1301">
        <v>704</v>
      </c>
      <c r="C1301">
        <v>25009</v>
      </c>
      <c r="D1301" t="s">
        <v>3316</v>
      </c>
      <c r="E1301" t="s">
        <v>1996</v>
      </c>
      <c r="F1301" t="s">
        <v>5249</v>
      </c>
      <c r="G1301">
        <v>170535</v>
      </c>
      <c r="H1301">
        <v>42.554912000000002</v>
      </c>
      <c r="I1301">
        <v>-70.954481999999999</v>
      </c>
      <c r="J1301">
        <v>1</v>
      </c>
      <c r="K1301">
        <f>_xlfn.XLOOKUP(F1301,'[1]2022_23 Household and Income'!$C$3:$C$2489,'[1]2022_23 Household and Income'!$D$3:$D$2489,"")</f>
        <v>66223</v>
      </c>
      <c r="L1301">
        <f>_xlfn.XLOOKUP($F1301,'[1]2022_23 Household and Income'!$C$3:$C$2489,'[1]2022_23 Household and Income'!$G$3:$G$2489,"")</f>
        <v>65430</v>
      </c>
    </row>
    <row r="1302" spans="1:12" x14ac:dyDescent="0.35">
      <c r="A1302">
        <v>25</v>
      </c>
      <c r="B1302">
        <v>705</v>
      </c>
      <c r="C1302">
        <v>25009</v>
      </c>
      <c r="D1302" t="s">
        <v>3316</v>
      </c>
      <c r="E1302" t="s">
        <v>1996</v>
      </c>
      <c r="F1302" t="s">
        <v>5248</v>
      </c>
      <c r="G1302">
        <v>104587</v>
      </c>
      <c r="H1302">
        <v>42.470131000000002</v>
      </c>
      <c r="I1302">
        <v>-70.953067000000004</v>
      </c>
      <c r="J1302">
        <v>1</v>
      </c>
      <c r="K1302">
        <f>_xlfn.XLOOKUP(F1302,'[1]2022_23 Household and Income'!$C$3:$C$2489,'[1]2022_23 Household and Income'!$D$3:$D$2489,"")</f>
        <v>38145</v>
      </c>
      <c r="L1302">
        <f>_xlfn.XLOOKUP($F1302,'[1]2022_23 Household and Income'!$C$3:$C$2489,'[1]2022_23 Household and Income'!$G$3:$G$2489,"")</f>
        <v>37991</v>
      </c>
    </row>
    <row r="1303" spans="1:12" x14ac:dyDescent="0.35">
      <c r="A1303">
        <v>25</v>
      </c>
      <c r="B1303">
        <v>706</v>
      </c>
      <c r="C1303">
        <v>25009</v>
      </c>
      <c r="D1303" t="s">
        <v>3316</v>
      </c>
      <c r="E1303" t="s">
        <v>1996</v>
      </c>
      <c r="F1303" t="s">
        <v>5247</v>
      </c>
      <c r="G1303">
        <v>164818</v>
      </c>
      <c r="H1303">
        <v>42.548167999999997</v>
      </c>
      <c r="I1303">
        <v>-70.832835000000003</v>
      </c>
      <c r="J1303">
        <v>1</v>
      </c>
      <c r="K1303">
        <f>_xlfn.XLOOKUP(F1303,'[1]2022_23 Household and Income'!$C$3:$C$2489,'[1]2022_23 Household and Income'!$D$3:$D$2489,"")</f>
        <v>68943</v>
      </c>
      <c r="L1303">
        <f>_xlfn.XLOOKUP($F1303,'[1]2022_23 Household and Income'!$C$3:$C$2489,'[1]2022_23 Household and Income'!$G$3:$G$2489,"")</f>
        <v>71068</v>
      </c>
    </row>
    <row r="1304" spans="1:12" x14ac:dyDescent="0.35">
      <c r="A1304">
        <v>34</v>
      </c>
      <c r="B1304">
        <v>1401</v>
      </c>
      <c r="C1304">
        <v>34013</v>
      </c>
      <c r="D1304" t="s">
        <v>3525</v>
      </c>
      <c r="E1304" t="s">
        <v>1436</v>
      </c>
      <c r="F1304" t="s">
        <v>5246</v>
      </c>
      <c r="G1304">
        <v>121470</v>
      </c>
      <c r="H1304">
        <v>40.803828000000003</v>
      </c>
      <c r="I1304">
        <v>-74.172652999999997</v>
      </c>
      <c r="J1304">
        <v>1</v>
      </c>
      <c r="K1304">
        <f>_xlfn.XLOOKUP(F1304,'[1]2022_23 Household and Income'!$C$3:$C$2489,'[1]2022_23 Household and Income'!$D$3:$D$2489,"")</f>
        <v>47805</v>
      </c>
      <c r="L1304">
        <f>_xlfn.XLOOKUP($F1304,'[1]2022_23 Household and Income'!$C$3:$C$2489,'[1]2022_23 Household and Income'!$G$3:$G$2489,"")</f>
        <v>47392</v>
      </c>
    </row>
    <row r="1305" spans="1:12" x14ac:dyDescent="0.35">
      <c r="A1305">
        <v>34</v>
      </c>
      <c r="B1305">
        <v>1402</v>
      </c>
      <c r="C1305">
        <v>34013</v>
      </c>
      <c r="D1305" t="s">
        <v>3525</v>
      </c>
      <c r="E1305" t="s">
        <v>1436</v>
      </c>
      <c r="F1305" t="s">
        <v>5245</v>
      </c>
      <c r="G1305">
        <v>105344</v>
      </c>
      <c r="H1305">
        <v>40.729747000000003</v>
      </c>
      <c r="I1305">
        <v>-74.244574</v>
      </c>
      <c r="J1305">
        <v>1</v>
      </c>
      <c r="K1305">
        <f>_xlfn.XLOOKUP(F1305,'[1]2022_23 Household and Income'!$C$3:$C$2489,'[1]2022_23 Household and Income'!$D$3:$D$2489,"")</f>
        <v>38316</v>
      </c>
      <c r="L1305">
        <f>_xlfn.XLOOKUP($F1305,'[1]2022_23 Household and Income'!$C$3:$C$2489,'[1]2022_23 Household and Income'!$G$3:$G$2489,"")</f>
        <v>37240</v>
      </c>
    </row>
    <row r="1306" spans="1:12" x14ac:dyDescent="0.35">
      <c r="A1306">
        <v>34</v>
      </c>
      <c r="B1306">
        <v>1403</v>
      </c>
      <c r="C1306">
        <v>34013</v>
      </c>
      <c r="D1306" t="s">
        <v>3525</v>
      </c>
      <c r="E1306" t="s">
        <v>1436</v>
      </c>
      <c r="F1306" t="s">
        <v>5244</v>
      </c>
      <c r="G1306">
        <v>113124</v>
      </c>
      <c r="H1306">
        <v>40.836644</v>
      </c>
      <c r="I1306">
        <v>-74.239547000000002</v>
      </c>
      <c r="J1306">
        <v>1</v>
      </c>
      <c r="K1306">
        <f>_xlfn.XLOOKUP(F1306,'[1]2022_23 Household and Income'!$C$3:$C$2489,'[1]2022_23 Household and Income'!$D$3:$D$2489,"")</f>
        <v>45360</v>
      </c>
      <c r="L1306">
        <f>_xlfn.XLOOKUP($F1306,'[1]2022_23 Household and Income'!$C$3:$C$2489,'[1]2022_23 Household and Income'!$G$3:$G$2489,"")</f>
        <v>42142</v>
      </c>
    </row>
    <row r="1307" spans="1:12" x14ac:dyDescent="0.35">
      <c r="A1307">
        <v>34</v>
      </c>
      <c r="B1307">
        <v>1404</v>
      </c>
      <c r="C1307">
        <v>34013</v>
      </c>
      <c r="D1307" t="s">
        <v>3525</v>
      </c>
      <c r="E1307" t="s">
        <v>1436</v>
      </c>
      <c r="F1307" t="s">
        <v>5243</v>
      </c>
      <c r="G1307">
        <v>108182</v>
      </c>
      <c r="H1307">
        <v>40.778368</v>
      </c>
      <c r="I1307">
        <v>-74.289972000000006</v>
      </c>
      <c r="J1307">
        <v>1</v>
      </c>
      <c r="K1307">
        <f>_xlfn.XLOOKUP(F1307,'[1]2022_23 Household and Income'!$C$3:$C$2489,'[1]2022_23 Household and Income'!$D$3:$D$2489,"")</f>
        <v>37598</v>
      </c>
      <c r="L1307">
        <f>_xlfn.XLOOKUP($F1307,'[1]2022_23 Household and Income'!$C$3:$C$2489,'[1]2022_23 Household and Income'!$G$3:$G$2489,"")</f>
        <v>37535</v>
      </c>
    </row>
    <row r="1308" spans="1:12" x14ac:dyDescent="0.35">
      <c r="A1308">
        <v>34</v>
      </c>
      <c r="B1308">
        <v>1405</v>
      </c>
      <c r="C1308">
        <v>34013</v>
      </c>
      <c r="D1308" t="s">
        <v>3525</v>
      </c>
      <c r="E1308" t="s">
        <v>1436</v>
      </c>
      <c r="F1308" t="s">
        <v>5242</v>
      </c>
      <c r="G1308">
        <v>104059</v>
      </c>
      <c r="H1308">
        <v>40.765788000000001</v>
      </c>
      <c r="I1308">
        <v>-74.219963000000007</v>
      </c>
      <c r="J1308">
        <v>1</v>
      </c>
      <c r="K1308">
        <f>_xlfn.XLOOKUP(F1308,'[1]2022_23 Household and Income'!$C$3:$C$2489,'[1]2022_23 Household and Income'!$D$3:$D$2489,"")</f>
        <v>39579</v>
      </c>
      <c r="L1308">
        <f>_xlfn.XLOOKUP($F1308,'[1]2022_23 Household and Income'!$C$3:$C$2489,'[1]2022_23 Household and Income'!$G$3:$G$2489,"")</f>
        <v>43548</v>
      </c>
    </row>
    <row r="1309" spans="1:12" x14ac:dyDescent="0.35">
      <c r="A1309">
        <v>34</v>
      </c>
      <c r="B1309">
        <v>1406</v>
      </c>
      <c r="C1309">
        <v>34013</v>
      </c>
      <c r="D1309" t="s">
        <v>3525</v>
      </c>
      <c r="E1309" t="s">
        <v>1436</v>
      </c>
      <c r="F1309" t="s">
        <v>5241</v>
      </c>
      <c r="G1309">
        <v>156404</v>
      </c>
      <c r="H1309">
        <v>40.748220000000003</v>
      </c>
      <c r="I1309">
        <v>-74.168257999999994</v>
      </c>
      <c r="J1309">
        <v>1</v>
      </c>
      <c r="K1309">
        <f>_xlfn.XLOOKUP(F1309,'[1]2022_23 Household and Income'!$C$3:$C$2489,'[1]2022_23 Household and Income'!$D$3:$D$2489,"")</f>
        <v>55149</v>
      </c>
      <c r="L1309">
        <f>_xlfn.XLOOKUP($F1309,'[1]2022_23 Household and Income'!$C$3:$C$2489,'[1]2022_23 Household and Income'!$G$3:$G$2489,"")</f>
        <v>58746</v>
      </c>
    </row>
    <row r="1310" spans="1:12" x14ac:dyDescent="0.35">
      <c r="A1310">
        <v>34</v>
      </c>
      <c r="B1310">
        <v>1407</v>
      </c>
      <c r="C1310">
        <v>34013</v>
      </c>
      <c r="D1310" t="s">
        <v>3525</v>
      </c>
      <c r="E1310" t="s">
        <v>1436</v>
      </c>
      <c r="F1310" t="s">
        <v>5240</v>
      </c>
      <c r="G1310">
        <v>155145</v>
      </c>
      <c r="H1310">
        <v>40.729615000000003</v>
      </c>
      <c r="I1310">
        <v>-74.207581000000005</v>
      </c>
      <c r="J1310">
        <v>1</v>
      </c>
      <c r="K1310">
        <f>_xlfn.XLOOKUP(F1310,'[1]2022_23 Household and Income'!$C$3:$C$2489,'[1]2022_23 Household and Income'!$D$3:$D$2489,"")</f>
        <v>57564</v>
      </c>
      <c r="L1310">
        <f>_xlfn.XLOOKUP($F1310,'[1]2022_23 Household and Income'!$C$3:$C$2489,'[1]2022_23 Household and Income'!$G$3:$G$2489,"")</f>
        <v>55853</v>
      </c>
    </row>
    <row r="1311" spans="1:12" x14ac:dyDescent="0.35">
      <c r="A1311">
        <v>36</v>
      </c>
      <c r="B1311">
        <v>200</v>
      </c>
      <c r="C1311">
        <v>36031</v>
      </c>
      <c r="D1311" t="s">
        <v>3282</v>
      </c>
      <c r="E1311" t="s">
        <v>1389</v>
      </c>
      <c r="F1311" t="s">
        <v>5131</v>
      </c>
      <c r="G1311">
        <v>37381</v>
      </c>
      <c r="H1311">
        <v>44.168427999999999</v>
      </c>
      <c r="I1311">
        <v>-73.676593999999994</v>
      </c>
      <c r="J1311">
        <v>0.22003600000000001</v>
      </c>
      <c r="K1311">
        <f>_xlfn.XLOOKUP(F1311,'[1]2022_23 Household and Income'!$C$3:$C$2489,'[1]2022_23 Household and Income'!$D$3:$D$2489,"")</f>
        <v>71360</v>
      </c>
      <c r="L1311">
        <f>_xlfn.XLOOKUP($F1311,'[1]2022_23 Household and Income'!$C$3:$C$2489,'[1]2022_23 Household and Income'!$G$3:$G$2489,"")</f>
        <v>75921</v>
      </c>
    </row>
    <row r="1312" spans="1:12" x14ac:dyDescent="0.35">
      <c r="A1312">
        <v>51</v>
      </c>
      <c r="B1312">
        <v>7300</v>
      </c>
      <c r="C1312">
        <v>51057</v>
      </c>
      <c r="D1312" t="s">
        <v>3251</v>
      </c>
      <c r="E1312" t="s">
        <v>376</v>
      </c>
      <c r="F1312" t="s">
        <v>3410</v>
      </c>
      <c r="G1312">
        <v>10599</v>
      </c>
      <c r="H1312">
        <v>37.908780999999998</v>
      </c>
      <c r="I1312">
        <v>-76.901396000000005</v>
      </c>
      <c r="J1312">
        <v>6.2008000000000001E-2</v>
      </c>
      <c r="K1312" t="str">
        <f>_xlfn.XLOOKUP(F1312,'[1]2022_23 Household and Income'!$C$3:$C$2489,'[1]2022_23 Household and Income'!$D$3:$D$2489,"")</f>
        <v/>
      </c>
      <c r="L1312" t="str">
        <f>_xlfn.XLOOKUP($F1312,'[1]2022_23 Household and Income'!$C$3:$C$2489,'[1]2022_23 Household and Income'!$G$3:$G$2489,"")</f>
        <v/>
      </c>
    </row>
    <row r="1313" spans="1:12" x14ac:dyDescent="0.35">
      <c r="A1313">
        <v>50</v>
      </c>
      <c r="B1313">
        <v>100</v>
      </c>
      <c r="C1313">
        <v>50009</v>
      </c>
      <c r="D1313" t="s">
        <v>3351</v>
      </c>
      <c r="E1313" t="s">
        <v>412</v>
      </c>
      <c r="F1313" t="s">
        <v>4293</v>
      </c>
      <c r="G1313">
        <v>5920</v>
      </c>
      <c r="H1313">
        <v>44.663679000000002</v>
      </c>
      <c r="I1313">
        <v>-71.741551999999999</v>
      </c>
      <c r="J1313">
        <v>4.0346E-2</v>
      </c>
      <c r="K1313" t="str">
        <f>_xlfn.XLOOKUP(F1313,'[1]2022_23 Household and Income'!$C$3:$C$2489,'[1]2022_23 Household and Income'!$D$3:$D$2489,"")</f>
        <v/>
      </c>
      <c r="L1313" t="str">
        <f>_xlfn.XLOOKUP($F1313,'[1]2022_23 Household and Income'!$C$3:$C$2489,'[1]2022_23 Household and Income'!$G$3:$G$2489,"")</f>
        <v/>
      </c>
    </row>
    <row r="1314" spans="1:12" x14ac:dyDescent="0.35">
      <c r="A1314">
        <v>21</v>
      </c>
      <c r="B1314">
        <v>2200</v>
      </c>
      <c r="C1314">
        <v>21065</v>
      </c>
      <c r="D1314" t="s">
        <v>3328</v>
      </c>
      <c r="E1314" t="s">
        <v>2137</v>
      </c>
      <c r="F1314" t="s">
        <v>4170</v>
      </c>
      <c r="G1314">
        <v>14163</v>
      </c>
      <c r="H1314">
        <v>37.707053000000002</v>
      </c>
      <c r="I1314">
        <v>-83.991851999999994</v>
      </c>
      <c r="J1314">
        <v>0.118032</v>
      </c>
      <c r="K1314">
        <f>_xlfn.XLOOKUP(F1314,'[1]2022_23 Household and Income'!$C$3:$C$2489,'[1]2022_23 Household and Income'!$D$3:$D$2489,"")</f>
        <v>49731</v>
      </c>
      <c r="L1314">
        <f>_xlfn.XLOOKUP($F1314,'[1]2022_23 Household and Income'!$C$3:$C$2489,'[1]2022_23 Household and Income'!$G$3:$G$2489,"")</f>
        <v>48082</v>
      </c>
    </row>
    <row r="1315" spans="1:12" x14ac:dyDescent="0.35">
      <c r="A1315">
        <v>1</v>
      </c>
      <c r="B1315">
        <v>700</v>
      </c>
      <c r="C1315">
        <v>1055</v>
      </c>
      <c r="D1315" t="s">
        <v>3341</v>
      </c>
      <c r="E1315" t="s">
        <v>3209</v>
      </c>
      <c r="F1315" t="s">
        <v>5239</v>
      </c>
      <c r="G1315">
        <v>103436</v>
      </c>
      <c r="H1315">
        <v>34.012182000000003</v>
      </c>
      <c r="I1315">
        <v>-86.025907000000004</v>
      </c>
      <c r="J1315">
        <v>0.80553200000000003</v>
      </c>
      <c r="K1315">
        <f>_xlfn.XLOOKUP(F1315,'[1]2022_23 Household and Income'!$C$3:$C$2489,'[1]2022_23 Household and Income'!$D$3:$D$2489,"")</f>
        <v>51005</v>
      </c>
      <c r="L1315">
        <f>_xlfn.XLOOKUP($F1315,'[1]2022_23 Household and Income'!$C$3:$C$2489,'[1]2022_23 Household and Income'!$G$3:$G$2489,"")</f>
        <v>50534</v>
      </c>
    </row>
    <row r="1316" spans="1:12" x14ac:dyDescent="0.35">
      <c r="A1316">
        <v>32</v>
      </c>
      <c r="B1316">
        <v>200</v>
      </c>
      <c r="C1316">
        <v>32011</v>
      </c>
      <c r="D1316" t="s">
        <v>3394</v>
      </c>
      <c r="E1316" t="s">
        <v>1468</v>
      </c>
      <c r="F1316" t="s">
        <v>3393</v>
      </c>
      <c r="G1316">
        <v>1855</v>
      </c>
      <c r="H1316">
        <v>39.946992999999999</v>
      </c>
      <c r="I1316">
        <v>-116.210708</v>
      </c>
      <c r="J1316">
        <v>1.0238000000000001E-2</v>
      </c>
      <c r="K1316">
        <f>_xlfn.XLOOKUP(F1316,'[1]2022_23 Household and Income'!$C$3:$C$2489,'[1]2022_23 Household and Income'!$D$3:$D$2489,"")</f>
        <v>70940</v>
      </c>
      <c r="L1316">
        <f>_xlfn.XLOOKUP($F1316,'[1]2022_23 Household and Income'!$C$3:$C$2489,'[1]2022_23 Household and Income'!$G$3:$G$2489,"")</f>
        <v>70839</v>
      </c>
    </row>
    <row r="1317" spans="1:12" x14ac:dyDescent="0.35">
      <c r="A1317">
        <v>22</v>
      </c>
      <c r="B1317">
        <v>1000</v>
      </c>
      <c r="C1317">
        <v>22039</v>
      </c>
      <c r="D1317" t="s">
        <v>3348</v>
      </c>
      <c r="E1317" t="s">
        <v>2072</v>
      </c>
      <c r="F1317" t="s">
        <v>3794</v>
      </c>
      <c r="G1317">
        <v>32350</v>
      </c>
      <c r="H1317">
        <v>30.690294000000002</v>
      </c>
      <c r="I1317">
        <v>-92.361542999999998</v>
      </c>
      <c r="J1317">
        <v>0.28157399999999999</v>
      </c>
      <c r="K1317">
        <f>_xlfn.XLOOKUP(F1317,'[1]2022_23 Household and Income'!$C$3:$C$2489,'[1]2022_23 Household and Income'!$D$3:$D$2489,"")</f>
        <v>44839</v>
      </c>
      <c r="L1317">
        <f>_xlfn.XLOOKUP($F1317,'[1]2022_23 Household and Income'!$C$3:$C$2489,'[1]2022_23 Household and Income'!$G$3:$G$2489,"")</f>
        <v>47602</v>
      </c>
    </row>
    <row r="1318" spans="1:12" x14ac:dyDescent="0.35">
      <c r="A1318">
        <v>13</v>
      </c>
      <c r="B1318">
        <v>4500</v>
      </c>
      <c r="C1318">
        <v>13109</v>
      </c>
      <c r="D1318" t="s">
        <v>3312</v>
      </c>
      <c r="E1318" t="s">
        <v>2688</v>
      </c>
      <c r="F1318" t="s">
        <v>3401</v>
      </c>
      <c r="G1318">
        <v>10774</v>
      </c>
      <c r="H1318">
        <v>32.168708000000002</v>
      </c>
      <c r="I1318">
        <v>-81.906627</v>
      </c>
      <c r="J1318">
        <v>7.0615999999999998E-2</v>
      </c>
      <c r="K1318">
        <f>_xlfn.XLOOKUP(F1318,'[1]2022_23 Household and Income'!$C$3:$C$2489,'[1]2022_23 Household and Income'!$D$3:$D$2489,"")</f>
        <v>55317</v>
      </c>
      <c r="L1318">
        <f>_xlfn.XLOOKUP($F1318,'[1]2022_23 Household and Income'!$C$3:$C$2489,'[1]2022_23 Household and Income'!$G$3:$G$2489,"")</f>
        <v>57171</v>
      </c>
    </row>
    <row r="1319" spans="1:12" x14ac:dyDescent="0.35">
      <c r="A1319">
        <v>2</v>
      </c>
      <c r="B1319">
        <v>300</v>
      </c>
      <c r="C1319">
        <v>2090</v>
      </c>
      <c r="D1319" t="s">
        <v>3246</v>
      </c>
      <c r="E1319" t="s">
        <v>3147</v>
      </c>
      <c r="F1319" t="s">
        <v>3823</v>
      </c>
      <c r="G1319">
        <v>95655</v>
      </c>
      <c r="H1319">
        <v>64.831238999999997</v>
      </c>
      <c r="I1319">
        <v>-147.62357399999999</v>
      </c>
      <c r="J1319">
        <v>0.58567599999999997</v>
      </c>
      <c r="K1319">
        <f>_xlfn.XLOOKUP(F1319,'[1]2022_23 Household and Income'!$C$3:$C$2489,'[1]2022_23 Household and Income'!$D$3:$D$2489,"")</f>
        <v>64363</v>
      </c>
      <c r="L1319">
        <f>_xlfn.XLOOKUP($F1319,'[1]2022_23 Household and Income'!$C$3:$C$2489,'[1]2022_23 Household and Income'!$G$3:$G$2489,"")</f>
        <v>66499</v>
      </c>
    </row>
    <row r="1320" spans="1:12" x14ac:dyDescent="0.35">
      <c r="A1320">
        <v>51</v>
      </c>
      <c r="B1320">
        <v>60001</v>
      </c>
      <c r="C1320">
        <v>51600</v>
      </c>
      <c r="D1320" t="s">
        <v>3251</v>
      </c>
      <c r="E1320" t="s">
        <v>284</v>
      </c>
      <c r="F1320" t="s">
        <v>5231</v>
      </c>
      <c r="G1320">
        <v>24146</v>
      </c>
      <c r="H1320">
        <v>38.851844</v>
      </c>
      <c r="I1320">
        <v>-77.302407000000002</v>
      </c>
      <c r="J1320">
        <v>0.150502</v>
      </c>
      <c r="K1320">
        <f>_xlfn.XLOOKUP(F1320,'[1]2022_23 Household and Income'!$C$3:$C$2489,'[1]2022_23 Household and Income'!$D$3:$D$2489,"")</f>
        <v>52241</v>
      </c>
      <c r="L1320">
        <f>_xlfn.XLOOKUP($F1320,'[1]2022_23 Household and Income'!$C$3:$C$2489,'[1]2022_23 Household and Income'!$G$3:$G$2489,"")</f>
        <v>52750</v>
      </c>
    </row>
    <row r="1321" spans="1:12" x14ac:dyDescent="0.35">
      <c r="A1321">
        <v>51</v>
      </c>
      <c r="B1321">
        <v>5901</v>
      </c>
      <c r="C1321">
        <v>51059</v>
      </c>
      <c r="D1321" t="s">
        <v>3251</v>
      </c>
      <c r="E1321" t="s">
        <v>386</v>
      </c>
      <c r="F1321" t="s">
        <v>5238</v>
      </c>
      <c r="G1321">
        <v>113116</v>
      </c>
      <c r="H1321">
        <v>38.856160000000003</v>
      </c>
      <c r="I1321">
        <v>-77.422280000000001</v>
      </c>
      <c r="J1321">
        <v>1</v>
      </c>
      <c r="K1321" t="str">
        <f>_xlfn.XLOOKUP(F1321,'[1]2022_23 Household and Income'!$C$3:$C$2489,'[1]2022_23 Household and Income'!$D$3:$D$2489,"")</f>
        <v/>
      </c>
      <c r="L1321" t="str">
        <f>_xlfn.XLOOKUP($F1321,'[1]2022_23 Household and Income'!$C$3:$C$2489,'[1]2022_23 Household and Income'!$G$3:$G$2489,"")</f>
        <v/>
      </c>
    </row>
    <row r="1322" spans="1:12" x14ac:dyDescent="0.35">
      <c r="A1322">
        <v>51</v>
      </c>
      <c r="B1322">
        <v>5902</v>
      </c>
      <c r="C1322">
        <v>51059</v>
      </c>
      <c r="D1322" t="s">
        <v>3251</v>
      </c>
      <c r="E1322" t="s">
        <v>386</v>
      </c>
      <c r="F1322" t="s">
        <v>5237</v>
      </c>
      <c r="G1322">
        <v>173278</v>
      </c>
      <c r="H1322">
        <v>38.948157999999999</v>
      </c>
      <c r="I1322">
        <v>-77.378000999999998</v>
      </c>
      <c r="J1322">
        <v>1</v>
      </c>
      <c r="K1322">
        <f>_xlfn.XLOOKUP(F1322,'[1]2022_23 Household and Income'!$C$3:$C$2489,'[1]2022_23 Household and Income'!$D$3:$D$2489,"")</f>
        <v>67020</v>
      </c>
      <c r="L1322">
        <f>_xlfn.XLOOKUP($F1322,'[1]2022_23 Household and Income'!$C$3:$C$2489,'[1]2022_23 Household and Income'!$G$3:$G$2489,"")</f>
        <v>67505</v>
      </c>
    </row>
    <row r="1323" spans="1:12" x14ac:dyDescent="0.35">
      <c r="A1323">
        <v>51</v>
      </c>
      <c r="B1323">
        <v>5904</v>
      </c>
      <c r="C1323">
        <v>51059</v>
      </c>
      <c r="D1323" t="s">
        <v>3251</v>
      </c>
      <c r="E1323" t="s">
        <v>386</v>
      </c>
      <c r="F1323" t="s">
        <v>5236</v>
      </c>
      <c r="G1323">
        <v>126574</v>
      </c>
      <c r="H1323">
        <v>38.892068000000002</v>
      </c>
      <c r="I1323">
        <v>-77.280664999999999</v>
      </c>
      <c r="J1323">
        <v>1</v>
      </c>
      <c r="K1323">
        <f>_xlfn.XLOOKUP(F1323,'[1]2022_23 Household and Income'!$C$3:$C$2489,'[1]2022_23 Household and Income'!$D$3:$D$2489,"")</f>
        <v>46283</v>
      </c>
      <c r="L1323">
        <f>_xlfn.XLOOKUP($F1323,'[1]2022_23 Household and Income'!$C$3:$C$2489,'[1]2022_23 Household and Income'!$G$3:$G$2489,"")</f>
        <v>46627</v>
      </c>
    </row>
    <row r="1324" spans="1:12" x14ac:dyDescent="0.35">
      <c r="A1324">
        <v>51</v>
      </c>
      <c r="B1324">
        <v>5905</v>
      </c>
      <c r="C1324">
        <v>51059</v>
      </c>
      <c r="D1324" t="s">
        <v>3251</v>
      </c>
      <c r="E1324" t="s">
        <v>386</v>
      </c>
      <c r="F1324" t="s">
        <v>5235</v>
      </c>
      <c r="G1324">
        <v>107329</v>
      </c>
      <c r="H1324">
        <v>38.756853</v>
      </c>
      <c r="I1324">
        <v>-77.294712000000004</v>
      </c>
      <c r="J1324">
        <v>1</v>
      </c>
      <c r="K1324">
        <f>_xlfn.XLOOKUP(F1324,'[1]2022_23 Household and Income'!$C$3:$C$2489,'[1]2022_23 Household and Income'!$D$3:$D$2489,"")</f>
        <v>36007</v>
      </c>
      <c r="L1324">
        <f>_xlfn.XLOOKUP($F1324,'[1]2022_23 Household and Income'!$C$3:$C$2489,'[1]2022_23 Household and Income'!$G$3:$G$2489,"")</f>
        <v>35455</v>
      </c>
    </row>
    <row r="1325" spans="1:12" x14ac:dyDescent="0.35">
      <c r="A1325">
        <v>51</v>
      </c>
      <c r="B1325">
        <v>5906</v>
      </c>
      <c r="C1325">
        <v>51059</v>
      </c>
      <c r="D1325" t="s">
        <v>3251</v>
      </c>
      <c r="E1325" t="s">
        <v>386</v>
      </c>
      <c r="F1325" t="s">
        <v>5234</v>
      </c>
      <c r="G1325">
        <v>107432</v>
      </c>
      <c r="H1325">
        <v>38.770916999999997</v>
      </c>
      <c r="I1325">
        <v>-77.190254999999993</v>
      </c>
      <c r="J1325">
        <v>1</v>
      </c>
      <c r="K1325">
        <f>_xlfn.XLOOKUP(F1325,'[1]2022_23 Household and Income'!$C$3:$C$2489,'[1]2022_23 Household and Income'!$D$3:$D$2489,"")</f>
        <v>38086</v>
      </c>
      <c r="L1325">
        <f>_xlfn.XLOOKUP($F1325,'[1]2022_23 Household and Income'!$C$3:$C$2489,'[1]2022_23 Household and Income'!$G$3:$G$2489,"")</f>
        <v>37262</v>
      </c>
    </row>
    <row r="1326" spans="1:12" x14ac:dyDescent="0.35">
      <c r="A1326">
        <v>51</v>
      </c>
      <c r="B1326">
        <v>5907</v>
      </c>
      <c r="C1326">
        <v>51059</v>
      </c>
      <c r="D1326" t="s">
        <v>3251</v>
      </c>
      <c r="E1326" t="s">
        <v>386</v>
      </c>
      <c r="F1326" t="s">
        <v>5233</v>
      </c>
      <c r="G1326">
        <v>149309</v>
      </c>
      <c r="H1326">
        <v>38.840693000000002</v>
      </c>
      <c r="I1326">
        <v>-77.172168999999997</v>
      </c>
      <c r="J1326">
        <v>1</v>
      </c>
      <c r="K1326" t="str">
        <f>_xlfn.XLOOKUP(F1326,'[1]2022_23 Household and Income'!$C$3:$C$2489,'[1]2022_23 Household and Income'!$D$3:$D$2489,"")</f>
        <v/>
      </c>
      <c r="L1326" t="str">
        <f>_xlfn.XLOOKUP($F1326,'[1]2022_23 Household and Income'!$C$3:$C$2489,'[1]2022_23 Household and Income'!$G$3:$G$2489,"")</f>
        <v/>
      </c>
    </row>
    <row r="1327" spans="1:12" x14ac:dyDescent="0.35">
      <c r="A1327">
        <v>51</v>
      </c>
      <c r="B1327">
        <v>5908</v>
      </c>
      <c r="C1327">
        <v>51059</v>
      </c>
      <c r="D1327" t="s">
        <v>3251</v>
      </c>
      <c r="E1327" t="s">
        <v>386</v>
      </c>
      <c r="F1327" t="s">
        <v>5232</v>
      </c>
      <c r="G1327">
        <v>130639</v>
      </c>
      <c r="H1327">
        <v>38.756410000000002</v>
      </c>
      <c r="I1327">
        <v>-77.090974000000003</v>
      </c>
      <c r="J1327">
        <v>1</v>
      </c>
      <c r="K1327">
        <f>_xlfn.XLOOKUP(F1327,'[1]2022_23 Household and Income'!$C$3:$C$2489,'[1]2022_23 Household and Income'!$D$3:$D$2489,"")</f>
        <v>48962</v>
      </c>
      <c r="L1327">
        <f>_xlfn.XLOOKUP($F1327,'[1]2022_23 Household and Income'!$C$3:$C$2489,'[1]2022_23 Household and Income'!$G$3:$G$2489,"")</f>
        <v>48670</v>
      </c>
    </row>
    <row r="1328" spans="1:12" x14ac:dyDescent="0.35">
      <c r="A1328">
        <v>51</v>
      </c>
      <c r="B1328">
        <v>60001</v>
      </c>
      <c r="C1328">
        <v>51059</v>
      </c>
      <c r="D1328" t="s">
        <v>3251</v>
      </c>
      <c r="E1328" t="s">
        <v>386</v>
      </c>
      <c r="F1328" t="s">
        <v>5231</v>
      </c>
      <c r="G1328">
        <v>136290</v>
      </c>
      <c r="H1328">
        <v>38.806845000000003</v>
      </c>
      <c r="I1328">
        <v>-77.271966000000006</v>
      </c>
      <c r="J1328">
        <v>0.84949699999999995</v>
      </c>
      <c r="K1328">
        <f>_xlfn.XLOOKUP(F1328,'[1]2022_23 Household and Income'!$C$3:$C$2489,'[1]2022_23 Household and Income'!$D$3:$D$2489,"")</f>
        <v>52241</v>
      </c>
      <c r="L1328">
        <f>_xlfn.XLOOKUP($F1328,'[1]2022_23 Household and Income'!$C$3:$C$2489,'[1]2022_23 Household and Income'!$G$3:$G$2489,"")</f>
        <v>52750</v>
      </c>
    </row>
    <row r="1329" spans="1:12" x14ac:dyDescent="0.35">
      <c r="A1329">
        <v>51</v>
      </c>
      <c r="B1329">
        <v>61001</v>
      </c>
      <c r="C1329">
        <v>51059</v>
      </c>
      <c r="D1329" t="s">
        <v>3251</v>
      </c>
      <c r="E1329" t="s">
        <v>386</v>
      </c>
      <c r="F1329" t="s">
        <v>5224</v>
      </c>
      <c r="G1329">
        <v>106342</v>
      </c>
      <c r="H1329">
        <v>38.933643000000004</v>
      </c>
      <c r="I1329">
        <v>-77.212563000000003</v>
      </c>
      <c r="J1329">
        <v>0.87885899999999995</v>
      </c>
      <c r="K1329">
        <f>_xlfn.XLOOKUP(F1329,'[1]2022_23 Household and Income'!$C$3:$C$2489,'[1]2022_23 Household and Income'!$D$3:$D$2489,"")</f>
        <v>47959</v>
      </c>
      <c r="L1329">
        <f>_xlfn.XLOOKUP($F1329,'[1]2022_23 Household and Income'!$C$3:$C$2489,'[1]2022_23 Household and Income'!$G$3:$G$2489,"")</f>
        <v>47158</v>
      </c>
    </row>
    <row r="1330" spans="1:12" x14ac:dyDescent="0.35">
      <c r="A1330">
        <v>9</v>
      </c>
      <c r="B1330">
        <v>20703</v>
      </c>
      <c r="C1330">
        <v>9001</v>
      </c>
      <c r="D1330" t="s">
        <v>3353</v>
      </c>
      <c r="E1330" t="s">
        <v>2904</v>
      </c>
      <c r="F1330" t="s">
        <v>4405</v>
      </c>
      <c r="G1330">
        <v>40869</v>
      </c>
      <c r="H1330">
        <v>41.304709000000003</v>
      </c>
      <c r="I1330">
        <v>-73.127179999999996</v>
      </c>
      <c r="J1330">
        <v>0.25709599999999999</v>
      </c>
      <c r="K1330">
        <f>_xlfn.XLOOKUP(F1330,'[1]2022_23 Household and Income'!$C$3:$C$2489,'[1]2022_23 Household and Income'!$D$3:$D$2489,"")</f>
        <v>63830</v>
      </c>
      <c r="L1330">
        <f>_xlfn.XLOOKUP($F1330,'[1]2022_23 Household and Income'!$C$3:$C$2489,'[1]2022_23 Household and Income'!$G$3:$G$2489,"")</f>
        <v>64243</v>
      </c>
    </row>
    <row r="1331" spans="1:12" x14ac:dyDescent="0.35">
      <c r="A1331">
        <v>9</v>
      </c>
      <c r="B1331">
        <v>20801</v>
      </c>
      <c r="C1331">
        <v>9001</v>
      </c>
      <c r="D1331" t="s">
        <v>3353</v>
      </c>
      <c r="E1331" t="s">
        <v>2904</v>
      </c>
      <c r="F1331" t="s">
        <v>5230</v>
      </c>
      <c r="G1331">
        <v>148654</v>
      </c>
      <c r="H1331">
        <v>41.191904999999998</v>
      </c>
      <c r="I1331">
        <v>-73.196877000000001</v>
      </c>
      <c r="J1331">
        <v>1</v>
      </c>
      <c r="K1331">
        <f>_xlfn.XLOOKUP(F1331,'[1]2022_23 Household and Income'!$C$3:$C$2489,'[1]2022_23 Household and Income'!$D$3:$D$2489,"")</f>
        <v>56960</v>
      </c>
      <c r="L1331">
        <f>_xlfn.XLOOKUP($F1331,'[1]2022_23 Household and Income'!$C$3:$C$2489,'[1]2022_23 Household and Income'!$G$3:$G$2489,"")</f>
        <v>54695</v>
      </c>
    </row>
    <row r="1332" spans="1:12" x14ac:dyDescent="0.35">
      <c r="A1332">
        <v>9</v>
      </c>
      <c r="B1332">
        <v>20802</v>
      </c>
      <c r="C1332">
        <v>9001</v>
      </c>
      <c r="D1332" t="s">
        <v>3353</v>
      </c>
      <c r="E1332" t="s">
        <v>2904</v>
      </c>
      <c r="F1332" t="s">
        <v>5229</v>
      </c>
      <c r="G1332">
        <v>177124</v>
      </c>
      <c r="H1332">
        <v>41.219926999999998</v>
      </c>
      <c r="I1332">
        <v>-73.208585999999997</v>
      </c>
      <c r="J1332">
        <v>1</v>
      </c>
      <c r="K1332">
        <f>_xlfn.XLOOKUP(F1332,'[1]2022_23 Household and Income'!$C$3:$C$2489,'[1]2022_23 Household and Income'!$D$3:$D$2489,"")</f>
        <v>61430</v>
      </c>
      <c r="L1332">
        <f>_xlfn.XLOOKUP($F1332,'[1]2022_23 Household and Income'!$C$3:$C$2489,'[1]2022_23 Household and Income'!$G$3:$G$2489,"")</f>
        <v>64810</v>
      </c>
    </row>
    <row r="1333" spans="1:12" x14ac:dyDescent="0.35">
      <c r="A1333">
        <v>9</v>
      </c>
      <c r="B1333">
        <v>20901</v>
      </c>
      <c r="C1333">
        <v>9001</v>
      </c>
      <c r="D1333" t="s">
        <v>3353</v>
      </c>
      <c r="E1333" t="s">
        <v>2904</v>
      </c>
      <c r="F1333" t="s">
        <v>5228</v>
      </c>
      <c r="G1333">
        <v>198988</v>
      </c>
      <c r="H1333">
        <v>41.060890999999998</v>
      </c>
      <c r="I1333">
        <v>-73.565004999999999</v>
      </c>
      <c r="J1333">
        <v>1</v>
      </c>
      <c r="K1333">
        <f>_xlfn.XLOOKUP(F1333,'[1]2022_23 Household and Income'!$C$3:$C$2489,'[1]2022_23 Household and Income'!$D$3:$D$2489,"")</f>
        <v>82476</v>
      </c>
      <c r="L1333">
        <f>_xlfn.XLOOKUP($F1333,'[1]2022_23 Household and Income'!$C$3:$C$2489,'[1]2022_23 Household and Income'!$G$3:$G$2489,"")</f>
        <v>79033</v>
      </c>
    </row>
    <row r="1334" spans="1:12" x14ac:dyDescent="0.35">
      <c r="A1334">
        <v>9</v>
      </c>
      <c r="B1334">
        <v>20902</v>
      </c>
      <c r="C1334">
        <v>9001</v>
      </c>
      <c r="D1334" t="s">
        <v>3353</v>
      </c>
      <c r="E1334" t="s">
        <v>2904</v>
      </c>
      <c r="F1334" t="s">
        <v>5227</v>
      </c>
      <c r="G1334">
        <v>104776</v>
      </c>
      <c r="H1334">
        <v>41.199561000000003</v>
      </c>
      <c r="I1334">
        <v>-73.462760000000003</v>
      </c>
      <c r="J1334">
        <v>1</v>
      </c>
      <c r="K1334">
        <f>_xlfn.XLOOKUP(F1334,'[1]2022_23 Household and Income'!$C$3:$C$2489,'[1]2022_23 Household and Income'!$D$3:$D$2489,"")</f>
        <v>34040</v>
      </c>
      <c r="L1334">
        <f>_xlfn.XLOOKUP($F1334,'[1]2022_23 Household and Income'!$C$3:$C$2489,'[1]2022_23 Household and Income'!$G$3:$G$2489,"")</f>
        <v>35900</v>
      </c>
    </row>
    <row r="1335" spans="1:12" x14ac:dyDescent="0.35">
      <c r="A1335">
        <v>9</v>
      </c>
      <c r="B1335">
        <v>20903</v>
      </c>
      <c r="C1335">
        <v>9001</v>
      </c>
      <c r="D1335" t="s">
        <v>3353</v>
      </c>
      <c r="E1335" t="s">
        <v>2904</v>
      </c>
      <c r="F1335" t="s">
        <v>5226</v>
      </c>
      <c r="G1335">
        <v>118325</v>
      </c>
      <c r="H1335">
        <v>41.119660000000003</v>
      </c>
      <c r="I1335">
        <v>-73.403951000000006</v>
      </c>
      <c r="J1335">
        <v>1</v>
      </c>
      <c r="K1335">
        <f>_xlfn.XLOOKUP(F1335,'[1]2022_23 Household and Income'!$C$3:$C$2489,'[1]2022_23 Household and Income'!$D$3:$D$2489,"")</f>
        <v>45492</v>
      </c>
      <c r="L1335">
        <f>_xlfn.XLOOKUP($F1335,'[1]2022_23 Household and Income'!$C$3:$C$2489,'[1]2022_23 Household and Income'!$G$3:$G$2489,"")</f>
        <v>48315</v>
      </c>
    </row>
    <row r="1336" spans="1:12" x14ac:dyDescent="0.35">
      <c r="A1336">
        <v>9</v>
      </c>
      <c r="B1336">
        <v>20904</v>
      </c>
      <c r="C1336">
        <v>9001</v>
      </c>
      <c r="D1336" t="s">
        <v>3353</v>
      </c>
      <c r="E1336" t="s">
        <v>2904</v>
      </c>
      <c r="F1336" t="s">
        <v>4783</v>
      </c>
      <c r="G1336">
        <v>168683</v>
      </c>
      <c r="H1336">
        <v>41.415745999999999</v>
      </c>
      <c r="I1336">
        <v>-73.423124999999999</v>
      </c>
      <c r="J1336">
        <v>0.84995900000000002</v>
      </c>
      <c r="K1336">
        <f>_xlfn.XLOOKUP(F1336,'[1]2022_23 Household and Income'!$C$3:$C$2489,'[1]2022_23 Household and Income'!$D$3:$D$2489,"")</f>
        <v>73218</v>
      </c>
      <c r="L1336">
        <f>_xlfn.XLOOKUP($F1336,'[1]2022_23 Household and Income'!$C$3:$C$2489,'[1]2022_23 Household and Income'!$G$3:$G$2489,"")</f>
        <v>74178</v>
      </c>
    </row>
    <row r="1337" spans="1:12" x14ac:dyDescent="0.35">
      <c r="A1337">
        <v>39</v>
      </c>
      <c r="B1337">
        <v>3500</v>
      </c>
      <c r="C1337">
        <v>39045</v>
      </c>
      <c r="D1337" t="s">
        <v>3302</v>
      </c>
      <c r="E1337" t="s">
        <v>1111</v>
      </c>
      <c r="F1337" t="s">
        <v>5225</v>
      </c>
      <c r="G1337">
        <v>158921</v>
      </c>
      <c r="H1337">
        <v>39.799356000000003</v>
      </c>
      <c r="I1337">
        <v>-82.672960000000003</v>
      </c>
      <c r="J1337">
        <v>1</v>
      </c>
      <c r="K1337">
        <f>_xlfn.XLOOKUP(F1337,'[1]2022_23 Household and Income'!$C$3:$C$2489,'[1]2022_23 Household and Income'!$D$3:$D$2489,"")</f>
        <v>60387</v>
      </c>
      <c r="L1337">
        <f>_xlfn.XLOOKUP($F1337,'[1]2022_23 Household and Income'!$C$3:$C$2489,'[1]2022_23 Household and Income'!$G$3:$G$2489,"")</f>
        <v>62834</v>
      </c>
    </row>
    <row r="1338" spans="1:12" x14ac:dyDescent="0.35">
      <c r="A1338">
        <v>45</v>
      </c>
      <c r="B1338">
        <v>700</v>
      </c>
      <c r="C1338">
        <v>45039</v>
      </c>
      <c r="D1338" t="s">
        <v>3253</v>
      </c>
      <c r="E1338" t="s">
        <v>896</v>
      </c>
      <c r="F1338" t="s">
        <v>4831</v>
      </c>
      <c r="G1338">
        <v>20948</v>
      </c>
      <c r="H1338">
        <v>34.361268000000003</v>
      </c>
      <c r="I1338">
        <v>-81.069333999999998</v>
      </c>
      <c r="J1338">
        <v>0.140347</v>
      </c>
      <c r="K1338">
        <f>_xlfn.XLOOKUP(F1338,'[1]2022_23 Household and Income'!$C$3:$C$2489,'[1]2022_23 Household and Income'!$D$3:$D$2489,"")</f>
        <v>62467</v>
      </c>
      <c r="L1338">
        <f>_xlfn.XLOOKUP($F1338,'[1]2022_23 Household and Income'!$C$3:$C$2489,'[1]2022_23 Household and Income'!$G$3:$G$2489,"")</f>
        <v>63974</v>
      </c>
    </row>
    <row r="1339" spans="1:12" x14ac:dyDescent="0.35">
      <c r="A1339">
        <v>72</v>
      </c>
      <c r="B1339">
        <v>800</v>
      </c>
      <c r="C1339">
        <v>72053</v>
      </c>
      <c r="D1339" t="s">
        <v>3280</v>
      </c>
      <c r="E1339" t="s">
        <v>50</v>
      </c>
      <c r="F1339" t="s">
        <v>3293</v>
      </c>
      <c r="G1339">
        <v>32124</v>
      </c>
      <c r="H1339">
        <v>18.327234000000001</v>
      </c>
      <c r="I1339">
        <v>-65.656969000000004</v>
      </c>
      <c r="J1339">
        <v>0.20308499999999999</v>
      </c>
      <c r="K1339">
        <f>_xlfn.XLOOKUP(F1339,'[1]2022_23 Household and Income'!$C$3:$C$2489,'[1]2022_23 Household and Income'!$D$3:$D$2489,"")</f>
        <v>61364</v>
      </c>
      <c r="L1339">
        <f>_xlfn.XLOOKUP($F1339,'[1]2022_23 Household and Income'!$C$3:$C$2489,'[1]2022_23 Household and Income'!$G$3:$G$2489,"")</f>
        <v>59867</v>
      </c>
    </row>
    <row r="1340" spans="1:12" x14ac:dyDescent="0.35">
      <c r="A1340">
        <v>46</v>
      </c>
      <c r="B1340">
        <v>200</v>
      </c>
      <c r="C1340">
        <v>46047</v>
      </c>
      <c r="D1340" t="s">
        <v>3236</v>
      </c>
      <c r="E1340" t="s">
        <v>845</v>
      </c>
      <c r="F1340" t="s">
        <v>3235</v>
      </c>
      <c r="G1340">
        <v>6973</v>
      </c>
      <c r="H1340">
        <v>43.387360999999999</v>
      </c>
      <c r="I1340">
        <v>-103.51303900000001</v>
      </c>
      <c r="J1340">
        <v>6.9367999999999999E-2</v>
      </c>
      <c r="K1340">
        <f>_xlfn.XLOOKUP(F1340,'[1]2022_23 Household and Income'!$C$3:$C$2489,'[1]2022_23 Household and Income'!$D$3:$D$2489,"")</f>
        <v>33866</v>
      </c>
      <c r="L1340">
        <f>_xlfn.XLOOKUP($F1340,'[1]2022_23 Household and Income'!$C$3:$C$2489,'[1]2022_23 Household and Income'!$G$3:$G$2489,"")</f>
        <v>35057</v>
      </c>
    </row>
    <row r="1341" spans="1:12" x14ac:dyDescent="0.35">
      <c r="A1341">
        <v>30</v>
      </c>
      <c r="B1341">
        <v>700</v>
      </c>
      <c r="C1341">
        <v>30025</v>
      </c>
      <c r="D1341" t="s">
        <v>3269</v>
      </c>
      <c r="E1341" t="s">
        <v>1579</v>
      </c>
      <c r="F1341" t="s">
        <v>3270</v>
      </c>
      <c r="G1341">
        <v>3049</v>
      </c>
      <c r="H1341">
        <v>46.360506000000001</v>
      </c>
      <c r="I1341">
        <v>-104.31609</v>
      </c>
      <c r="J1341">
        <v>2.053E-2</v>
      </c>
      <c r="K1341">
        <f>_xlfn.XLOOKUP(F1341,'[1]2022_23 Household and Income'!$C$3:$C$2489,'[1]2022_23 Household and Income'!$D$3:$D$2489,"")</f>
        <v>58838</v>
      </c>
      <c r="L1341">
        <f>_xlfn.XLOOKUP($F1341,'[1]2022_23 Household and Income'!$C$3:$C$2489,'[1]2022_23 Household and Income'!$G$3:$G$2489,"")</f>
        <v>58129</v>
      </c>
    </row>
    <row r="1342" spans="1:12" x14ac:dyDescent="0.35">
      <c r="A1342">
        <v>51</v>
      </c>
      <c r="B1342">
        <v>61001</v>
      </c>
      <c r="C1342">
        <v>51610</v>
      </c>
      <c r="D1342" t="s">
        <v>3251</v>
      </c>
      <c r="E1342" t="s">
        <v>283</v>
      </c>
      <c r="F1342" t="s">
        <v>5224</v>
      </c>
      <c r="G1342">
        <v>14658</v>
      </c>
      <c r="H1342">
        <v>38.883586999999999</v>
      </c>
      <c r="I1342">
        <v>-77.174339000000003</v>
      </c>
      <c r="J1342">
        <v>0.12114</v>
      </c>
      <c r="K1342">
        <f>_xlfn.XLOOKUP(F1342,'[1]2022_23 Household and Income'!$C$3:$C$2489,'[1]2022_23 Household and Income'!$D$3:$D$2489,"")</f>
        <v>47959</v>
      </c>
      <c r="L1342">
        <f>_xlfn.XLOOKUP($F1342,'[1]2022_23 Household and Income'!$C$3:$C$2489,'[1]2022_23 Household and Income'!$G$3:$G$2489,"")</f>
        <v>47158</v>
      </c>
    </row>
    <row r="1343" spans="1:12" x14ac:dyDescent="0.35">
      <c r="A1343">
        <v>48</v>
      </c>
      <c r="B1343">
        <v>3700</v>
      </c>
      <c r="C1343">
        <v>48145</v>
      </c>
      <c r="D1343" t="s">
        <v>3238</v>
      </c>
      <c r="E1343" t="s">
        <v>564</v>
      </c>
      <c r="F1343" t="s">
        <v>4420</v>
      </c>
      <c r="G1343">
        <v>16968</v>
      </c>
      <c r="H1343">
        <v>31.260935</v>
      </c>
      <c r="I1343">
        <v>-96.951030000000003</v>
      </c>
      <c r="J1343">
        <v>0.102661</v>
      </c>
      <c r="K1343">
        <f>_xlfn.XLOOKUP(F1343,'[1]2022_23 Household and Income'!$C$3:$C$2489,'[1]2022_23 Household and Income'!$D$3:$D$2489,"")</f>
        <v>64045</v>
      </c>
      <c r="L1343">
        <f>_xlfn.XLOOKUP($F1343,'[1]2022_23 Household and Income'!$C$3:$C$2489,'[1]2022_23 Household and Income'!$G$3:$G$2489,"")</f>
        <v>64345</v>
      </c>
    </row>
    <row r="1344" spans="1:12" x14ac:dyDescent="0.35">
      <c r="A1344">
        <v>13</v>
      </c>
      <c r="B1344">
        <v>300</v>
      </c>
      <c r="C1344">
        <v>13111</v>
      </c>
      <c r="D1344" t="s">
        <v>3312</v>
      </c>
      <c r="E1344" t="s">
        <v>2827</v>
      </c>
      <c r="F1344" t="s">
        <v>4236</v>
      </c>
      <c r="G1344">
        <v>25319</v>
      </c>
      <c r="H1344">
        <v>34.902937000000001</v>
      </c>
      <c r="I1344">
        <v>-84.312934999999996</v>
      </c>
      <c r="J1344">
        <v>0.135103</v>
      </c>
      <c r="K1344">
        <f>_xlfn.XLOOKUP(F1344,'[1]2022_23 Household and Income'!$C$3:$C$2489,'[1]2022_23 Household and Income'!$D$3:$D$2489,"")</f>
        <v>74868</v>
      </c>
      <c r="L1344">
        <f>_xlfn.XLOOKUP($F1344,'[1]2022_23 Household and Income'!$C$3:$C$2489,'[1]2022_23 Household and Income'!$G$3:$G$2489,"")</f>
        <v>77160</v>
      </c>
    </row>
    <row r="1345" spans="1:12" x14ac:dyDescent="0.35">
      <c r="A1345">
        <v>48</v>
      </c>
      <c r="B1345">
        <v>800</v>
      </c>
      <c r="C1345">
        <v>48147</v>
      </c>
      <c r="D1345" t="s">
        <v>3238</v>
      </c>
      <c r="E1345" t="s">
        <v>642</v>
      </c>
      <c r="F1345" t="s">
        <v>5162</v>
      </c>
      <c r="G1345">
        <v>35662</v>
      </c>
      <c r="H1345">
        <v>33.556925999999997</v>
      </c>
      <c r="I1345">
        <v>-96.181257000000002</v>
      </c>
      <c r="J1345">
        <v>0.16752700000000001</v>
      </c>
      <c r="K1345">
        <f>_xlfn.XLOOKUP(F1345,'[1]2022_23 Household and Income'!$C$3:$C$2489,'[1]2022_23 Household and Income'!$D$3:$D$2489,"")</f>
        <v>83611</v>
      </c>
      <c r="L1345">
        <f>_xlfn.XLOOKUP($F1345,'[1]2022_23 Household and Income'!$C$3:$C$2489,'[1]2022_23 Household and Income'!$G$3:$G$2489,"")</f>
        <v>86452</v>
      </c>
    </row>
    <row r="1346" spans="1:12" x14ac:dyDescent="0.35">
      <c r="A1346">
        <v>27</v>
      </c>
      <c r="B1346">
        <v>2300</v>
      </c>
      <c r="C1346">
        <v>27043</v>
      </c>
      <c r="D1346" t="s">
        <v>3272</v>
      </c>
      <c r="E1346" t="s">
        <v>1836</v>
      </c>
      <c r="F1346" t="s">
        <v>3468</v>
      </c>
      <c r="G1346">
        <v>13921</v>
      </c>
      <c r="H1346">
        <v>43.682751000000003</v>
      </c>
      <c r="I1346">
        <v>-93.954960999999997</v>
      </c>
      <c r="J1346">
        <v>0.13647200000000001</v>
      </c>
      <c r="K1346">
        <f>_xlfn.XLOOKUP(F1346,'[1]2022_23 Household and Income'!$C$3:$C$2489,'[1]2022_23 Household and Income'!$D$3:$D$2489,"")</f>
        <v>44015</v>
      </c>
      <c r="L1346">
        <f>_xlfn.XLOOKUP($F1346,'[1]2022_23 Household and Income'!$C$3:$C$2489,'[1]2022_23 Household and Income'!$G$3:$G$2489,"")</f>
        <v>43419</v>
      </c>
    </row>
    <row r="1347" spans="1:12" x14ac:dyDescent="0.35">
      <c r="A1347">
        <v>46</v>
      </c>
      <c r="B1347">
        <v>300</v>
      </c>
      <c r="C1347">
        <v>46049</v>
      </c>
      <c r="D1347" t="s">
        <v>3236</v>
      </c>
      <c r="E1347" t="s">
        <v>823</v>
      </c>
      <c r="F1347" t="s">
        <v>3536</v>
      </c>
      <c r="G1347">
        <v>2125</v>
      </c>
      <c r="H1347">
        <v>45.061036999999999</v>
      </c>
      <c r="I1347">
        <v>-99.099350000000001</v>
      </c>
      <c r="J1347">
        <v>1.6029999999999999E-2</v>
      </c>
      <c r="K1347">
        <f>_xlfn.XLOOKUP(F1347,'[1]2022_23 Household and Income'!$C$3:$C$2489,'[1]2022_23 Household and Income'!$D$3:$D$2489,"")</f>
        <v>55227</v>
      </c>
      <c r="L1347">
        <f>_xlfn.XLOOKUP($F1347,'[1]2022_23 Household and Income'!$C$3:$C$2489,'[1]2022_23 Household and Income'!$G$3:$G$2489,"")</f>
        <v>57205</v>
      </c>
    </row>
    <row r="1348" spans="1:12" x14ac:dyDescent="0.35">
      <c r="A1348">
        <v>5</v>
      </c>
      <c r="B1348">
        <v>900</v>
      </c>
      <c r="C1348">
        <v>5045</v>
      </c>
      <c r="D1348" t="s">
        <v>3274</v>
      </c>
      <c r="E1348" t="s">
        <v>3075</v>
      </c>
      <c r="F1348" t="s">
        <v>4778</v>
      </c>
      <c r="G1348">
        <v>123498</v>
      </c>
      <c r="H1348">
        <v>35.105696000000002</v>
      </c>
      <c r="I1348">
        <v>-92.406054999999995</v>
      </c>
      <c r="J1348">
        <v>0.62526499999999996</v>
      </c>
      <c r="K1348">
        <f>_xlfn.XLOOKUP(F1348,'[1]2022_23 Household and Income'!$C$3:$C$2489,'[1]2022_23 Household and Income'!$D$3:$D$2489,"")</f>
        <v>77538</v>
      </c>
      <c r="L1348">
        <f>_xlfn.XLOOKUP($F1348,'[1]2022_23 Household and Income'!$C$3:$C$2489,'[1]2022_23 Household and Income'!$G$3:$G$2489,"")</f>
        <v>80351</v>
      </c>
    </row>
    <row r="1349" spans="1:12" x14ac:dyDescent="0.35">
      <c r="A1349">
        <v>51</v>
      </c>
      <c r="B1349">
        <v>6100</v>
      </c>
      <c r="C1349">
        <v>51061</v>
      </c>
      <c r="D1349" t="s">
        <v>3251</v>
      </c>
      <c r="E1349" t="s">
        <v>384</v>
      </c>
      <c r="F1349" t="s">
        <v>4111</v>
      </c>
      <c r="G1349">
        <v>72972</v>
      </c>
      <c r="H1349">
        <v>38.695515</v>
      </c>
      <c r="I1349">
        <v>-77.774148999999994</v>
      </c>
      <c r="J1349">
        <v>0.398835</v>
      </c>
      <c r="K1349">
        <f>_xlfn.XLOOKUP(F1349,'[1]2022_23 Household and Income'!$C$3:$C$2489,'[1]2022_23 Household and Income'!$D$3:$D$2489,"")</f>
        <v>69762</v>
      </c>
      <c r="L1349">
        <f>_xlfn.XLOOKUP($F1349,'[1]2022_23 Household and Income'!$C$3:$C$2489,'[1]2022_23 Household and Income'!$G$3:$G$2489,"")</f>
        <v>70640</v>
      </c>
    </row>
    <row r="1350" spans="1:12" x14ac:dyDescent="0.35">
      <c r="A1350">
        <v>1</v>
      </c>
      <c r="B1350">
        <v>1100</v>
      </c>
      <c r="C1350">
        <v>1057</v>
      </c>
      <c r="D1350" t="s">
        <v>3341</v>
      </c>
      <c r="E1350" t="s">
        <v>3201</v>
      </c>
      <c r="F1350" t="s">
        <v>3715</v>
      </c>
      <c r="G1350">
        <v>16321</v>
      </c>
      <c r="H1350">
        <v>33.726911999999999</v>
      </c>
      <c r="I1350">
        <v>-87.767499999999998</v>
      </c>
      <c r="J1350">
        <v>0.12964300000000001</v>
      </c>
      <c r="K1350">
        <f>_xlfn.XLOOKUP(F1350,'[1]2022_23 Household and Income'!$C$3:$C$2489,'[1]2022_23 Household and Income'!$D$3:$D$2489,"")</f>
        <v>50003</v>
      </c>
      <c r="L1350">
        <f>_xlfn.XLOOKUP($F1350,'[1]2022_23 Household and Income'!$C$3:$C$2489,'[1]2022_23 Household and Income'!$G$3:$G$2489,"")</f>
        <v>48133</v>
      </c>
    </row>
    <row r="1351" spans="1:12" x14ac:dyDescent="0.35">
      <c r="A1351">
        <v>13</v>
      </c>
      <c r="B1351">
        <v>2400</v>
      </c>
      <c r="C1351">
        <v>13113</v>
      </c>
      <c r="D1351" t="s">
        <v>3312</v>
      </c>
      <c r="E1351" t="s">
        <v>2783</v>
      </c>
      <c r="F1351" t="s">
        <v>5223</v>
      </c>
      <c r="G1351">
        <v>119194</v>
      </c>
      <c r="H1351">
        <v>33.42812</v>
      </c>
      <c r="I1351">
        <v>-84.513187000000002</v>
      </c>
      <c r="J1351">
        <v>1</v>
      </c>
      <c r="K1351">
        <f>_xlfn.XLOOKUP(F1351,'[1]2022_23 Household and Income'!$C$3:$C$2489,'[1]2022_23 Household and Income'!$D$3:$D$2489,"")</f>
        <v>44353</v>
      </c>
      <c r="L1351">
        <f>_xlfn.XLOOKUP($F1351,'[1]2022_23 Household and Income'!$C$3:$C$2489,'[1]2022_23 Household and Income'!$G$3:$G$2489,"")</f>
        <v>45095</v>
      </c>
    </row>
    <row r="1352" spans="1:12" x14ac:dyDescent="0.35">
      <c r="A1352">
        <v>19</v>
      </c>
      <c r="B1352">
        <v>400</v>
      </c>
      <c r="C1352">
        <v>19065</v>
      </c>
      <c r="D1352" t="s">
        <v>3308</v>
      </c>
      <c r="E1352" t="s">
        <v>2410</v>
      </c>
      <c r="F1352" t="s">
        <v>3343</v>
      </c>
      <c r="G1352">
        <v>19509</v>
      </c>
      <c r="H1352">
        <v>42.821542999999998</v>
      </c>
      <c r="I1352">
        <v>-91.855649</v>
      </c>
      <c r="J1352">
        <v>0.16652700000000001</v>
      </c>
      <c r="K1352">
        <f>_xlfn.XLOOKUP(F1352,'[1]2022_23 Household and Income'!$C$3:$C$2489,'[1]2022_23 Household and Income'!$D$3:$D$2489,"")</f>
        <v>48095</v>
      </c>
      <c r="L1352">
        <f>_xlfn.XLOOKUP($F1352,'[1]2022_23 Household and Income'!$C$3:$C$2489,'[1]2022_23 Household and Income'!$G$3:$G$2489,"")</f>
        <v>49704</v>
      </c>
    </row>
    <row r="1353" spans="1:12" x14ac:dyDescent="0.35">
      <c r="A1353">
        <v>17</v>
      </c>
      <c r="B1353">
        <v>4900</v>
      </c>
      <c r="C1353">
        <v>17051</v>
      </c>
      <c r="D1353" t="s">
        <v>3330</v>
      </c>
      <c r="E1353" t="s">
        <v>2600</v>
      </c>
      <c r="F1353" t="s">
        <v>3462</v>
      </c>
      <c r="G1353">
        <v>21488</v>
      </c>
      <c r="H1353">
        <v>38.995880999999997</v>
      </c>
      <c r="I1353">
        <v>-89.033959999999993</v>
      </c>
      <c r="J1353">
        <v>0.17053599999999999</v>
      </c>
      <c r="K1353">
        <f>_xlfn.XLOOKUP(F1353,'[1]2022_23 Household and Income'!$C$3:$C$2489,'[1]2022_23 Household and Income'!$D$3:$D$2489,"")</f>
        <v>51627</v>
      </c>
      <c r="L1353">
        <f>_xlfn.XLOOKUP($F1353,'[1]2022_23 Household and Income'!$C$3:$C$2489,'[1]2022_23 Household and Income'!$G$3:$G$2489,"")</f>
        <v>49141</v>
      </c>
    </row>
    <row r="1354" spans="1:12" x14ac:dyDescent="0.35">
      <c r="A1354">
        <v>18</v>
      </c>
      <c r="B1354">
        <v>2700</v>
      </c>
      <c r="C1354">
        <v>18041</v>
      </c>
      <c r="D1354" t="s">
        <v>3389</v>
      </c>
      <c r="E1354" t="s">
        <v>2466</v>
      </c>
      <c r="F1354" t="s">
        <v>3461</v>
      </c>
      <c r="G1354">
        <v>23398</v>
      </c>
      <c r="H1354">
        <v>39.640369999999997</v>
      </c>
      <c r="I1354">
        <v>-85.147253000000006</v>
      </c>
      <c r="J1354">
        <v>0.205624</v>
      </c>
      <c r="K1354">
        <f>_xlfn.XLOOKUP(F1354,'[1]2022_23 Household and Income'!$C$3:$C$2489,'[1]2022_23 Household and Income'!$D$3:$D$2489,"")</f>
        <v>47271</v>
      </c>
      <c r="L1354">
        <f>_xlfn.XLOOKUP($F1354,'[1]2022_23 Household and Income'!$C$3:$C$2489,'[1]2022_23 Household and Income'!$G$3:$G$2489,"")</f>
        <v>45156</v>
      </c>
    </row>
    <row r="1355" spans="1:12" x14ac:dyDescent="0.35">
      <c r="A1355">
        <v>21</v>
      </c>
      <c r="B1355">
        <v>1901</v>
      </c>
      <c r="C1355">
        <v>21067</v>
      </c>
      <c r="D1355" t="s">
        <v>3328</v>
      </c>
      <c r="E1355" t="s">
        <v>2146</v>
      </c>
      <c r="F1355" t="s">
        <v>5222</v>
      </c>
      <c r="G1355">
        <v>113590</v>
      </c>
      <c r="H1355">
        <v>38.034367000000003</v>
      </c>
      <c r="I1355">
        <v>-84.507028000000005</v>
      </c>
      <c r="J1355">
        <v>1</v>
      </c>
      <c r="K1355">
        <f>_xlfn.XLOOKUP(F1355,'[1]2022_23 Household and Income'!$C$3:$C$2489,'[1]2022_23 Household and Income'!$D$3:$D$2489,"")</f>
        <v>51671</v>
      </c>
      <c r="L1355">
        <f>_xlfn.XLOOKUP($F1355,'[1]2022_23 Household and Income'!$C$3:$C$2489,'[1]2022_23 Household and Income'!$G$3:$G$2489,"")</f>
        <v>50930</v>
      </c>
    </row>
    <row r="1356" spans="1:12" x14ac:dyDescent="0.35">
      <c r="A1356">
        <v>21</v>
      </c>
      <c r="B1356">
        <v>1902</v>
      </c>
      <c r="C1356">
        <v>21067</v>
      </c>
      <c r="D1356" t="s">
        <v>3328</v>
      </c>
      <c r="E1356" t="s">
        <v>2146</v>
      </c>
      <c r="F1356" t="s">
        <v>5221</v>
      </c>
      <c r="G1356">
        <v>107462</v>
      </c>
      <c r="H1356">
        <v>38.045614999999998</v>
      </c>
      <c r="I1356">
        <v>-84.471254999999999</v>
      </c>
      <c r="J1356">
        <v>1</v>
      </c>
      <c r="K1356">
        <f>_xlfn.XLOOKUP(F1356,'[1]2022_23 Household and Income'!$C$3:$C$2489,'[1]2022_23 Household and Income'!$D$3:$D$2489,"")</f>
        <v>44564</v>
      </c>
      <c r="L1356">
        <f>_xlfn.XLOOKUP($F1356,'[1]2022_23 Household and Income'!$C$3:$C$2489,'[1]2022_23 Household and Income'!$G$3:$G$2489,"")</f>
        <v>44506</v>
      </c>
    </row>
    <row r="1357" spans="1:12" x14ac:dyDescent="0.35">
      <c r="A1357">
        <v>21</v>
      </c>
      <c r="B1357">
        <v>1903</v>
      </c>
      <c r="C1357">
        <v>21067</v>
      </c>
      <c r="D1357" t="s">
        <v>3328</v>
      </c>
      <c r="E1357" t="s">
        <v>2146</v>
      </c>
      <c r="F1357" t="s">
        <v>5220</v>
      </c>
      <c r="G1357">
        <v>101518</v>
      </c>
      <c r="H1357">
        <v>37.977741999999999</v>
      </c>
      <c r="I1357">
        <v>-84.504811000000004</v>
      </c>
      <c r="J1357">
        <v>1</v>
      </c>
      <c r="K1357" t="str">
        <f>_xlfn.XLOOKUP(F1357,'[1]2022_23 Household and Income'!$C$3:$C$2489,'[1]2022_23 Household and Income'!$D$3:$D$2489,"")</f>
        <v/>
      </c>
      <c r="L1357" t="str">
        <f>_xlfn.XLOOKUP($F1357,'[1]2022_23 Household and Income'!$C$3:$C$2489,'[1]2022_23 Household and Income'!$G$3:$G$2489,"")</f>
        <v/>
      </c>
    </row>
    <row r="1358" spans="1:12" x14ac:dyDescent="0.35">
      <c r="A1358">
        <v>39</v>
      </c>
      <c r="B1358">
        <v>4000</v>
      </c>
      <c r="C1358">
        <v>39047</v>
      </c>
      <c r="D1358" t="s">
        <v>3302</v>
      </c>
      <c r="E1358" t="s">
        <v>1105</v>
      </c>
      <c r="F1358" t="s">
        <v>5032</v>
      </c>
      <c r="G1358">
        <v>28951</v>
      </c>
      <c r="H1358">
        <v>39.548507000000001</v>
      </c>
      <c r="I1358">
        <v>-83.443862999999993</v>
      </c>
      <c r="J1358">
        <v>0.25331999999999999</v>
      </c>
      <c r="K1358">
        <f>_xlfn.XLOOKUP(F1358,'[1]2022_23 Household and Income'!$C$3:$C$2489,'[1]2022_23 Household and Income'!$D$3:$D$2489,"")</f>
        <v>44841</v>
      </c>
      <c r="L1358">
        <f>_xlfn.XLOOKUP($F1358,'[1]2022_23 Household and Income'!$C$3:$C$2489,'[1]2022_23 Household and Income'!$G$3:$G$2489,"")</f>
        <v>45728</v>
      </c>
    </row>
    <row r="1359" spans="1:12" x14ac:dyDescent="0.35">
      <c r="A1359">
        <v>42</v>
      </c>
      <c r="B1359">
        <v>3900</v>
      </c>
      <c r="C1359">
        <v>42051</v>
      </c>
      <c r="D1359" t="s">
        <v>3257</v>
      </c>
      <c r="E1359" t="s">
        <v>911</v>
      </c>
      <c r="F1359" t="s">
        <v>5219</v>
      </c>
      <c r="G1359">
        <v>128804</v>
      </c>
      <c r="H1359">
        <v>39.949204000000002</v>
      </c>
      <c r="I1359">
        <v>-79.715919</v>
      </c>
      <c r="J1359">
        <v>1</v>
      </c>
      <c r="K1359">
        <f>_xlfn.XLOOKUP(F1359,'[1]2022_23 Household and Income'!$C$3:$C$2489,'[1]2022_23 Household and Income'!$D$3:$D$2489,"")</f>
        <v>55657</v>
      </c>
      <c r="L1359">
        <f>_xlfn.XLOOKUP($F1359,'[1]2022_23 Household and Income'!$C$3:$C$2489,'[1]2022_23 Household and Income'!$G$3:$G$2489,"")</f>
        <v>55724</v>
      </c>
    </row>
    <row r="1360" spans="1:12" x14ac:dyDescent="0.35">
      <c r="A1360">
        <v>47</v>
      </c>
      <c r="B1360">
        <v>2600</v>
      </c>
      <c r="C1360">
        <v>47047</v>
      </c>
      <c r="D1360" t="s">
        <v>3358</v>
      </c>
      <c r="E1360" t="s">
        <v>734</v>
      </c>
      <c r="F1360" t="s">
        <v>3664</v>
      </c>
      <c r="G1360">
        <v>41990</v>
      </c>
      <c r="H1360">
        <v>35.201115999999999</v>
      </c>
      <c r="I1360">
        <v>-89.479757000000006</v>
      </c>
      <c r="J1360">
        <v>0.40782800000000002</v>
      </c>
      <c r="K1360">
        <f>_xlfn.XLOOKUP(F1360,'[1]2022_23 Household and Income'!$C$3:$C$2489,'[1]2022_23 Household and Income'!$D$3:$D$2489,"")</f>
        <v>40690</v>
      </c>
      <c r="L1360">
        <f>_xlfn.XLOOKUP($F1360,'[1]2022_23 Household and Income'!$C$3:$C$2489,'[1]2022_23 Household and Income'!$G$3:$G$2489,"")</f>
        <v>40519</v>
      </c>
    </row>
    <row r="1361" spans="1:12" x14ac:dyDescent="0.35">
      <c r="A1361">
        <v>48</v>
      </c>
      <c r="B1361">
        <v>5100</v>
      </c>
      <c r="C1361">
        <v>48149</v>
      </c>
      <c r="D1361" t="s">
        <v>3238</v>
      </c>
      <c r="E1361" t="s">
        <v>528</v>
      </c>
      <c r="F1361" t="s">
        <v>4806</v>
      </c>
      <c r="G1361">
        <v>24435</v>
      </c>
      <c r="H1361">
        <v>29.856137</v>
      </c>
      <c r="I1361">
        <v>-96.901096999999993</v>
      </c>
      <c r="J1361">
        <v>0.13207199999999999</v>
      </c>
      <c r="K1361">
        <f>_xlfn.XLOOKUP(F1361,'[1]2022_23 Household and Income'!$C$3:$C$2489,'[1]2022_23 Household and Income'!$D$3:$D$2489,"")</f>
        <v>73755</v>
      </c>
      <c r="L1361">
        <f>_xlfn.XLOOKUP($F1361,'[1]2022_23 Household and Income'!$C$3:$C$2489,'[1]2022_23 Household and Income'!$G$3:$G$2489,"")</f>
        <v>75565</v>
      </c>
    </row>
    <row r="1362" spans="1:12" x14ac:dyDescent="0.35">
      <c r="A1362">
        <v>54</v>
      </c>
      <c r="B1362">
        <v>1000</v>
      </c>
      <c r="C1362">
        <v>54019</v>
      </c>
      <c r="D1362" t="s">
        <v>3296</v>
      </c>
      <c r="E1362" t="s">
        <v>187</v>
      </c>
      <c r="F1362" t="s">
        <v>4120</v>
      </c>
      <c r="G1362">
        <v>40488</v>
      </c>
      <c r="H1362">
        <v>38.032535000000003</v>
      </c>
      <c r="I1362">
        <v>-81.129087999999996</v>
      </c>
      <c r="J1362">
        <v>0.35182799999999997</v>
      </c>
      <c r="K1362">
        <f>_xlfn.XLOOKUP(F1362,'[1]2022_23 Household and Income'!$C$3:$C$2489,'[1]2022_23 Household and Income'!$D$3:$D$2489,"")</f>
        <v>44109</v>
      </c>
      <c r="L1362">
        <f>_xlfn.XLOOKUP($F1362,'[1]2022_23 Household and Income'!$C$3:$C$2489,'[1]2022_23 Household and Income'!$G$3:$G$2489,"")</f>
        <v>44847</v>
      </c>
    </row>
    <row r="1363" spans="1:12" x14ac:dyDescent="0.35">
      <c r="A1363">
        <v>47</v>
      </c>
      <c r="B1363">
        <v>1800</v>
      </c>
      <c r="C1363">
        <v>47049</v>
      </c>
      <c r="D1363" t="s">
        <v>3358</v>
      </c>
      <c r="E1363" t="s">
        <v>745</v>
      </c>
      <c r="F1363" t="s">
        <v>3392</v>
      </c>
      <c r="G1363">
        <v>18489</v>
      </c>
      <c r="H1363">
        <v>36.363232000000004</v>
      </c>
      <c r="I1363">
        <v>-84.936626000000004</v>
      </c>
      <c r="J1363">
        <v>0.172819</v>
      </c>
      <c r="K1363">
        <f>_xlfn.XLOOKUP(F1363,'[1]2022_23 Household and Income'!$C$3:$C$2489,'[1]2022_23 Household and Income'!$D$3:$D$2489,"")</f>
        <v>47203</v>
      </c>
      <c r="L1363">
        <f>_xlfn.XLOOKUP($F1363,'[1]2022_23 Household and Income'!$C$3:$C$2489,'[1]2022_23 Household and Income'!$G$3:$G$2489,"")</f>
        <v>47075</v>
      </c>
    </row>
    <row r="1364" spans="1:12" x14ac:dyDescent="0.35">
      <c r="A1364">
        <v>30</v>
      </c>
      <c r="B1364">
        <v>600</v>
      </c>
      <c r="C1364">
        <v>30027</v>
      </c>
      <c r="D1364" t="s">
        <v>3269</v>
      </c>
      <c r="E1364" t="s">
        <v>1600</v>
      </c>
      <c r="F1364" t="s">
        <v>3402</v>
      </c>
      <c r="G1364">
        <v>11446</v>
      </c>
      <c r="H1364">
        <v>47.092022</v>
      </c>
      <c r="I1364">
        <v>-109.414642</v>
      </c>
      <c r="J1364">
        <v>8.7731000000000003E-2</v>
      </c>
      <c r="K1364">
        <f>_xlfn.XLOOKUP(F1364,'[1]2022_23 Household and Income'!$C$3:$C$2489,'[1]2022_23 Household and Income'!$D$3:$D$2489,"")</f>
        <v>54824</v>
      </c>
      <c r="L1364">
        <f>_xlfn.XLOOKUP($F1364,'[1]2022_23 Household and Income'!$C$3:$C$2489,'[1]2022_23 Household and Income'!$G$3:$G$2489,"")</f>
        <v>57083</v>
      </c>
    </row>
    <row r="1365" spans="1:12" x14ac:dyDescent="0.35">
      <c r="A1365">
        <v>53</v>
      </c>
      <c r="B1365">
        <v>26500</v>
      </c>
      <c r="C1365">
        <v>53019</v>
      </c>
      <c r="D1365" t="s">
        <v>3290</v>
      </c>
      <c r="E1365" t="s">
        <v>240</v>
      </c>
      <c r="F1365" t="s">
        <v>3755</v>
      </c>
      <c r="G1365">
        <v>7178</v>
      </c>
      <c r="H1365">
        <v>48.617553000000001</v>
      </c>
      <c r="I1365">
        <v>-118.520989</v>
      </c>
      <c r="J1365">
        <v>6.5776000000000001E-2</v>
      </c>
      <c r="K1365">
        <f>_xlfn.XLOOKUP(F1365,'[1]2022_23 Household and Income'!$C$3:$C$2489,'[1]2022_23 Household and Income'!$D$3:$D$2489,"")</f>
        <v>46765</v>
      </c>
      <c r="L1365">
        <f>_xlfn.XLOOKUP($F1365,'[1]2022_23 Household and Income'!$C$3:$C$2489,'[1]2022_23 Household and Income'!$G$3:$G$2489,"")</f>
        <v>47052</v>
      </c>
    </row>
    <row r="1366" spans="1:12" x14ac:dyDescent="0.35">
      <c r="A1366">
        <v>27</v>
      </c>
      <c r="B1366">
        <v>2800</v>
      </c>
      <c r="C1366">
        <v>27045</v>
      </c>
      <c r="D1366" t="s">
        <v>3272</v>
      </c>
      <c r="E1366" t="s">
        <v>1821</v>
      </c>
      <c r="F1366" t="s">
        <v>4450</v>
      </c>
      <c r="G1366">
        <v>21228</v>
      </c>
      <c r="H1366">
        <v>43.696271000000003</v>
      </c>
      <c r="I1366">
        <v>-92.081759000000005</v>
      </c>
      <c r="J1366">
        <v>0.21024699999999999</v>
      </c>
      <c r="K1366">
        <f>_xlfn.XLOOKUP(F1366,'[1]2022_23 Household and Income'!$C$3:$C$2489,'[1]2022_23 Household and Income'!$D$3:$D$2489,"")</f>
        <v>40465</v>
      </c>
      <c r="L1366">
        <f>_xlfn.XLOOKUP($F1366,'[1]2022_23 Household and Income'!$C$3:$C$2489,'[1]2022_23 Household and Income'!$G$3:$G$2489,"")</f>
        <v>40551</v>
      </c>
    </row>
    <row r="1367" spans="1:12" x14ac:dyDescent="0.35">
      <c r="A1367">
        <v>31</v>
      </c>
      <c r="B1367">
        <v>600</v>
      </c>
      <c r="C1367">
        <v>31059</v>
      </c>
      <c r="D1367" t="s">
        <v>3261</v>
      </c>
      <c r="E1367" t="s">
        <v>1492</v>
      </c>
      <c r="F1367" t="s">
        <v>3260</v>
      </c>
      <c r="G1367">
        <v>5551</v>
      </c>
      <c r="H1367">
        <v>40.541248000000003</v>
      </c>
      <c r="I1367">
        <v>-97.580029999999994</v>
      </c>
      <c r="J1367">
        <v>4.0274999999999998E-2</v>
      </c>
      <c r="K1367">
        <f>_xlfn.XLOOKUP(F1367,'[1]2022_23 Household and Income'!$C$3:$C$2489,'[1]2022_23 Household and Income'!$D$3:$D$2489,"")</f>
        <v>56460</v>
      </c>
      <c r="L1367">
        <f>_xlfn.XLOOKUP($F1367,'[1]2022_23 Household and Income'!$C$3:$C$2489,'[1]2022_23 Household and Income'!$G$3:$G$2489,"")</f>
        <v>57169</v>
      </c>
    </row>
    <row r="1368" spans="1:12" x14ac:dyDescent="0.35">
      <c r="A1368">
        <v>20</v>
      </c>
      <c r="B1368">
        <v>1800</v>
      </c>
      <c r="C1368">
        <v>20055</v>
      </c>
      <c r="D1368" t="s">
        <v>3300</v>
      </c>
      <c r="E1368" t="s">
        <v>2239</v>
      </c>
      <c r="F1368" t="s">
        <v>3756</v>
      </c>
      <c r="G1368">
        <v>38470</v>
      </c>
      <c r="H1368">
        <v>37.977246000000001</v>
      </c>
      <c r="I1368">
        <v>-100.86304699999999</v>
      </c>
      <c r="J1368">
        <v>0.28326099999999999</v>
      </c>
      <c r="K1368">
        <f>_xlfn.XLOOKUP(F1368,'[1]2022_23 Household and Income'!$C$3:$C$2489,'[1]2022_23 Household and Income'!$D$3:$D$2489,"")</f>
        <v>46754</v>
      </c>
      <c r="L1368">
        <f>_xlfn.XLOOKUP($F1368,'[1]2022_23 Household and Income'!$C$3:$C$2489,'[1]2022_23 Household and Income'!$G$3:$G$2489,"")</f>
        <v>47727</v>
      </c>
    </row>
    <row r="1369" spans="1:12" x14ac:dyDescent="0.35">
      <c r="A1369">
        <v>48</v>
      </c>
      <c r="B1369">
        <v>2600</v>
      </c>
      <c r="C1369">
        <v>48151</v>
      </c>
      <c r="D1369" t="s">
        <v>3238</v>
      </c>
      <c r="E1369" t="s">
        <v>598</v>
      </c>
      <c r="F1369" t="s">
        <v>3673</v>
      </c>
      <c r="G1369">
        <v>3672</v>
      </c>
      <c r="H1369">
        <v>32.770888999999997</v>
      </c>
      <c r="I1369">
        <v>-100.41400400000001</v>
      </c>
      <c r="J1369">
        <v>1.9417E-2</v>
      </c>
      <c r="K1369">
        <f>_xlfn.XLOOKUP(F1369,'[1]2022_23 Household and Income'!$C$3:$C$2489,'[1]2022_23 Household and Income'!$D$3:$D$2489,"")</f>
        <v>74377</v>
      </c>
      <c r="L1369">
        <f>_xlfn.XLOOKUP($F1369,'[1]2022_23 Household and Income'!$C$3:$C$2489,'[1]2022_23 Household and Income'!$G$3:$G$2489,"")</f>
        <v>72929</v>
      </c>
    </row>
    <row r="1370" spans="1:12" x14ac:dyDescent="0.35">
      <c r="A1370">
        <v>12</v>
      </c>
      <c r="B1370">
        <v>3500</v>
      </c>
      <c r="C1370">
        <v>12035</v>
      </c>
      <c r="D1370" t="s">
        <v>3512</v>
      </c>
      <c r="E1370" t="s">
        <v>2870</v>
      </c>
      <c r="F1370" t="s">
        <v>5218</v>
      </c>
      <c r="G1370">
        <v>115378</v>
      </c>
      <c r="H1370">
        <v>29.521470999999998</v>
      </c>
      <c r="I1370">
        <v>-81.222105999999997</v>
      </c>
      <c r="J1370">
        <v>1</v>
      </c>
      <c r="K1370">
        <f>_xlfn.XLOOKUP(F1370,'[1]2022_23 Household and Income'!$C$3:$C$2489,'[1]2022_23 Household and Income'!$D$3:$D$2489,"")</f>
        <v>54364</v>
      </c>
      <c r="L1370">
        <f>_xlfn.XLOOKUP($F1370,'[1]2022_23 Household and Income'!$C$3:$C$2489,'[1]2022_23 Household and Income'!$G$3:$G$2489,"")</f>
        <v>56177</v>
      </c>
    </row>
    <row r="1371" spans="1:12" x14ac:dyDescent="0.35">
      <c r="A1371">
        <v>30</v>
      </c>
      <c r="B1371">
        <v>100</v>
      </c>
      <c r="C1371">
        <v>30029</v>
      </c>
      <c r="D1371" t="s">
        <v>3269</v>
      </c>
      <c r="E1371" t="s">
        <v>1621</v>
      </c>
      <c r="F1371" t="s">
        <v>4790</v>
      </c>
      <c r="G1371">
        <v>104357</v>
      </c>
      <c r="H1371">
        <v>48.24738</v>
      </c>
      <c r="I1371">
        <v>-114.280931</v>
      </c>
      <c r="J1371">
        <v>0.75724199999999997</v>
      </c>
      <c r="K1371">
        <f>_xlfn.XLOOKUP(F1371,'[1]2022_23 Household and Income'!$C$3:$C$2489,'[1]2022_23 Household and Income'!$D$3:$D$2489,"")</f>
        <v>59433</v>
      </c>
      <c r="L1371">
        <f>_xlfn.XLOOKUP($F1371,'[1]2022_23 Household and Income'!$C$3:$C$2489,'[1]2022_23 Household and Income'!$G$3:$G$2489,"")</f>
        <v>58550</v>
      </c>
    </row>
    <row r="1372" spans="1:12" x14ac:dyDescent="0.35">
      <c r="A1372">
        <v>21</v>
      </c>
      <c r="B1372">
        <v>2700</v>
      </c>
      <c r="C1372">
        <v>21069</v>
      </c>
      <c r="D1372" t="s">
        <v>3328</v>
      </c>
      <c r="E1372" t="s">
        <v>2119</v>
      </c>
      <c r="F1372" t="s">
        <v>4053</v>
      </c>
      <c r="G1372">
        <v>15082</v>
      </c>
      <c r="H1372">
        <v>38.388852</v>
      </c>
      <c r="I1372">
        <v>-83.709722999999997</v>
      </c>
      <c r="J1372">
        <v>0.106783</v>
      </c>
      <c r="K1372">
        <f>_xlfn.XLOOKUP(F1372,'[1]2022_23 Household and Income'!$C$3:$C$2489,'[1]2022_23 Household and Income'!$D$3:$D$2489,"")</f>
        <v>55618</v>
      </c>
      <c r="L1372">
        <f>_xlfn.XLOOKUP($F1372,'[1]2022_23 Household and Income'!$C$3:$C$2489,'[1]2022_23 Household and Income'!$G$3:$G$2489,"")</f>
        <v>58007</v>
      </c>
    </row>
    <row r="1373" spans="1:12" x14ac:dyDescent="0.35">
      <c r="A1373">
        <v>45</v>
      </c>
      <c r="B1373">
        <v>2500</v>
      </c>
      <c r="C1373">
        <v>45041</v>
      </c>
      <c r="D1373" t="s">
        <v>3253</v>
      </c>
      <c r="E1373" t="s">
        <v>861</v>
      </c>
      <c r="F1373" t="s">
        <v>5217</v>
      </c>
      <c r="G1373">
        <v>137059</v>
      </c>
      <c r="H1373">
        <v>34.106045999999999</v>
      </c>
      <c r="I1373">
        <v>-79.764736999999997</v>
      </c>
      <c r="J1373">
        <v>1</v>
      </c>
      <c r="K1373">
        <f>_xlfn.XLOOKUP(F1373,'[1]2022_23 Household and Income'!$C$3:$C$2489,'[1]2022_23 Household and Income'!$D$3:$D$2489,"")</f>
        <v>53185</v>
      </c>
      <c r="L1373">
        <f>_xlfn.XLOOKUP($F1373,'[1]2022_23 Household and Income'!$C$3:$C$2489,'[1]2022_23 Household and Income'!$G$3:$G$2489,"")</f>
        <v>53651</v>
      </c>
    </row>
    <row r="1374" spans="1:12" x14ac:dyDescent="0.35">
      <c r="A1374">
        <v>55</v>
      </c>
      <c r="B1374">
        <v>300</v>
      </c>
      <c r="C1374">
        <v>55037</v>
      </c>
      <c r="D1374" t="s">
        <v>3334</v>
      </c>
      <c r="E1374" t="s">
        <v>157</v>
      </c>
      <c r="F1374" t="s">
        <v>3876</v>
      </c>
      <c r="G1374">
        <v>4558</v>
      </c>
      <c r="H1374">
        <v>45.853650999999999</v>
      </c>
      <c r="I1374">
        <v>-88.244366999999997</v>
      </c>
      <c r="J1374">
        <v>3.4918999999999999E-2</v>
      </c>
      <c r="K1374">
        <f>_xlfn.XLOOKUP(F1374,'[1]2022_23 Household and Income'!$C$3:$C$2489,'[1]2022_23 Household and Income'!$D$3:$D$2489,"")</f>
        <v>56326</v>
      </c>
      <c r="L1374">
        <f>_xlfn.XLOOKUP($F1374,'[1]2022_23 Household and Income'!$C$3:$C$2489,'[1]2022_23 Household and Income'!$G$3:$G$2489,"")</f>
        <v>57880</v>
      </c>
    </row>
    <row r="1375" spans="1:12" x14ac:dyDescent="0.35">
      <c r="A1375">
        <v>72</v>
      </c>
      <c r="B1375">
        <v>1700</v>
      </c>
      <c r="C1375">
        <v>72054</v>
      </c>
      <c r="D1375" t="s">
        <v>3280</v>
      </c>
      <c r="E1375" t="s">
        <v>26</v>
      </c>
      <c r="F1375" t="s">
        <v>4666</v>
      </c>
      <c r="G1375">
        <v>11692</v>
      </c>
      <c r="H1375">
        <v>18.368416</v>
      </c>
      <c r="I1375">
        <v>-66.563073000000003</v>
      </c>
      <c r="J1375">
        <v>7.2354000000000002E-2</v>
      </c>
      <c r="K1375">
        <f>_xlfn.XLOOKUP(F1375,'[1]2022_23 Household and Income'!$C$3:$C$2489,'[1]2022_23 Household and Income'!$D$3:$D$2489,"")</f>
        <v>61304</v>
      </c>
      <c r="L1375">
        <f>_xlfn.XLOOKUP($F1375,'[1]2022_23 Household and Income'!$C$3:$C$2489,'[1]2022_23 Household and Income'!$G$3:$G$2489,"")</f>
        <v>63429</v>
      </c>
    </row>
    <row r="1376" spans="1:12" x14ac:dyDescent="0.35">
      <c r="A1376">
        <v>13</v>
      </c>
      <c r="B1376">
        <v>1000</v>
      </c>
      <c r="C1376">
        <v>13115</v>
      </c>
      <c r="D1376" t="s">
        <v>3312</v>
      </c>
      <c r="E1376" t="s">
        <v>2807</v>
      </c>
      <c r="F1376" t="s">
        <v>4186</v>
      </c>
      <c r="G1376">
        <v>98584</v>
      </c>
      <c r="H1376">
        <v>34.256222000000001</v>
      </c>
      <c r="I1376">
        <v>-85.183335999999997</v>
      </c>
      <c r="J1376">
        <v>0.57531600000000005</v>
      </c>
      <c r="K1376" t="str">
        <f>_xlfn.XLOOKUP(F1376,'[1]2022_23 Household and Income'!$C$3:$C$2489,'[1]2022_23 Household and Income'!$D$3:$D$2489,"")</f>
        <v/>
      </c>
      <c r="L1376" t="str">
        <f>_xlfn.XLOOKUP($F1376,'[1]2022_23 Household and Income'!$C$3:$C$2489,'[1]2022_23 Household and Income'!$G$3:$G$2489,"")</f>
        <v/>
      </c>
    </row>
    <row r="1377" spans="1:12" x14ac:dyDescent="0.35">
      <c r="A1377">
        <v>19</v>
      </c>
      <c r="B1377">
        <v>200</v>
      </c>
      <c r="C1377">
        <v>19067</v>
      </c>
      <c r="D1377" t="s">
        <v>3308</v>
      </c>
      <c r="E1377" t="s">
        <v>2421</v>
      </c>
      <c r="F1377" t="s">
        <v>3310</v>
      </c>
      <c r="G1377">
        <v>15627</v>
      </c>
      <c r="H1377">
        <v>43.075228000000003</v>
      </c>
      <c r="I1377">
        <v>-92.751461000000006</v>
      </c>
      <c r="J1377">
        <v>0.138214</v>
      </c>
      <c r="K1377">
        <f>_xlfn.XLOOKUP(F1377,'[1]2022_23 Household and Income'!$C$3:$C$2489,'[1]2022_23 Household and Income'!$D$3:$D$2489,"")</f>
        <v>49261</v>
      </c>
      <c r="L1377">
        <f>_xlfn.XLOOKUP($F1377,'[1]2022_23 Household and Income'!$C$3:$C$2489,'[1]2022_23 Household and Income'!$G$3:$G$2489,"")</f>
        <v>49916</v>
      </c>
    </row>
    <row r="1378" spans="1:12" x14ac:dyDescent="0.35">
      <c r="A1378">
        <v>18</v>
      </c>
      <c r="B1378">
        <v>3600</v>
      </c>
      <c r="C1378">
        <v>18043</v>
      </c>
      <c r="D1378" t="s">
        <v>3389</v>
      </c>
      <c r="E1378" t="s">
        <v>2434</v>
      </c>
      <c r="F1378" t="s">
        <v>3506</v>
      </c>
      <c r="G1378">
        <v>80484</v>
      </c>
      <c r="H1378">
        <v>38.322228000000003</v>
      </c>
      <c r="I1378">
        <v>-85.857895999999997</v>
      </c>
      <c r="J1378">
        <v>0.54263700000000004</v>
      </c>
      <c r="K1378">
        <f>_xlfn.XLOOKUP(F1378,'[1]2022_23 Household and Income'!$C$3:$C$2489,'[1]2022_23 Household and Income'!$D$3:$D$2489,"")</f>
        <v>60558</v>
      </c>
      <c r="L1378">
        <f>_xlfn.XLOOKUP($F1378,'[1]2022_23 Household and Income'!$C$3:$C$2489,'[1]2022_23 Household and Income'!$G$3:$G$2489,"")</f>
        <v>60428</v>
      </c>
    </row>
    <row r="1379" spans="1:12" x14ac:dyDescent="0.35">
      <c r="A1379">
        <v>21</v>
      </c>
      <c r="B1379">
        <v>1100</v>
      </c>
      <c r="C1379">
        <v>21071</v>
      </c>
      <c r="D1379" t="s">
        <v>3328</v>
      </c>
      <c r="E1379" t="s">
        <v>2173</v>
      </c>
      <c r="F1379" t="s">
        <v>4223</v>
      </c>
      <c r="G1379">
        <v>35942</v>
      </c>
      <c r="H1379">
        <v>37.558549999999997</v>
      </c>
      <c r="I1379">
        <v>-82.739635000000007</v>
      </c>
      <c r="J1379">
        <v>0.25633499999999998</v>
      </c>
      <c r="K1379">
        <f>_xlfn.XLOOKUP(F1379,'[1]2022_23 Household and Income'!$C$3:$C$2489,'[1]2022_23 Household and Income'!$D$3:$D$2489,"")</f>
        <v>57674</v>
      </c>
      <c r="L1379">
        <f>_xlfn.XLOOKUP($F1379,'[1]2022_23 Household and Income'!$C$3:$C$2489,'[1]2022_23 Household and Income'!$G$3:$G$2489,"")</f>
        <v>61963</v>
      </c>
    </row>
    <row r="1380" spans="1:12" x14ac:dyDescent="0.35">
      <c r="A1380">
        <v>48</v>
      </c>
      <c r="B1380">
        <v>400</v>
      </c>
      <c r="C1380">
        <v>48153</v>
      </c>
      <c r="D1380" t="s">
        <v>3238</v>
      </c>
      <c r="E1380" t="s">
        <v>666</v>
      </c>
      <c r="F1380" t="s">
        <v>3267</v>
      </c>
      <c r="G1380">
        <v>5402</v>
      </c>
      <c r="H1380">
        <v>34.039808000000001</v>
      </c>
      <c r="I1380">
        <v>-101.37446199999999</v>
      </c>
      <c r="J1380">
        <v>4.4599E-2</v>
      </c>
      <c r="K1380">
        <f>_xlfn.XLOOKUP(F1380,'[1]2022_23 Household and Income'!$C$3:$C$2489,'[1]2022_23 Household and Income'!$D$3:$D$2489,"")</f>
        <v>41739</v>
      </c>
      <c r="L1380">
        <f>_xlfn.XLOOKUP($F1380,'[1]2022_23 Household and Income'!$C$3:$C$2489,'[1]2022_23 Household and Income'!$G$3:$G$2489,"")</f>
        <v>43380</v>
      </c>
    </row>
    <row r="1381" spans="1:12" x14ac:dyDescent="0.35">
      <c r="A1381">
        <v>51</v>
      </c>
      <c r="B1381">
        <v>12100</v>
      </c>
      <c r="C1381">
        <v>51063</v>
      </c>
      <c r="D1381" t="s">
        <v>3251</v>
      </c>
      <c r="E1381" t="s">
        <v>342</v>
      </c>
      <c r="F1381" t="s">
        <v>4121</v>
      </c>
      <c r="G1381">
        <v>15476</v>
      </c>
      <c r="H1381">
        <v>36.943204999999999</v>
      </c>
      <c r="I1381">
        <v>-80.342291000000003</v>
      </c>
      <c r="J1381">
        <v>8.5100999999999996E-2</v>
      </c>
      <c r="K1381">
        <f>_xlfn.XLOOKUP(F1381,'[1]2022_23 Household and Income'!$C$3:$C$2489,'[1]2022_23 Household and Income'!$D$3:$D$2489,"")</f>
        <v>68861</v>
      </c>
      <c r="L1381">
        <f>_xlfn.XLOOKUP($F1381,'[1]2022_23 Household and Income'!$C$3:$C$2489,'[1]2022_23 Household and Income'!$G$3:$G$2489,"")</f>
        <v>71419</v>
      </c>
    </row>
    <row r="1382" spans="1:12" x14ac:dyDescent="0.35">
      <c r="A1382">
        <v>51</v>
      </c>
      <c r="B1382">
        <v>10901</v>
      </c>
      <c r="C1382">
        <v>51065</v>
      </c>
      <c r="D1382" t="s">
        <v>3251</v>
      </c>
      <c r="E1382" t="s">
        <v>345</v>
      </c>
      <c r="F1382" t="s">
        <v>4419</v>
      </c>
      <c r="G1382">
        <v>27249</v>
      </c>
      <c r="H1382">
        <v>37.888641999999997</v>
      </c>
      <c r="I1382">
        <v>-78.301827000000003</v>
      </c>
      <c r="J1382">
        <v>0.226601</v>
      </c>
      <c r="K1382">
        <f>_xlfn.XLOOKUP(F1382,'[1]2022_23 Household and Income'!$C$3:$C$2489,'[1]2022_23 Household and Income'!$D$3:$D$2489,"")</f>
        <v>51301</v>
      </c>
      <c r="L1382">
        <f>_xlfn.XLOOKUP($F1382,'[1]2022_23 Household and Income'!$C$3:$C$2489,'[1]2022_23 Household and Income'!$G$3:$G$2489,"")</f>
        <v>51031</v>
      </c>
    </row>
    <row r="1383" spans="1:12" x14ac:dyDescent="0.35">
      <c r="A1383">
        <v>48</v>
      </c>
      <c r="B1383">
        <v>600</v>
      </c>
      <c r="C1383">
        <v>48155</v>
      </c>
      <c r="D1383" t="s">
        <v>3238</v>
      </c>
      <c r="E1383" t="s">
        <v>651</v>
      </c>
      <c r="F1383" t="s">
        <v>3249</v>
      </c>
      <c r="G1383">
        <v>1095</v>
      </c>
      <c r="H1383">
        <v>33.991610000000001</v>
      </c>
      <c r="I1383">
        <v>-99.705220999999995</v>
      </c>
      <c r="J1383">
        <v>7.0150000000000004E-3</v>
      </c>
      <c r="K1383">
        <f>_xlfn.XLOOKUP(F1383,'[1]2022_23 Household and Income'!$C$3:$C$2489,'[1]2022_23 Household and Income'!$D$3:$D$2489,"")</f>
        <v>61407</v>
      </c>
      <c r="L1383">
        <f>_xlfn.XLOOKUP($F1383,'[1]2022_23 Household and Income'!$C$3:$C$2489,'[1]2022_23 Household and Income'!$G$3:$G$2489,"")</f>
        <v>62882</v>
      </c>
    </row>
    <row r="1384" spans="1:12" x14ac:dyDescent="0.35">
      <c r="A1384">
        <v>55</v>
      </c>
      <c r="B1384">
        <v>800</v>
      </c>
      <c r="C1384">
        <v>55039</v>
      </c>
      <c r="D1384" t="s">
        <v>3334</v>
      </c>
      <c r="E1384" t="s">
        <v>145</v>
      </c>
      <c r="F1384" t="s">
        <v>5216</v>
      </c>
      <c r="G1384">
        <v>104154</v>
      </c>
      <c r="H1384">
        <v>43.765546999999998</v>
      </c>
      <c r="I1384">
        <v>-88.487043999999997</v>
      </c>
      <c r="J1384">
        <v>0.66511200000000004</v>
      </c>
      <c r="K1384">
        <f>_xlfn.XLOOKUP(F1384,'[1]2022_23 Household and Income'!$C$3:$C$2489,'[1]2022_23 Household and Income'!$D$3:$D$2489,"")</f>
        <v>65892</v>
      </c>
      <c r="L1384">
        <f>_xlfn.XLOOKUP($F1384,'[1]2022_23 Household and Income'!$C$3:$C$2489,'[1]2022_23 Household and Income'!$G$3:$G$2489,"")</f>
        <v>65841</v>
      </c>
    </row>
    <row r="1385" spans="1:12" x14ac:dyDescent="0.35">
      <c r="A1385">
        <v>17</v>
      </c>
      <c r="B1385">
        <v>1902</v>
      </c>
      <c r="C1385">
        <v>17053</v>
      </c>
      <c r="D1385" t="s">
        <v>3330</v>
      </c>
      <c r="E1385" t="s">
        <v>2615</v>
      </c>
      <c r="F1385" t="s">
        <v>3575</v>
      </c>
      <c r="G1385">
        <v>13534</v>
      </c>
      <c r="H1385">
        <v>40.521655000000003</v>
      </c>
      <c r="I1385">
        <v>-88.219432999999995</v>
      </c>
      <c r="J1385">
        <v>9.1295000000000001E-2</v>
      </c>
      <c r="K1385">
        <f>_xlfn.XLOOKUP(F1385,'[1]2022_23 Household and Income'!$C$3:$C$2489,'[1]2022_23 Household and Income'!$D$3:$D$2489,"")</f>
        <v>59836</v>
      </c>
      <c r="L1385">
        <f>_xlfn.XLOOKUP($F1385,'[1]2022_23 Household and Income'!$C$3:$C$2489,'[1]2022_23 Household and Income'!$G$3:$G$2489,"")</f>
        <v>61074</v>
      </c>
    </row>
    <row r="1386" spans="1:12" x14ac:dyDescent="0.35">
      <c r="A1386">
        <v>20</v>
      </c>
      <c r="B1386">
        <v>1800</v>
      </c>
      <c r="C1386">
        <v>20057</v>
      </c>
      <c r="D1386" t="s">
        <v>3300</v>
      </c>
      <c r="E1386" t="s">
        <v>2238</v>
      </c>
      <c r="F1386" t="s">
        <v>3756</v>
      </c>
      <c r="G1386">
        <v>34287</v>
      </c>
      <c r="H1386">
        <v>37.753005000000002</v>
      </c>
      <c r="I1386">
        <v>-99.995543999999995</v>
      </c>
      <c r="J1386">
        <v>0.25246099999999999</v>
      </c>
      <c r="K1386">
        <f>_xlfn.XLOOKUP(F1386,'[1]2022_23 Household and Income'!$C$3:$C$2489,'[1]2022_23 Household and Income'!$D$3:$D$2489,"")</f>
        <v>46754</v>
      </c>
      <c r="L1386">
        <f>_xlfn.XLOOKUP($F1386,'[1]2022_23 Household and Income'!$C$3:$C$2489,'[1]2022_23 Household and Income'!$G$3:$G$2489,"")</f>
        <v>47727</v>
      </c>
    </row>
    <row r="1387" spans="1:12" x14ac:dyDescent="0.35">
      <c r="A1387">
        <v>42</v>
      </c>
      <c r="B1387">
        <v>1300</v>
      </c>
      <c r="C1387">
        <v>42053</v>
      </c>
      <c r="D1387" t="s">
        <v>3257</v>
      </c>
      <c r="E1387" t="s">
        <v>946</v>
      </c>
      <c r="F1387" t="s">
        <v>3582</v>
      </c>
      <c r="G1387">
        <v>6973</v>
      </c>
      <c r="H1387">
        <v>41.487077999999997</v>
      </c>
      <c r="I1387">
        <v>-79.223202000000001</v>
      </c>
      <c r="J1387">
        <v>5.0108E-2</v>
      </c>
      <c r="K1387">
        <f>_xlfn.XLOOKUP(F1387,'[1]2022_23 Household and Income'!$C$3:$C$2489,'[1]2022_23 Household and Income'!$D$3:$D$2489,"")</f>
        <v>57878</v>
      </c>
      <c r="L1387">
        <f>_xlfn.XLOOKUP($F1387,'[1]2022_23 Household and Income'!$C$3:$C$2489,'[1]2022_23 Household and Income'!$G$3:$G$2489,"")</f>
        <v>59683</v>
      </c>
    </row>
    <row r="1388" spans="1:12" x14ac:dyDescent="0.35">
      <c r="A1388">
        <v>55</v>
      </c>
      <c r="B1388">
        <v>200</v>
      </c>
      <c r="C1388">
        <v>55041</v>
      </c>
      <c r="D1388" t="s">
        <v>3334</v>
      </c>
      <c r="E1388" t="s">
        <v>162</v>
      </c>
      <c r="F1388" t="s">
        <v>3568</v>
      </c>
      <c r="G1388">
        <v>9179</v>
      </c>
      <c r="H1388">
        <v>45.563411000000002</v>
      </c>
      <c r="I1388">
        <v>-88.812118999999996</v>
      </c>
      <c r="J1388">
        <v>7.7802999999999997E-2</v>
      </c>
      <c r="K1388">
        <f>_xlfn.XLOOKUP(F1388,'[1]2022_23 Household and Income'!$C$3:$C$2489,'[1]2022_23 Household and Income'!$D$3:$D$2489,"")</f>
        <v>56054</v>
      </c>
      <c r="L1388">
        <f>_xlfn.XLOOKUP($F1388,'[1]2022_23 Household and Income'!$C$3:$C$2489,'[1]2022_23 Household and Income'!$G$3:$G$2489,"")</f>
        <v>57663</v>
      </c>
    </row>
    <row r="1389" spans="1:12" x14ac:dyDescent="0.35">
      <c r="A1389">
        <v>28</v>
      </c>
      <c r="B1389">
        <v>1800</v>
      </c>
      <c r="C1389">
        <v>28035</v>
      </c>
      <c r="D1389" t="s">
        <v>3276</v>
      </c>
      <c r="E1389" t="s">
        <v>1746</v>
      </c>
      <c r="F1389" t="s">
        <v>4251</v>
      </c>
      <c r="G1389">
        <v>78158</v>
      </c>
      <c r="H1389">
        <v>31.309279</v>
      </c>
      <c r="I1389">
        <v>-89.287960999999996</v>
      </c>
      <c r="J1389">
        <v>0.43827199999999999</v>
      </c>
      <c r="K1389">
        <f>_xlfn.XLOOKUP(F1389,'[1]2022_23 Household and Income'!$C$3:$C$2489,'[1]2022_23 Household and Income'!$D$3:$D$2489,"")</f>
        <v>67965</v>
      </c>
      <c r="L1389">
        <f>_xlfn.XLOOKUP($F1389,'[1]2022_23 Household and Income'!$C$3:$C$2489,'[1]2022_23 Household and Income'!$G$3:$G$2489,"")</f>
        <v>70758</v>
      </c>
    </row>
    <row r="1390" spans="1:12" x14ac:dyDescent="0.35">
      <c r="A1390">
        <v>13</v>
      </c>
      <c r="B1390">
        <v>701</v>
      </c>
      <c r="C1390">
        <v>13117</v>
      </c>
      <c r="D1390" t="s">
        <v>3312</v>
      </c>
      <c r="E1390" t="s">
        <v>2810</v>
      </c>
      <c r="F1390" t="s">
        <v>5215</v>
      </c>
      <c r="G1390">
        <v>103318</v>
      </c>
      <c r="H1390">
        <v>34.253335999999997</v>
      </c>
      <c r="I1390">
        <v>-84.142719</v>
      </c>
      <c r="J1390">
        <v>1</v>
      </c>
      <c r="K1390">
        <f>_xlfn.XLOOKUP(F1390,'[1]2022_23 Household and Income'!$C$3:$C$2489,'[1]2022_23 Household and Income'!$D$3:$D$2489,"")</f>
        <v>37772</v>
      </c>
      <c r="L1390">
        <f>_xlfn.XLOOKUP($F1390,'[1]2022_23 Household and Income'!$C$3:$C$2489,'[1]2022_23 Household and Income'!$G$3:$G$2489,"")</f>
        <v>40232</v>
      </c>
    </row>
    <row r="1391" spans="1:12" x14ac:dyDescent="0.35">
      <c r="A1391">
        <v>13</v>
      </c>
      <c r="B1391">
        <v>702</v>
      </c>
      <c r="C1391">
        <v>13117</v>
      </c>
      <c r="D1391" t="s">
        <v>3312</v>
      </c>
      <c r="E1391" t="s">
        <v>2810</v>
      </c>
      <c r="F1391" t="s">
        <v>5214</v>
      </c>
      <c r="G1391">
        <v>147965</v>
      </c>
      <c r="H1391">
        <v>34.146604000000004</v>
      </c>
      <c r="I1391">
        <v>-84.155360999999999</v>
      </c>
      <c r="J1391">
        <v>1</v>
      </c>
      <c r="K1391">
        <f>_xlfn.XLOOKUP(F1391,'[1]2022_23 Household and Income'!$C$3:$C$2489,'[1]2022_23 Household and Income'!$D$3:$D$2489,"")</f>
        <v>51102</v>
      </c>
      <c r="L1391">
        <f>_xlfn.XLOOKUP($F1391,'[1]2022_23 Household and Income'!$C$3:$C$2489,'[1]2022_23 Household and Income'!$G$3:$G$2489,"")</f>
        <v>50403</v>
      </c>
    </row>
    <row r="1392" spans="1:12" x14ac:dyDescent="0.35">
      <c r="A1392">
        <v>37</v>
      </c>
      <c r="B1392">
        <v>1801</v>
      </c>
      <c r="C1392">
        <v>37067</v>
      </c>
      <c r="D1392" t="s">
        <v>3285</v>
      </c>
      <c r="E1392" t="s">
        <v>1284</v>
      </c>
      <c r="F1392" t="s">
        <v>5213</v>
      </c>
      <c r="G1392">
        <v>110407</v>
      </c>
      <c r="H1392">
        <v>36.133482000000001</v>
      </c>
      <c r="I1392">
        <v>-80.274180999999999</v>
      </c>
      <c r="J1392">
        <v>1</v>
      </c>
      <c r="K1392">
        <f>_xlfn.XLOOKUP(F1392,'[1]2022_23 Household and Income'!$C$3:$C$2489,'[1]2022_23 Household and Income'!$D$3:$D$2489,"")</f>
        <v>41239</v>
      </c>
      <c r="L1392">
        <f>_xlfn.XLOOKUP($F1392,'[1]2022_23 Household and Income'!$C$3:$C$2489,'[1]2022_23 Household and Income'!$G$3:$G$2489,"")</f>
        <v>46434</v>
      </c>
    </row>
    <row r="1393" spans="1:12" x14ac:dyDescent="0.35">
      <c r="A1393">
        <v>37</v>
      </c>
      <c r="B1393">
        <v>1802</v>
      </c>
      <c r="C1393">
        <v>37067</v>
      </c>
      <c r="D1393" t="s">
        <v>3285</v>
      </c>
      <c r="E1393" t="s">
        <v>1284</v>
      </c>
      <c r="F1393" t="s">
        <v>5212</v>
      </c>
      <c r="G1393">
        <v>131768</v>
      </c>
      <c r="H1393">
        <v>36.063409999999998</v>
      </c>
      <c r="I1393">
        <v>-80.250832000000003</v>
      </c>
      <c r="J1393">
        <v>1</v>
      </c>
      <c r="K1393">
        <f>_xlfn.XLOOKUP(F1393,'[1]2022_23 Household and Income'!$C$3:$C$2489,'[1]2022_23 Household and Income'!$D$3:$D$2489,"")</f>
        <v>55659</v>
      </c>
      <c r="L1393">
        <f>_xlfn.XLOOKUP($F1393,'[1]2022_23 Household and Income'!$C$3:$C$2489,'[1]2022_23 Household and Income'!$G$3:$G$2489,"")</f>
        <v>59701</v>
      </c>
    </row>
    <row r="1394" spans="1:12" x14ac:dyDescent="0.35">
      <c r="A1394">
        <v>37</v>
      </c>
      <c r="B1394">
        <v>1803</v>
      </c>
      <c r="C1394">
        <v>37067</v>
      </c>
      <c r="D1394" t="s">
        <v>3285</v>
      </c>
      <c r="E1394" t="s">
        <v>1284</v>
      </c>
      <c r="F1394" t="s">
        <v>5211</v>
      </c>
      <c r="G1394">
        <v>140415</v>
      </c>
      <c r="H1394">
        <v>36.120587</v>
      </c>
      <c r="I1394">
        <v>-80.253401999999994</v>
      </c>
      <c r="J1394">
        <v>1</v>
      </c>
      <c r="K1394">
        <f>_xlfn.XLOOKUP(F1394,'[1]2022_23 Household and Income'!$C$3:$C$2489,'[1]2022_23 Household and Income'!$D$3:$D$2489,"")</f>
        <v>59840</v>
      </c>
      <c r="L1394">
        <f>_xlfn.XLOOKUP($F1394,'[1]2022_23 Household and Income'!$C$3:$C$2489,'[1]2022_23 Household and Income'!$G$3:$G$2489,"")</f>
        <v>59893</v>
      </c>
    </row>
    <row r="1395" spans="1:12" x14ac:dyDescent="0.35">
      <c r="A1395">
        <v>48</v>
      </c>
      <c r="B1395">
        <v>4901</v>
      </c>
      <c r="C1395">
        <v>48157</v>
      </c>
      <c r="D1395" t="s">
        <v>3238</v>
      </c>
      <c r="E1395" t="s">
        <v>536</v>
      </c>
      <c r="F1395" t="s">
        <v>5210</v>
      </c>
      <c r="G1395">
        <v>119965</v>
      </c>
      <c r="H1395">
        <v>29.576782000000001</v>
      </c>
      <c r="I1395">
        <v>-95.527214000000001</v>
      </c>
      <c r="J1395">
        <v>1</v>
      </c>
      <c r="K1395">
        <f>_xlfn.XLOOKUP(F1395,'[1]2022_23 Household and Income'!$C$3:$C$2489,'[1]2022_23 Household and Income'!$D$3:$D$2489,"")</f>
        <v>46046</v>
      </c>
      <c r="L1395">
        <f>_xlfn.XLOOKUP($F1395,'[1]2022_23 Household and Income'!$C$3:$C$2489,'[1]2022_23 Household and Income'!$G$3:$G$2489,"")</f>
        <v>44951</v>
      </c>
    </row>
    <row r="1396" spans="1:12" x14ac:dyDescent="0.35">
      <c r="A1396">
        <v>48</v>
      </c>
      <c r="B1396">
        <v>4902</v>
      </c>
      <c r="C1396">
        <v>48157</v>
      </c>
      <c r="D1396" t="s">
        <v>3238</v>
      </c>
      <c r="E1396" t="s">
        <v>536</v>
      </c>
      <c r="F1396" t="s">
        <v>5209</v>
      </c>
      <c r="G1396">
        <v>130960</v>
      </c>
      <c r="H1396">
        <v>29.608582999999999</v>
      </c>
      <c r="I1396">
        <v>-95.613095999999999</v>
      </c>
      <c r="J1396">
        <v>1</v>
      </c>
      <c r="K1396">
        <f>_xlfn.XLOOKUP(F1396,'[1]2022_23 Household and Income'!$C$3:$C$2489,'[1]2022_23 Household and Income'!$D$3:$D$2489,"")</f>
        <v>48509</v>
      </c>
      <c r="L1396">
        <f>_xlfn.XLOOKUP($F1396,'[1]2022_23 Household and Income'!$C$3:$C$2489,'[1]2022_23 Household and Income'!$G$3:$G$2489,"")</f>
        <v>44795</v>
      </c>
    </row>
    <row r="1397" spans="1:12" x14ac:dyDescent="0.35">
      <c r="A1397">
        <v>48</v>
      </c>
      <c r="B1397">
        <v>4903</v>
      </c>
      <c r="C1397">
        <v>48157</v>
      </c>
      <c r="D1397" t="s">
        <v>3238</v>
      </c>
      <c r="E1397" t="s">
        <v>536</v>
      </c>
      <c r="F1397" t="s">
        <v>5208</v>
      </c>
      <c r="G1397">
        <v>122983</v>
      </c>
      <c r="H1397">
        <v>29.574355000000001</v>
      </c>
      <c r="I1397">
        <v>-95.720872999999997</v>
      </c>
      <c r="J1397">
        <v>1</v>
      </c>
      <c r="K1397">
        <f>_xlfn.XLOOKUP(F1397,'[1]2022_23 Household and Income'!$C$3:$C$2489,'[1]2022_23 Household and Income'!$D$3:$D$2489,"")</f>
        <v>47248</v>
      </c>
      <c r="L1397">
        <f>_xlfn.XLOOKUP($F1397,'[1]2022_23 Household and Income'!$C$3:$C$2489,'[1]2022_23 Household and Income'!$G$3:$G$2489,"")</f>
        <v>47004</v>
      </c>
    </row>
    <row r="1398" spans="1:12" x14ac:dyDescent="0.35">
      <c r="A1398">
        <v>48</v>
      </c>
      <c r="B1398">
        <v>4904</v>
      </c>
      <c r="C1398">
        <v>48157</v>
      </c>
      <c r="D1398" t="s">
        <v>3238</v>
      </c>
      <c r="E1398" t="s">
        <v>536</v>
      </c>
      <c r="F1398" t="s">
        <v>5207</v>
      </c>
      <c r="G1398">
        <v>175880</v>
      </c>
      <c r="H1398">
        <v>29.688509</v>
      </c>
      <c r="I1398">
        <v>-95.713037</v>
      </c>
      <c r="J1398">
        <v>1</v>
      </c>
      <c r="K1398">
        <f>_xlfn.XLOOKUP(F1398,'[1]2022_23 Household and Income'!$C$3:$C$2489,'[1]2022_23 Household and Income'!$D$3:$D$2489,"")</f>
        <v>56331</v>
      </c>
      <c r="L1398">
        <f>_xlfn.XLOOKUP($F1398,'[1]2022_23 Household and Income'!$C$3:$C$2489,'[1]2022_23 Household and Income'!$G$3:$G$2489,"")</f>
        <v>62396</v>
      </c>
    </row>
    <row r="1399" spans="1:12" x14ac:dyDescent="0.35">
      <c r="A1399">
        <v>48</v>
      </c>
      <c r="B1399">
        <v>4906</v>
      </c>
      <c r="C1399">
        <v>48157</v>
      </c>
      <c r="D1399" t="s">
        <v>3238</v>
      </c>
      <c r="E1399" t="s">
        <v>536</v>
      </c>
      <c r="F1399" t="s">
        <v>5206</v>
      </c>
      <c r="G1399">
        <v>155550</v>
      </c>
      <c r="H1399">
        <v>29.711566000000001</v>
      </c>
      <c r="I1399">
        <v>-95.828337000000005</v>
      </c>
      <c r="J1399">
        <v>1</v>
      </c>
      <c r="K1399">
        <f>_xlfn.XLOOKUP(F1399,'[1]2022_23 Household and Income'!$C$3:$C$2489,'[1]2022_23 Household and Income'!$D$3:$D$2489,"")</f>
        <v>54499</v>
      </c>
      <c r="L1399">
        <f>_xlfn.XLOOKUP($F1399,'[1]2022_23 Household and Income'!$C$3:$C$2489,'[1]2022_23 Household and Income'!$G$3:$G$2489,"")</f>
        <v>62583</v>
      </c>
    </row>
    <row r="1400" spans="1:12" x14ac:dyDescent="0.35">
      <c r="A1400">
        <v>48</v>
      </c>
      <c r="B1400">
        <v>4907</v>
      </c>
      <c r="C1400">
        <v>48157</v>
      </c>
      <c r="D1400" t="s">
        <v>3238</v>
      </c>
      <c r="E1400" t="s">
        <v>536</v>
      </c>
      <c r="F1400" t="s">
        <v>5205</v>
      </c>
      <c r="G1400">
        <v>117441</v>
      </c>
      <c r="H1400">
        <v>29.502268000000001</v>
      </c>
      <c r="I1400">
        <v>-95.631229000000005</v>
      </c>
      <c r="J1400">
        <v>1</v>
      </c>
      <c r="K1400">
        <f>_xlfn.XLOOKUP(F1400,'[1]2022_23 Household and Income'!$C$3:$C$2489,'[1]2022_23 Household and Income'!$D$3:$D$2489,"")</f>
        <v>42458</v>
      </c>
      <c r="L1400">
        <f>_xlfn.XLOOKUP($F1400,'[1]2022_23 Household and Income'!$C$3:$C$2489,'[1]2022_23 Household and Income'!$G$3:$G$2489,"")</f>
        <v>42171</v>
      </c>
    </row>
    <row r="1401" spans="1:12" x14ac:dyDescent="0.35">
      <c r="A1401">
        <v>38</v>
      </c>
      <c r="B1401">
        <v>400</v>
      </c>
      <c r="C1401">
        <v>38031</v>
      </c>
      <c r="D1401" t="s">
        <v>3370</v>
      </c>
      <c r="E1401" t="s">
        <v>1199</v>
      </c>
      <c r="F1401" t="s">
        <v>3423</v>
      </c>
      <c r="G1401">
        <v>3397</v>
      </c>
      <c r="H1401">
        <v>47.460552999999997</v>
      </c>
      <c r="I1401">
        <v>-99.032268000000002</v>
      </c>
      <c r="J1401">
        <v>2.9780000000000001E-2</v>
      </c>
      <c r="K1401">
        <f>_xlfn.XLOOKUP(F1401,'[1]2022_23 Household and Income'!$C$3:$C$2489,'[1]2022_23 Household and Income'!$D$3:$D$2489,"")</f>
        <v>47697</v>
      </c>
      <c r="L1401">
        <f>_xlfn.XLOOKUP($F1401,'[1]2022_23 Household and Income'!$C$3:$C$2489,'[1]2022_23 Household and Income'!$G$3:$G$2489,"")</f>
        <v>49403</v>
      </c>
    </row>
    <row r="1402" spans="1:12" x14ac:dyDescent="0.35">
      <c r="A1402">
        <v>18</v>
      </c>
      <c r="B1402">
        <v>1600</v>
      </c>
      <c r="C1402">
        <v>18045</v>
      </c>
      <c r="D1402" t="s">
        <v>3389</v>
      </c>
      <c r="E1402" t="s">
        <v>2484</v>
      </c>
      <c r="F1402" t="s">
        <v>3530</v>
      </c>
      <c r="G1402">
        <v>16479</v>
      </c>
      <c r="H1402">
        <v>40.149410000000003</v>
      </c>
      <c r="I1402">
        <v>-87.274345999999994</v>
      </c>
      <c r="J1402">
        <v>0.15876199999999999</v>
      </c>
      <c r="K1402">
        <f>_xlfn.XLOOKUP(F1402,'[1]2022_23 Household and Income'!$C$3:$C$2489,'[1]2022_23 Household and Income'!$D$3:$D$2489,"")</f>
        <v>41307</v>
      </c>
      <c r="L1402">
        <f>_xlfn.XLOOKUP($F1402,'[1]2022_23 Household and Income'!$C$3:$C$2489,'[1]2022_23 Household and Income'!$G$3:$G$2489,"")</f>
        <v>43305</v>
      </c>
    </row>
    <row r="1403" spans="1:12" x14ac:dyDescent="0.35">
      <c r="A1403">
        <v>1</v>
      </c>
      <c r="B1403">
        <v>100</v>
      </c>
      <c r="C1403">
        <v>1059</v>
      </c>
      <c r="D1403" t="s">
        <v>3341</v>
      </c>
      <c r="E1403" t="s">
        <v>3219</v>
      </c>
      <c r="F1403" t="s">
        <v>4822</v>
      </c>
      <c r="G1403">
        <v>32113</v>
      </c>
      <c r="H1403">
        <v>34.463509000000002</v>
      </c>
      <c r="I1403">
        <v>-87.793569000000005</v>
      </c>
      <c r="J1403">
        <v>0.17557300000000001</v>
      </c>
      <c r="K1403">
        <f>_xlfn.XLOOKUP(F1403,'[1]2022_23 Household and Income'!$C$3:$C$2489,'[1]2022_23 Household and Income'!$D$3:$D$2489,"")</f>
        <v>76691</v>
      </c>
      <c r="L1403">
        <f>_xlfn.XLOOKUP($F1403,'[1]2022_23 Household and Income'!$C$3:$C$2489,'[1]2022_23 Household and Income'!$G$3:$G$2489,"")</f>
        <v>80106</v>
      </c>
    </row>
    <row r="1404" spans="1:12" x14ac:dyDescent="0.35">
      <c r="A1404">
        <v>5</v>
      </c>
      <c r="B1404">
        <v>1100</v>
      </c>
      <c r="C1404">
        <v>5047</v>
      </c>
      <c r="D1404" t="s">
        <v>3274</v>
      </c>
      <c r="E1404" t="s">
        <v>3068</v>
      </c>
      <c r="F1404" t="s">
        <v>3891</v>
      </c>
      <c r="G1404">
        <v>17097</v>
      </c>
      <c r="H1404">
        <v>35.442155</v>
      </c>
      <c r="I1404">
        <v>-93.890970999999993</v>
      </c>
      <c r="J1404">
        <v>8.3388000000000004E-2</v>
      </c>
      <c r="K1404">
        <f>_xlfn.XLOOKUP(F1404,'[1]2022_23 Household and Income'!$C$3:$C$2489,'[1]2022_23 Household and Income'!$D$3:$D$2489,"")</f>
        <v>83198</v>
      </c>
      <c r="L1404">
        <f>_xlfn.XLOOKUP($F1404,'[1]2022_23 Household and Income'!$C$3:$C$2489,'[1]2022_23 Household and Income'!$G$3:$G$2489,"")</f>
        <v>81579</v>
      </c>
    </row>
    <row r="1405" spans="1:12" x14ac:dyDescent="0.35">
      <c r="A1405">
        <v>51</v>
      </c>
      <c r="B1405">
        <v>80000</v>
      </c>
      <c r="C1405">
        <v>51620</v>
      </c>
      <c r="D1405" t="s">
        <v>3251</v>
      </c>
      <c r="E1405" t="s">
        <v>269</v>
      </c>
      <c r="F1405" t="s">
        <v>3747</v>
      </c>
      <c r="G1405">
        <v>8180</v>
      </c>
      <c r="H1405">
        <v>36.679018999999997</v>
      </c>
      <c r="I1405">
        <v>-76.937038000000001</v>
      </c>
      <c r="J1405">
        <v>5.1411999999999999E-2</v>
      </c>
      <c r="K1405">
        <f>_xlfn.XLOOKUP(F1405,'[1]2022_23 Household and Income'!$C$3:$C$2489,'[1]2022_23 Household and Income'!$D$3:$D$2489,"")</f>
        <v>64576</v>
      </c>
      <c r="L1405">
        <f>_xlfn.XLOOKUP($F1405,'[1]2022_23 Household and Income'!$C$3:$C$2489,'[1]2022_23 Household and Income'!$G$3:$G$2489,"")</f>
        <v>65502</v>
      </c>
    </row>
    <row r="1406" spans="1:12" x14ac:dyDescent="0.35">
      <c r="A1406">
        <v>12</v>
      </c>
      <c r="B1406">
        <v>1398</v>
      </c>
      <c r="C1406">
        <v>12037</v>
      </c>
      <c r="D1406" t="s">
        <v>3512</v>
      </c>
      <c r="E1406" t="s">
        <v>2886</v>
      </c>
      <c r="F1406" t="s">
        <v>3545</v>
      </c>
      <c r="G1406">
        <v>12451</v>
      </c>
      <c r="H1406">
        <v>29.785968</v>
      </c>
      <c r="I1406">
        <v>-84.813125999999997</v>
      </c>
      <c r="J1406">
        <v>6.6339999999999996E-2</v>
      </c>
      <c r="K1406" t="str">
        <f>_xlfn.XLOOKUP(F1406,'[1]2022_23 Household and Income'!$C$3:$C$2489,'[1]2022_23 Household and Income'!$D$3:$D$2489,"")</f>
        <v/>
      </c>
      <c r="L1406" t="str">
        <f>_xlfn.XLOOKUP($F1406,'[1]2022_23 Household and Income'!$C$3:$C$2489,'[1]2022_23 Household and Income'!$G$3:$G$2489,"")</f>
        <v/>
      </c>
    </row>
    <row r="1407" spans="1:12" x14ac:dyDescent="0.35">
      <c r="A1407">
        <v>13</v>
      </c>
      <c r="B1407">
        <v>500</v>
      </c>
      <c r="C1407">
        <v>13119</v>
      </c>
      <c r="D1407" t="s">
        <v>3312</v>
      </c>
      <c r="E1407" t="s">
        <v>2815</v>
      </c>
      <c r="F1407" t="s">
        <v>3759</v>
      </c>
      <c r="G1407">
        <v>23424</v>
      </c>
      <c r="H1407">
        <v>34.378121</v>
      </c>
      <c r="I1407">
        <v>-83.186344000000005</v>
      </c>
      <c r="J1407">
        <v>0.16719200000000001</v>
      </c>
      <c r="K1407">
        <f>_xlfn.XLOOKUP(F1407,'[1]2022_23 Household and Income'!$C$3:$C$2489,'[1]2022_23 Household and Income'!$D$3:$D$2489,"")</f>
        <v>54533</v>
      </c>
      <c r="L1407">
        <f>_xlfn.XLOOKUP($F1407,'[1]2022_23 Household and Income'!$C$3:$C$2489,'[1]2022_23 Household and Income'!$G$3:$G$2489,"")</f>
        <v>56619</v>
      </c>
    </row>
    <row r="1408" spans="1:12" x14ac:dyDescent="0.35">
      <c r="A1408">
        <v>19</v>
      </c>
      <c r="B1408">
        <v>600</v>
      </c>
      <c r="C1408">
        <v>19069</v>
      </c>
      <c r="D1408" t="s">
        <v>3308</v>
      </c>
      <c r="E1408" t="s">
        <v>2405</v>
      </c>
      <c r="F1408" t="s">
        <v>3307</v>
      </c>
      <c r="G1408">
        <v>10019</v>
      </c>
      <c r="H1408">
        <v>42.754609000000002</v>
      </c>
      <c r="I1408">
        <v>-93.239282000000003</v>
      </c>
      <c r="J1408">
        <v>7.8188999999999995E-2</v>
      </c>
      <c r="K1408">
        <f>_xlfn.XLOOKUP(F1408,'[1]2022_23 Household and Income'!$C$3:$C$2489,'[1]2022_23 Household and Income'!$D$3:$D$2489,"")</f>
        <v>53593</v>
      </c>
      <c r="L1408">
        <f>_xlfn.XLOOKUP($F1408,'[1]2022_23 Household and Income'!$C$3:$C$2489,'[1]2022_23 Household and Income'!$G$3:$G$2489,"")</f>
        <v>55725</v>
      </c>
    </row>
    <row r="1409" spans="1:12" x14ac:dyDescent="0.35">
      <c r="A1409">
        <v>16</v>
      </c>
      <c r="B1409">
        <v>1300</v>
      </c>
      <c r="C1409">
        <v>16041</v>
      </c>
      <c r="D1409" t="s">
        <v>3509</v>
      </c>
      <c r="E1409" t="s">
        <v>2627</v>
      </c>
      <c r="F1409" t="s">
        <v>4169</v>
      </c>
      <c r="G1409">
        <v>14194</v>
      </c>
      <c r="H1409">
        <v>42.098211999999997</v>
      </c>
      <c r="I1409">
        <v>-111.871824</v>
      </c>
      <c r="J1409">
        <v>0.10913299999999999</v>
      </c>
      <c r="K1409">
        <f>_xlfn.XLOOKUP(F1409,'[1]2022_23 Household and Income'!$C$3:$C$2489,'[1]2022_23 Household and Income'!$D$3:$D$2489,"")</f>
        <v>50700</v>
      </c>
      <c r="L1409">
        <f>_xlfn.XLOOKUP($F1409,'[1]2022_23 Household and Income'!$C$3:$C$2489,'[1]2022_23 Household and Income'!$G$3:$G$2489,"")</f>
        <v>49221</v>
      </c>
    </row>
    <row r="1410" spans="1:12" x14ac:dyDescent="0.35">
      <c r="A1410">
        <v>17</v>
      </c>
      <c r="B1410">
        <v>19900</v>
      </c>
      <c r="C1410">
        <v>17055</v>
      </c>
      <c r="D1410" t="s">
        <v>3330</v>
      </c>
      <c r="E1410" t="s">
        <v>2526</v>
      </c>
      <c r="F1410" t="s">
        <v>3366</v>
      </c>
      <c r="G1410">
        <v>37804</v>
      </c>
      <c r="H1410">
        <v>37.963988000000001</v>
      </c>
      <c r="I1410">
        <v>-88.953699999999998</v>
      </c>
      <c r="J1410">
        <v>0.211342</v>
      </c>
      <c r="K1410">
        <f>_xlfn.XLOOKUP(F1410,'[1]2022_23 Household and Income'!$C$3:$C$2489,'[1]2022_23 Household and Income'!$D$3:$D$2489,"")</f>
        <v>75791</v>
      </c>
      <c r="L1410">
        <f>_xlfn.XLOOKUP($F1410,'[1]2022_23 Household and Income'!$C$3:$C$2489,'[1]2022_23 Household and Income'!$G$3:$G$2489,"")</f>
        <v>74895</v>
      </c>
    </row>
    <row r="1411" spans="1:12" x14ac:dyDescent="0.35">
      <c r="A1411">
        <v>18</v>
      </c>
      <c r="B1411">
        <v>3200</v>
      </c>
      <c r="C1411">
        <v>18047</v>
      </c>
      <c r="D1411" t="s">
        <v>3389</v>
      </c>
      <c r="E1411" t="s">
        <v>2448</v>
      </c>
      <c r="F1411" t="s">
        <v>3706</v>
      </c>
      <c r="G1411">
        <v>22785</v>
      </c>
      <c r="H1411">
        <v>39.398519</v>
      </c>
      <c r="I1411">
        <v>-85.070965000000001</v>
      </c>
      <c r="J1411">
        <v>0.19287099999999999</v>
      </c>
      <c r="K1411">
        <f>_xlfn.XLOOKUP(F1411,'[1]2022_23 Household and Income'!$C$3:$C$2489,'[1]2022_23 Household and Income'!$D$3:$D$2489,"")</f>
        <v>47288</v>
      </c>
      <c r="L1411">
        <f>_xlfn.XLOOKUP($F1411,'[1]2022_23 Household and Income'!$C$3:$C$2489,'[1]2022_23 Household and Income'!$G$3:$G$2489,"")</f>
        <v>48596</v>
      </c>
    </row>
    <row r="1412" spans="1:12" x14ac:dyDescent="0.35">
      <c r="A1412">
        <v>20</v>
      </c>
      <c r="B1412">
        <v>1000</v>
      </c>
      <c r="C1412">
        <v>20059</v>
      </c>
      <c r="D1412" t="s">
        <v>3300</v>
      </c>
      <c r="E1412" t="s">
        <v>2273</v>
      </c>
      <c r="F1412" t="s">
        <v>4418</v>
      </c>
      <c r="G1412">
        <v>25996</v>
      </c>
      <c r="H1412">
        <v>38.603541999999997</v>
      </c>
      <c r="I1412">
        <v>-95.260332000000005</v>
      </c>
      <c r="J1412">
        <v>0.16756499999999999</v>
      </c>
      <c r="K1412">
        <f>_xlfn.XLOOKUP(F1412,'[1]2022_23 Household and Income'!$C$3:$C$2489,'[1]2022_23 Household and Income'!$D$3:$D$2489,"")</f>
        <v>64667</v>
      </c>
      <c r="L1412">
        <f>_xlfn.XLOOKUP($F1412,'[1]2022_23 Household and Income'!$C$3:$C$2489,'[1]2022_23 Household and Income'!$G$3:$G$2489,"")</f>
        <v>64672</v>
      </c>
    </row>
    <row r="1413" spans="1:12" x14ac:dyDescent="0.35">
      <c r="A1413">
        <v>21</v>
      </c>
      <c r="B1413">
        <v>2000</v>
      </c>
      <c r="C1413">
        <v>21073</v>
      </c>
      <c r="D1413" t="s">
        <v>3328</v>
      </c>
      <c r="E1413" t="s">
        <v>2144</v>
      </c>
      <c r="F1413" t="s">
        <v>3327</v>
      </c>
      <c r="G1413">
        <v>51541</v>
      </c>
      <c r="H1413">
        <v>38.195360999999998</v>
      </c>
      <c r="I1413">
        <v>-84.867153999999999</v>
      </c>
      <c r="J1413">
        <v>0.41264200000000001</v>
      </c>
      <c r="K1413">
        <f>_xlfn.XLOOKUP(F1413,'[1]2022_23 Household and Income'!$C$3:$C$2489,'[1]2022_23 Household and Income'!$D$3:$D$2489,"")</f>
        <v>51572</v>
      </c>
      <c r="L1413">
        <f>_xlfn.XLOOKUP($F1413,'[1]2022_23 Household and Income'!$C$3:$C$2489,'[1]2022_23 Household and Income'!$G$3:$G$2489,"")</f>
        <v>52507</v>
      </c>
    </row>
    <row r="1414" spans="1:12" x14ac:dyDescent="0.35">
      <c r="A1414">
        <v>25</v>
      </c>
      <c r="B1414">
        <v>201</v>
      </c>
      <c r="C1414">
        <v>25011</v>
      </c>
      <c r="D1414" t="s">
        <v>3316</v>
      </c>
      <c r="E1414" t="s">
        <v>2001</v>
      </c>
      <c r="F1414" t="s">
        <v>5117</v>
      </c>
      <c r="G1414">
        <v>71029</v>
      </c>
      <c r="H1414">
        <v>42.578152000000003</v>
      </c>
      <c r="I1414">
        <v>-72.559156000000002</v>
      </c>
      <c r="J1414">
        <v>0.59835499999999997</v>
      </c>
      <c r="K1414">
        <f>_xlfn.XLOOKUP(F1414,'[1]2022_23 Household and Income'!$C$3:$C$2489,'[1]2022_23 Household and Income'!$D$3:$D$2489,"")</f>
        <v>52112</v>
      </c>
      <c r="L1414">
        <f>_xlfn.XLOOKUP($F1414,'[1]2022_23 Household and Income'!$C$3:$C$2489,'[1]2022_23 Household and Income'!$G$3:$G$2489,"")</f>
        <v>51917</v>
      </c>
    </row>
    <row r="1415" spans="1:12" x14ac:dyDescent="0.35">
      <c r="A1415">
        <v>23</v>
      </c>
      <c r="B1415">
        <v>200</v>
      </c>
      <c r="C1415">
        <v>23007</v>
      </c>
      <c r="D1415" t="s">
        <v>3263</v>
      </c>
      <c r="E1415" t="s">
        <v>2039</v>
      </c>
      <c r="F1415" t="s">
        <v>3833</v>
      </c>
      <c r="G1415">
        <v>29456</v>
      </c>
      <c r="H1415">
        <v>44.707405999999999</v>
      </c>
      <c r="I1415">
        <v>-70.226096999999996</v>
      </c>
      <c r="J1415">
        <v>0.190641</v>
      </c>
      <c r="K1415">
        <f>_xlfn.XLOOKUP(F1415,'[1]2022_23 Household and Income'!$C$3:$C$2489,'[1]2022_23 Household and Income'!$D$3:$D$2489,"")</f>
        <v>68466</v>
      </c>
      <c r="L1415">
        <f>_xlfn.XLOOKUP($F1415,'[1]2022_23 Household and Income'!$C$3:$C$2489,'[1]2022_23 Household and Income'!$G$3:$G$2489,"")</f>
        <v>72693</v>
      </c>
    </row>
    <row r="1416" spans="1:12" x14ac:dyDescent="0.35">
      <c r="A1416">
        <v>29</v>
      </c>
      <c r="B1416">
        <v>1700</v>
      </c>
      <c r="C1416">
        <v>29071</v>
      </c>
      <c r="D1416" t="s">
        <v>3304</v>
      </c>
      <c r="E1416" t="s">
        <v>1662</v>
      </c>
      <c r="F1416" t="s">
        <v>5204</v>
      </c>
      <c r="G1416">
        <v>104682</v>
      </c>
      <c r="H1416">
        <v>38.436351000000002</v>
      </c>
      <c r="I1416">
        <v>-90.998954999999995</v>
      </c>
      <c r="J1416">
        <v>0.81950500000000004</v>
      </c>
      <c r="K1416">
        <f>_xlfn.XLOOKUP(F1416,'[1]2022_23 Household and Income'!$C$3:$C$2489,'[1]2022_23 Household and Income'!$D$3:$D$2489,"")</f>
        <v>52199</v>
      </c>
      <c r="L1416">
        <f>_xlfn.XLOOKUP($F1416,'[1]2022_23 Household and Income'!$C$3:$C$2489,'[1]2022_23 Household and Income'!$G$3:$G$2489,"")</f>
        <v>53659</v>
      </c>
    </row>
    <row r="1417" spans="1:12" x14ac:dyDescent="0.35">
      <c r="A1417">
        <v>28</v>
      </c>
      <c r="B1417">
        <v>1600</v>
      </c>
      <c r="C1417">
        <v>28037</v>
      </c>
      <c r="D1417" t="s">
        <v>3276</v>
      </c>
      <c r="E1417" t="s">
        <v>1758</v>
      </c>
      <c r="F1417" t="s">
        <v>3377</v>
      </c>
      <c r="G1417">
        <v>7675</v>
      </c>
      <c r="H1417">
        <v>31.471678000000001</v>
      </c>
      <c r="I1417">
        <v>-90.866758000000004</v>
      </c>
      <c r="J1417">
        <v>4.3596999999999997E-2</v>
      </c>
      <c r="K1417">
        <f>_xlfn.XLOOKUP(F1417,'[1]2022_23 Household and Income'!$C$3:$C$2489,'[1]2022_23 Household and Income'!$D$3:$D$2489,"")</f>
        <v>68831</v>
      </c>
      <c r="L1417">
        <f>_xlfn.XLOOKUP($F1417,'[1]2022_23 Household and Income'!$C$3:$C$2489,'[1]2022_23 Household and Income'!$G$3:$G$2489,"")</f>
        <v>67828</v>
      </c>
    </row>
    <row r="1418" spans="1:12" x14ac:dyDescent="0.35">
      <c r="A1418">
        <v>37</v>
      </c>
      <c r="B1418">
        <v>500</v>
      </c>
      <c r="C1418">
        <v>37069</v>
      </c>
      <c r="D1418" t="s">
        <v>3285</v>
      </c>
      <c r="E1418" t="s">
        <v>1316</v>
      </c>
      <c r="F1418" t="s">
        <v>3585</v>
      </c>
      <c r="G1418">
        <v>68573</v>
      </c>
      <c r="H1418">
        <v>36.044193</v>
      </c>
      <c r="I1418">
        <v>-78.354031000000006</v>
      </c>
      <c r="J1418">
        <v>0.61693500000000001</v>
      </c>
      <c r="K1418">
        <f>_xlfn.XLOOKUP(F1418,'[1]2022_23 Household and Income'!$C$3:$C$2489,'[1]2022_23 Household and Income'!$D$3:$D$2489,"")</f>
        <v>44417</v>
      </c>
      <c r="L1418">
        <f>_xlfn.XLOOKUP($F1418,'[1]2022_23 Household and Income'!$C$3:$C$2489,'[1]2022_23 Household and Income'!$G$3:$G$2489,"")</f>
        <v>47820</v>
      </c>
    </row>
    <row r="1419" spans="1:12" x14ac:dyDescent="0.35">
      <c r="A1419">
        <v>31</v>
      </c>
      <c r="B1419">
        <v>500</v>
      </c>
      <c r="C1419">
        <v>31061</v>
      </c>
      <c r="D1419" t="s">
        <v>3261</v>
      </c>
      <c r="E1419" t="s">
        <v>1499</v>
      </c>
      <c r="F1419" t="s">
        <v>3429</v>
      </c>
      <c r="G1419">
        <v>2889</v>
      </c>
      <c r="H1419">
        <v>40.185986999999997</v>
      </c>
      <c r="I1419">
        <v>-98.954524000000006</v>
      </c>
      <c r="J1419">
        <v>2.4798000000000001E-2</v>
      </c>
      <c r="K1419">
        <f>_xlfn.XLOOKUP(F1419,'[1]2022_23 Household and Income'!$C$3:$C$2489,'[1]2022_23 Household and Income'!$D$3:$D$2489,"")</f>
        <v>49038</v>
      </c>
      <c r="L1419">
        <f>_xlfn.XLOOKUP($F1419,'[1]2022_23 Household and Income'!$C$3:$C$2489,'[1]2022_23 Household and Income'!$G$3:$G$2489,"")</f>
        <v>49457</v>
      </c>
    </row>
    <row r="1420" spans="1:12" x14ac:dyDescent="0.35">
      <c r="A1420">
        <v>36</v>
      </c>
      <c r="B1420">
        <v>200</v>
      </c>
      <c r="C1420">
        <v>36033</v>
      </c>
      <c r="D1420" t="s">
        <v>3282</v>
      </c>
      <c r="E1420" t="s">
        <v>1388</v>
      </c>
      <c r="F1420" t="s">
        <v>5131</v>
      </c>
      <c r="G1420">
        <v>47555</v>
      </c>
      <c r="H1420">
        <v>44.717734</v>
      </c>
      <c r="I1420">
        <v>-74.351581999999993</v>
      </c>
      <c r="J1420">
        <v>0.27992299999999998</v>
      </c>
      <c r="K1420">
        <f>_xlfn.XLOOKUP(F1420,'[1]2022_23 Household and Income'!$C$3:$C$2489,'[1]2022_23 Household and Income'!$D$3:$D$2489,"")</f>
        <v>71360</v>
      </c>
      <c r="L1420">
        <f>_xlfn.XLOOKUP($F1420,'[1]2022_23 Household and Income'!$C$3:$C$2489,'[1]2022_23 Household and Income'!$G$3:$G$2489,"")</f>
        <v>75921</v>
      </c>
    </row>
    <row r="1421" spans="1:12" x14ac:dyDescent="0.35">
      <c r="A1421">
        <v>39</v>
      </c>
      <c r="B1421">
        <v>3401</v>
      </c>
      <c r="C1421">
        <v>39049</v>
      </c>
      <c r="D1421" t="s">
        <v>3302</v>
      </c>
      <c r="E1421" t="s">
        <v>1112</v>
      </c>
      <c r="F1421" t="s">
        <v>5203</v>
      </c>
      <c r="G1421">
        <v>120960</v>
      </c>
      <c r="H1421">
        <v>40.044522000000001</v>
      </c>
      <c r="I1421">
        <v>-82.839059000000006</v>
      </c>
      <c r="J1421">
        <v>1</v>
      </c>
      <c r="K1421">
        <f>_xlfn.XLOOKUP(F1421,'[1]2022_23 Household and Income'!$C$3:$C$2489,'[1]2022_23 Household and Income'!$D$3:$D$2489,"")</f>
        <v>53518</v>
      </c>
      <c r="L1421">
        <f>_xlfn.XLOOKUP($F1421,'[1]2022_23 Household and Income'!$C$3:$C$2489,'[1]2022_23 Household and Income'!$G$3:$G$2489,"")</f>
        <v>50094</v>
      </c>
    </row>
    <row r="1422" spans="1:12" x14ac:dyDescent="0.35">
      <c r="A1422">
        <v>39</v>
      </c>
      <c r="B1422">
        <v>3402</v>
      </c>
      <c r="C1422">
        <v>39049</v>
      </c>
      <c r="D1422" t="s">
        <v>3302</v>
      </c>
      <c r="E1422" t="s">
        <v>1112</v>
      </c>
      <c r="F1422" t="s">
        <v>5202</v>
      </c>
      <c r="G1422">
        <v>124289</v>
      </c>
      <c r="H1422">
        <v>40.090280999999997</v>
      </c>
      <c r="I1422">
        <v>-82.939240999999996</v>
      </c>
      <c r="J1422">
        <v>1</v>
      </c>
      <c r="K1422">
        <f>_xlfn.XLOOKUP(F1422,'[1]2022_23 Household and Income'!$C$3:$C$2489,'[1]2022_23 Household and Income'!$D$3:$D$2489,"")</f>
        <v>47108</v>
      </c>
      <c r="L1422">
        <f>_xlfn.XLOOKUP($F1422,'[1]2022_23 Household and Income'!$C$3:$C$2489,'[1]2022_23 Household and Income'!$G$3:$G$2489,"")</f>
        <v>47524</v>
      </c>
    </row>
    <row r="1423" spans="1:12" x14ac:dyDescent="0.35">
      <c r="A1423">
        <v>39</v>
      </c>
      <c r="B1423">
        <v>3403</v>
      </c>
      <c r="C1423">
        <v>39049</v>
      </c>
      <c r="D1423" t="s">
        <v>3302</v>
      </c>
      <c r="E1423" t="s">
        <v>1112</v>
      </c>
      <c r="F1423" t="s">
        <v>5201</v>
      </c>
      <c r="G1423">
        <v>111193</v>
      </c>
      <c r="H1423">
        <v>40.074831000000003</v>
      </c>
      <c r="I1423">
        <v>-83.022942999999998</v>
      </c>
      <c r="J1423">
        <v>1</v>
      </c>
      <c r="K1423">
        <f>_xlfn.XLOOKUP(F1423,'[1]2022_23 Household and Income'!$C$3:$C$2489,'[1]2022_23 Household and Income'!$D$3:$D$2489,"")</f>
        <v>55594</v>
      </c>
      <c r="L1423">
        <f>_xlfn.XLOOKUP($F1423,'[1]2022_23 Household and Income'!$C$3:$C$2489,'[1]2022_23 Household and Income'!$G$3:$G$2489,"")</f>
        <v>55653</v>
      </c>
    </row>
    <row r="1424" spans="1:12" x14ac:dyDescent="0.35">
      <c r="A1424">
        <v>39</v>
      </c>
      <c r="B1424">
        <v>3404</v>
      </c>
      <c r="C1424">
        <v>39049</v>
      </c>
      <c r="D1424" t="s">
        <v>3302</v>
      </c>
      <c r="E1424" t="s">
        <v>1112</v>
      </c>
      <c r="F1424" t="s">
        <v>5200</v>
      </c>
      <c r="G1424">
        <v>115442</v>
      </c>
      <c r="H1424">
        <v>40.101618999999999</v>
      </c>
      <c r="I1424">
        <v>-83.110521000000006</v>
      </c>
      <c r="J1424">
        <v>1</v>
      </c>
      <c r="K1424">
        <f>_xlfn.XLOOKUP(F1424,'[1]2022_23 Household and Income'!$C$3:$C$2489,'[1]2022_23 Household and Income'!$D$3:$D$2489,"")</f>
        <v>49180</v>
      </c>
      <c r="L1424">
        <f>_xlfn.XLOOKUP($F1424,'[1]2022_23 Household and Income'!$C$3:$C$2489,'[1]2022_23 Household and Income'!$G$3:$G$2489,"")</f>
        <v>50003</v>
      </c>
    </row>
    <row r="1425" spans="1:12" x14ac:dyDescent="0.35">
      <c r="A1425">
        <v>39</v>
      </c>
      <c r="B1425">
        <v>3405</v>
      </c>
      <c r="C1425">
        <v>39049</v>
      </c>
      <c r="D1425" t="s">
        <v>3302</v>
      </c>
      <c r="E1425" t="s">
        <v>1112</v>
      </c>
      <c r="F1425" t="s">
        <v>5199</v>
      </c>
      <c r="G1425">
        <v>131555</v>
      </c>
      <c r="H1425">
        <v>40.017637000000001</v>
      </c>
      <c r="I1425">
        <v>-83.127882999999997</v>
      </c>
      <c r="J1425">
        <v>1</v>
      </c>
      <c r="K1425">
        <f>_xlfn.XLOOKUP(F1425,'[1]2022_23 Household and Income'!$C$3:$C$2489,'[1]2022_23 Household and Income'!$D$3:$D$2489,"")</f>
        <v>52805</v>
      </c>
      <c r="L1425">
        <f>_xlfn.XLOOKUP($F1425,'[1]2022_23 Household and Income'!$C$3:$C$2489,'[1]2022_23 Household and Income'!$G$3:$G$2489,"")</f>
        <v>52369</v>
      </c>
    </row>
    <row r="1426" spans="1:12" x14ac:dyDescent="0.35">
      <c r="A1426">
        <v>39</v>
      </c>
      <c r="B1426">
        <v>3406</v>
      </c>
      <c r="C1426">
        <v>39049</v>
      </c>
      <c r="D1426" t="s">
        <v>3302</v>
      </c>
      <c r="E1426" t="s">
        <v>1112</v>
      </c>
      <c r="F1426" t="s">
        <v>5198</v>
      </c>
      <c r="G1426">
        <v>109590</v>
      </c>
      <c r="H1426">
        <v>39.985539000000003</v>
      </c>
      <c r="I1426">
        <v>-83.011674999999997</v>
      </c>
      <c r="J1426">
        <v>1</v>
      </c>
      <c r="K1426">
        <f>_xlfn.XLOOKUP(F1426,'[1]2022_23 Household and Income'!$C$3:$C$2489,'[1]2022_23 Household and Income'!$D$3:$D$2489,"")</f>
        <v>48719</v>
      </c>
      <c r="L1426">
        <f>_xlfn.XLOOKUP($F1426,'[1]2022_23 Household and Income'!$C$3:$C$2489,'[1]2022_23 Household and Income'!$G$3:$G$2489,"")</f>
        <v>49906</v>
      </c>
    </row>
    <row r="1427" spans="1:12" x14ac:dyDescent="0.35">
      <c r="A1427">
        <v>39</v>
      </c>
      <c r="B1427">
        <v>3407</v>
      </c>
      <c r="C1427">
        <v>39049</v>
      </c>
      <c r="D1427" t="s">
        <v>3302</v>
      </c>
      <c r="E1427" t="s">
        <v>1112</v>
      </c>
      <c r="F1427" t="s">
        <v>5197</v>
      </c>
      <c r="G1427">
        <v>106942</v>
      </c>
      <c r="H1427">
        <v>40.020356999999997</v>
      </c>
      <c r="I1427">
        <v>-82.959738000000002</v>
      </c>
      <c r="J1427">
        <v>1</v>
      </c>
      <c r="K1427">
        <f>_xlfn.XLOOKUP(F1427,'[1]2022_23 Household and Income'!$C$3:$C$2489,'[1]2022_23 Household and Income'!$D$3:$D$2489,"")</f>
        <v>39694</v>
      </c>
      <c r="L1427">
        <f>_xlfn.XLOOKUP($F1427,'[1]2022_23 Household and Income'!$C$3:$C$2489,'[1]2022_23 Household and Income'!$G$3:$G$2489,"")</f>
        <v>45996</v>
      </c>
    </row>
    <row r="1428" spans="1:12" x14ac:dyDescent="0.35">
      <c r="A1428">
        <v>39</v>
      </c>
      <c r="B1428">
        <v>3408</v>
      </c>
      <c r="C1428">
        <v>39049</v>
      </c>
      <c r="D1428" t="s">
        <v>3302</v>
      </c>
      <c r="E1428" t="s">
        <v>1112</v>
      </c>
      <c r="F1428" t="s">
        <v>5196</v>
      </c>
      <c r="G1428">
        <v>128653</v>
      </c>
      <c r="H1428">
        <v>39.957231</v>
      </c>
      <c r="I1428">
        <v>-82.868964000000005</v>
      </c>
      <c r="J1428">
        <v>1</v>
      </c>
      <c r="K1428">
        <f>_xlfn.XLOOKUP(F1428,'[1]2022_23 Household and Income'!$C$3:$C$2489,'[1]2022_23 Household and Income'!$D$3:$D$2489,"")</f>
        <v>53822</v>
      </c>
      <c r="L1428">
        <f>_xlfn.XLOOKUP($F1428,'[1]2022_23 Household and Income'!$C$3:$C$2489,'[1]2022_23 Household and Income'!$G$3:$G$2489,"")</f>
        <v>55291</v>
      </c>
    </row>
    <row r="1429" spans="1:12" x14ac:dyDescent="0.35">
      <c r="A1429">
        <v>39</v>
      </c>
      <c r="B1429">
        <v>3409</v>
      </c>
      <c r="C1429">
        <v>39049</v>
      </c>
      <c r="D1429" t="s">
        <v>3302</v>
      </c>
      <c r="E1429" t="s">
        <v>1112</v>
      </c>
      <c r="F1429" t="s">
        <v>5195</v>
      </c>
      <c r="G1429">
        <v>161930</v>
      </c>
      <c r="H1429">
        <v>39.902290999999998</v>
      </c>
      <c r="I1429">
        <v>-82.904334000000006</v>
      </c>
      <c r="J1429">
        <v>1</v>
      </c>
      <c r="K1429">
        <f>_xlfn.XLOOKUP(F1429,'[1]2022_23 Household and Income'!$C$3:$C$2489,'[1]2022_23 Household and Income'!$D$3:$D$2489,"")</f>
        <v>65910</v>
      </c>
      <c r="L1429">
        <f>_xlfn.XLOOKUP($F1429,'[1]2022_23 Household and Income'!$C$3:$C$2489,'[1]2022_23 Household and Income'!$G$3:$G$2489,"")</f>
        <v>68129</v>
      </c>
    </row>
    <row r="1430" spans="1:12" x14ac:dyDescent="0.35">
      <c r="A1430">
        <v>39</v>
      </c>
      <c r="B1430">
        <v>3410</v>
      </c>
      <c r="C1430">
        <v>39049</v>
      </c>
      <c r="D1430" t="s">
        <v>3302</v>
      </c>
      <c r="E1430" t="s">
        <v>1112</v>
      </c>
      <c r="F1430" t="s">
        <v>5194</v>
      </c>
      <c r="G1430">
        <v>107237</v>
      </c>
      <c r="H1430">
        <v>39.941319</v>
      </c>
      <c r="I1430">
        <v>-83.072049000000007</v>
      </c>
      <c r="J1430">
        <v>1</v>
      </c>
      <c r="K1430">
        <f>_xlfn.XLOOKUP(F1430,'[1]2022_23 Household and Income'!$C$3:$C$2489,'[1]2022_23 Household and Income'!$D$3:$D$2489,"")</f>
        <v>44074</v>
      </c>
      <c r="L1430">
        <f>_xlfn.XLOOKUP($F1430,'[1]2022_23 Household and Income'!$C$3:$C$2489,'[1]2022_23 Household and Income'!$G$3:$G$2489,"")</f>
        <v>43386</v>
      </c>
    </row>
    <row r="1431" spans="1:12" x14ac:dyDescent="0.35">
      <c r="A1431">
        <v>39</v>
      </c>
      <c r="B1431">
        <v>3411</v>
      </c>
      <c r="C1431">
        <v>39049</v>
      </c>
      <c r="D1431" t="s">
        <v>3302</v>
      </c>
      <c r="E1431" t="s">
        <v>1112</v>
      </c>
      <c r="F1431" t="s">
        <v>5193</v>
      </c>
      <c r="G1431">
        <v>106016</v>
      </c>
      <c r="H1431">
        <v>39.902529999999999</v>
      </c>
      <c r="I1431">
        <v>-83.114925999999997</v>
      </c>
      <c r="J1431">
        <v>1</v>
      </c>
      <c r="K1431">
        <f>_xlfn.XLOOKUP(F1431,'[1]2022_23 Household and Income'!$C$3:$C$2489,'[1]2022_23 Household and Income'!$D$3:$D$2489,"")</f>
        <v>39729</v>
      </c>
      <c r="L1431">
        <f>_xlfn.XLOOKUP($F1431,'[1]2022_23 Household and Income'!$C$3:$C$2489,'[1]2022_23 Household and Income'!$G$3:$G$2489,"")</f>
        <v>43283</v>
      </c>
    </row>
    <row r="1432" spans="1:12" x14ac:dyDescent="0.35">
      <c r="A1432">
        <v>42</v>
      </c>
      <c r="B1432">
        <v>3701</v>
      </c>
      <c r="C1432">
        <v>42055</v>
      </c>
      <c r="D1432" t="s">
        <v>3257</v>
      </c>
      <c r="E1432" t="s">
        <v>915</v>
      </c>
      <c r="F1432" t="s">
        <v>5192</v>
      </c>
      <c r="G1432">
        <v>25848</v>
      </c>
      <c r="H1432">
        <v>39.751282000000003</v>
      </c>
      <c r="I1432">
        <v>-77.560931999999994</v>
      </c>
      <c r="J1432">
        <v>0.199291</v>
      </c>
      <c r="K1432">
        <f>_xlfn.XLOOKUP(F1432,'[1]2022_23 Household and Income'!$C$3:$C$2489,'[1]2022_23 Household and Income'!$D$3:$D$2489,"")</f>
        <v>51534</v>
      </c>
      <c r="L1432">
        <f>_xlfn.XLOOKUP($F1432,'[1]2022_23 Household and Income'!$C$3:$C$2489,'[1]2022_23 Household and Income'!$G$3:$G$2489,"")</f>
        <v>53998</v>
      </c>
    </row>
    <row r="1433" spans="1:12" x14ac:dyDescent="0.35">
      <c r="A1433">
        <v>42</v>
      </c>
      <c r="B1433">
        <v>3702</v>
      </c>
      <c r="C1433">
        <v>42055</v>
      </c>
      <c r="D1433" t="s">
        <v>3257</v>
      </c>
      <c r="E1433" t="s">
        <v>915</v>
      </c>
      <c r="F1433" t="s">
        <v>5191</v>
      </c>
      <c r="G1433">
        <v>130084</v>
      </c>
      <c r="H1433">
        <v>39.909725000000002</v>
      </c>
      <c r="I1433">
        <v>-77.673507999999998</v>
      </c>
      <c r="J1433">
        <v>1</v>
      </c>
      <c r="K1433">
        <f>_xlfn.XLOOKUP(F1433,'[1]2022_23 Household and Income'!$C$3:$C$2489,'[1]2022_23 Household and Income'!$D$3:$D$2489,"")</f>
        <v>54102</v>
      </c>
      <c r="L1433">
        <f>_xlfn.XLOOKUP($F1433,'[1]2022_23 Household and Income'!$C$3:$C$2489,'[1]2022_23 Household and Income'!$G$3:$G$2489,"")</f>
        <v>50778</v>
      </c>
    </row>
    <row r="1434" spans="1:12" x14ac:dyDescent="0.35">
      <c r="A1434">
        <v>22</v>
      </c>
      <c r="B1434">
        <v>500</v>
      </c>
      <c r="C1434">
        <v>22041</v>
      </c>
      <c r="D1434" t="s">
        <v>3348</v>
      </c>
      <c r="E1434" t="s">
        <v>2093</v>
      </c>
      <c r="F1434" t="s">
        <v>3422</v>
      </c>
      <c r="G1434">
        <v>19774</v>
      </c>
      <c r="H1434">
        <v>32.147658</v>
      </c>
      <c r="I1434">
        <v>-91.695645999999996</v>
      </c>
      <c r="J1434">
        <v>0.13866500000000001</v>
      </c>
      <c r="K1434">
        <f>_xlfn.XLOOKUP(F1434,'[1]2022_23 Household and Income'!$C$3:$C$2489,'[1]2022_23 Household and Income'!$D$3:$D$2489,"")</f>
        <v>57020</v>
      </c>
      <c r="L1434">
        <f>_xlfn.XLOOKUP($F1434,'[1]2022_23 Household and Income'!$C$3:$C$2489,'[1]2022_23 Household and Income'!$G$3:$G$2489,"")</f>
        <v>53191</v>
      </c>
    </row>
    <row r="1435" spans="1:12" x14ac:dyDescent="0.35">
      <c r="A1435">
        <v>47</v>
      </c>
      <c r="B1435">
        <v>3200</v>
      </c>
      <c r="C1435">
        <v>47051</v>
      </c>
      <c r="D1435" t="s">
        <v>3358</v>
      </c>
      <c r="E1435" t="s">
        <v>712</v>
      </c>
      <c r="F1435" t="s">
        <v>4459</v>
      </c>
      <c r="G1435">
        <v>42774</v>
      </c>
      <c r="H1435">
        <v>35.208173000000002</v>
      </c>
      <c r="I1435">
        <v>-86.116158999999996</v>
      </c>
      <c r="J1435">
        <v>0.39929399999999998</v>
      </c>
      <c r="K1435">
        <f>_xlfn.XLOOKUP(F1435,'[1]2022_23 Household and Income'!$C$3:$C$2489,'[1]2022_23 Household and Income'!$D$3:$D$2489,"")</f>
        <v>44645</v>
      </c>
      <c r="L1435">
        <f>_xlfn.XLOOKUP($F1435,'[1]2022_23 Household and Income'!$C$3:$C$2489,'[1]2022_23 Household and Income'!$G$3:$G$2489,"")</f>
        <v>42858</v>
      </c>
    </row>
    <row r="1436" spans="1:12" x14ac:dyDescent="0.35">
      <c r="A1436">
        <v>48</v>
      </c>
      <c r="B1436">
        <v>1000</v>
      </c>
      <c r="C1436">
        <v>48159</v>
      </c>
      <c r="D1436" t="s">
        <v>3238</v>
      </c>
      <c r="E1436" t="s">
        <v>637</v>
      </c>
      <c r="F1436" t="s">
        <v>3662</v>
      </c>
      <c r="G1436">
        <v>10359</v>
      </c>
      <c r="H1436">
        <v>33.122067000000001</v>
      </c>
      <c r="I1436">
        <v>-95.223912999999996</v>
      </c>
      <c r="J1436">
        <v>6.5866999999999995E-2</v>
      </c>
      <c r="K1436">
        <f>_xlfn.XLOOKUP(F1436,'[1]2022_23 Household and Income'!$C$3:$C$2489,'[1]2022_23 Household and Income'!$D$3:$D$2489,"")</f>
        <v>62103</v>
      </c>
      <c r="L1436">
        <f>_xlfn.XLOOKUP($F1436,'[1]2022_23 Household and Income'!$C$3:$C$2489,'[1]2022_23 Household and Income'!$G$3:$G$2489,"")</f>
        <v>61562</v>
      </c>
    </row>
    <row r="1437" spans="1:12" x14ac:dyDescent="0.35">
      <c r="A1437">
        <v>51</v>
      </c>
      <c r="B1437">
        <v>16101</v>
      </c>
      <c r="C1437">
        <v>51067</v>
      </c>
      <c r="D1437" t="s">
        <v>3251</v>
      </c>
      <c r="E1437" t="s">
        <v>317</v>
      </c>
      <c r="F1437" t="s">
        <v>4071</v>
      </c>
      <c r="G1437">
        <v>54477</v>
      </c>
      <c r="H1437">
        <v>37.020940000000003</v>
      </c>
      <c r="I1437">
        <v>-79.85754</v>
      </c>
      <c r="J1437">
        <v>0.26860800000000001</v>
      </c>
      <c r="K1437">
        <f>_xlfn.XLOOKUP(F1437,'[1]2022_23 Household and Income'!$C$3:$C$2489,'[1]2022_23 Household and Income'!$D$3:$D$2489,"")</f>
        <v>83239</v>
      </c>
      <c r="L1437">
        <f>_xlfn.XLOOKUP($F1437,'[1]2022_23 Household and Income'!$C$3:$C$2489,'[1]2022_23 Household and Income'!$G$3:$G$2489,"")</f>
        <v>83209</v>
      </c>
    </row>
    <row r="1438" spans="1:12" x14ac:dyDescent="0.35">
      <c r="A1438">
        <v>50</v>
      </c>
      <c r="B1438">
        <v>100</v>
      </c>
      <c r="C1438">
        <v>50011</v>
      </c>
      <c r="D1438" t="s">
        <v>3351</v>
      </c>
      <c r="E1438" t="s">
        <v>411</v>
      </c>
      <c r="F1438" t="s">
        <v>4293</v>
      </c>
      <c r="G1438">
        <v>49946</v>
      </c>
      <c r="H1438">
        <v>44.836314000000002</v>
      </c>
      <c r="I1438">
        <v>-72.997536999999994</v>
      </c>
      <c r="J1438">
        <v>0.34039399999999997</v>
      </c>
      <c r="K1438" t="str">
        <f>_xlfn.XLOOKUP(F1438,'[1]2022_23 Household and Income'!$C$3:$C$2489,'[1]2022_23 Household and Income'!$D$3:$D$2489,"")</f>
        <v/>
      </c>
      <c r="L1438" t="str">
        <f>_xlfn.XLOOKUP($F1438,'[1]2022_23 Household and Income'!$C$3:$C$2489,'[1]2022_23 Household and Income'!$G$3:$G$2489,"")</f>
        <v/>
      </c>
    </row>
    <row r="1439" spans="1:12" x14ac:dyDescent="0.35">
      <c r="A1439">
        <v>53</v>
      </c>
      <c r="B1439">
        <v>20501</v>
      </c>
      <c r="C1439">
        <v>53021</v>
      </c>
      <c r="D1439" t="s">
        <v>3290</v>
      </c>
      <c r="E1439" t="s">
        <v>265</v>
      </c>
      <c r="F1439" t="s">
        <v>3540</v>
      </c>
      <c r="G1439">
        <v>24353</v>
      </c>
      <c r="H1439">
        <v>46.45814</v>
      </c>
      <c r="I1439">
        <v>-119.072738</v>
      </c>
      <c r="J1439">
        <v>0.208152</v>
      </c>
      <c r="K1439">
        <f>_xlfn.XLOOKUP(F1439,'[1]2022_23 Household and Income'!$C$3:$C$2489,'[1]2022_23 Household and Income'!$D$3:$D$2489,"")</f>
        <v>41660</v>
      </c>
      <c r="L1439">
        <f>_xlfn.XLOOKUP($F1439,'[1]2022_23 Household and Income'!$C$3:$C$2489,'[1]2022_23 Household and Income'!$G$3:$G$2489,"")</f>
        <v>40938</v>
      </c>
    </row>
    <row r="1440" spans="1:12" x14ac:dyDescent="0.35">
      <c r="A1440">
        <v>53</v>
      </c>
      <c r="B1440">
        <v>20503</v>
      </c>
      <c r="C1440">
        <v>53021</v>
      </c>
      <c r="D1440" t="s">
        <v>3290</v>
      </c>
      <c r="E1440" t="s">
        <v>265</v>
      </c>
      <c r="F1440" t="s">
        <v>5190</v>
      </c>
      <c r="G1440">
        <v>72396</v>
      </c>
      <c r="H1440">
        <v>46.251441999999997</v>
      </c>
      <c r="I1440">
        <v>-119.142826</v>
      </c>
      <c r="J1440">
        <v>0.57905700000000004</v>
      </c>
      <c r="K1440">
        <f>_xlfn.XLOOKUP(F1440,'[1]2022_23 Household and Income'!$C$3:$C$2489,'[1]2022_23 Household and Income'!$D$3:$D$2489,"")</f>
        <v>44698</v>
      </c>
      <c r="L1440">
        <f>_xlfn.XLOOKUP($F1440,'[1]2022_23 Household and Income'!$C$3:$C$2489,'[1]2022_23 Household and Income'!$G$3:$G$2489,"")</f>
        <v>46257</v>
      </c>
    </row>
    <row r="1441" spans="1:12" x14ac:dyDescent="0.35">
      <c r="A1441">
        <v>24</v>
      </c>
      <c r="B1441">
        <v>301</v>
      </c>
      <c r="C1441">
        <v>24021</v>
      </c>
      <c r="D1441" t="s">
        <v>3314</v>
      </c>
      <c r="E1441" t="s">
        <v>2023</v>
      </c>
      <c r="F1441" t="s">
        <v>5189</v>
      </c>
      <c r="G1441">
        <v>137046</v>
      </c>
      <c r="H1441">
        <v>39.420119999999997</v>
      </c>
      <c r="I1441">
        <v>-77.411092999999994</v>
      </c>
      <c r="J1441">
        <v>1</v>
      </c>
      <c r="K1441">
        <f>_xlfn.XLOOKUP(F1441,'[1]2022_23 Household and Income'!$C$3:$C$2489,'[1]2022_23 Household and Income'!$D$3:$D$2489,"")</f>
        <v>55438</v>
      </c>
      <c r="L1441">
        <f>_xlfn.XLOOKUP($F1441,'[1]2022_23 Household and Income'!$C$3:$C$2489,'[1]2022_23 Household and Income'!$G$3:$G$2489,"")</f>
        <v>60365</v>
      </c>
    </row>
    <row r="1442" spans="1:12" x14ac:dyDescent="0.35">
      <c r="A1442">
        <v>24</v>
      </c>
      <c r="B1442">
        <v>302</v>
      </c>
      <c r="C1442">
        <v>24021</v>
      </c>
      <c r="D1442" t="s">
        <v>3314</v>
      </c>
      <c r="E1442" t="s">
        <v>2023</v>
      </c>
      <c r="F1442" t="s">
        <v>5188</v>
      </c>
      <c r="G1442">
        <v>134671</v>
      </c>
      <c r="H1442">
        <v>39.435371000000004</v>
      </c>
      <c r="I1442">
        <v>-77.389917999999994</v>
      </c>
      <c r="J1442">
        <v>1</v>
      </c>
      <c r="K1442">
        <f>_xlfn.XLOOKUP(F1442,'[1]2022_23 Household and Income'!$C$3:$C$2489,'[1]2022_23 Household and Income'!$D$3:$D$2489,"")</f>
        <v>49474</v>
      </c>
      <c r="L1442">
        <f>_xlfn.XLOOKUP($F1442,'[1]2022_23 Household and Income'!$C$3:$C$2489,'[1]2022_23 Household and Income'!$G$3:$G$2489,"")</f>
        <v>46967</v>
      </c>
    </row>
    <row r="1443" spans="1:12" x14ac:dyDescent="0.35">
      <c r="A1443">
        <v>51</v>
      </c>
      <c r="B1443">
        <v>6900</v>
      </c>
      <c r="C1443">
        <v>51069</v>
      </c>
      <c r="D1443" t="s">
        <v>3251</v>
      </c>
      <c r="E1443" t="s">
        <v>379</v>
      </c>
      <c r="F1443" t="s">
        <v>3355</v>
      </c>
      <c r="G1443">
        <v>91419</v>
      </c>
      <c r="H1443">
        <v>39.166263000000001</v>
      </c>
      <c r="I1443">
        <v>-78.188365000000005</v>
      </c>
      <c r="J1443">
        <v>0.68059599999999998</v>
      </c>
      <c r="K1443">
        <f>_xlfn.XLOOKUP(F1443,'[1]2022_23 Household and Income'!$C$3:$C$2489,'[1]2022_23 Household and Income'!$D$3:$D$2489,"")</f>
        <v>51693</v>
      </c>
      <c r="L1443">
        <f>_xlfn.XLOOKUP($F1443,'[1]2022_23 Household and Income'!$C$3:$C$2489,'[1]2022_23 Household and Income'!$G$3:$G$2489,"")</f>
        <v>51883</v>
      </c>
    </row>
    <row r="1444" spans="1:12" x14ac:dyDescent="0.35">
      <c r="A1444">
        <v>51</v>
      </c>
      <c r="B1444">
        <v>17900</v>
      </c>
      <c r="C1444">
        <v>51630</v>
      </c>
      <c r="D1444" t="s">
        <v>3251</v>
      </c>
      <c r="E1444" t="s">
        <v>305</v>
      </c>
      <c r="F1444" t="s">
        <v>3771</v>
      </c>
      <c r="G1444">
        <v>27982</v>
      </c>
      <c r="H1444">
        <v>38.299101</v>
      </c>
      <c r="I1444">
        <v>-77.483493999999993</v>
      </c>
      <c r="J1444">
        <v>0.15132799999999999</v>
      </c>
      <c r="K1444">
        <f>_xlfn.XLOOKUP(F1444,'[1]2022_23 Household and Income'!$C$3:$C$2489,'[1]2022_23 Household and Income'!$D$3:$D$2489,"")</f>
        <v>65715</v>
      </c>
      <c r="L1444">
        <f>_xlfn.XLOOKUP($F1444,'[1]2022_23 Household and Income'!$C$3:$C$2489,'[1]2022_23 Household and Income'!$G$3:$G$2489,"")</f>
        <v>65906</v>
      </c>
    </row>
    <row r="1445" spans="1:12" x14ac:dyDescent="0.35">
      <c r="A1445">
        <v>27</v>
      </c>
      <c r="B1445">
        <v>2300</v>
      </c>
      <c r="C1445">
        <v>27047</v>
      </c>
      <c r="D1445" t="s">
        <v>3272</v>
      </c>
      <c r="E1445" t="s">
        <v>1835</v>
      </c>
      <c r="F1445" t="s">
        <v>3468</v>
      </c>
      <c r="G1445">
        <v>30895</v>
      </c>
      <c r="H1445">
        <v>43.662771999999997</v>
      </c>
      <c r="I1445">
        <v>-93.361654000000001</v>
      </c>
      <c r="J1445">
        <v>0.30287399999999998</v>
      </c>
      <c r="K1445">
        <f>_xlfn.XLOOKUP(F1445,'[1]2022_23 Household and Income'!$C$3:$C$2489,'[1]2022_23 Household and Income'!$D$3:$D$2489,"")</f>
        <v>44015</v>
      </c>
      <c r="L1445">
        <f>_xlfn.XLOOKUP($F1445,'[1]2022_23 Household and Income'!$C$3:$C$2489,'[1]2022_23 Household and Income'!$G$3:$G$2489,"")</f>
        <v>43419</v>
      </c>
    </row>
    <row r="1446" spans="1:12" x14ac:dyDescent="0.35">
      <c r="A1446">
        <v>48</v>
      </c>
      <c r="B1446">
        <v>3700</v>
      </c>
      <c r="C1446">
        <v>48161</v>
      </c>
      <c r="D1446" t="s">
        <v>3238</v>
      </c>
      <c r="E1446" t="s">
        <v>563</v>
      </c>
      <c r="F1446" t="s">
        <v>4420</v>
      </c>
      <c r="G1446">
        <v>19435</v>
      </c>
      <c r="H1446">
        <v>31.700054000000002</v>
      </c>
      <c r="I1446">
        <v>-96.209304000000003</v>
      </c>
      <c r="J1446">
        <v>0.117587</v>
      </c>
      <c r="K1446">
        <f>_xlfn.XLOOKUP(F1446,'[1]2022_23 Household and Income'!$C$3:$C$2489,'[1]2022_23 Household and Income'!$D$3:$D$2489,"")</f>
        <v>64045</v>
      </c>
      <c r="L1446">
        <f>_xlfn.XLOOKUP($F1446,'[1]2022_23 Household and Income'!$C$3:$C$2489,'[1]2022_23 Household and Income'!$G$3:$G$2489,"")</f>
        <v>64345</v>
      </c>
    </row>
    <row r="1447" spans="1:12" x14ac:dyDescent="0.35">
      <c r="A1447">
        <v>8</v>
      </c>
      <c r="B1447">
        <v>2101</v>
      </c>
      <c r="C1447">
        <v>8043</v>
      </c>
      <c r="D1447" t="s">
        <v>3241</v>
      </c>
      <c r="E1447" t="s">
        <v>2928</v>
      </c>
      <c r="F1447" t="s">
        <v>4149</v>
      </c>
      <c r="G1447">
        <v>48939</v>
      </c>
      <c r="H1447">
        <v>38.426940999999999</v>
      </c>
      <c r="I1447">
        <v>-105.214305</v>
      </c>
      <c r="J1447">
        <v>0.419267</v>
      </c>
      <c r="K1447">
        <f>_xlfn.XLOOKUP(F1447,'[1]2022_23 Household and Income'!$C$3:$C$2489,'[1]2022_23 Household and Income'!$D$3:$D$2489,"")</f>
        <v>49366</v>
      </c>
      <c r="L1447">
        <f>_xlfn.XLOOKUP($F1447,'[1]2022_23 Household and Income'!$C$3:$C$2489,'[1]2022_23 Household and Income'!$G$3:$G$2489,"")</f>
        <v>52461</v>
      </c>
    </row>
    <row r="1448" spans="1:12" x14ac:dyDescent="0.35">
      <c r="A1448">
        <v>19</v>
      </c>
      <c r="B1448">
        <v>1800</v>
      </c>
      <c r="C1448">
        <v>19071</v>
      </c>
      <c r="D1448" t="s">
        <v>3308</v>
      </c>
      <c r="E1448" t="s">
        <v>2371</v>
      </c>
      <c r="F1448" t="s">
        <v>3463</v>
      </c>
      <c r="G1448">
        <v>6605</v>
      </c>
      <c r="H1448">
        <v>40.753740999999998</v>
      </c>
      <c r="I1448">
        <v>-95.616819000000007</v>
      </c>
      <c r="J1448">
        <v>5.9523E-2</v>
      </c>
      <c r="K1448">
        <f>_xlfn.XLOOKUP(F1448,'[1]2022_23 Household and Income'!$C$3:$C$2489,'[1]2022_23 Household and Income'!$D$3:$D$2489,"")</f>
        <v>48673</v>
      </c>
      <c r="L1448">
        <f>_xlfn.XLOOKUP($F1448,'[1]2022_23 Household and Income'!$C$3:$C$2489,'[1]2022_23 Household and Income'!$G$3:$G$2489,"")</f>
        <v>47265</v>
      </c>
    </row>
    <row r="1449" spans="1:12" x14ac:dyDescent="0.35">
      <c r="A1449">
        <v>16</v>
      </c>
      <c r="B1449">
        <v>1100</v>
      </c>
      <c r="C1449">
        <v>16043</v>
      </c>
      <c r="D1449" t="s">
        <v>3509</v>
      </c>
      <c r="E1449" t="s">
        <v>2635</v>
      </c>
      <c r="F1449" t="s">
        <v>3676</v>
      </c>
      <c r="G1449">
        <v>13388</v>
      </c>
      <c r="H1449">
        <v>44.012878000000001</v>
      </c>
      <c r="I1449">
        <v>-111.616635</v>
      </c>
      <c r="J1449">
        <v>8.7044999999999997E-2</v>
      </c>
      <c r="K1449">
        <f>_xlfn.XLOOKUP(F1449,'[1]2022_23 Household and Income'!$C$3:$C$2489,'[1]2022_23 Household and Income'!$D$3:$D$2489,"")</f>
        <v>47868</v>
      </c>
      <c r="L1449">
        <f>_xlfn.XLOOKUP($F1449,'[1]2022_23 Household and Income'!$C$3:$C$2489,'[1]2022_23 Household and Income'!$G$3:$G$2489,"")</f>
        <v>50364</v>
      </c>
    </row>
    <row r="1450" spans="1:12" x14ac:dyDescent="0.35">
      <c r="A1450">
        <v>56</v>
      </c>
      <c r="B1450">
        <v>500</v>
      </c>
      <c r="C1450">
        <v>56013</v>
      </c>
      <c r="D1450" t="s">
        <v>3409</v>
      </c>
      <c r="E1450" t="s">
        <v>82</v>
      </c>
      <c r="F1450" t="s">
        <v>3617</v>
      </c>
      <c r="G1450">
        <v>39234</v>
      </c>
      <c r="H1450">
        <v>43.010697999999998</v>
      </c>
      <c r="I1450">
        <v>-108.609741</v>
      </c>
      <c r="J1450">
        <v>0.34026299999999998</v>
      </c>
      <c r="K1450">
        <f>_xlfn.XLOOKUP(F1450,'[1]2022_23 Household and Income'!$C$3:$C$2489,'[1]2022_23 Household and Income'!$D$3:$D$2489,"")</f>
        <v>46461</v>
      </c>
      <c r="L1450">
        <f>_xlfn.XLOOKUP($F1450,'[1]2022_23 Household and Income'!$C$3:$C$2489,'[1]2022_23 Household and Income'!$G$3:$G$2489,"")</f>
        <v>49061</v>
      </c>
    </row>
    <row r="1451" spans="1:12" x14ac:dyDescent="0.35">
      <c r="A1451">
        <v>6</v>
      </c>
      <c r="B1451">
        <v>1901</v>
      </c>
      <c r="C1451">
        <v>6019</v>
      </c>
      <c r="D1451" t="s">
        <v>3248</v>
      </c>
      <c r="E1451" t="s">
        <v>3013</v>
      </c>
      <c r="F1451" t="s">
        <v>5187</v>
      </c>
      <c r="G1451">
        <v>147233</v>
      </c>
      <c r="H1451">
        <v>36.563513999999998</v>
      </c>
      <c r="I1451">
        <v>-120.003835</v>
      </c>
      <c r="J1451">
        <v>1</v>
      </c>
      <c r="K1451">
        <f>_xlfn.XLOOKUP(F1451,'[1]2022_23 Household and Income'!$C$3:$C$2489,'[1]2022_23 Household and Income'!$D$3:$D$2489,"")</f>
        <v>39377</v>
      </c>
      <c r="L1451">
        <f>_xlfn.XLOOKUP($F1451,'[1]2022_23 Household and Income'!$C$3:$C$2489,'[1]2022_23 Household and Income'!$G$3:$G$2489,"")</f>
        <v>41191</v>
      </c>
    </row>
    <row r="1452" spans="1:12" x14ac:dyDescent="0.35">
      <c r="A1452">
        <v>6</v>
      </c>
      <c r="B1452">
        <v>1902</v>
      </c>
      <c r="C1452">
        <v>6019</v>
      </c>
      <c r="D1452" t="s">
        <v>3248</v>
      </c>
      <c r="E1452" t="s">
        <v>3013</v>
      </c>
      <c r="F1452" t="s">
        <v>5186</v>
      </c>
      <c r="G1452">
        <v>190983</v>
      </c>
      <c r="H1452">
        <v>36.839767000000002</v>
      </c>
      <c r="I1452">
        <v>-119.807615</v>
      </c>
      <c r="J1452">
        <v>1</v>
      </c>
      <c r="K1452">
        <f>_xlfn.XLOOKUP(F1452,'[1]2022_23 Household and Income'!$C$3:$C$2489,'[1]2022_23 Household and Income'!$D$3:$D$2489,"")</f>
        <v>74554</v>
      </c>
      <c r="L1452">
        <f>_xlfn.XLOOKUP($F1452,'[1]2022_23 Household and Income'!$C$3:$C$2489,'[1]2022_23 Household and Income'!$G$3:$G$2489,"")</f>
        <v>75559</v>
      </c>
    </row>
    <row r="1453" spans="1:12" x14ac:dyDescent="0.35">
      <c r="A1453">
        <v>6</v>
      </c>
      <c r="B1453">
        <v>1903</v>
      </c>
      <c r="C1453">
        <v>6019</v>
      </c>
      <c r="D1453" t="s">
        <v>3248</v>
      </c>
      <c r="E1453" t="s">
        <v>3013</v>
      </c>
      <c r="F1453" t="s">
        <v>5185</v>
      </c>
      <c r="G1453">
        <v>110562</v>
      </c>
      <c r="H1453">
        <v>36.778753999999999</v>
      </c>
      <c r="I1453">
        <v>-119.74243800000001</v>
      </c>
      <c r="J1453">
        <v>1</v>
      </c>
      <c r="K1453">
        <f>_xlfn.XLOOKUP(F1453,'[1]2022_23 Household and Income'!$C$3:$C$2489,'[1]2022_23 Household and Income'!$D$3:$D$2489,"")</f>
        <v>37137</v>
      </c>
      <c r="L1453">
        <f>_xlfn.XLOOKUP($F1453,'[1]2022_23 Household and Income'!$C$3:$C$2489,'[1]2022_23 Household and Income'!$G$3:$G$2489,"")</f>
        <v>35956</v>
      </c>
    </row>
    <row r="1454" spans="1:12" x14ac:dyDescent="0.35">
      <c r="A1454">
        <v>6</v>
      </c>
      <c r="B1454">
        <v>1904</v>
      </c>
      <c r="C1454">
        <v>6019</v>
      </c>
      <c r="D1454" t="s">
        <v>3248</v>
      </c>
      <c r="E1454" t="s">
        <v>3013</v>
      </c>
      <c r="F1454" t="s">
        <v>5184</v>
      </c>
      <c r="G1454">
        <v>180060</v>
      </c>
      <c r="H1454">
        <v>36.765785999999999</v>
      </c>
      <c r="I1454">
        <v>-119.828395</v>
      </c>
      <c r="J1454">
        <v>1</v>
      </c>
      <c r="K1454">
        <f>_xlfn.XLOOKUP(F1454,'[1]2022_23 Household and Income'!$C$3:$C$2489,'[1]2022_23 Household and Income'!$D$3:$D$2489,"")</f>
        <v>56978</v>
      </c>
      <c r="L1454">
        <f>_xlfn.XLOOKUP($F1454,'[1]2022_23 Household and Income'!$C$3:$C$2489,'[1]2022_23 Household and Income'!$G$3:$G$2489,"")</f>
        <v>54465</v>
      </c>
    </row>
    <row r="1455" spans="1:12" x14ac:dyDescent="0.35">
      <c r="A1455">
        <v>6</v>
      </c>
      <c r="B1455">
        <v>1905</v>
      </c>
      <c r="C1455">
        <v>6019</v>
      </c>
      <c r="D1455" t="s">
        <v>3248</v>
      </c>
      <c r="E1455" t="s">
        <v>3013</v>
      </c>
      <c r="F1455" t="s">
        <v>5183</v>
      </c>
      <c r="G1455">
        <v>116597</v>
      </c>
      <c r="H1455">
        <v>36.729387000000003</v>
      </c>
      <c r="I1455">
        <v>-119.726842</v>
      </c>
      <c r="J1455">
        <v>1</v>
      </c>
      <c r="K1455">
        <f>_xlfn.XLOOKUP(F1455,'[1]2022_23 Household and Income'!$C$3:$C$2489,'[1]2022_23 Household and Income'!$D$3:$D$2489,"")</f>
        <v>34245</v>
      </c>
      <c r="L1455">
        <f>_xlfn.XLOOKUP($F1455,'[1]2022_23 Household and Income'!$C$3:$C$2489,'[1]2022_23 Household and Income'!$G$3:$G$2489,"")</f>
        <v>32666</v>
      </c>
    </row>
    <row r="1456" spans="1:12" x14ac:dyDescent="0.35">
      <c r="A1456">
        <v>6</v>
      </c>
      <c r="B1456">
        <v>1906</v>
      </c>
      <c r="C1456">
        <v>6019</v>
      </c>
      <c r="D1456" t="s">
        <v>3248</v>
      </c>
      <c r="E1456" t="s">
        <v>3013</v>
      </c>
      <c r="F1456" t="s">
        <v>5182</v>
      </c>
      <c r="G1456">
        <v>129784</v>
      </c>
      <c r="H1456">
        <v>36.820697000000003</v>
      </c>
      <c r="I1456">
        <v>-119.681557</v>
      </c>
      <c r="J1456">
        <v>1</v>
      </c>
      <c r="K1456">
        <f>_xlfn.XLOOKUP(F1456,'[1]2022_23 Household and Income'!$C$3:$C$2489,'[1]2022_23 Household and Income'!$D$3:$D$2489,"")</f>
        <v>44978</v>
      </c>
      <c r="L1456">
        <f>_xlfn.XLOOKUP($F1456,'[1]2022_23 Household and Income'!$C$3:$C$2489,'[1]2022_23 Household and Income'!$G$3:$G$2489,"")</f>
        <v>46831</v>
      </c>
    </row>
    <row r="1457" spans="1:12" x14ac:dyDescent="0.35">
      <c r="A1457">
        <v>6</v>
      </c>
      <c r="B1457">
        <v>1907</v>
      </c>
      <c r="C1457">
        <v>6019</v>
      </c>
      <c r="D1457" t="s">
        <v>3248</v>
      </c>
      <c r="E1457" t="s">
        <v>3013</v>
      </c>
      <c r="F1457" t="s">
        <v>5181</v>
      </c>
      <c r="G1457">
        <v>133435</v>
      </c>
      <c r="H1457">
        <v>36.684908999999998</v>
      </c>
      <c r="I1457">
        <v>-119.489918</v>
      </c>
      <c r="J1457">
        <v>1</v>
      </c>
      <c r="K1457">
        <f>_xlfn.XLOOKUP(F1457,'[1]2022_23 Household and Income'!$C$3:$C$2489,'[1]2022_23 Household and Income'!$D$3:$D$2489,"")</f>
        <v>39712</v>
      </c>
      <c r="L1457">
        <f>_xlfn.XLOOKUP($F1457,'[1]2022_23 Household and Income'!$C$3:$C$2489,'[1]2022_23 Household and Income'!$G$3:$G$2489,"")</f>
        <v>42227</v>
      </c>
    </row>
    <row r="1458" spans="1:12" x14ac:dyDescent="0.35">
      <c r="A1458">
        <v>48</v>
      </c>
      <c r="B1458">
        <v>6100</v>
      </c>
      <c r="C1458">
        <v>48163</v>
      </c>
      <c r="D1458" t="s">
        <v>3238</v>
      </c>
      <c r="E1458" t="s">
        <v>505</v>
      </c>
      <c r="F1458" t="s">
        <v>4581</v>
      </c>
      <c r="G1458">
        <v>18385</v>
      </c>
      <c r="H1458">
        <v>28.839468</v>
      </c>
      <c r="I1458">
        <v>-99.108431999999993</v>
      </c>
      <c r="J1458">
        <v>0.132299</v>
      </c>
      <c r="K1458">
        <f>_xlfn.XLOOKUP(F1458,'[1]2022_23 Household and Income'!$C$3:$C$2489,'[1]2022_23 Household and Income'!$D$3:$D$2489,"")</f>
        <v>49457</v>
      </c>
      <c r="L1458">
        <f>_xlfn.XLOOKUP($F1458,'[1]2022_23 Household and Income'!$C$3:$C$2489,'[1]2022_23 Household and Income'!$G$3:$G$2489,"")</f>
        <v>52915</v>
      </c>
    </row>
    <row r="1459" spans="1:12" x14ac:dyDescent="0.35">
      <c r="A1459">
        <v>31</v>
      </c>
      <c r="B1459">
        <v>400</v>
      </c>
      <c r="C1459">
        <v>31063</v>
      </c>
      <c r="D1459" t="s">
        <v>3261</v>
      </c>
      <c r="E1459" t="s">
        <v>1516</v>
      </c>
      <c r="F1459" t="s">
        <v>3674</v>
      </c>
      <c r="G1459">
        <v>2519</v>
      </c>
      <c r="H1459">
        <v>40.609996000000002</v>
      </c>
      <c r="I1459">
        <v>-100.398781</v>
      </c>
      <c r="J1459">
        <v>2.4625999999999999E-2</v>
      </c>
      <c r="K1459">
        <f>_xlfn.XLOOKUP(F1459,'[1]2022_23 Household and Income'!$C$3:$C$2489,'[1]2022_23 Household and Income'!$D$3:$D$2489,"")</f>
        <v>43354</v>
      </c>
      <c r="L1459">
        <f>_xlfn.XLOOKUP($F1459,'[1]2022_23 Household and Income'!$C$3:$C$2489,'[1]2022_23 Household and Income'!$G$3:$G$2489,"")</f>
        <v>43809</v>
      </c>
    </row>
    <row r="1460" spans="1:12" x14ac:dyDescent="0.35">
      <c r="A1460">
        <v>5</v>
      </c>
      <c r="B1460">
        <v>400</v>
      </c>
      <c r="C1460">
        <v>5049</v>
      </c>
      <c r="D1460" t="s">
        <v>3274</v>
      </c>
      <c r="E1460" t="s">
        <v>3098</v>
      </c>
      <c r="F1460" t="s">
        <v>3587</v>
      </c>
      <c r="G1460">
        <v>12075</v>
      </c>
      <c r="H1460">
        <v>36.375653999999997</v>
      </c>
      <c r="I1460">
        <v>-91.766784999999999</v>
      </c>
      <c r="J1460">
        <v>0.103687</v>
      </c>
      <c r="K1460">
        <f>_xlfn.XLOOKUP(F1460,'[1]2022_23 Household and Income'!$C$3:$C$2489,'[1]2022_23 Household and Income'!$D$3:$D$2489,"")</f>
        <v>48251</v>
      </c>
      <c r="L1460">
        <f>_xlfn.XLOOKUP($F1460,'[1]2022_23 Household and Income'!$C$3:$C$2489,'[1]2022_23 Household and Income'!$G$3:$G$2489,"")</f>
        <v>48620</v>
      </c>
    </row>
    <row r="1461" spans="1:12" x14ac:dyDescent="0.35">
      <c r="A1461">
        <v>13</v>
      </c>
      <c r="B1461">
        <v>1401</v>
      </c>
      <c r="C1461">
        <v>13121</v>
      </c>
      <c r="D1461" t="s">
        <v>3312</v>
      </c>
      <c r="E1461" t="s">
        <v>2801</v>
      </c>
      <c r="F1461" t="s">
        <v>5180</v>
      </c>
      <c r="G1461">
        <v>141883</v>
      </c>
      <c r="H1461">
        <v>34.062047</v>
      </c>
      <c r="I1461">
        <v>-84.326935000000006</v>
      </c>
      <c r="J1461">
        <v>1</v>
      </c>
      <c r="K1461" t="str">
        <f>_xlfn.XLOOKUP(F1461,'[1]2022_23 Household and Income'!$C$3:$C$2489,'[1]2022_23 Household and Income'!$D$3:$D$2489,"")</f>
        <v/>
      </c>
      <c r="L1461" t="str">
        <f>_xlfn.XLOOKUP($F1461,'[1]2022_23 Household and Income'!$C$3:$C$2489,'[1]2022_23 Household and Income'!$G$3:$G$2489,"")</f>
        <v/>
      </c>
    </row>
    <row r="1462" spans="1:12" x14ac:dyDescent="0.35">
      <c r="A1462">
        <v>13</v>
      </c>
      <c r="B1462">
        <v>1402</v>
      </c>
      <c r="C1462">
        <v>13121</v>
      </c>
      <c r="D1462" t="s">
        <v>3312</v>
      </c>
      <c r="E1462" t="s">
        <v>2801</v>
      </c>
      <c r="F1462" t="s">
        <v>5179</v>
      </c>
      <c r="G1462">
        <v>141088</v>
      </c>
      <c r="H1462">
        <v>34.050659000000003</v>
      </c>
      <c r="I1462">
        <v>-84.231509000000003</v>
      </c>
      <c r="J1462">
        <v>1</v>
      </c>
      <c r="K1462">
        <f>_xlfn.XLOOKUP(F1462,'[1]2022_23 Household and Income'!$C$3:$C$2489,'[1]2022_23 Household and Income'!$D$3:$D$2489,"")</f>
        <v>52190</v>
      </c>
      <c r="L1462">
        <f>_xlfn.XLOOKUP($F1462,'[1]2022_23 Household and Income'!$C$3:$C$2489,'[1]2022_23 Household and Income'!$G$3:$G$2489,"")</f>
        <v>53070</v>
      </c>
    </row>
    <row r="1463" spans="1:12" x14ac:dyDescent="0.35">
      <c r="A1463">
        <v>13</v>
      </c>
      <c r="B1463">
        <v>1403</v>
      </c>
      <c r="C1463">
        <v>13121</v>
      </c>
      <c r="D1463" t="s">
        <v>3312</v>
      </c>
      <c r="E1463" t="s">
        <v>2801</v>
      </c>
      <c r="F1463" t="s">
        <v>5178</v>
      </c>
      <c r="G1463">
        <v>108321</v>
      </c>
      <c r="H1463">
        <v>33.939149</v>
      </c>
      <c r="I1463">
        <v>-84.365548000000004</v>
      </c>
      <c r="J1463">
        <v>1</v>
      </c>
      <c r="K1463" t="str">
        <f>_xlfn.XLOOKUP(F1463,'[1]2022_23 Household and Income'!$C$3:$C$2489,'[1]2022_23 Household and Income'!$D$3:$D$2489,"")</f>
        <v/>
      </c>
      <c r="L1463" t="str">
        <f>_xlfn.XLOOKUP($F1463,'[1]2022_23 Household and Income'!$C$3:$C$2489,'[1]2022_23 Household and Income'!$G$3:$G$2489,"")</f>
        <v/>
      </c>
    </row>
    <row r="1464" spans="1:12" x14ac:dyDescent="0.35">
      <c r="A1464">
        <v>13</v>
      </c>
      <c r="B1464">
        <v>1404</v>
      </c>
      <c r="C1464">
        <v>13121</v>
      </c>
      <c r="D1464" t="s">
        <v>3312</v>
      </c>
      <c r="E1464" t="s">
        <v>2801</v>
      </c>
      <c r="F1464" t="s">
        <v>5177</v>
      </c>
      <c r="G1464">
        <v>160790</v>
      </c>
      <c r="H1464">
        <v>33.822966000000001</v>
      </c>
      <c r="I1464">
        <v>-84.390366</v>
      </c>
      <c r="J1464">
        <v>1</v>
      </c>
      <c r="K1464">
        <f>_xlfn.XLOOKUP(F1464,'[1]2022_23 Household and Income'!$C$3:$C$2489,'[1]2022_23 Household and Income'!$D$3:$D$2489,"")</f>
        <v>86851</v>
      </c>
      <c r="L1464">
        <f>_xlfn.XLOOKUP($F1464,'[1]2022_23 Household and Income'!$C$3:$C$2489,'[1]2022_23 Household and Income'!$G$3:$G$2489,"")</f>
        <v>84627</v>
      </c>
    </row>
    <row r="1465" spans="1:12" x14ac:dyDescent="0.35">
      <c r="A1465">
        <v>13</v>
      </c>
      <c r="B1465">
        <v>1405</v>
      </c>
      <c r="C1465">
        <v>13121</v>
      </c>
      <c r="D1465" t="s">
        <v>3312</v>
      </c>
      <c r="E1465" t="s">
        <v>2801</v>
      </c>
      <c r="F1465" t="s">
        <v>5176</v>
      </c>
      <c r="G1465">
        <v>144940</v>
      </c>
      <c r="H1465">
        <v>33.740318000000002</v>
      </c>
      <c r="I1465">
        <v>-84.378056999999998</v>
      </c>
      <c r="J1465">
        <v>1</v>
      </c>
      <c r="K1465" t="str">
        <f>_xlfn.XLOOKUP(F1465,'[1]2022_23 Household and Income'!$C$3:$C$2489,'[1]2022_23 Household and Income'!$D$3:$D$2489,"")</f>
        <v/>
      </c>
      <c r="L1465" t="str">
        <f>_xlfn.XLOOKUP($F1465,'[1]2022_23 Household and Income'!$C$3:$C$2489,'[1]2022_23 Household and Income'!$G$3:$G$2489,"")</f>
        <v/>
      </c>
    </row>
    <row r="1466" spans="1:12" x14ac:dyDescent="0.35">
      <c r="A1466">
        <v>13</v>
      </c>
      <c r="B1466">
        <v>1406</v>
      </c>
      <c r="C1466">
        <v>13121</v>
      </c>
      <c r="D1466" t="s">
        <v>3312</v>
      </c>
      <c r="E1466" t="s">
        <v>2801</v>
      </c>
      <c r="F1466" t="s">
        <v>5175</v>
      </c>
      <c r="G1466">
        <v>152642</v>
      </c>
      <c r="H1466">
        <v>33.739204999999998</v>
      </c>
      <c r="I1466">
        <v>-84.461856999999995</v>
      </c>
      <c r="J1466">
        <v>1</v>
      </c>
      <c r="K1466">
        <f>_xlfn.XLOOKUP(F1466,'[1]2022_23 Household and Income'!$C$3:$C$2489,'[1]2022_23 Household and Income'!$D$3:$D$2489,"")</f>
        <v>63387</v>
      </c>
      <c r="L1466">
        <f>_xlfn.XLOOKUP($F1466,'[1]2022_23 Household and Income'!$C$3:$C$2489,'[1]2022_23 Household and Income'!$G$3:$G$2489,"")</f>
        <v>62214</v>
      </c>
    </row>
    <row r="1467" spans="1:12" x14ac:dyDescent="0.35">
      <c r="A1467">
        <v>13</v>
      </c>
      <c r="B1467">
        <v>1407</v>
      </c>
      <c r="C1467">
        <v>13121</v>
      </c>
      <c r="D1467" t="s">
        <v>3312</v>
      </c>
      <c r="E1467" t="s">
        <v>2801</v>
      </c>
      <c r="F1467" t="s">
        <v>5174</v>
      </c>
      <c r="G1467">
        <v>108190</v>
      </c>
      <c r="H1467">
        <v>33.630127999999999</v>
      </c>
      <c r="I1467">
        <v>-84.495036999999996</v>
      </c>
      <c r="J1467">
        <v>1</v>
      </c>
      <c r="K1467">
        <f>_xlfn.XLOOKUP(F1467,'[1]2022_23 Household and Income'!$C$3:$C$2489,'[1]2022_23 Household and Income'!$D$3:$D$2489,"")</f>
        <v>44630</v>
      </c>
      <c r="L1467">
        <f>_xlfn.XLOOKUP($F1467,'[1]2022_23 Household and Income'!$C$3:$C$2489,'[1]2022_23 Household and Income'!$G$3:$G$2489,"")</f>
        <v>44680</v>
      </c>
    </row>
    <row r="1468" spans="1:12" x14ac:dyDescent="0.35">
      <c r="A1468">
        <v>13</v>
      </c>
      <c r="B1468">
        <v>1408</v>
      </c>
      <c r="C1468">
        <v>13121</v>
      </c>
      <c r="D1468" t="s">
        <v>3312</v>
      </c>
      <c r="E1468" t="s">
        <v>2801</v>
      </c>
      <c r="F1468" t="s">
        <v>5173</v>
      </c>
      <c r="G1468">
        <v>108856</v>
      </c>
      <c r="H1468">
        <v>33.613542000000002</v>
      </c>
      <c r="I1468">
        <v>-84.571192999999994</v>
      </c>
      <c r="J1468">
        <v>1</v>
      </c>
      <c r="K1468">
        <f>_xlfn.XLOOKUP(F1468,'[1]2022_23 Household and Income'!$C$3:$C$2489,'[1]2022_23 Household and Income'!$D$3:$D$2489,"")</f>
        <v>41737</v>
      </c>
      <c r="L1468">
        <f>_xlfn.XLOOKUP($F1468,'[1]2022_23 Household and Income'!$C$3:$C$2489,'[1]2022_23 Household and Income'!$G$3:$G$2489,"")</f>
        <v>40341</v>
      </c>
    </row>
    <row r="1469" spans="1:12" x14ac:dyDescent="0.35">
      <c r="A1469">
        <v>17</v>
      </c>
      <c r="B1469">
        <v>100</v>
      </c>
      <c r="C1469">
        <v>17057</v>
      </c>
      <c r="D1469" t="s">
        <v>3330</v>
      </c>
      <c r="E1469" t="s">
        <v>2622</v>
      </c>
      <c r="F1469" t="s">
        <v>3903</v>
      </c>
      <c r="G1469">
        <v>33609</v>
      </c>
      <c r="H1469">
        <v>40.524811999999997</v>
      </c>
      <c r="I1469">
        <v>-90.116454000000004</v>
      </c>
      <c r="J1469">
        <v>0.23952200000000001</v>
      </c>
      <c r="K1469">
        <f>_xlfn.XLOOKUP(F1469,'[1]2022_23 Household and Income'!$C$3:$C$2489,'[1]2022_23 Household and Income'!$D$3:$D$2489,"")</f>
        <v>58081</v>
      </c>
      <c r="L1469">
        <f>_xlfn.XLOOKUP($F1469,'[1]2022_23 Household and Income'!$C$3:$C$2489,'[1]2022_23 Household and Income'!$G$3:$G$2489,"")</f>
        <v>57860</v>
      </c>
    </row>
    <row r="1470" spans="1:12" x14ac:dyDescent="0.35">
      <c r="A1470">
        <v>18</v>
      </c>
      <c r="B1470">
        <v>700</v>
      </c>
      <c r="C1470">
        <v>18049</v>
      </c>
      <c r="D1470" t="s">
        <v>3389</v>
      </c>
      <c r="E1470" t="s">
        <v>2513</v>
      </c>
      <c r="F1470" t="s">
        <v>3762</v>
      </c>
      <c r="G1470">
        <v>20480</v>
      </c>
      <c r="H1470">
        <v>41.059339000000001</v>
      </c>
      <c r="I1470">
        <v>-86.217158999999995</v>
      </c>
      <c r="J1470">
        <v>0.19861699999999999</v>
      </c>
      <c r="K1470">
        <f>_xlfn.XLOOKUP(F1470,'[1]2022_23 Household and Income'!$C$3:$C$2489,'[1]2022_23 Household and Income'!$D$3:$D$2489,"")</f>
        <v>40031</v>
      </c>
      <c r="L1470">
        <f>_xlfn.XLOOKUP($F1470,'[1]2022_23 Household and Income'!$C$3:$C$2489,'[1]2022_23 Household and Income'!$G$3:$G$2489,"")</f>
        <v>40393</v>
      </c>
    </row>
    <row r="1471" spans="1:12" x14ac:dyDescent="0.35">
      <c r="A1471">
        <v>21</v>
      </c>
      <c r="B1471">
        <v>100</v>
      </c>
      <c r="C1471">
        <v>21075</v>
      </c>
      <c r="D1471" t="s">
        <v>3328</v>
      </c>
      <c r="E1471" t="s">
        <v>2223</v>
      </c>
      <c r="F1471" t="s">
        <v>4599</v>
      </c>
      <c r="G1471">
        <v>6515</v>
      </c>
      <c r="H1471">
        <v>36.538105000000002</v>
      </c>
      <c r="I1471">
        <v>-89.037154000000001</v>
      </c>
      <c r="J1471">
        <v>3.3092000000000003E-2</v>
      </c>
      <c r="K1471">
        <f>_xlfn.XLOOKUP(F1471,'[1]2022_23 Household and Income'!$C$3:$C$2489,'[1]2022_23 Household and Income'!$D$3:$D$2489,"")</f>
        <v>78700</v>
      </c>
      <c r="L1471">
        <f>_xlfn.XLOOKUP($F1471,'[1]2022_23 Household and Income'!$C$3:$C$2489,'[1]2022_23 Household and Income'!$G$3:$G$2489,"")</f>
        <v>82845</v>
      </c>
    </row>
    <row r="1472" spans="1:12" x14ac:dyDescent="0.35">
      <c r="A1472">
        <v>36</v>
      </c>
      <c r="B1472">
        <v>1600</v>
      </c>
      <c r="C1472">
        <v>36035</v>
      </c>
      <c r="D1472" t="s">
        <v>3282</v>
      </c>
      <c r="E1472" t="s">
        <v>1362</v>
      </c>
      <c r="F1472" t="s">
        <v>4478</v>
      </c>
      <c r="G1472">
        <v>53324</v>
      </c>
      <c r="H1472">
        <v>43.058596999999999</v>
      </c>
      <c r="I1472">
        <v>-74.329846000000003</v>
      </c>
      <c r="J1472">
        <v>0.51843300000000003</v>
      </c>
      <c r="K1472">
        <f>_xlfn.XLOOKUP(F1472,'[1]2022_23 Household and Income'!$C$3:$C$2489,'[1]2022_23 Household and Income'!$D$3:$D$2489,"")</f>
        <v>42278</v>
      </c>
      <c r="L1472">
        <f>_xlfn.XLOOKUP($F1472,'[1]2022_23 Household and Income'!$C$3:$C$2489,'[1]2022_23 Household and Income'!$G$3:$G$2489,"")</f>
        <v>44781</v>
      </c>
    </row>
    <row r="1473" spans="1:12" x14ac:dyDescent="0.35">
      <c r="A1473">
        <v>39</v>
      </c>
      <c r="B1473">
        <v>200</v>
      </c>
      <c r="C1473">
        <v>39051</v>
      </c>
      <c r="D1473" t="s">
        <v>3302</v>
      </c>
      <c r="E1473" t="s">
        <v>1171</v>
      </c>
      <c r="F1473" t="s">
        <v>4140</v>
      </c>
      <c r="G1473">
        <v>42713</v>
      </c>
      <c r="H1473">
        <v>41.578130000000002</v>
      </c>
      <c r="I1473">
        <v>-84.095220999999995</v>
      </c>
      <c r="J1473">
        <v>0.40746599999999999</v>
      </c>
      <c r="K1473">
        <f>_xlfn.XLOOKUP(F1473,'[1]2022_23 Household and Income'!$C$3:$C$2489,'[1]2022_23 Household and Income'!$D$3:$D$2489,"")</f>
        <v>42102</v>
      </c>
      <c r="L1473">
        <f>_xlfn.XLOOKUP($F1473,'[1]2022_23 Household and Income'!$C$3:$C$2489,'[1]2022_23 Household and Income'!$G$3:$G$2489,"")</f>
        <v>41553</v>
      </c>
    </row>
    <row r="1474" spans="1:12" x14ac:dyDescent="0.35">
      <c r="A1474">
        <v>42</v>
      </c>
      <c r="B1474">
        <v>3800</v>
      </c>
      <c r="C1474">
        <v>42057</v>
      </c>
      <c r="D1474" t="s">
        <v>3257</v>
      </c>
      <c r="E1474" t="s">
        <v>913</v>
      </c>
      <c r="F1474" t="s">
        <v>3829</v>
      </c>
      <c r="G1474">
        <v>14556</v>
      </c>
      <c r="H1474">
        <v>39.918304999999997</v>
      </c>
      <c r="I1474">
        <v>-78.086061000000001</v>
      </c>
      <c r="J1474">
        <v>0.106824</v>
      </c>
      <c r="K1474">
        <f>_xlfn.XLOOKUP(F1474,'[1]2022_23 Household and Income'!$C$3:$C$2489,'[1]2022_23 Household and Income'!$D$3:$D$2489,"")</f>
        <v>55870</v>
      </c>
      <c r="L1474">
        <f>_xlfn.XLOOKUP($F1474,'[1]2022_23 Household and Income'!$C$3:$C$2489,'[1]2022_23 Household and Income'!$G$3:$G$2489,"")</f>
        <v>55787</v>
      </c>
    </row>
    <row r="1475" spans="1:12" x14ac:dyDescent="0.35">
      <c r="A1475">
        <v>31</v>
      </c>
      <c r="B1475">
        <v>400</v>
      </c>
      <c r="C1475">
        <v>31065</v>
      </c>
      <c r="D1475" t="s">
        <v>3261</v>
      </c>
      <c r="E1475" t="s">
        <v>1515</v>
      </c>
      <c r="F1475" t="s">
        <v>3674</v>
      </c>
      <c r="G1475">
        <v>4636</v>
      </c>
      <c r="H1475">
        <v>40.250812000000003</v>
      </c>
      <c r="I1475">
        <v>-99.934156999999999</v>
      </c>
      <c r="J1475">
        <v>4.5323000000000002E-2</v>
      </c>
      <c r="K1475">
        <f>_xlfn.XLOOKUP(F1475,'[1]2022_23 Household and Income'!$C$3:$C$2489,'[1]2022_23 Household and Income'!$D$3:$D$2489,"")</f>
        <v>43354</v>
      </c>
      <c r="L1475">
        <f>_xlfn.XLOOKUP($F1475,'[1]2022_23 Household and Income'!$C$3:$C$2489,'[1]2022_23 Household and Income'!$G$3:$G$2489,"")</f>
        <v>43809</v>
      </c>
    </row>
    <row r="1476" spans="1:12" x14ac:dyDescent="0.35">
      <c r="A1476">
        <v>12</v>
      </c>
      <c r="B1476">
        <v>1398</v>
      </c>
      <c r="C1476">
        <v>12039</v>
      </c>
      <c r="D1476" t="s">
        <v>3512</v>
      </c>
      <c r="E1476" t="s">
        <v>2885</v>
      </c>
      <c r="F1476" t="s">
        <v>3545</v>
      </c>
      <c r="G1476">
        <v>43826</v>
      </c>
      <c r="H1476">
        <v>30.593631999999999</v>
      </c>
      <c r="I1476">
        <v>-84.571755999999993</v>
      </c>
      <c r="J1476">
        <v>0.23350899999999999</v>
      </c>
      <c r="K1476" t="str">
        <f>_xlfn.XLOOKUP(F1476,'[1]2022_23 Household and Income'!$C$3:$C$2489,'[1]2022_23 Household and Income'!$D$3:$D$2489,"")</f>
        <v/>
      </c>
      <c r="L1476" t="str">
        <f>_xlfn.XLOOKUP($F1476,'[1]2022_23 Household and Income'!$C$3:$C$2489,'[1]2022_23 Household and Income'!$G$3:$G$2489,"")</f>
        <v/>
      </c>
    </row>
    <row r="1477" spans="1:12" x14ac:dyDescent="0.35">
      <c r="A1477">
        <v>31</v>
      </c>
      <c r="B1477">
        <v>600</v>
      </c>
      <c r="C1477">
        <v>31067</v>
      </c>
      <c r="D1477" t="s">
        <v>3261</v>
      </c>
      <c r="E1477" t="s">
        <v>1491</v>
      </c>
      <c r="F1477" t="s">
        <v>3260</v>
      </c>
      <c r="G1477">
        <v>21704</v>
      </c>
      <c r="H1477">
        <v>40.280866000000003</v>
      </c>
      <c r="I1477">
        <v>-96.713537000000002</v>
      </c>
      <c r="J1477">
        <v>0.15747</v>
      </c>
      <c r="K1477">
        <f>_xlfn.XLOOKUP(F1477,'[1]2022_23 Household and Income'!$C$3:$C$2489,'[1]2022_23 Household and Income'!$D$3:$D$2489,"")</f>
        <v>56460</v>
      </c>
      <c r="L1477">
        <f>_xlfn.XLOOKUP($F1477,'[1]2022_23 Household and Income'!$C$3:$C$2489,'[1]2022_23 Household and Income'!$G$3:$G$2489,"")</f>
        <v>57169</v>
      </c>
    </row>
    <row r="1478" spans="1:12" x14ac:dyDescent="0.35">
      <c r="A1478">
        <v>48</v>
      </c>
      <c r="B1478">
        <v>7300</v>
      </c>
      <c r="C1478">
        <v>48165</v>
      </c>
      <c r="D1478" t="s">
        <v>3238</v>
      </c>
      <c r="E1478" t="s">
        <v>471</v>
      </c>
      <c r="F1478" t="s">
        <v>3349</v>
      </c>
      <c r="G1478">
        <v>21598</v>
      </c>
      <c r="H1478">
        <v>32.751995000000001</v>
      </c>
      <c r="I1478">
        <v>-102.65803099999999</v>
      </c>
      <c r="J1478">
        <v>0.21134500000000001</v>
      </c>
      <c r="K1478">
        <f>_xlfn.XLOOKUP(F1478,'[1]2022_23 Household and Income'!$C$3:$C$2489,'[1]2022_23 Household and Income'!$D$3:$D$2489,"")</f>
        <v>37283</v>
      </c>
      <c r="L1478">
        <f>_xlfn.XLOOKUP($F1478,'[1]2022_23 Household and Income'!$C$3:$C$2489,'[1]2022_23 Household and Income'!$G$3:$G$2489,"")</f>
        <v>35663</v>
      </c>
    </row>
    <row r="1479" spans="1:12" x14ac:dyDescent="0.35">
      <c r="A1479">
        <v>51</v>
      </c>
      <c r="B1479">
        <v>19100</v>
      </c>
      <c r="C1479">
        <v>51640</v>
      </c>
      <c r="D1479" t="s">
        <v>3251</v>
      </c>
      <c r="E1479" t="s">
        <v>289</v>
      </c>
      <c r="F1479" t="s">
        <v>3294</v>
      </c>
      <c r="G1479">
        <v>6720</v>
      </c>
      <c r="H1479">
        <v>36.666193999999997</v>
      </c>
      <c r="I1479">
        <v>-80.918851000000004</v>
      </c>
      <c r="J1479">
        <v>3.5989E-2</v>
      </c>
      <c r="K1479">
        <f>_xlfn.XLOOKUP(F1479,'[1]2022_23 Household and Income'!$C$3:$C$2489,'[1]2022_23 Household and Income'!$D$3:$D$2489,"")</f>
        <v>79231</v>
      </c>
      <c r="L1479">
        <f>_xlfn.XLOOKUP($F1479,'[1]2022_23 Household and Income'!$C$3:$C$2489,'[1]2022_23 Household and Income'!$G$3:$G$2489,"")</f>
        <v>81805</v>
      </c>
    </row>
    <row r="1480" spans="1:12" x14ac:dyDescent="0.35">
      <c r="A1480">
        <v>17</v>
      </c>
      <c r="B1480">
        <v>16500</v>
      </c>
      <c r="C1480">
        <v>17059</v>
      </c>
      <c r="D1480" t="s">
        <v>3330</v>
      </c>
      <c r="E1480" t="s">
        <v>2545</v>
      </c>
      <c r="F1480" t="s">
        <v>3396</v>
      </c>
      <c r="G1480">
        <v>4946</v>
      </c>
      <c r="H1480">
        <v>37.772902999999999</v>
      </c>
      <c r="I1480">
        <v>-88.239187999999999</v>
      </c>
      <c r="J1480">
        <v>3.7825999999999999E-2</v>
      </c>
      <c r="K1480">
        <f>_xlfn.XLOOKUP(F1480,'[1]2022_23 Household and Income'!$C$3:$C$2489,'[1]2022_23 Household and Income'!$D$3:$D$2489,"")</f>
        <v>52626</v>
      </c>
      <c r="L1480">
        <f>_xlfn.XLOOKUP($F1480,'[1]2022_23 Household and Income'!$C$3:$C$2489,'[1]2022_23 Household and Income'!$G$3:$G$2489,"")</f>
        <v>51370</v>
      </c>
    </row>
    <row r="1481" spans="1:12" x14ac:dyDescent="0.35">
      <c r="A1481">
        <v>21</v>
      </c>
      <c r="B1481">
        <v>2600</v>
      </c>
      <c r="C1481">
        <v>21077</v>
      </c>
      <c r="D1481" t="s">
        <v>3328</v>
      </c>
      <c r="E1481" t="s">
        <v>2125</v>
      </c>
      <c r="F1481" t="s">
        <v>4257</v>
      </c>
      <c r="G1481">
        <v>8690</v>
      </c>
      <c r="H1481">
        <v>38.764935000000001</v>
      </c>
      <c r="I1481">
        <v>-84.841594000000001</v>
      </c>
      <c r="J1481">
        <v>5.3170000000000002E-2</v>
      </c>
      <c r="K1481">
        <f>_xlfn.XLOOKUP(F1481,'[1]2022_23 Household and Income'!$C$3:$C$2489,'[1]2022_23 Household and Income'!$D$3:$D$2489,"")</f>
        <v>66258</v>
      </c>
      <c r="L1481">
        <f>_xlfn.XLOOKUP($F1481,'[1]2022_23 Household and Income'!$C$3:$C$2489,'[1]2022_23 Household and Income'!$G$3:$G$2489,"")</f>
        <v>68831</v>
      </c>
    </row>
    <row r="1482" spans="1:12" x14ac:dyDescent="0.35">
      <c r="A1482">
        <v>30</v>
      </c>
      <c r="B1482">
        <v>400</v>
      </c>
      <c r="C1482">
        <v>30031</v>
      </c>
      <c r="D1482" t="s">
        <v>3269</v>
      </c>
      <c r="E1482" t="s">
        <v>1607</v>
      </c>
      <c r="F1482" t="s">
        <v>5172</v>
      </c>
      <c r="G1482">
        <v>118960</v>
      </c>
      <c r="H1482">
        <v>45.682955</v>
      </c>
      <c r="I1482">
        <v>-111.12881400000001</v>
      </c>
      <c r="J1482">
        <v>1</v>
      </c>
      <c r="K1482">
        <f>_xlfn.XLOOKUP(F1482,'[1]2022_23 Household and Income'!$C$3:$C$2489,'[1]2022_23 Household and Income'!$D$3:$D$2489,"")</f>
        <v>52616</v>
      </c>
      <c r="L1482">
        <f>_xlfn.XLOOKUP($F1482,'[1]2022_23 Household and Income'!$C$3:$C$2489,'[1]2022_23 Household and Income'!$G$3:$G$2489,"")</f>
        <v>54621</v>
      </c>
    </row>
    <row r="1483" spans="1:12" x14ac:dyDescent="0.35">
      <c r="A1483">
        <v>39</v>
      </c>
      <c r="B1483">
        <v>4300</v>
      </c>
      <c r="C1483">
        <v>39053</v>
      </c>
      <c r="D1483" t="s">
        <v>3302</v>
      </c>
      <c r="E1483" t="s">
        <v>1097</v>
      </c>
      <c r="F1483" t="s">
        <v>4819</v>
      </c>
      <c r="G1483">
        <v>29220</v>
      </c>
      <c r="H1483">
        <v>38.831789999999998</v>
      </c>
      <c r="I1483">
        <v>-82.275226000000004</v>
      </c>
      <c r="J1483">
        <v>0.24327099999999999</v>
      </c>
      <c r="K1483">
        <f>_xlfn.XLOOKUP(F1483,'[1]2022_23 Household and Income'!$C$3:$C$2489,'[1]2022_23 Household and Income'!$D$3:$D$2489,"")</f>
        <v>47051</v>
      </c>
      <c r="L1483">
        <f>_xlfn.XLOOKUP($F1483,'[1]2022_23 Household and Income'!$C$3:$C$2489,'[1]2022_23 Household and Income'!$G$3:$G$2489,"")</f>
        <v>48869</v>
      </c>
    </row>
    <row r="1484" spans="1:12" x14ac:dyDescent="0.35">
      <c r="A1484">
        <v>48</v>
      </c>
      <c r="B1484">
        <v>4701</v>
      </c>
      <c r="C1484">
        <v>48167</v>
      </c>
      <c r="D1484" t="s">
        <v>3238</v>
      </c>
      <c r="E1484" t="s">
        <v>538</v>
      </c>
      <c r="F1484" t="s">
        <v>5171</v>
      </c>
      <c r="G1484">
        <v>174342</v>
      </c>
      <c r="H1484">
        <v>29.358622</v>
      </c>
      <c r="I1484">
        <v>-94.939297999999994</v>
      </c>
      <c r="J1484">
        <v>1</v>
      </c>
      <c r="K1484">
        <f>_xlfn.XLOOKUP(F1484,'[1]2022_23 Household and Income'!$C$3:$C$2489,'[1]2022_23 Household and Income'!$D$3:$D$2489,"")</f>
        <v>77631</v>
      </c>
      <c r="L1484">
        <f>_xlfn.XLOOKUP($F1484,'[1]2022_23 Household and Income'!$C$3:$C$2489,'[1]2022_23 Household and Income'!$G$3:$G$2489,"")</f>
        <v>78321</v>
      </c>
    </row>
    <row r="1485" spans="1:12" x14ac:dyDescent="0.35">
      <c r="A1485">
        <v>48</v>
      </c>
      <c r="B1485">
        <v>4702</v>
      </c>
      <c r="C1485">
        <v>48167</v>
      </c>
      <c r="D1485" t="s">
        <v>3238</v>
      </c>
      <c r="E1485" t="s">
        <v>538</v>
      </c>
      <c r="F1485" t="s">
        <v>5170</v>
      </c>
      <c r="G1485">
        <v>176340</v>
      </c>
      <c r="H1485">
        <v>29.496865</v>
      </c>
      <c r="I1485">
        <v>-95.098578000000003</v>
      </c>
      <c r="J1485">
        <v>1</v>
      </c>
      <c r="K1485">
        <f>_xlfn.XLOOKUP(F1485,'[1]2022_23 Household and Income'!$C$3:$C$2489,'[1]2022_23 Household and Income'!$D$3:$D$2489,"")</f>
        <v>66094</v>
      </c>
      <c r="L1485">
        <f>_xlfn.XLOOKUP($F1485,'[1]2022_23 Household and Income'!$C$3:$C$2489,'[1]2022_23 Household and Income'!$G$3:$G$2489,"")</f>
        <v>63878</v>
      </c>
    </row>
    <row r="1486" spans="1:12" x14ac:dyDescent="0.35">
      <c r="A1486">
        <v>31</v>
      </c>
      <c r="B1486">
        <v>100</v>
      </c>
      <c r="C1486">
        <v>31069</v>
      </c>
      <c r="D1486" t="s">
        <v>3261</v>
      </c>
      <c r="E1486" t="s">
        <v>1557</v>
      </c>
      <c r="F1486" t="s">
        <v>3850</v>
      </c>
      <c r="G1486">
        <v>1874</v>
      </c>
      <c r="H1486">
        <v>41.429504999999999</v>
      </c>
      <c r="I1486">
        <v>-102.32390599999999</v>
      </c>
      <c r="J1486">
        <v>1.7753999999999999E-2</v>
      </c>
      <c r="K1486">
        <f>_xlfn.XLOOKUP(F1486,'[1]2022_23 Household and Income'!$C$3:$C$2489,'[1]2022_23 Household and Income'!$D$3:$D$2489,"")</f>
        <v>46642</v>
      </c>
      <c r="L1486">
        <f>_xlfn.XLOOKUP($F1486,'[1]2022_23 Household and Income'!$C$3:$C$2489,'[1]2022_23 Household and Income'!$G$3:$G$2489,"")</f>
        <v>45268</v>
      </c>
    </row>
    <row r="1487" spans="1:12" x14ac:dyDescent="0.35">
      <c r="A1487">
        <v>8</v>
      </c>
      <c r="B1487">
        <v>100</v>
      </c>
      <c r="C1487">
        <v>8045</v>
      </c>
      <c r="D1487" t="s">
        <v>3241</v>
      </c>
      <c r="E1487" t="s">
        <v>2975</v>
      </c>
      <c r="F1487" t="s">
        <v>4054</v>
      </c>
      <c r="G1487">
        <v>61685</v>
      </c>
      <c r="H1487">
        <v>39.507103000000001</v>
      </c>
      <c r="I1487">
        <v>-107.549063</v>
      </c>
      <c r="J1487">
        <v>0.58010099999999998</v>
      </c>
      <c r="K1487">
        <f>_xlfn.XLOOKUP(F1487,'[1]2022_23 Household and Income'!$C$3:$C$2489,'[1]2022_23 Household and Income'!$D$3:$D$2489,"")</f>
        <v>44445</v>
      </c>
      <c r="L1487">
        <f>_xlfn.XLOOKUP($F1487,'[1]2022_23 Household and Income'!$C$3:$C$2489,'[1]2022_23 Household and Income'!$G$3:$G$2489,"")</f>
        <v>46100</v>
      </c>
    </row>
    <row r="1488" spans="1:12" x14ac:dyDescent="0.35">
      <c r="A1488">
        <v>30</v>
      </c>
      <c r="B1488">
        <v>700</v>
      </c>
      <c r="C1488">
        <v>30033</v>
      </c>
      <c r="D1488" t="s">
        <v>3269</v>
      </c>
      <c r="E1488" t="s">
        <v>1578</v>
      </c>
      <c r="F1488" t="s">
        <v>3270</v>
      </c>
      <c r="G1488">
        <v>1173</v>
      </c>
      <c r="H1488">
        <v>47.309975000000001</v>
      </c>
      <c r="I1488">
        <v>-106.946715</v>
      </c>
      <c r="J1488">
        <v>7.8980000000000005E-3</v>
      </c>
      <c r="K1488">
        <f>_xlfn.XLOOKUP(F1488,'[1]2022_23 Household and Income'!$C$3:$C$2489,'[1]2022_23 Household and Income'!$D$3:$D$2489,"")</f>
        <v>58838</v>
      </c>
      <c r="L1488">
        <f>_xlfn.XLOOKUP($F1488,'[1]2022_23 Household and Income'!$C$3:$C$2489,'[1]2022_23 Household and Income'!$G$3:$G$2489,"")</f>
        <v>58129</v>
      </c>
    </row>
    <row r="1489" spans="1:12" x14ac:dyDescent="0.35">
      <c r="A1489">
        <v>31</v>
      </c>
      <c r="B1489">
        <v>300</v>
      </c>
      <c r="C1489">
        <v>31071</v>
      </c>
      <c r="D1489" t="s">
        <v>3261</v>
      </c>
      <c r="E1489" t="s">
        <v>1530</v>
      </c>
      <c r="F1489" t="s">
        <v>3400</v>
      </c>
      <c r="G1489">
        <v>1813</v>
      </c>
      <c r="H1489">
        <v>41.803657999999999</v>
      </c>
      <c r="I1489">
        <v>-99.104100000000003</v>
      </c>
      <c r="J1489">
        <v>1.6504999999999999E-2</v>
      </c>
      <c r="K1489">
        <f>_xlfn.XLOOKUP(F1489,'[1]2022_23 Household and Income'!$C$3:$C$2489,'[1]2022_23 Household and Income'!$D$3:$D$2489,"")</f>
        <v>44152</v>
      </c>
      <c r="L1489">
        <f>_xlfn.XLOOKUP($F1489,'[1]2022_23 Household and Income'!$C$3:$C$2489,'[1]2022_23 Household and Income'!$G$3:$G$2489,"")</f>
        <v>44028</v>
      </c>
    </row>
    <row r="1490" spans="1:12" x14ac:dyDescent="0.35">
      <c r="A1490">
        <v>40</v>
      </c>
      <c r="B1490">
        <v>20200</v>
      </c>
      <c r="C1490">
        <v>40047</v>
      </c>
      <c r="D1490" t="s">
        <v>3324</v>
      </c>
      <c r="E1490" t="s">
        <v>1075</v>
      </c>
      <c r="F1490" t="s">
        <v>4383</v>
      </c>
      <c r="G1490">
        <v>62846</v>
      </c>
      <c r="H1490">
        <v>36.398482000000001</v>
      </c>
      <c r="I1490">
        <v>-97.885453999999996</v>
      </c>
      <c r="J1490">
        <v>0.51666000000000001</v>
      </c>
      <c r="K1490">
        <f>_xlfn.XLOOKUP(F1490,'[1]2022_23 Household and Income'!$C$3:$C$2489,'[1]2022_23 Household and Income'!$D$3:$D$2489,"")</f>
        <v>44936</v>
      </c>
      <c r="L1490">
        <f>_xlfn.XLOOKUP($F1490,'[1]2022_23 Household and Income'!$C$3:$C$2489,'[1]2022_23 Household and Income'!$G$3:$G$2489,"")</f>
        <v>45918</v>
      </c>
    </row>
    <row r="1491" spans="1:12" x14ac:dyDescent="0.35">
      <c r="A1491">
        <v>49</v>
      </c>
      <c r="B1491">
        <v>21000</v>
      </c>
      <c r="C1491">
        <v>49017</v>
      </c>
      <c r="D1491" t="s">
        <v>3434</v>
      </c>
      <c r="E1491" t="s">
        <v>426</v>
      </c>
      <c r="F1491" t="s">
        <v>3440</v>
      </c>
      <c r="G1491">
        <v>5083</v>
      </c>
      <c r="H1491">
        <v>37.765439000000001</v>
      </c>
      <c r="I1491">
        <v>-112.100443</v>
      </c>
      <c r="J1491">
        <v>3.2634999999999997E-2</v>
      </c>
      <c r="K1491">
        <f>_xlfn.XLOOKUP(F1491,'[1]2022_23 Household and Income'!$C$3:$C$2489,'[1]2022_23 Household and Income'!$D$3:$D$2489,"")</f>
        <v>55011</v>
      </c>
      <c r="L1491">
        <f>_xlfn.XLOOKUP($F1491,'[1]2022_23 Household and Income'!$C$3:$C$2489,'[1]2022_23 Household and Income'!$G$3:$G$2489,"")</f>
        <v>57279</v>
      </c>
    </row>
    <row r="1492" spans="1:12" x14ac:dyDescent="0.35">
      <c r="A1492">
        <v>53</v>
      </c>
      <c r="B1492">
        <v>27500</v>
      </c>
      <c r="C1492">
        <v>53023</v>
      </c>
      <c r="D1492" t="s">
        <v>3290</v>
      </c>
      <c r="E1492" t="s">
        <v>231</v>
      </c>
      <c r="F1492" t="s">
        <v>3386</v>
      </c>
      <c r="G1492">
        <v>2286</v>
      </c>
      <c r="H1492">
        <v>46.472065999999998</v>
      </c>
      <c r="I1492">
        <v>-117.577877</v>
      </c>
      <c r="J1492">
        <v>2.1170000000000001E-2</v>
      </c>
      <c r="K1492">
        <f>_xlfn.XLOOKUP(F1492,'[1]2022_23 Household and Income'!$C$3:$C$2489,'[1]2022_23 Household and Income'!$D$3:$D$2489,"")</f>
        <v>42007</v>
      </c>
      <c r="L1492">
        <f>_xlfn.XLOOKUP($F1492,'[1]2022_23 Household and Income'!$C$3:$C$2489,'[1]2022_23 Household and Income'!$G$3:$G$2489,"")</f>
        <v>41457</v>
      </c>
    </row>
    <row r="1493" spans="1:12" x14ac:dyDescent="0.35">
      <c r="A1493">
        <v>5</v>
      </c>
      <c r="B1493">
        <v>1300</v>
      </c>
      <c r="C1493">
        <v>5051</v>
      </c>
      <c r="D1493" t="s">
        <v>3274</v>
      </c>
      <c r="E1493" t="s">
        <v>3058</v>
      </c>
      <c r="F1493" t="s">
        <v>4224</v>
      </c>
      <c r="G1493">
        <v>100180</v>
      </c>
      <c r="H1493">
        <v>34.505766000000001</v>
      </c>
      <c r="I1493">
        <v>-93.080703999999997</v>
      </c>
      <c r="J1493">
        <v>0.57800200000000002</v>
      </c>
      <c r="K1493">
        <f>_xlfn.XLOOKUP(F1493,'[1]2022_23 Household and Income'!$C$3:$C$2489,'[1]2022_23 Household and Income'!$D$3:$D$2489,"")</f>
        <v>73248</v>
      </c>
      <c r="L1493">
        <f>_xlfn.XLOOKUP($F1493,'[1]2022_23 Household and Income'!$C$3:$C$2489,'[1]2022_23 Household and Income'!$G$3:$G$2489,"")</f>
        <v>76385</v>
      </c>
    </row>
    <row r="1494" spans="1:12" x14ac:dyDescent="0.35">
      <c r="A1494">
        <v>21</v>
      </c>
      <c r="B1494">
        <v>2100</v>
      </c>
      <c r="C1494">
        <v>21079</v>
      </c>
      <c r="D1494" t="s">
        <v>3328</v>
      </c>
      <c r="E1494" t="s">
        <v>2140</v>
      </c>
      <c r="F1494" t="s">
        <v>4791</v>
      </c>
      <c r="G1494">
        <v>16953</v>
      </c>
      <c r="H1494">
        <v>37.650333000000003</v>
      </c>
      <c r="I1494">
        <v>-84.575305999999998</v>
      </c>
      <c r="J1494">
        <v>0.13580500000000001</v>
      </c>
      <c r="K1494">
        <f>_xlfn.XLOOKUP(F1494,'[1]2022_23 Household and Income'!$C$3:$C$2489,'[1]2022_23 Household and Income'!$D$3:$D$2489,"")</f>
        <v>47917</v>
      </c>
      <c r="L1494">
        <f>_xlfn.XLOOKUP($F1494,'[1]2022_23 Household and Income'!$C$3:$C$2489,'[1]2022_23 Household and Income'!$G$3:$G$2489,"")</f>
        <v>49743</v>
      </c>
    </row>
    <row r="1495" spans="1:12" x14ac:dyDescent="0.35">
      <c r="A1495">
        <v>24</v>
      </c>
      <c r="B1495">
        <v>101</v>
      </c>
      <c r="C1495">
        <v>24023</v>
      </c>
      <c r="D1495" t="s">
        <v>3314</v>
      </c>
      <c r="E1495" t="s">
        <v>2025</v>
      </c>
      <c r="F1495" t="s">
        <v>3503</v>
      </c>
      <c r="G1495">
        <v>28806</v>
      </c>
      <c r="H1495">
        <v>39.513240000000003</v>
      </c>
      <c r="I1495">
        <v>-79.305694000000003</v>
      </c>
      <c r="J1495">
        <v>0.25934499999999999</v>
      </c>
      <c r="K1495">
        <f>_xlfn.XLOOKUP(F1495,'[1]2022_23 Household and Income'!$C$3:$C$2489,'[1]2022_23 Household and Income'!$D$3:$D$2489,"")</f>
        <v>46144</v>
      </c>
      <c r="L1495">
        <f>_xlfn.XLOOKUP($F1495,'[1]2022_23 Household and Income'!$C$3:$C$2489,'[1]2022_23 Household and Income'!$G$3:$G$2489,"")</f>
        <v>46288</v>
      </c>
    </row>
    <row r="1496" spans="1:12" x14ac:dyDescent="0.35">
      <c r="A1496">
        <v>40</v>
      </c>
      <c r="B1496">
        <v>21800</v>
      </c>
      <c r="C1496">
        <v>40049</v>
      </c>
      <c r="D1496" t="s">
        <v>3324</v>
      </c>
      <c r="E1496" t="s">
        <v>1031</v>
      </c>
      <c r="F1496" t="s">
        <v>4600</v>
      </c>
      <c r="G1496">
        <v>25656</v>
      </c>
      <c r="H1496">
        <v>34.737490999999999</v>
      </c>
      <c r="I1496">
        <v>-97.289529999999999</v>
      </c>
      <c r="J1496">
        <v>0.21010000000000001</v>
      </c>
      <c r="K1496">
        <f>_xlfn.XLOOKUP(F1496,'[1]2022_23 Household and Income'!$C$3:$C$2489,'[1]2022_23 Household and Income'!$D$3:$D$2489,"")</f>
        <v>47935</v>
      </c>
      <c r="L1496">
        <f>_xlfn.XLOOKUP($F1496,'[1]2022_23 Household and Income'!$C$3:$C$2489,'[1]2022_23 Household and Income'!$G$3:$G$2489,"")</f>
        <v>48381</v>
      </c>
    </row>
    <row r="1497" spans="1:12" x14ac:dyDescent="0.35">
      <c r="A1497">
        <v>48</v>
      </c>
      <c r="B1497">
        <v>400</v>
      </c>
      <c r="C1497">
        <v>48169</v>
      </c>
      <c r="D1497" t="s">
        <v>3238</v>
      </c>
      <c r="E1497" t="s">
        <v>665</v>
      </c>
      <c r="F1497" t="s">
        <v>3267</v>
      </c>
      <c r="G1497">
        <v>5816</v>
      </c>
      <c r="H1497">
        <v>33.197541999999999</v>
      </c>
      <c r="I1497">
        <v>-101.38057999999999</v>
      </c>
      <c r="J1497">
        <v>4.8016000000000003E-2</v>
      </c>
      <c r="K1497">
        <f>_xlfn.XLOOKUP(F1497,'[1]2022_23 Household and Income'!$C$3:$C$2489,'[1]2022_23 Household and Income'!$D$3:$D$2489,"")</f>
        <v>41739</v>
      </c>
      <c r="L1497">
        <f>_xlfn.XLOOKUP($F1497,'[1]2022_23 Household and Income'!$C$3:$C$2489,'[1]2022_23 Household and Income'!$G$3:$G$2489,"")</f>
        <v>43380</v>
      </c>
    </row>
    <row r="1498" spans="1:12" x14ac:dyDescent="0.35">
      <c r="A1498">
        <v>29</v>
      </c>
      <c r="B1498">
        <v>1600</v>
      </c>
      <c r="C1498">
        <v>29073</v>
      </c>
      <c r="D1498" t="s">
        <v>3304</v>
      </c>
      <c r="E1498" t="s">
        <v>1668</v>
      </c>
      <c r="F1498" t="s">
        <v>4144</v>
      </c>
      <c r="G1498">
        <v>14794</v>
      </c>
      <c r="H1498">
        <v>38.446364000000003</v>
      </c>
      <c r="I1498">
        <v>-91.490084999999993</v>
      </c>
      <c r="J1498">
        <v>0.10951</v>
      </c>
      <c r="K1498">
        <f>_xlfn.XLOOKUP(F1498,'[1]2022_23 Household and Income'!$C$3:$C$2489,'[1]2022_23 Household and Income'!$D$3:$D$2489,"")</f>
        <v>49392</v>
      </c>
      <c r="L1498">
        <f>_xlfn.XLOOKUP($F1498,'[1]2022_23 Household and Income'!$C$3:$C$2489,'[1]2022_23 Household and Income'!$G$3:$G$2489,"")</f>
        <v>49299</v>
      </c>
    </row>
    <row r="1499" spans="1:12" x14ac:dyDescent="0.35">
      <c r="A1499">
        <v>37</v>
      </c>
      <c r="B1499">
        <v>3001</v>
      </c>
      <c r="C1499">
        <v>37071</v>
      </c>
      <c r="D1499" t="s">
        <v>3285</v>
      </c>
      <c r="E1499" t="s">
        <v>1260</v>
      </c>
      <c r="F1499" t="s">
        <v>5169</v>
      </c>
      <c r="G1499">
        <v>107816</v>
      </c>
      <c r="H1499">
        <v>35.302435000000003</v>
      </c>
      <c r="I1499">
        <v>-81.176096999999999</v>
      </c>
      <c r="J1499">
        <v>1</v>
      </c>
      <c r="K1499">
        <f>_xlfn.XLOOKUP(F1499,'[1]2022_23 Household and Income'!$C$3:$C$2489,'[1]2022_23 Household and Income'!$D$3:$D$2489,"")</f>
        <v>43972</v>
      </c>
      <c r="L1499">
        <f>_xlfn.XLOOKUP($F1499,'[1]2022_23 Household and Income'!$C$3:$C$2489,'[1]2022_23 Household and Income'!$G$3:$G$2489,"")</f>
        <v>45122</v>
      </c>
    </row>
    <row r="1500" spans="1:12" x14ac:dyDescent="0.35">
      <c r="A1500">
        <v>37</v>
      </c>
      <c r="B1500">
        <v>3002</v>
      </c>
      <c r="C1500">
        <v>37071</v>
      </c>
      <c r="D1500" t="s">
        <v>3285</v>
      </c>
      <c r="E1500" t="s">
        <v>1260</v>
      </c>
      <c r="F1500" t="s">
        <v>5168</v>
      </c>
      <c r="G1500">
        <v>120127</v>
      </c>
      <c r="H1500">
        <v>35.247886000000001</v>
      </c>
      <c r="I1500">
        <v>-81.128163999999998</v>
      </c>
      <c r="J1500">
        <v>1</v>
      </c>
      <c r="K1500">
        <f>_xlfn.XLOOKUP(F1500,'[1]2022_23 Household and Income'!$C$3:$C$2489,'[1]2022_23 Household and Income'!$D$3:$D$2489,"")</f>
        <v>51715</v>
      </c>
      <c r="L1500">
        <f>_xlfn.XLOOKUP($F1500,'[1]2022_23 Household and Income'!$C$3:$C$2489,'[1]2022_23 Household and Income'!$G$3:$G$2489,"")</f>
        <v>52165</v>
      </c>
    </row>
    <row r="1501" spans="1:12" x14ac:dyDescent="0.35">
      <c r="A1501">
        <v>37</v>
      </c>
      <c r="B1501">
        <v>700</v>
      </c>
      <c r="C1501">
        <v>37073</v>
      </c>
      <c r="D1501" t="s">
        <v>3285</v>
      </c>
      <c r="E1501" t="s">
        <v>1307</v>
      </c>
      <c r="F1501" t="s">
        <v>4253</v>
      </c>
      <c r="G1501">
        <v>10478</v>
      </c>
      <c r="H1501">
        <v>36.464578000000003</v>
      </c>
      <c r="I1501">
        <v>-76.706985000000003</v>
      </c>
      <c r="J1501">
        <v>9.0161000000000005E-2</v>
      </c>
      <c r="K1501">
        <f>_xlfn.XLOOKUP(F1501,'[1]2022_23 Household and Income'!$C$3:$C$2489,'[1]2022_23 Household and Income'!$D$3:$D$2489,"")</f>
        <v>48797</v>
      </c>
      <c r="L1501">
        <f>_xlfn.XLOOKUP($F1501,'[1]2022_23 Household and Income'!$C$3:$C$2489,'[1]2022_23 Household and Income'!$G$3:$G$2489,"")</f>
        <v>48074</v>
      </c>
    </row>
    <row r="1502" spans="1:12" x14ac:dyDescent="0.35">
      <c r="A1502">
        <v>20</v>
      </c>
      <c r="B1502">
        <v>300</v>
      </c>
      <c r="C1502">
        <v>20061</v>
      </c>
      <c r="D1502" t="s">
        <v>3300</v>
      </c>
      <c r="E1502" t="s">
        <v>2295</v>
      </c>
      <c r="F1502" t="s">
        <v>4093</v>
      </c>
      <c r="G1502">
        <v>36739</v>
      </c>
      <c r="H1502">
        <v>39.040483000000002</v>
      </c>
      <c r="I1502">
        <v>-96.838825999999997</v>
      </c>
      <c r="J1502">
        <v>0.27407700000000002</v>
      </c>
      <c r="K1502">
        <f>_xlfn.XLOOKUP(F1502,'[1]2022_23 Household and Income'!$C$3:$C$2489,'[1]2022_23 Household and Income'!$D$3:$D$2489,"")</f>
        <v>51590</v>
      </c>
      <c r="L1502">
        <f>_xlfn.XLOOKUP($F1502,'[1]2022_23 Household and Income'!$C$3:$C$2489,'[1]2022_23 Household and Income'!$G$3:$G$2489,"")</f>
        <v>51764</v>
      </c>
    </row>
    <row r="1503" spans="1:12" x14ac:dyDescent="0.35">
      <c r="A1503">
        <v>39</v>
      </c>
      <c r="B1503">
        <v>900</v>
      </c>
      <c r="C1503">
        <v>39055</v>
      </c>
      <c r="D1503" t="s">
        <v>3302</v>
      </c>
      <c r="E1503" t="s">
        <v>1159</v>
      </c>
      <c r="F1503" t="s">
        <v>5167</v>
      </c>
      <c r="G1503">
        <v>95397</v>
      </c>
      <c r="H1503">
        <v>41.487507000000001</v>
      </c>
      <c r="I1503">
        <v>-81.223384999999993</v>
      </c>
      <c r="J1503">
        <v>0.49435899999999999</v>
      </c>
      <c r="K1503">
        <f>_xlfn.XLOOKUP(F1503,'[1]2022_23 Household and Income'!$C$3:$C$2489,'[1]2022_23 Household and Income'!$D$3:$D$2489,"")</f>
        <v>74673</v>
      </c>
      <c r="L1503">
        <f>_xlfn.XLOOKUP($F1503,'[1]2022_23 Household and Income'!$C$3:$C$2489,'[1]2022_23 Household and Income'!$G$3:$G$2489,"")</f>
        <v>73912</v>
      </c>
    </row>
    <row r="1504" spans="1:12" x14ac:dyDescent="0.35">
      <c r="A1504">
        <v>16</v>
      </c>
      <c r="B1504">
        <v>400</v>
      </c>
      <c r="C1504">
        <v>16045</v>
      </c>
      <c r="D1504" t="s">
        <v>3509</v>
      </c>
      <c r="E1504" t="s">
        <v>2649</v>
      </c>
      <c r="F1504" t="s">
        <v>3508</v>
      </c>
      <c r="G1504">
        <v>19123</v>
      </c>
      <c r="H1504">
        <v>43.883063999999997</v>
      </c>
      <c r="I1504">
        <v>-116.507707</v>
      </c>
      <c r="J1504">
        <v>0.14185200000000001</v>
      </c>
      <c r="K1504">
        <f>_xlfn.XLOOKUP(F1504,'[1]2022_23 Household and Income'!$C$3:$C$2489,'[1]2022_23 Household and Income'!$D$3:$D$2489,"")</f>
        <v>52951</v>
      </c>
      <c r="L1504">
        <f>_xlfn.XLOOKUP($F1504,'[1]2022_23 Household and Income'!$C$3:$C$2489,'[1]2022_23 Household and Income'!$G$3:$G$2489,"")</f>
        <v>53231</v>
      </c>
    </row>
    <row r="1505" spans="1:12" x14ac:dyDescent="0.35">
      <c r="A1505">
        <v>26</v>
      </c>
      <c r="B1505">
        <v>1701</v>
      </c>
      <c r="C1505">
        <v>26049</v>
      </c>
      <c r="D1505" t="s">
        <v>3407</v>
      </c>
      <c r="E1505" t="s">
        <v>1929</v>
      </c>
      <c r="F1505" t="s">
        <v>4827</v>
      </c>
      <c r="G1505">
        <v>54007</v>
      </c>
      <c r="H1505">
        <v>43.044877999999997</v>
      </c>
      <c r="I1505">
        <v>-83.540458999999998</v>
      </c>
      <c r="J1505">
        <v>0.378662</v>
      </c>
      <c r="K1505">
        <f>_xlfn.XLOOKUP(F1505,'[1]2022_23 Household and Income'!$C$3:$C$2489,'[1]2022_23 Household and Income'!$D$3:$D$2489,"")</f>
        <v>58334</v>
      </c>
      <c r="L1505">
        <f>_xlfn.XLOOKUP($F1505,'[1]2022_23 Household and Income'!$C$3:$C$2489,'[1]2022_23 Household and Income'!$G$3:$G$2489,"")</f>
        <v>54938</v>
      </c>
    </row>
    <row r="1506" spans="1:12" x14ac:dyDescent="0.35">
      <c r="A1506">
        <v>26</v>
      </c>
      <c r="B1506">
        <v>1702</v>
      </c>
      <c r="C1506">
        <v>26049</v>
      </c>
      <c r="D1506" t="s">
        <v>3407</v>
      </c>
      <c r="E1506" t="s">
        <v>1929</v>
      </c>
      <c r="F1506" t="s">
        <v>5166</v>
      </c>
      <c r="G1506">
        <v>129704</v>
      </c>
      <c r="H1506">
        <v>42.985881999999997</v>
      </c>
      <c r="I1506">
        <v>-83.661180999999999</v>
      </c>
      <c r="J1506">
        <v>1</v>
      </c>
      <c r="K1506">
        <f>_xlfn.XLOOKUP(F1506,'[1]2022_23 Household and Income'!$C$3:$C$2489,'[1]2022_23 Household and Income'!$D$3:$D$2489,"")</f>
        <v>52026</v>
      </c>
      <c r="L1506">
        <f>_xlfn.XLOOKUP($F1506,'[1]2022_23 Household and Income'!$C$3:$C$2489,'[1]2022_23 Household and Income'!$G$3:$G$2489,"")</f>
        <v>52676</v>
      </c>
    </row>
    <row r="1507" spans="1:12" x14ac:dyDescent="0.35">
      <c r="A1507">
        <v>26</v>
      </c>
      <c r="B1507">
        <v>1703</v>
      </c>
      <c r="C1507">
        <v>26049</v>
      </c>
      <c r="D1507" t="s">
        <v>3407</v>
      </c>
      <c r="E1507" t="s">
        <v>1929</v>
      </c>
      <c r="F1507" t="s">
        <v>5165</v>
      </c>
      <c r="G1507">
        <v>104408</v>
      </c>
      <c r="H1507">
        <v>43.040000999999997</v>
      </c>
      <c r="I1507">
        <v>-83.701679999999996</v>
      </c>
      <c r="J1507">
        <v>1</v>
      </c>
      <c r="K1507">
        <f>_xlfn.XLOOKUP(F1507,'[1]2022_23 Household and Income'!$C$3:$C$2489,'[1]2022_23 Household and Income'!$D$3:$D$2489,"")</f>
        <v>44105</v>
      </c>
      <c r="L1507">
        <f>_xlfn.XLOOKUP($F1507,'[1]2022_23 Household and Income'!$C$3:$C$2489,'[1]2022_23 Household and Income'!$G$3:$G$2489,"")</f>
        <v>43117</v>
      </c>
    </row>
    <row r="1508" spans="1:12" x14ac:dyDescent="0.35">
      <c r="A1508">
        <v>26</v>
      </c>
      <c r="B1508">
        <v>1704</v>
      </c>
      <c r="C1508">
        <v>26049</v>
      </c>
      <c r="D1508" t="s">
        <v>3407</v>
      </c>
      <c r="E1508" t="s">
        <v>1929</v>
      </c>
      <c r="F1508" t="s">
        <v>3858</v>
      </c>
      <c r="G1508">
        <v>118092</v>
      </c>
      <c r="H1508">
        <v>42.967866999999998</v>
      </c>
      <c r="I1508">
        <v>-83.792806999999996</v>
      </c>
      <c r="J1508">
        <v>0.63426899999999997</v>
      </c>
      <c r="K1508">
        <f>_xlfn.XLOOKUP(F1508,'[1]2022_23 Household and Income'!$C$3:$C$2489,'[1]2022_23 Household and Income'!$D$3:$D$2489,"")</f>
        <v>77373</v>
      </c>
      <c r="L1508">
        <f>_xlfn.XLOOKUP($F1508,'[1]2022_23 Household and Income'!$C$3:$C$2489,'[1]2022_23 Household and Income'!$G$3:$G$2489,"")</f>
        <v>74799</v>
      </c>
    </row>
    <row r="1509" spans="1:12" x14ac:dyDescent="0.35">
      <c r="A1509">
        <v>36</v>
      </c>
      <c r="B1509">
        <v>1000</v>
      </c>
      <c r="C1509">
        <v>36037</v>
      </c>
      <c r="D1509" t="s">
        <v>3282</v>
      </c>
      <c r="E1509" t="s">
        <v>1371</v>
      </c>
      <c r="F1509" t="s">
        <v>3298</v>
      </c>
      <c r="G1509">
        <v>58388</v>
      </c>
      <c r="H1509">
        <v>42.998899000000002</v>
      </c>
      <c r="I1509">
        <v>-78.171029000000004</v>
      </c>
      <c r="J1509">
        <v>0.419267</v>
      </c>
      <c r="K1509">
        <f>_xlfn.XLOOKUP(F1509,'[1]2022_23 Household and Income'!$C$3:$C$2489,'[1]2022_23 Household and Income'!$D$3:$D$2489,"")</f>
        <v>57996</v>
      </c>
      <c r="L1509">
        <f>_xlfn.XLOOKUP($F1509,'[1]2022_23 Household and Income'!$C$3:$C$2489,'[1]2022_23 Household and Income'!$G$3:$G$2489,"")</f>
        <v>57623</v>
      </c>
    </row>
    <row r="1510" spans="1:12" x14ac:dyDescent="0.35">
      <c r="A1510">
        <v>1</v>
      </c>
      <c r="B1510">
        <v>2300</v>
      </c>
      <c r="C1510">
        <v>1061</v>
      </c>
      <c r="D1510" t="s">
        <v>3341</v>
      </c>
      <c r="E1510" t="s">
        <v>3172</v>
      </c>
      <c r="F1510" t="s">
        <v>5003</v>
      </c>
      <c r="G1510">
        <v>26659</v>
      </c>
      <c r="H1510">
        <v>31.094511000000001</v>
      </c>
      <c r="I1510">
        <v>-85.781411000000006</v>
      </c>
      <c r="J1510">
        <v>0.176541</v>
      </c>
      <c r="K1510">
        <f>_xlfn.XLOOKUP(F1510,'[1]2022_23 Household and Income'!$C$3:$C$2489,'[1]2022_23 Household and Income'!$D$3:$D$2489,"")</f>
        <v>60106</v>
      </c>
      <c r="L1510">
        <f>_xlfn.XLOOKUP($F1510,'[1]2022_23 Household and Income'!$C$3:$C$2489,'[1]2022_23 Household and Income'!$G$3:$G$2489,"")</f>
        <v>62401</v>
      </c>
    </row>
    <row r="1511" spans="1:12" x14ac:dyDescent="0.35">
      <c r="A1511">
        <v>29</v>
      </c>
      <c r="B1511">
        <v>100</v>
      </c>
      <c r="C1511">
        <v>29075</v>
      </c>
      <c r="D1511" t="s">
        <v>3304</v>
      </c>
      <c r="E1511" t="s">
        <v>1734</v>
      </c>
      <c r="F1511" t="s">
        <v>3309</v>
      </c>
      <c r="G1511">
        <v>6162</v>
      </c>
      <c r="H1511">
        <v>40.203736999999997</v>
      </c>
      <c r="I1511">
        <v>-94.432789999999997</v>
      </c>
      <c r="J1511">
        <v>5.6028000000000001E-2</v>
      </c>
      <c r="K1511">
        <f>_xlfn.XLOOKUP(F1511,'[1]2022_23 Household and Income'!$C$3:$C$2489,'[1]2022_23 Household and Income'!$D$3:$D$2489,"")</f>
        <v>42716</v>
      </c>
      <c r="L1511">
        <f>_xlfn.XLOOKUP($F1511,'[1]2022_23 Household and Income'!$C$3:$C$2489,'[1]2022_23 Household and Income'!$G$3:$G$2489,"")</f>
        <v>44451</v>
      </c>
    </row>
    <row r="1512" spans="1:12" x14ac:dyDescent="0.35">
      <c r="A1512">
        <v>28</v>
      </c>
      <c r="B1512">
        <v>1900</v>
      </c>
      <c r="C1512">
        <v>28039</v>
      </c>
      <c r="D1512" t="s">
        <v>3276</v>
      </c>
      <c r="E1512" t="s">
        <v>1742</v>
      </c>
      <c r="F1512" t="s">
        <v>3751</v>
      </c>
      <c r="G1512">
        <v>24350</v>
      </c>
      <c r="H1512">
        <v>30.868417000000001</v>
      </c>
      <c r="I1512">
        <v>-88.590919999999997</v>
      </c>
      <c r="J1512">
        <v>0.168069</v>
      </c>
      <c r="K1512">
        <f>_xlfn.XLOOKUP(F1512,'[1]2022_23 Household and Income'!$C$3:$C$2489,'[1]2022_23 Household and Income'!$D$3:$D$2489,"")</f>
        <v>60832</v>
      </c>
      <c r="L1512">
        <f>_xlfn.XLOOKUP($F1512,'[1]2022_23 Household and Income'!$C$3:$C$2489,'[1]2022_23 Household and Income'!$G$3:$G$2489,"")</f>
        <v>61666</v>
      </c>
    </row>
    <row r="1513" spans="1:12" x14ac:dyDescent="0.35">
      <c r="A1513">
        <v>45</v>
      </c>
      <c r="B1513">
        <v>2400</v>
      </c>
      <c r="C1513">
        <v>45043</v>
      </c>
      <c r="D1513" t="s">
        <v>3253</v>
      </c>
      <c r="E1513" t="s">
        <v>863</v>
      </c>
      <c r="F1513" t="s">
        <v>3367</v>
      </c>
      <c r="G1513">
        <v>63404</v>
      </c>
      <c r="H1513">
        <v>33.457552</v>
      </c>
      <c r="I1513">
        <v>-79.250888000000003</v>
      </c>
      <c r="J1513">
        <v>0.50491299999999995</v>
      </c>
      <c r="K1513">
        <f>_xlfn.XLOOKUP(F1513,'[1]2022_23 Household and Income'!$C$3:$C$2489,'[1]2022_23 Household and Income'!$D$3:$D$2489,"")</f>
        <v>54252</v>
      </c>
      <c r="L1513">
        <f>_xlfn.XLOOKUP($F1513,'[1]2022_23 Household and Income'!$C$3:$C$2489,'[1]2022_23 Household and Income'!$G$3:$G$2489,"")</f>
        <v>54366</v>
      </c>
    </row>
    <row r="1514" spans="1:12" x14ac:dyDescent="0.35">
      <c r="A1514">
        <v>18</v>
      </c>
      <c r="B1514">
        <v>3300</v>
      </c>
      <c r="C1514">
        <v>18051</v>
      </c>
      <c r="D1514" t="s">
        <v>3389</v>
      </c>
      <c r="E1514" t="s">
        <v>2444</v>
      </c>
      <c r="F1514" t="s">
        <v>3518</v>
      </c>
      <c r="G1514">
        <v>33011</v>
      </c>
      <c r="H1514">
        <v>38.305847999999997</v>
      </c>
      <c r="I1514">
        <v>-87.549430000000001</v>
      </c>
      <c r="J1514">
        <v>0.27029199999999998</v>
      </c>
      <c r="K1514">
        <f>_xlfn.XLOOKUP(F1514,'[1]2022_23 Household and Income'!$C$3:$C$2489,'[1]2022_23 Household and Income'!$D$3:$D$2489,"")</f>
        <v>48622</v>
      </c>
      <c r="L1514">
        <f>_xlfn.XLOOKUP($F1514,'[1]2022_23 Household and Income'!$C$3:$C$2489,'[1]2022_23 Household and Income'!$G$3:$G$2489,"")</f>
        <v>49673</v>
      </c>
    </row>
    <row r="1515" spans="1:12" x14ac:dyDescent="0.35">
      <c r="A1515">
        <v>47</v>
      </c>
      <c r="B1515">
        <v>2700</v>
      </c>
      <c r="C1515">
        <v>47053</v>
      </c>
      <c r="D1515" t="s">
        <v>3358</v>
      </c>
      <c r="E1515" t="s">
        <v>731</v>
      </c>
      <c r="F1515" t="s">
        <v>4821</v>
      </c>
      <c r="G1515">
        <v>50429</v>
      </c>
      <c r="H1515">
        <v>35.932264000000004</v>
      </c>
      <c r="I1515">
        <v>-88.871028999999993</v>
      </c>
      <c r="J1515">
        <v>0.469775</v>
      </c>
      <c r="K1515">
        <f>_xlfn.XLOOKUP(F1515,'[1]2022_23 Household and Income'!$C$3:$C$2489,'[1]2022_23 Household and Income'!$D$3:$D$2489,"")</f>
        <v>42162</v>
      </c>
      <c r="L1515">
        <f>_xlfn.XLOOKUP($F1515,'[1]2022_23 Household and Income'!$C$3:$C$2489,'[1]2022_23 Household and Income'!$G$3:$G$2489,"")</f>
        <v>43677</v>
      </c>
    </row>
    <row r="1516" spans="1:12" x14ac:dyDescent="0.35">
      <c r="A1516">
        <v>4</v>
      </c>
      <c r="B1516">
        <v>400</v>
      </c>
      <c r="C1516">
        <v>4007</v>
      </c>
      <c r="D1516" t="s">
        <v>3243</v>
      </c>
      <c r="E1516" t="s">
        <v>3122</v>
      </c>
      <c r="F1516" t="s">
        <v>5156</v>
      </c>
      <c r="G1516">
        <v>53272</v>
      </c>
      <c r="H1516">
        <v>33.844434999999997</v>
      </c>
      <c r="I1516">
        <v>-111.01645600000001</v>
      </c>
      <c r="J1516">
        <v>0.52553000000000005</v>
      </c>
      <c r="K1516">
        <f>_xlfn.XLOOKUP(F1516,'[1]2022_23 Household and Income'!$C$3:$C$2489,'[1]2022_23 Household and Income'!$D$3:$D$2489,"")</f>
        <v>40607</v>
      </c>
      <c r="L1516">
        <f>_xlfn.XLOOKUP($F1516,'[1]2022_23 Household and Income'!$C$3:$C$2489,'[1]2022_23 Household and Income'!$G$3:$G$2489,"")</f>
        <v>41900</v>
      </c>
    </row>
    <row r="1517" spans="1:12" x14ac:dyDescent="0.35">
      <c r="A1517">
        <v>12</v>
      </c>
      <c r="B1517">
        <v>798</v>
      </c>
      <c r="C1517">
        <v>12041</v>
      </c>
      <c r="D1517" t="s">
        <v>3512</v>
      </c>
      <c r="E1517" t="s">
        <v>2892</v>
      </c>
      <c r="F1517" t="s">
        <v>3613</v>
      </c>
      <c r="G1517">
        <v>17864</v>
      </c>
      <c r="H1517">
        <v>29.705262999999999</v>
      </c>
      <c r="I1517">
        <v>-82.808100999999994</v>
      </c>
      <c r="J1517">
        <v>9.3193999999999999E-2</v>
      </c>
      <c r="K1517">
        <f>_xlfn.XLOOKUP(F1517,'[1]2022_23 Household and Income'!$C$3:$C$2489,'[1]2022_23 Household and Income'!$D$3:$D$2489,"")</f>
        <v>73584</v>
      </c>
      <c r="L1517">
        <f>_xlfn.XLOOKUP($F1517,'[1]2022_23 Household and Income'!$C$3:$C$2489,'[1]2022_23 Household and Income'!$G$3:$G$2489,"")</f>
        <v>71842</v>
      </c>
    </row>
    <row r="1518" spans="1:12" x14ac:dyDescent="0.35">
      <c r="A1518">
        <v>47</v>
      </c>
      <c r="B1518">
        <v>3000</v>
      </c>
      <c r="C1518">
        <v>47055</v>
      </c>
      <c r="D1518" t="s">
        <v>3358</v>
      </c>
      <c r="E1518" t="s">
        <v>721</v>
      </c>
      <c r="F1518" t="s">
        <v>3441</v>
      </c>
      <c r="G1518">
        <v>30346</v>
      </c>
      <c r="H1518">
        <v>35.192202999999999</v>
      </c>
      <c r="I1518">
        <v>-87.030473999999998</v>
      </c>
      <c r="J1518">
        <v>0.27171000000000001</v>
      </c>
      <c r="K1518">
        <f>_xlfn.XLOOKUP(F1518,'[1]2022_23 Household and Income'!$C$3:$C$2489,'[1]2022_23 Household and Income'!$D$3:$D$2489,"")</f>
        <v>43739</v>
      </c>
      <c r="L1518">
        <f>_xlfn.XLOOKUP($F1518,'[1]2022_23 Household and Income'!$C$3:$C$2489,'[1]2022_23 Household and Income'!$G$3:$G$2489,"")</f>
        <v>45149</v>
      </c>
    </row>
    <row r="1519" spans="1:12" x14ac:dyDescent="0.35">
      <c r="A1519">
        <v>51</v>
      </c>
      <c r="B1519">
        <v>12100</v>
      </c>
      <c r="C1519">
        <v>51071</v>
      </c>
      <c r="D1519" t="s">
        <v>3251</v>
      </c>
      <c r="E1519" t="s">
        <v>341</v>
      </c>
      <c r="F1519" t="s">
        <v>4121</v>
      </c>
      <c r="G1519">
        <v>16787</v>
      </c>
      <c r="H1519">
        <v>37.318523999999996</v>
      </c>
      <c r="I1519">
        <v>-80.717793</v>
      </c>
      <c r="J1519">
        <v>9.2310000000000003E-2</v>
      </c>
      <c r="K1519">
        <f>_xlfn.XLOOKUP(F1519,'[1]2022_23 Household and Income'!$C$3:$C$2489,'[1]2022_23 Household and Income'!$D$3:$D$2489,"")</f>
        <v>68861</v>
      </c>
      <c r="L1519">
        <f>_xlfn.XLOOKUP($F1519,'[1]2022_23 Household and Income'!$C$3:$C$2489,'[1]2022_23 Household and Income'!$G$3:$G$2489,"")</f>
        <v>71419</v>
      </c>
    </row>
    <row r="1520" spans="1:12" x14ac:dyDescent="0.35">
      <c r="A1520">
        <v>48</v>
      </c>
      <c r="B1520">
        <v>6000</v>
      </c>
      <c r="C1520">
        <v>48171</v>
      </c>
      <c r="D1520" t="s">
        <v>3238</v>
      </c>
      <c r="E1520" t="s">
        <v>510</v>
      </c>
      <c r="F1520" t="s">
        <v>4903</v>
      </c>
      <c r="G1520">
        <v>26725</v>
      </c>
      <c r="H1520">
        <v>30.273641000000001</v>
      </c>
      <c r="I1520">
        <v>-98.908068</v>
      </c>
      <c r="J1520">
        <v>0.19799800000000001</v>
      </c>
      <c r="K1520">
        <f>_xlfn.XLOOKUP(F1520,'[1]2022_23 Household and Income'!$C$3:$C$2489,'[1]2022_23 Household and Income'!$D$3:$D$2489,"")</f>
        <v>58366</v>
      </c>
      <c r="L1520">
        <f>_xlfn.XLOOKUP($F1520,'[1]2022_23 Household and Income'!$C$3:$C$2489,'[1]2022_23 Household and Income'!$G$3:$G$2489,"")</f>
        <v>60401</v>
      </c>
    </row>
    <row r="1521" spans="1:12" x14ac:dyDescent="0.35">
      <c r="A1521">
        <v>41</v>
      </c>
      <c r="B1521">
        <v>6501</v>
      </c>
      <c r="C1521">
        <v>41021</v>
      </c>
      <c r="D1521" t="s">
        <v>3287</v>
      </c>
      <c r="E1521" t="s">
        <v>996</v>
      </c>
      <c r="F1521" t="s">
        <v>3399</v>
      </c>
      <c r="G1521">
        <v>1995</v>
      </c>
      <c r="H1521">
        <v>45.449592000000003</v>
      </c>
      <c r="I1521">
        <v>-120.19707</v>
      </c>
      <c r="J1521">
        <v>1.9255000000000001E-2</v>
      </c>
      <c r="K1521">
        <f>_xlfn.XLOOKUP(F1521,'[1]2022_23 Household and Income'!$C$3:$C$2489,'[1]2022_23 Household and Income'!$D$3:$D$2489,"")</f>
        <v>40918</v>
      </c>
      <c r="L1521">
        <f>_xlfn.XLOOKUP($F1521,'[1]2022_23 Household and Income'!$C$3:$C$2489,'[1]2022_23 Household and Income'!$G$3:$G$2489,"")</f>
        <v>40596</v>
      </c>
    </row>
    <row r="1522" spans="1:12" x14ac:dyDescent="0.35">
      <c r="A1522">
        <v>13</v>
      </c>
      <c r="B1522">
        <v>300</v>
      </c>
      <c r="C1522">
        <v>13123</v>
      </c>
      <c r="D1522" t="s">
        <v>3312</v>
      </c>
      <c r="E1522" t="s">
        <v>2826</v>
      </c>
      <c r="F1522" t="s">
        <v>4236</v>
      </c>
      <c r="G1522">
        <v>31353</v>
      </c>
      <c r="H1522">
        <v>34.675111999999999</v>
      </c>
      <c r="I1522">
        <v>-84.486076999999995</v>
      </c>
      <c r="J1522">
        <v>0.16730100000000001</v>
      </c>
      <c r="K1522">
        <f>_xlfn.XLOOKUP(F1522,'[1]2022_23 Household and Income'!$C$3:$C$2489,'[1]2022_23 Household and Income'!$D$3:$D$2489,"")</f>
        <v>74868</v>
      </c>
      <c r="L1522">
        <f>_xlfn.XLOOKUP($F1522,'[1]2022_23 Household and Income'!$C$3:$C$2489,'[1]2022_23 Household and Income'!$G$3:$G$2489,"")</f>
        <v>77160</v>
      </c>
    </row>
    <row r="1523" spans="1:12" x14ac:dyDescent="0.35">
      <c r="A1523">
        <v>54</v>
      </c>
      <c r="B1523">
        <v>700</v>
      </c>
      <c r="C1523">
        <v>54021</v>
      </c>
      <c r="D1523" t="s">
        <v>3296</v>
      </c>
      <c r="E1523" t="s">
        <v>195</v>
      </c>
      <c r="F1523" t="s">
        <v>4072</v>
      </c>
      <c r="G1523">
        <v>7408</v>
      </c>
      <c r="H1523">
        <v>38.923121999999999</v>
      </c>
      <c r="I1523">
        <v>-80.826494999999994</v>
      </c>
      <c r="J1523">
        <v>7.3668999999999998E-2</v>
      </c>
      <c r="K1523">
        <f>_xlfn.XLOOKUP(F1523,'[1]2022_23 Household and Income'!$C$3:$C$2489,'[1]2022_23 Household and Income'!$D$3:$D$2489,"")</f>
        <v>38931</v>
      </c>
      <c r="L1523">
        <f>_xlfn.XLOOKUP($F1523,'[1]2022_23 Household and Income'!$C$3:$C$2489,'[1]2022_23 Household and Income'!$G$3:$G$2489,"")</f>
        <v>41283</v>
      </c>
    </row>
    <row r="1524" spans="1:12" x14ac:dyDescent="0.35">
      <c r="A1524">
        <v>8</v>
      </c>
      <c r="B1524">
        <v>401</v>
      </c>
      <c r="C1524">
        <v>8047</v>
      </c>
      <c r="D1524" t="s">
        <v>3241</v>
      </c>
      <c r="E1524" t="s">
        <v>2963</v>
      </c>
      <c r="F1524" t="s">
        <v>4965</v>
      </c>
      <c r="G1524">
        <v>5808</v>
      </c>
      <c r="H1524">
        <v>39.856062000000001</v>
      </c>
      <c r="I1524">
        <v>-105.483209</v>
      </c>
      <c r="J1524">
        <v>5.3455999999999997E-2</v>
      </c>
      <c r="K1524">
        <f>_xlfn.XLOOKUP(F1524,'[1]2022_23 Household and Income'!$C$3:$C$2489,'[1]2022_23 Household and Income'!$D$3:$D$2489,"")</f>
        <v>45895</v>
      </c>
      <c r="L1524">
        <f>_xlfn.XLOOKUP($F1524,'[1]2022_23 Household and Income'!$C$3:$C$2489,'[1]2022_23 Household and Income'!$G$3:$G$2489,"")</f>
        <v>45554</v>
      </c>
    </row>
    <row r="1525" spans="1:12" x14ac:dyDescent="0.35">
      <c r="A1525">
        <v>30</v>
      </c>
      <c r="B1525">
        <v>100</v>
      </c>
      <c r="C1525">
        <v>30035</v>
      </c>
      <c r="D1525" t="s">
        <v>3269</v>
      </c>
      <c r="E1525" t="s">
        <v>1620</v>
      </c>
      <c r="F1525" t="s">
        <v>4790</v>
      </c>
      <c r="G1525">
        <v>13778</v>
      </c>
      <c r="H1525">
        <v>48.601084</v>
      </c>
      <c r="I1525">
        <v>-112.802958</v>
      </c>
      <c r="J1525">
        <v>9.9976999999999996E-2</v>
      </c>
      <c r="K1525">
        <f>_xlfn.XLOOKUP(F1525,'[1]2022_23 Household and Income'!$C$3:$C$2489,'[1]2022_23 Household and Income'!$D$3:$D$2489,"")</f>
        <v>59433</v>
      </c>
      <c r="L1525">
        <f>_xlfn.XLOOKUP($F1525,'[1]2022_23 Household and Income'!$C$3:$C$2489,'[1]2022_23 Household and Income'!$G$3:$G$2489,"")</f>
        <v>58550</v>
      </c>
    </row>
    <row r="1526" spans="1:12" x14ac:dyDescent="0.35">
      <c r="A1526">
        <v>12</v>
      </c>
      <c r="B1526">
        <v>5199</v>
      </c>
      <c r="C1526">
        <v>12043</v>
      </c>
      <c r="D1526" t="s">
        <v>3512</v>
      </c>
      <c r="E1526" t="s">
        <v>2864</v>
      </c>
      <c r="F1526" t="s">
        <v>4349</v>
      </c>
      <c r="G1526">
        <v>12126</v>
      </c>
      <c r="H1526">
        <v>26.897019</v>
      </c>
      <c r="I1526">
        <v>-81.189413000000002</v>
      </c>
      <c r="J1526">
        <v>0.118507</v>
      </c>
      <c r="K1526">
        <f>_xlfn.XLOOKUP(F1526,'[1]2022_23 Household and Income'!$C$3:$C$2489,'[1]2022_23 Household and Income'!$D$3:$D$2489,"")</f>
        <v>38303</v>
      </c>
      <c r="L1526">
        <f>_xlfn.XLOOKUP($F1526,'[1]2022_23 Household and Income'!$C$3:$C$2489,'[1]2022_23 Household and Income'!$G$3:$G$2489,"")</f>
        <v>42408</v>
      </c>
    </row>
    <row r="1527" spans="1:12" x14ac:dyDescent="0.35">
      <c r="A1527">
        <v>26</v>
      </c>
      <c r="B1527">
        <v>1300</v>
      </c>
      <c r="C1527">
        <v>26051</v>
      </c>
      <c r="D1527" t="s">
        <v>3407</v>
      </c>
      <c r="E1527" t="s">
        <v>1939</v>
      </c>
      <c r="F1527" t="s">
        <v>4056</v>
      </c>
      <c r="G1527">
        <v>25386</v>
      </c>
      <c r="H1527">
        <v>43.968003000000003</v>
      </c>
      <c r="I1527">
        <v>-84.439820999999995</v>
      </c>
      <c r="J1527">
        <v>0.23108899999999999</v>
      </c>
      <c r="K1527">
        <f>_xlfn.XLOOKUP(F1527,'[1]2022_23 Household and Income'!$C$3:$C$2489,'[1]2022_23 Household and Income'!$D$3:$D$2489,"")</f>
        <v>52268</v>
      </c>
      <c r="L1527">
        <f>_xlfn.XLOOKUP($F1527,'[1]2022_23 Household and Income'!$C$3:$C$2489,'[1]2022_23 Household and Income'!$G$3:$G$2489,"")</f>
        <v>51889</v>
      </c>
    </row>
    <row r="1528" spans="1:12" x14ac:dyDescent="0.35">
      <c r="A1528">
        <v>13</v>
      </c>
      <c r="B1528">
        <v>3100</v>
      </c>
      <c r="C1528">
        <v>13125</v>
      </c>
      <c r="D1528" t="s">
        <v>3312</v>
      </c>
      <c r="E1528" t="s">
        <v>2762</v>
      </c>
      <c r="F1528" t="s">
        <v>3381</v>
      </c>
      <c r="G1528">
        <v>2884</v>
      </c>
      <c r="H1528">
        <v>33.236629000000001</v>
      </c>
      <c r="I1528">
        <v>-82.609650999999999</v>
      </c>
      <c r="J1528">
        <v>2.2844E-2</v>
      </c>
      <c r="K1528">
        <f>_xlfn.XLOOKUP(F1528,'[1]2022_23 Household and Income'!$C$3:$C$2489,'[1]2022_23 Household and Income'!$D$3:$D$2489,"")</f>
        <v>46245</v>
      </c>
      <c r="L1528">
        <f>_xlfn.XLOOKUP($F1528,'[1]2022_23 Household and Income'!$C$3:$C$2489,'[1]2022_23 Household and Income'!$G$3:$G$2489,"")</f>
        <v>46708</v>
      </c>
    </row>
    <row r="1529" spans="1:12" x14ac:dyDescent="0.35">
      <c r="A1529">
        <v>48</v>
      </c>
      <c r="B1529">
        <v>7200</v>
      </c>
      <c r="C1529">
        <v>48173</v>
      </c>
      <c r="D1529" t="s">
        <v>3238</v>
      </c>
      <c r="E1529" t="s">
        <v>490</v>
      </c>
      <c r="F1529" t="s">
        <v>3596</v>
      </c>
      <c r="G1529">
        <v>1116</v>
      </c>
      <c r="H1529">
        <v>31.842600000000001</v>
      </c>
      <c r="I1529">
        <v>-101.525229</v>
      </c>
      <c r="J1529">
        <v>9.861E-3</v>
      </c>
      <c r="K1529">
        <f>_xlfn.XLOOKUP(F1529,'[1]2022_23 Household and Income'!$C$3:$C$2489,'[1]2022_23 Household and Income'!$D$3:$D$2489,"")</f>
        <v>40414</v>
      </c>
      <c r="L1529">
        <f>_xlfn.XLOOKUP($F1529,'[1]2022_23 Household and Income'!$C$3:$C$2489,'[1]2022_23 Household and Income'!$G$3:$G$2489,"")</f>
        <v>41812</v>
      </c>
    </row>
    <row r="1530" spans="1:12" x14ac:dyDescent="0.35">
      <c r="A1530">
        <v>6</v>
      </c>
      <c r="B1530">
        <v>1100</v>
      </c>
      <c r="C1530">
        <v>6021</v>
      </c>
      <c r="D1530" t="s">
        <v>3248</v>
      </c>
      <c r="E1530" t="s">
        <v>3023</v>
      </c>
      <c r="F1530" t="s">
        <v>3641</v>
      </c>
      <c r="G1530">
        <v>28917</v>
      </c>
      <c r="H1530">
        <v>39.665776999999999</v>
      </c>
      <c r="I1530">
        <v>-122.179276</v>
      </c>
      <c r="J1530">
        <v>0.217917</v>
      </c>
      <c r="K1530">
        <f>_xlfn.XLOOKUP(F1530,'[1]2022_23 Household and Income'!$C$3:$C$2489,'[1]2022_23 Household and Income'!$D$3:$D$2489,"")</f>
        <v>47083</v>
      </c>
      <c r="L1530">
        <f>_xlfn.XLOOKUP($F1530,'[1]2022_23 Household and Income'!$C$3:$C$2489,'[1]2022_23 Household and Income'!$G$3:$G$2489,"")</f>
        <v>46881</v>
      </c>
    </row>
    <row r="1531" spans="1:12" x14ac:dyDescent="0.35">
      <c r="A1531">
        <v>34</v>
      </c>
      <c r="B1531">
        <v>2201</v>
      </c>
      <c r="C1531">
        <v>34015</v>
      </c>
      <c r="D1531" t="s">
        <v>3525</v>
      </c>
      <c r="E1531" t="s">
        <v>1429</v>
      </c>
      <c r="F1531" t="s">
        <v>5164</v>
      </c>
      <c r="G1531">
        <v>131681</v>
      </c>
      <c r="H1531">
        <v>39.800215999999999</v>
      </c>
      <c r="I1531">
        <v>-75.123215999999999</v>
      </c>
      <c r="J1531">
        <v>1</v>
      </c>
      <c r="K1531">
        <f>_xlfn.XLOOKUP(F1531,'[1]2022_23 Household and Income'!$C$3:$C$2489,'[1]2022_23 Household and Income'!$D$3:$D$2489,"")</f>
        <v>49284</v>
      </c>
      <c r="L1531">
        <f>_xlfn.XLOOKUP($F1531,'[1]2022_23 Household and Income'!$C$3:$C$2489,'[1]2022_23 Household and Income'!$G$3:$G$2489,"")</f>
        <v>52028</v>
      </c>
    </row>
    <row r="1532" spans="1:12" x14ac:dyDescent="0.35">
      <c r="A1532">
        <v>34</v>
      </c>
      <c r="B1532">
        <v>2202</v>
      </c>
      <c r="C1532">
        <v>34015</v>
      </c>
      <c r="D1532" t="s">
        <v>3525</v>
      </c>
      <c r="E1532" t="s">
        <v>1429</v>
      </c>
      <c r="F1532" t="s">
        <v>5163</v>
      </c>
      <c r="G1532">
        <v>170613</v>
      </c>
      <c r="H1532">
        <v>39.709032000000001</v>
      </c>
      <c r="I1532">
        <v>-75.135855000000006</v>
      </c>
      <c r="J1532">
        <v>1</v>
      </c>
      <c r="K1532">
        <f>_xlfn.XLOOKUP(F1532,'[1]2022_23 Household and Income'!$C$3:$C$2489,'[1]2022_23 Household and Income'!$D$3:$D$2489,"")</f>
        <v>62497</v>
      </c>
      <c r="L1532">
        <f>_xlfn.XLOOKUP($F1532,'[1]2022_23 Household and Income'!$C$3:$C$2489,'[1]2022_23 Household and Income'!$G$3:$G$2489,"")</f>
        <v>61363</v>
      </c>
    </row>
    <row r="1533" spans="1:12" x14ac:dyDescent="0.35">
      <c r="A1533">
        <v>51</v>
      </c>
      <c r="B1533">
        <v>7300</v>
      </c>
      <c r="C1533">
        <v>51073</v>
      </c>
      <c r="D1533" t="s">
        <v>3251</v>
      </c>
      <c r="E1533" t="s">
        <v>375</v>
      </c>
      <c r="F1533" t="s">
        <v>3410</v>
      </c>
      <c r="G1533">
        <v>38711</v>
      </c>
      <c r="H1533">
        <v>37.376309999999997</v>
      </c>
      <c r="I1533">
        <v>-76.529511999999997</v>
      </c>
      <c r="J1533">
        <v>0.22647400000000001</v>
      </c>
      <c r="K1533" t="str">
        <f>_xlfn.XLOOKUP(F1533,'[1]2022_23 Household and Income'!$C$3:$C$2489,'[1]2022_23 Household and Income'!$D$3:$D$2489,"")</f>
        <v/>
      </c>
      <c r="L1533" t="str">
        <f>_xlfn.XLOOKUP($F1533,'[1]2022_23 Household and Income'!$C$3:$C$2489,'[1]2022_23 Household and Income'!$G$3:$G$2489,"")</f>
        <v/>
      </c>
    </row>
    <row r="1534" spans="1:12" x14ac:dyDescent="0.35">
      <c r="A1534">
        <v>13</v>
      </c>
      <c r="B1534">
        <v>4800</v>
      </c>
      <c r="C1534">
        <v>13127</v>
      </c>
      <c r="D1534" t="s">
        <v>3312</v>
      </c>
      <c r="E1534" t="s">
        <v>2675</v>
      </c>
      <c r="F1534" t="s">
        <v>4595</v>
      </c>
      <c r="G1534">
        <v>84499</v>
      </c>
      <c r="H1534">
        <v>31.202596</v>
      </c>
      <c r="I1534">
        <v>-81.486215999999999</v>
      </c>
      <c r="J1534">
        <v>0.562419</v>
      </c>
      <c r="K1534">
        <f>_xlfn.XLOOKUP(F1534,'[1]2022_23 Household and Income'!$C$3:$C$2489,'[1]2022_23 Household and Income'!$D$3:$D$2489,"")</f>
        <v>63010</v>
      </c>
      <c r="L1534">
        <f>_xlfn.XLOOKUP($F1534,'[1]2022_23 Household and Income'!$C$3:$C$2489,'[1]2022_23 Household and Income'!$G$3:$G$2489,"")</f>
        <v>65049</v>
      </c>
    </row>
    <row r="1535" spans="1:12" x14ac:dyDescent="0.35">
      <c r="A1535">
        <v>26</v>
      </c>
      <c r="B1535">
        <v>100</v>
      </c>
      <c r="C1535">
        <v>26053</v>
      </c>
      <c r="D1535" t="s">
        <v>3407</v>
      </c>
      <c r="E1535" t="s">
        <v>1986</v>
      </c>
      <c r="F1535" t="s">
        <v>4331</v>
      </c>
      <c r="G1535">
        <v>14380</v>
      </c>
      <c r="H1535">
        <v>46.446365</v>
      </c>
      <c r="I1535">
        <v>-89.993290000000002</v>
      </c>
      <c r="J1535">
        <v>8.3918999999999994E-2</v>
      </c>
      <c r="K1535">
        <f>_xlfn.XLOOKUP(F1535,'[1]2022_23 Household and Income'!$C$3:$C$2489,'[1]2022_23 Household and Income'!$D$3:$D$2489,"")</f>
        <v>77300</v>
      </c>
      <c r="L1535">
        <f>_xlfn.XLOOKUP($F1535,'[1]2022_23 Household and Income'!$C$3:$C$2489,'[1]2022_23 Household and Income'!$G$3:$G$2489,"")</f>
        <v>76872</v>
      </c>
    </row>
    <row r="1536" spans="1:12" x14ac:dyDescent="0.35">
      <c r="A1536">
        <v>30</v>
      </c>
      <c r="B1536">
        <v>600</v>
      </c>
      <c r="C1536">
        <v>30037</v>
      </c>
      <c r="D1536" t="s">
        <v>3269</v>
      </c>
      <c r="E1536" t="s">
        <v>1599</v>
      </c>
      <c r="F1536" t="s">
        <v>3402</v>
      </c>
      <c r="G1536">
        <v>823</v>
      </c>
      <c r="H1536">
        <v>46.297880999999997</v>
      </c>
      <c r="I1536">
        <v>-109.12078099999999</v>
      </c>
      <c r="J1536">
        <v>6.3080000000000002E-3</v>
      </c>
      <c r="K1536">
        <f>_xlfn.XLOOKUP(F1536,'[1]2022_23 Household and Income'!$C$3:$C$2489,'[1]2022_23 Household and Income'!$D$3:$D$2489,"")</f>
        <v>54824</v>
      </c>
      <c r="L1536">
        <f>_xlfn.XLOOKUP($F1536,'[1]2022_23 Household and Income'!$C$3:$C$2489,'[1]2022_23 Household and Income'!$G$3:$G$2489,"")</f>
        <v>57083</v>
      </c>
    </row>
    <row r="1537" spans="1:12" x14ac:dyDescent="0.35">
      <c r="A1537">
        <v>38</v>
      </c>
      <c r="B1537">
        <v>100</v>
      </c>
      <c r="C1537">
        <v>38033</v>
      </c>
      <c r="D1537" t="s">
        <v>3370</v>
      </c>
      <c r="E1537" t="s">
        <v>1224</v>
      </c>
      <c r="F1537" t="s">
        <v>3369</v>
      </c>
      <c r="G1537">
        <v>1736</v>
      </c>
      <c r="H1537">
        <v>46.891036999999997</v>
      </c>
      <c r="I1537">
        <v>-103.959316</v>
      </c>
      <c r="J1537">
        <v>1.5382E-2</v>
      </c>
      <c r="K1537">
        <f>_xlfn.XLOOKUP(F1537,'[1]2022_23 Household and Income'!$C$3:$C$2489,'[1]2022_23 Household and Income'!$D$3:$D$2489,"")</f>
        <v>44000</v>
      </c>
      <c r="L1537">
        <f>_xlfn.XLOOKUP($F1537,'[1]2022_23 Household and Income'!$C$3:$C$2489,'[1]2022_23 Household and Income'!$G$3:$G$2489,"")</f>
        <v>44545</v>
      </c>
    </row>
    <row r="1538" spans="1:12" x14ac:dyDescent="0.35">
      <c r="A1538">
        <v>48</v>
      </c>
      <c r="B1538">
        <v>5500</v>
      </c>
      <c r="C1538">
        <v>48175</v>
      </c>
      <c r="D1538" t="s">
        <v>3238</v>
      </c>
      <c r="E1538" t="s">
        <v>522</v>
      </c>
      <c r="F1538" t="s">
        <v>3356</v>
      </c>
      <c r="G1538">
        <v>7012</v>
      </c>
      <c r="H1538">
        <v>28.710578999999999</v>
      </c>
      <c r="I1538">
        <v>-97.362247999999994</v>
      </c>
      <c r="J1538">
        <v>4.7935999999999999E-2</v>
      </c>
      <c r="K1538">
        <f>_xlfn.XLOOKUP(F1538,'[1]2022_23 Household and Income'!$C$3:$C$2489,'[1]2022_23 Household and Income'!$D$3:$D$2489,"")</f>
        <v>57447</v>
      </c>
      <c r="L1538">
        <f>_xlfn.XLOOKUP($F1538,'[1]2022_23 Household and Income'!$C$3:$C$2489,'[1]2022_23 Household and Income'!$G$3:$G$2489,"")</f>
        <v>57886</v>
      </c>
    </row>
    <row r="1539" spans="1:12" x14ac:dyDescent="0.35">
      <c r="A1539">
        <v>48</v>
      </c>
      <c r="B1539">
        <v>5500</v>
      </c>
      <c r="C1539">
        <v>48177</v>
      </c>
      <c r="D1539" t="s">
        <v>3238</v>
      </c>
      <c r="E1539" t="s">
        <v>521</v>
      </c>
      <c r="F1539" t="s">
        <v>3356</v>
      </c>
      <c r="G1539">
        <v>19653</v>
      </c>
      <c r="H1539">
        <v>29.477177999999999</v>
      </c>
      <c r="I1539">
        <v>-97.504178999999993</v>
      </c>
      <c r="J1539">
        <v>0.134355</v>
      </c>
      <c r="K1539">
        <f>_xlfn.XLOOKUP(F1539,'[1]2022_23 Household and Income'!$C$3:$C$2489,'[1]2022_23 Household and Income'!$D$3:$D$2489,"")</f>
        <v>57447</v>
      </c>
      <c r="L1539">
        <f>_xlfn.XLOOKUP($F1539,'[1]2022_23 Household and Income'!$C$3:$C$2489,'[1]2022_23 Household and Income'!$G$3:$G$2489,"")</f>
        <v>57886</v>
      </c>
    </row>
    <row r="1540" spans="1:12" x14ac:dyDescent="0.35">
      <c r="A1540">
        <v>51</v>
      </c>
      <c r="B1540">
        <v>14501</v>
      </c>
      <c r="C1540">
        <v>51075</v>
      </c>
      <c r="D1540" t="s">
        <v>3251</v>
      </c>
      <c r="E1540" t="s">
        <v>332</v>
      </c>
      <c r="F1540" t="s">
        <v>4168</v>
      </c>
      <c r="G1540">
        <v>24727</v>
      </c>
      <c r="H1540">
        <v>37.700049999999997</v>
      </c>
      <c r="I1540">
        <v>-77.837681000000003</v>
      </c>
      <c r="J1540">
        <v>0.22262100000000001</v>
      </c>
      <c r="K1540">
        <f>_xlfn.XLOOKUP(F1540,'[1]2022_23 Household and Income'!$C$3:$C$2489,'[1]2022_23 Household and Income'!$D$3:$D$2489,"")</f>
        <v>44679</v>
      </c>
      <c r="L1540">
        <f>_xlfn.XLOOKUP($F1540,'[1]2022_23 Household and Income'!$C$3:$C$2489,'[1]2022_23 Household and Income'!$G$3:$G$2489,"")</f>
        <v>43740</v>
      </c>
    </row>
    <row r="1541" spans="1:12" x14ac:dyDescent="0.35">
      <c r="A1541">
        <v>27</v>
      </c>
      <c r="B1541">
        <v>2600</v>
      </c>
      <c r="C1541">
        <v>27049</v>
      </c>
      <c r="D1541" t="s">
        <v>3272</v>
      </c>
      <c r="E1541" t="s">
        <v>1826</v>
      </c>
      <c r="F1541" t="s">
        <v>3342</v>
      </c>
      <c r="G1541">
        <v>47582</v>
      </c>
      <c r="H1541">
        <v>44.446353000000002</v>
      </c>
      <c r="I1541">
        <v>-92.666444999999996</v>
      </c>
      <c r="J1541">
        <v>0.40106199999999997</v>
      </c>
      <c r="K1541">
        <f>_xlfn.XLOOKUP(F1541,'[1]2022_23 Household and Income'!$C$3:$C$2489,'[1]2022_23 Household and Income'!$D$3:$D$2489,"")</f>
        <v>49778</v>
      </c>
      <c r="L1541">
        <f>_xlfn.XLOOKUP($F1541,'[1]2022_23 Household and Income'!$C$3:$C$2489,'[1]2022_23 Household and Income'!$G$3:$G$2489,"")</f>
        <v>48324</v>
      </c>
    </row>
    <row r="1542" spans="1:12" x14ac:dyDescent="0.35">
      <c r="A1542">
        <v>16</v>
      </c>
      <c r="B1542">
        <v>1000</v>
      </c>
      <c r="C1542">
        <v>16047</v>
      </c>
      <c r="D1542" t="s">
        <v>3509</v>
      </c>
      <c r="E1542" t="s">
        <v>2640</v>
      </c>
      <c r="F1542" t="s">
        <v>4515</v>
      </c>
      <c r="G1542">
        <v>15598</v>
      </c>
      <c r="H1542">
        <v>42.853490999999998</v>
      </c>
      <c r="I1542">
        <v>-114.75039700000001</v>
      </c>
      <c r="J1542">
        <v>0.12934699999999999</v>
      </c>
      <c r="K1542">
        <f>_xlfn.XLOOKUP(F1542,'[1]2022_23 Household and Income'!$C$3:$C$2489,'[1]2022_23 Household and Income'!$D$3:$D$2489,"")</f>
        <v>45585</v>
      </c>
      <c r="L1542">
        <f>_xlfn.XLOOKUP($F1542,'[1]2022_23 Household and Income'!$C$3:$C$2489,'[1]2022_23 Household and Income'!$G$3:$G$2489,"")</f>
        <v>47512</v>
      </c>
    </row>
    <row r="1543" spans="1:12" x14ac:dyDescent="0.35">
      <c r="A1543">
        <v>13</v>
      </c>
      <c r="B1543">
        <v>300</v>
      </c>
      <c r="C1543">
        <v>13129</v>
      </c>
      <c r="D1543" t="s">
        <v>3312</v>
      </c>
      <c r="E1543" t="s">
        <v>2825</v>
      </c>
      <c r="F1543" t="s">
        <v>4236</v>
      </c>
      <c r="G1543">
        <v>57544</v>
      </c>
      <c r="H1543">
        <v>34.498247999999997</v>
      </c>
      <c r="I1543">
        <v>-84.907764999999998</v>
      </c>
      <c r="J1543">
        <v>0.30705700000000002</v>
      </c>
      <c r="K1543">
        <f>_xlfn.XLOOKUP(F1543,'[1]2022_23 Household and Income'!$C$3:$C$2489,'[1]2022_23 Household and Income'!$D$3:$D$2489,"")</f>
        <v>74868</v>
      </c>
      <c r="L1543">
        <f>_xlfn.XLOOKUP($F1543,'[1]2022_23 Household and Income'!$C$3:$C$2489,'[1]2022_23 Household and Income'!$G$3:$G$2489,"")</f>
        <v>77160</v>
      </c>
    </row>
    <row r="1544" spans="1:12" x14ac:dyDescent="0.35">
      <c r="A1544">
        <v>56</v>
      </c>
      <c r="B1544">
        <v>200</v>
      </c>
      <c r="C1544">
        <v>56015</v>
      </c>
      <c r="D1544" t="s">
        <v>3409</v>
      </c>
      <c r="E1544" t="s">
        <v>93</v>
      </c>
      <c r="F1544" t="s">
        <v>3408</v>
      </c>
      <c r="G1544">
        <v>12498</v>
      </c>
      <c r="H1544">
        <v>42.050142000000001</v>
      </c>
      <c r="I1544">
        <v>-104.220215</v>
      </c>
      <c r="J1544">
        <v>0.124053</v>
      </c>
      <c r="K1544">
        <f>_xlfn.XLOOKUP(F1544,'[1]2022_23 Household and Income'!$C$3:$C$2489,'[1]2022_23 Household and Income'!$D$3:$D$2489,"")</f>
        <v>41775</v>
      </c>
      <c r="L1544">
        <f>_xlfn.XLOOKUP($F1544,'[1]2022_23 Household and Income'!$C$3:$C$2489,'[1]2022_23 Household and Income'!$G$3:$G$2489,"")</f>
        <v>42294</v>
      </c>
    </row>
    <row r="1545" spans="1:12" x14ac:dyDescent="0.35">
      <c r="A1545">
        <v>31</v>
      </c>
      <c r="B1545">
        <v>400</v>
      </c>
      <c r="C1545">
        <v>31073</v>
      </c>
      <c r="D1545" t="s">
        <v>3261</v>
      </c>
      <c r="E1545" t="s">
        <v>1514</v>
      </c>
      <c r="F1545" t="s">
        <v>3674</v>
      </c>
      <c r="G1545">
        <v>1893</v>
      </c>
      <c r="H1545">
        <v>40.594431999999998</v>
      </c>
      <c r="I1545">
        <v>-99.826843999999994</v>
      </c>
      <c r="J1545">
        <v>1.8506000000000002E-2</v>
      </c>
      <c r="K1545">
        <f>_xlfn.XLOOKUP(F1545,'[1]2022_23 Household and Income'!$C$3:$C$2489,'[1]2022_23 Household and Income'!$D$3:$D$2489,"")</f>
        <v>43354</v>
      </c>
      <c r="L1545">
        <f>_xlfn.XLOOKUP($F1545,'[1]2022_23 Household and Income'!$C$3:$C$2489,'[1]2022_23 Household and Income'!$G$3:$G$2489,"")</f>
        <v>43809</v>
      </c>
    </row>
    <row r="1546" spans="1:12" x14ac:dyDescent="0.35">
      <c r="A1546">
        <v>20</v>
      </c>
      <c r="B1546">
        <v>100</v>
      </c>
      <c r="C1546">
        <v>20063</v>
      </c>
      <c r="D1546" t="s">
        <v>3300</v>
      </c>
      <c r="E1546" t="s">
        <v>2328</v>
      </c>
      <c r="F1546" t="s">
        <v>3385</v>
      </c>
      <c r="G1546">
        <v>2718</v>
      </c>
      <c r="H1546">
        <v>39.047078999999997</v>
      </c>
      <c r="I1546">
        <v>-100.37775999999999</v>
      </c>
      <c r="J1546">
        <v>2.5316000000000002E-2</v>
      </c>
      <c r="K1546">
        <f>_xlfn.XLOOKUP(F1546,'[1]2022_23 Household and Income'!$C$3:$C$2489,'[1]2022_23 Household and Income'!$D$3:$D$2489,"")</f>
        <v>47263</v>
      </c>
      <c r="L1546">
        <f>_xlfn.XLOOKUP($F1546,'[1]2022_23 Household and Income'!$C$3:$C$2489,'[1]2022_23 Household and Income'!$G$3:$G$2489,"")</f>
        <v>46825</v>
      </c>
    </row>
    <row r="1547" spans="1:12" x14ac:dyDescent="0.35">
      <c r="A1547">
        <v>13</v>
      </c>
      <c r="B1547">
        <v>3900</v>
      </c>
      <c r="C1547">
        <v>13131</v>
      </c>
      <c r="D1547" t="s">
        <v>3312</v>
      </c>
      <c r="E1547" t="s">
        <v>2717</v>
      </c>
      <c r="F1547" t="s">
        <v>3677</v>
      </c>
      <c r="G1547">
        <v>26236</v>
      </c>
      <c r="H1547">
        <v>30.881836</v>
      </c>
      <c r="I1547">
        <v>-84.212438000000006</v>
      </c>
      <c r="J1547">
        <v>0.216839</v>
      </c>
      <c r="K1547">
        <f>_xlfn.XLOOKUP(F1547,'[1]2022_23 Household and Income'!$C$3:$C$2489,'[1]2022_23 Household and Income'!$D$3:$D$2489,"")</f>
        <v>46149</v>
      </c>
      <c r="L1547">
        <f>_xlfn.XLOOKUP($F1547,'[1]2022_23 Household and Income'!$C$3:$C$2489,'[1]2022_23 Household and Income'!$G$3:$G$2489,"")</f>
        <v>47385</v>
      </c>
    </row>
    <row r="1548" spans="1:12" x14ac:dyDescent="0.35">
      <c r="A1548">
        <v>40</v>
      </c>
      <c r="B1548">
        <v>21800</v>
      </c>
      <c r="C1548">
        <v>40051</v>
      </c>
      <c r="D1548" t="s">
        <v>3324</v>
      </c>
      <c r="E1548" t="s">
        <v>1030</v>
      </c>
      <c r="F1548" t="s">
        <v>4600</v>
      </c>
      <c r="G1548">
        <v>54795</v>
      </c>
      <c r="H1548">
        <v>35.112409</v>
      </c>
      <c r="I1548">
        <v>-97.850306000000003</v>
      </c>
      <c r="J1548">
        <v>0.44872400000000001</v>
      </c>
      <c r="K1548">
        <f>_xlfn.XLOOKUP(F1548,'[1]2022_23 Household and Income'!$C$3:$C$2489,'[1]2022_23 Household and Income'!$D$3:$D$2489,"")</f>
        <v>47935</v>
      </c>
      <c r="L1548">
        <f>_xlfn.XLOOKUP($F1548,'[1]2022_23 Household and Income'!$C$3:$C$2489,'[1]2022_23 Household and Income'!$G$3:$G$2489,"")</f>
        <v>48381</v>
      </c>
    </row>
    <row r="1549" spans="1:12" x14ac:dyDescent="0.35">
      <c r="A1549">
        <v>33</v>
      </c>
      <c r="B1549">
        <v>100</v>
      </c>
      <c r="C1549">
        <v>33009</v>
      </c>
      <c r="D1549" t="s">
        <v>3727</v>
      </c>
      <c r="E1549" t="s">
        <v>1454</v>
      </c>
      <c r="F1549" t="s">
        <v>3726</v>
      </c>
      <c r="G1549">
        <v>91118</v>
      </c>
      <c r="H1549">
        <v>43.837440000000001</v>
      </c>
      <c r="I1549">
        <v>-71.956789999999998</v>
      </c>
      <c r="J1549">
        <v>0.55073099999999997</v>
      </c>
      <c r="K1549">
        <f>_xlfn.XLOOKUP(F1549,'[1]2022_23 Household and Income'!$C$3:$C$2489,'[1]2022_23 Household and Income'!$D$3:$D$2489,"")</f>
        <v>66328</v>
      </c>
      <c r="L1549">
        <f>_xlfn.XLOOKUP($F1549,'[1]2022_23 Household and Income'!$C$3:$C$2489,'[1]2022_23 Household and Income'!$G$3:$G$2489,"")</f>
        <v>73317</v>
      </c>
    </row>
    <row r="1550" spans="1:12" x14ac:dyDescent="0.35">
      <c r="A1550">
        <v>4</v>
      </c>
      <c r="B1550">
        <v>400</v>
      </c>
      <c r="C1550">
        <v>4009</v>
      </c>
      <c r="D1550" t="s">
        <v>3243</v>
      </c>
      <c r="E1550" t="s">
        <v>3121</v>
      </c>
      <c r="F1550" t="s">
        <v>5156</v>
      </c>
      <c r="G1550">
        <v>38533</v>
      </c>
      <c r="H1550">
        <v>32.867145999999998</v>
      </c>
      <c r="I1550">
        <v>-109.808397</v>
      </c>
      <c r="J1550">
        <v>0.38013000000000002</v>
      </c>
      <c r="K1550">
        <f>_xlfn.XLOOKUP(F1550,'[1]2022_23 Household and Income'!$C$3:$C$2489,'[1]2022_23 Household and Income'!$D$3:$D$2489,"")</f>
        <v>40607</v>
      </c>
      <c r="L1550">
        <f>_xlfn.XLOOKUP($F1550,'[1]2022_23 Household and Income'!$C$3:$C$2489,'[1]2022_23 Household and Income'!$G$3:$G$2489,"")</f>
        <v>41900</v>
      </c>
    </row>
    <row r="1551" spans="1:12" x14ac:dyDescent="0.35">
      <c r="A1551">
        <v>20</v>
      </c>
      <c r="B1551">
        <v>100</v>
      </c>
      <c r="C1551">
        <v>20065</v>
      </c>
      <c r="D1551" t="s">
        <v>3300</v>
      </c>
      <c r="E1551" t="s">
        <v>2327</v>
      </c>
      <c r="F1551" t="s">
        <v>3385</v>
      </c>
      <c r="G1551">
        <v>2415</v>
      </c>
      <c r="H1551">
        <v>39.358243999999999</v>
      </c>
      <c r="I1551">
        <v>-99.855615</v>
      </c>
      <c r="J1551">
        <v>2.2494E-2</v>
      </c>
      <c r="K1551">
        <f>_xlfn.XLOOKUP(F1551,'[1]2022_23 Household and Income'!$C$3:$C$2489,'[1]2022_23 Household and Income'!$D$3:$D$2489,"")</f>
        <v>47263</v>
      </c>
      <c r="L1551">
        <f>_xlfn.XLOOKUP($F1551,'[1]2022_23 Household and Income'!$C$3:$C$2489,'[1]2022_23 Household and Income'!$G$3:$G$2489,"")</f>
        <v>46825</v>
      </c>
    </row>
    <row r="1552" spans="1:12" x14ac:dyDescent="0.35">
      <c r="A1552">
        <v>37</v>
      </c>
      <c r="B1552">
        <v>2300</v>
      </c>
      <c r="C1552">
        <v>37075</v>
      </c>
      <c r="D1552" t="s">
        <v>3285</v>
      </c>
      <c r="E1552" t="s">
        <v>1275</v>
      </c>
      <c r="F1552" t="s">
        <v>3707</v>
      </c>
      <c r="G1552">
        <v>8030</v>
      </c>
      <c r="H1552">
        <v>35.332126000000002</v>
      </c>
      <c r="I1552">
        <v>-83.787125000000003</v>
      </c>
      <c r="J1552">
        <v>7.6164999999999997E-2</v>
      </c>
      <c r="K1552">
        <f>_xlfn.XLOOKUP(F1552,'[1]2022_23 Household and Income'!$C$3:$C$2489,'[1]2022_23 Household and Income'!$D$3:$D$2489,"")</f>
        <v>44737</v>
      </c>
      <c r="L1552">
        <f>_xlfn.XLOOKUP($F1552,'[1]2022_23 Household and Income'!$C$3:$C$2489,'[1]2022_23 Household and Income'!$G$3:$G$2489,"")</f>
        <v>47137</v>
      </c>
    </row>
    <row r="1553" spans="1:12" x14ac:dyDescent="0.35">
      <c r="A1553">
        <v>47</v>
      </c>
      <c r="B1553">
        <v>1300</v>
      </c>
      <c r="C1553">
        <v>47057</v>
      </c>
      <c r="D1553" t="s">
        <v>3358</v>
      </c>
      <c r="E1553" t="s">
        <v>756</v>
      </c>
      <c r="F1553" t="s">
        <v>4943</v>
      </c>
      <c r="G1553">
        <v>23527</v>
      </c>
      <c r="H1553">
        <v>36.266188</v>
      </c>
      <c r="I1553">
        <v>-83.486542</v>
      </c>
      <c r="J1553">
        <v>0.16486000000000001</v>
      </c>
      <c r="K1553">
        <f>_xlfn.XLOOKUP(F1553,'[1]2022_23 Household and Income'!$C$3:$C$2489,'[1]2022_23 Household and Income'!$D$3:$D$2489,"")</f>
        <v>59553</v>
      </c>
      <c r="L1553">
        <f>_xlfn.XLOOKUP($F1553,'[1]2022_23 Household and Income'!$C$3:$C$2489,'[1]2022_23 Household and Income'!$G$3:$G$2489,"")</f>
        <v>59339</v>
      </c>
    </row>
    <row r="1554" spans="1:12" x14ac:dyDescent="0.35">
      <c r="A1554">
        <v>8</v>
      </c>
      <c r="B1554">
        <v>200</v>
      </c>
      <c r="C1554">
        <v>8049</v>
      </c>
      <c r="D1554" t="s">
        <v>3241</v>
      </c>
      <c r="E1554" t="s">
        <v>2970</v>
      </c>
      <c r="F1554" t="s">
        <v>3724</v>
      </c>
      <c r="G1554">
        <v>15717</v>
      </c>
      <c r="H1554">
        <v>40.051143000000003</v>
      </c>
      <c r="I1554">
        <v>-105.97855800000001</v>
      </c>
      <c r="J1554">
        <v>0.129635</v>
      </c>
      <c r="K1554">
        <f>_xlfn.XLOOKUP(F1554,'[1]2022_23 Household and Income'!$C$3:$C$2489,'[1]2022_23 Household and Income'!$D$3:$D$2489,"")</f>
        <v>52205</v>
      </c>
      <c r="L1554">
        <f>_xlfn.XLOOKUP($F1554,'[1]2022_23 Household and Income'!$C$3:$C$2489,'[1]2022_23 Household and Income'!$G$3:$G$2489,"")</f>
        <v>52306</v>
      </c>
    </row>
    <row r="1555" spans="1:12" x14ac:dyDescent="0.35">
      <c r="A1555">
        <v>38</v>
      </c>
      <c r="B1555">
        <v>500</v>
      </c>
      <c r="C1555">
        <v>38035</v>
      </c>
      <c r="D1555" t="s">
        <v>3370</v>
      </c>
      <c r="E1555" t="s">
        <v>1184</v>
      </c>
      <c r="F1555" t="s">
        <v>3538</v>
      </c>
      <c r="G1555">
        <v>73170</v>
      </c>
      <c r="H1555">
        <v>47.904107000000003</v>
      </c>
      <c r="I1555">
        <v>-97.114081999999996</v>
      </c>
      <c r="J1555">
        <v>0.616448</v>
      </c>
      <c r="K1555">
        <f>_xlfn.XLOOKUP(F1555,'[1]2022_23 Household and Income'!$C$3:$C$2489,'[1]2022_23 Household and Income'!$D$3:$D$2489,"")</f>
        <v>49803</v>
      </c>
      <c r="L1555">
        <f>_xlfn.XLOOKUP($F1555,'[1]2022_23 Household and Income'!$C$3:$C$2489,'[1]2022_23 Household and Income'!$G$3:$G$2489,"")</f>
        <v>51944</v>
      </c>
    </row>
    <row r="1556" spans="1:12" x14ac:dyDescent="0.35">
      <c r="A1556">
        <v>50</v>
      </c>
      <c r="B1556">
        <v>100</v>
      </c>
      <c r="C1556">
        <v>50013</v>
      </c>
      <c r="D1556" t="s">
        <v>3351</v>
      </c>
      <c r="E1556" t="s">
        <v>410</v>
      </c>
      <c r="F1556" t="s">
        <v>4293</v>
      </c>
      <c r="G1556">
        <v>7293</v>
      </c>
      <c r="H1556">
        <v>44.796230999999999</v>
      </c>
      <c r="I1556">
        <v>-73.298697000000004</v>
      </c>
      <c r="J1556">
        <v>4.9703999999999998E-2</v>
      </c>
      <c r="K1556" t="str">
        <f>_xlfn.XLOOKUP(F1556,'[1]2022_23 Household and Income'!$C$3:$C$2489,'[1]2022_23 Household and Income'!$D$3:$D$2489,"")</f>
        <v/>
      </c>
      <c r="L1556" t="str">
        <f>_xlfn.XLOOKUP($F1556,'[1]2022_23 Household and Income'!$C$3:$C$2489,'[1]2022_23 Household and Income'!$G$3:$G$2489,"")</f>
        <v/>
      </c>
    </row>
    <row r="1557" spans="1:12" x14ac:dyDescent="0.35">
      <c r="A1557">
        <v>26</v>
      </c>
      <c r="B1557">
        <v>500</v>
      </c>
      <c r="C1557">
        <v>26055</v>
      </c>
      <c r="D1557" t="s">
        <v>3407</v>
      </c>
      <c r="E1557" t="s">
        <v>1958</v>
      </c>
      <c r="F1557" t="s">
        <v>4665</v>
      </c>
      <c r="G1557">
        <v>95238</v>
      </c>
      <c r="H1557">
        <v>44.713441000000003</v>
      </c>
      <c r="I1557">
        <v>-85.613010000000003</v>
      </c>
      <c r="J1557">
        <v>0.59323099999999995</v>
      </c>
      <c r="K1557">
        <f>_xlfn.XLOOKUP(F1557,'[1]2022_23 Household and Income'!$C$3:$C$2489,'[1]2022_23 Household and Income'!$D$3:$D$2489,"")</f>
        <v>67964</v>
      </c>
      <c r="L1557">
        <f>_xlfn.XLOOKUP($F1557,'[1]2022_23 Household and Income'!$C$3:$C$2489,'[1]2022_23 Household and Income'!$G$3:$G$2489,"")</f>
        <v>72513</v>
      </c>
    </row>
    <row r="1558" spans="1:12" x14ac:dyDescent="0.35">
      <c r="A1558">
        <v>49</v>
      </c>
      <c r="B1558">
        <v>13000</v>
      </c>
      <c r="C1558">
        <v>49019</v>
      </c>
      <c r="D1558" t="s">
        <v>3434</v>
      </c>
      <c r="E1558" t="s">
        <v>431</v>
      </c>
      <c r="F1558" t="s">
        <v>3517</v>
      </c>
      <c r="G1558">
        <v>9669</v>
      </c>
      <c r="H1558">
        <v>38.569056000000003</v>
      </c>
      <c r="I1558">
        <v>-109.528711</v>
      </c>
      <c r="J1558">
        <v>6.6516000000000006E-2</v>
      </c>
      <c r="K1558">
        <f>_xlfn.XLOOKUP(F1558,'[1]2022_23 Household and Income'!$C$3:$C$2489,'[1]2022_23 Household and Income'!$D$3:$D$2489,"")</f>
        <v>53615</v>
      </c>
      <c r="L1558">
        <f>_xlfn.XLOOKUP($F1558,'[1]2022_23 Household and Income'!$C$3:$C$2489,'[1]2022_23 Household and Income'!$G$3:$G$2489,"")</f>
        <v>55579</v>
      </c>
    </row>
    <row r="1559" spans="1:12" x14ac:dyDescent="0.35">
      <c r="A1559">
        <v>30</v>
      </c>
      <c r="B1559">
        <v>300</v>
      </c>
      <c r="C1559">
        <v>30039</v>
      </c>
      <c r="D1559" t="s">
        <v>3269</v>
      </c>
      <c r="E1559" t="s">
        <v>1612</v>
      </c>
      <c r="F1559" t="s">
        <v>3854</v>
      </c>
      <c r="G1559">
        <v>3309</v>
      </c>
      <c r="H1559">
        <v>46.445391999999998</v>
      </c>
      <c r="I1559">
        <v>-113.319799</v>
      </c>
      <c r="J1559">
        <v>2.8288000000000001E-2</v>
      </c>
      <c r="K1559">
        <f>_xlfn.XLOOKUP(F1559,'[1]2022_23 Household and Income'!$C$3:$C$2489,'[1]2022_23 Household and Income'!$D$3:$D$2489,"")</f>
        <v>52935</v>
      </c>
      <c r="L1559">
        <f>_xlfn.XLOOKUP($F1559,'[1]2022_23 Household and Income'!$C$3:$C$2489,'[1]2022_23 Household and Income'!$G$3:$G$2489,"")</f>
        <v>50679</v>
      </c>
    </row>
    <row r="1560" spans="1:12" x14ac:dyDescent="0.35">
      <c r="A1560">
        <v>5</v>
      </c>
      <c r="B1560">
        <v>1400</v>
      </c>
      <c r="C1560">
        <v>5053</v>
      </c>
      <c r="D1560" t="s">
        <v>3274</v>
      </c>
      <c r="E1560" t="s">
        <v>3054</v>
      </c>
      <c r="F1560" t="s">
        <v>4024</v>
      </c>
      <c r="G1560">
        <v>17958</v>
      </c>
      <c r="H1560">
        <v>34.311672000000002</v>
      </c>
      <c r="I1560">
        <v>-92.412576000000001</v>
      </c>
      <c r="J1560">
        <v>0.118618</v>
      </c>
      <c r="K1560">
        <f>_xlfn.XLOOKUP(F1560,'[1]2022_23 Household and Income'!$C$3:$C$2489,'[1]2022_23 Household and Income'!$D$3:$D$2489,"")</f>
        <v>61384</v>
      </c>
      <c r="L1560">
        <f>_xlfn.XLOOKUP($F1560,'[1]2022_23 Household and Income'!$C$3:$C$2489,'[1]2022_23 Household and Income'!$G$3:$G$2489,"")</f>
        <v>61345</v>
      </c>
    </row>
    <row r="1561" spans="1:12" x14ac:dyDescent="0.35">
      <c r="A1561">
        <v>18</v>
      </c>
      <c r="B1561">
        <v>1400</v>
      </c>
      <c r="C1561">
        <v>18053</v>
      </c>
      <c r="D1561" t="s">
        <v>3389</v>
      </c>
      <c r="E1561" t="s">
        <v>2492</v>
      </c>
      <c r="F1561" t="s">
        <v>3558</v>
      </c>
      <c r="G1561">
        <v>66674</v>
      </c>
      <c r="H1561">
        <v>40.525255999999999</v>
      </c>
      <c r="I1561">
        <v>-85.644204000000002</v>
      </c>
      <c r="J1561">
        <v>0.49901200000000001</v>
      </c>
      <c r="K1561">
        <f>_xlfn.XLOOKUP(F1561,'[1]2022_23 Household and Income'!$C$3:$C$2489,'[1]2022_23 Household and Income'!$D$3:$D$2489,"")</f>
        <v>52969</v>
      </c>
      <c r="L1561">
        <f>_xlfn.XLOOKUP($F1561,'[1]2022_23 Household and Income'!$C$3:$C$2489,'[1]2022_23 Household and Income'!$G$3:$G$2489,"")</f>
        <v>55107</v>
      </c>
    </row>
    <row r="1562" spans="1:12" x14ac:dyDescent="0.35">
      <c r="A1562">
        <v>20</v>
      </c>
      <c r="B1562">
        <v>1800</v>
      </c>
      <c r="C1562">
        <v>20067</v>
      </c>
      <c r="D1562" t="s">
        <v>3300</v>
      </c>
      <c r="E1562" t="s">
        <v>2237</v>
      </c>
      <c r="F1562" t="s">
        <v>3756</v>
      </c>
      <c r="G1562">
        <v>7352</v>
      </c>
      <c r="H1562">
        <v>37.580298999999997</v>
      </c>
      <c r="I1562">
        <v>-101.351336</v>
      </c>
      <c r="J1562">
        <v>5.4134000000000002E-2</v>
      </c>
      <c r="K1562">
        <f>_xlfn.XLOOKUP(F1562,'[1]2022_23 Household and Income'!$C$3:$C$2489,'[1]2022_23 Household and Income'!$D$3:$D$2489,"")</f>
        <v>46754</v>
      </c>
      <c r="L1562">
        <f>_xlfn.XLOOKUP($F1562,'[1]2022_23 Household and Income'!$C$3:$C$2489,'[1]2022_23 Household and Income'!$G$3:$G$2489,"")</f>
        <v>47727</v>
      </c>
    </row>
    <row r="1563" spans="1:12" x14ac:dyDescent="0.35">
      <c r="A1563">
        <v>21</v>
      </c>
      <c r="B1563">
        <v>2600</v>
      </c>
      <c r="C1563">
        <v>21081</v>
      </c>
      <c r="D1563" t="s">
        <v>3328</v>
      </c>
      <c r="E1563" t="s">
        <v>2124</v>
      </c>
      <c r="F1563" t="s">
        <v>4257</v>
      </c>
      <c r="G1563">
        <v>24941</v>
      </c>
      <c r="H1563">
        <v>38.689224000000003</v>
      </c>
      <c r="I1563">
        <v>-84.602919</v>
      </c>
      <c r="J1563">
        <v>0.15260099999999999</v>
      </c>
      <c r="K1563">
        <f>_xlfn.XLOOKUP(F1563,'[1]2022_23 Household and Income'!$C$3:$C$2489,'[1]2022_23 Household and Income'!$D$3:$D$2489,"")</f>
        <v>66258</v>
      </c>
      <c r="L1563">
        <f>_xlfn.XLOOKUP($F1563,'[1]2022_23 Household and Income'!$C$3:$C$2489,'[1]2022_23 Household and Income'!$G$3:$G$2489,"")</f>
        <v>68831</v>
      </c>
    </row>
    <row r="1564" spans="1:12" x14ac:dyDescent="0.35">
      <c r="A1564">
        <v>27</v>
      </c>
      <c r="B1564">
        <v>800</v>
      </c>
      <c r="C1564">
        <v>27051</v>
      </c>
      <c r="D1564" t="s">
        <v>3272</v>
      </c>
      <c r="E1564" t="s">
        <v>1872</v>
      </c>
      <c r="F1564" t="s">
        <v>3271</v>
      </c>
      <c r="G1564">
        <v>6074</v>
      </c>
      <c r="H1564">
        <v>45.948535999999997</v>
      </c>
      <c r="I1564">
        <v>-95.931465000000003</v>
      </c>
      <c r="J1564">
        <v>5.3624999999999999E-2</v>
      </c>
      <c r="K1564">
        <f>_xlfn.XLOOKUP(F1564,'[1]2022_23 Household and Income'!$C$3:$C$2489,'[1]2022_23 Household and Income'!$D$3:$D$2489,"")</f>
        <v>49797</v>
      </c>
      <c r="L1564">
        <f>_xlfn.XLOOKUP($F1564,'[1]2022_23 Household and Income'!$C$3:$C$2489,'[1]2022_23 Household and Income'!$G$3:$G$2489,"")</f>
        <v>49227</v>
      </c>
    </row>
    <row r="1565" spans="1:12" x14ac:dyDescent="0.35">
      <c r="A1565">
        <v>38</v>
      </c>
      <c r="B1565">
        <v>100</v>
      </c>
      <c r="C1565">
        <v>38037</v>
      </c>
      <c r="D1565" t="s">
        <v>3370</v>
      </c>
      <c r="E1565" t="s">
        <v>1223</v>
      </c>
      <c r="F1565" t="s">
        <v>3369</v>
      </c>
      <c r="G1565">
        <v>2301</v>
      </c>
      <c r="H1565">
        <v>46.39358</v>
      </c>
      <c r="I1565">
        <v>-101.709962</v>
      </c>
      <c r="J1565">
        <v>2.0388E-2</v>
      </c>
      <c r="K1565">
        <f>_xlfn.XLOOKUP(F1565,'[1]2022_23 Household and Income'!$C$3:$C$2489,'[1]2022_23 Household and Income'!$D$3:$D$2489,"")</f>
        <v>44000</v>
      </c>
      <c r="L1565">
        <f>_xlfn.XLOOKUP($F1565,'[1]2022_23 Household and Income'!$C$3:$C$2489,'[1]2022_23 Household and Income'!$G$3:$G$2489,"")</f>
        <v>44545</v>
      </c>
    </row>
    <row r="1566" spans="1:12" x14ac:dyDescent="0.35">
      <c r="A1566">
        <v>31</v>
      </c>
      <c r="B1566">
        <v>400</v>
      </c>
      <c r="C1566">
        <v>31075</v>
      </c>
      <c r="D1566" t="s">
        <v>3261</v>
      </c>
      <c r="E1566" t="s">
        <v>1513</v>
      </c>
      <c r="F1566" t="s">
        <v>3674</v>
      </c>
      <c r="G1566">
        <v>611</v>
      </c>
      <c r="H1566">
        <v>41.969597</v>
      </c>
      <c r="I1566">
        <v>-101.734562</v>
      </c>
      <c r="J1566">
        <v>5.973E-3</v>
      </c>
      <c r="K1566">
        <f>_xlfn.XLOOKUP(F1566,'[1]2022_23 Household and Income'!$C$3:$C$2489,'[1]2022_23 Household and Income'!$D$3:$D$2489,"")</f>
        <v>43354</v>
      </c>
      <c r="L1566">
        <f>_xlfn.XLOOKUP($F1566,'[1]2022_23 Household and Income'!$C$3:$C$2489,'[1]2022_23 Household and Income'!$G$3:$G$2489,"")</f>
        <v>43809</v>
      </c>
    </row>
    <row r="1567" spans="1:12" x14ac:dyDescent="0.35">
      <c r="A1567">
        <v>35</v>
      </c>
      <c r="B1567">
        <v>900</v>
      </c>
      <c r="C1567">
        <v>35017</v>
      </c>
      <c r="D1567" t="s">
        <v>3590</v>
      </c>
      <c r="E1567" t="s">
        <v>1401</v>
      </c>
      <c r="F1567" t="s">
        <v>3837</v>
      </c>
      <c r="G1567">
        <v>28185</v>
      </c>
      <c r="H1567">
        <v>32.781053</v>
      </c>
      <c r="I1567">
        <v>-108.24324</v>
      </c>
      <c r="J1567">
        <v>0.15865599999999999</v>
      </c>
      <c r="K1567">
        <f>_xlfn.XLOOKUP(F1567,'[1]2022_23 Household and Income'!$C$3:$C$2489,'[1]2022_23 Household and Income'!$D$3:$D$2489,"")</f>
        <v>68195</v>
      </c>
      <c r="L1567">
        <f>_xlfn.XLOOKUP($F1567,'[1]2022_23 Household and Income'!$C$3:$C$2489,'[1]2022_23 Household and Income'!$G$3:$G$2489,"")</f>
        <v>70599</v>
      </c>
    </row>
    <row r="1568" spans="1:12" x14ac:dyDescent="0.35">
      <c r="A1568">
        <v>40</v>
      </c>
      <c r="B1568">
        <v>20200</v>
      </c>
      <c r="C1568">
        <v>40053</v>
      </c>
      <c r="D1568" t="s">
        <v>3324</v>
      </c>
      <c r="E1568" t="s">
        <v>1074</v>
      </c>
      <c r="F1568" t="s">
        <v>4383</v>
      </c>
      <c r="G1568">
        <v>4169</v>
      </c>
      <c r="H1568">
        <v>36.761056000000004</v>
      </c>
      <c r="I1568">
        <v>-97.779684000000003</v>
      </c>
      <c r="J1568">
        <v>3.4273999999999999E-2</v>
      </c>
      <c r="K1568">
        <f>_xlfn.XLOOKUP(F1568,'[1]2022_23 Household and Income'!$C$3:$C$2489,'[1]2022_23 Household and Income'!$D$3:$D$2489,"")</f>
        <v>44936</v>
      </c>
      <c r="L1568">
        <f>_xlfn.XLOOKUP($F1568,'[1]2022_23 Household and Income'!$C$3:$C$2489,'[1]2022_23 Household and Income'!$G$3:$G$2489,"")</f>
        <v>45918</v>
      </c>
    </row>
    <row r="1569" spans="1:12" x14ac:dyDescent="0.35">
      <c r="A1569">
        <v>41</v>
      </c>
      <c r="B1569">
        <v>6501</v>
      </c>
      <c r="C1569">
        <v>41023</v>
      </c>
      <c r="D1569" t="s">
        <v>3287</v>
      </c>
      <c r="E1569" t="s">
        <v>995</v>
      </c>
      <c r="F1569" t="s">
        <v>3399</v>
      </c>
      <c r="G1569">
        <v>7233</v>
      </c>
      <c r="H1569">
        <v>44.451524999999997</v>
      </c>
      <c r="I1569">
        <v>-119.003691</v>
      </c>
      <c r="J1569">
        <v>6.9810999999999998E-2</v>
      </c>
      <c r="K1569">
        <f>_xlfn.XLOOKUP(F1569,'[1]2022_23 Household and Income'!$C$3:$C$2489,'[1]2022_23 Household and Income'!$D$3:$D$2489,"")</f>
        <v>40918</v>
      </c>
      <c r="L1569">
        <f>_xlfn.XLOOKUP($F1569,'[1]2022_23 Household and Income'!$C$3:$C$2489,'[1]2022_23 Household and Income'!$G$3:$G$2489,"")</f>
        <v>40596</v>
      </c>
    </row>
    <row r="1570" spans="1:12" x14ac:dyDescent="0.35">
      <c r="A1570">
        <v>22</v>
      </c>
      <c r="B1570">
        <v>600</v>
      </c>
      <c r="C1570">
        <v>22043</v>
      </c>
      <c r="D1570" t="s">
        <v>3348</v>
      </c>
      <c r="E1570" t="s">
        <v>2082</v>
      </c>
      <c r="F1570" t="s">
        <v>3347</v>
      </c>
      <c r="G1570">
        <v>22169</v>
      </c>
      <c r="H1570">
        <v>31.530197999999999</v>
      </c>
      <c r="I1570">
        <v>-92.538133999999999</v>
      </c>
      <c r="J1570">
        <v>0.18787100000000001</v>
      </c>
      <c r="K1570">
        <f>_xlfn.XLOOKUP(F1570,'[1]2022_23 Household and Income'!$C$3:$C$2489,'[1]2022_23 Household and Income'!$D$3:$D$2489,"")</f>
        <v>43562</v>
      </c>
      <c r="L1570">
        <f>_xlfn.XLOOKUP($F1570,'[1]2022_23 Household and Income'!$C$3:$C$2489,'[1]2022_23 Household and Income'!$G$3:$G$2489,"")</f>
        <v>44382</v>
      </c>
    </row>
    <row r="1571" spans="1:12" x14ac:dyDescent="0.35">
      <c r="A1571">
        <v>46</v>
      </c>
      <c r="B1571">
        <v>300</v>
      </c>
      <c r="C1571">
        <v>46051</v>
      </c>
      <c r="D1571" t="s">
        <v>3236</v>
      </c>
      <c r="E1571" t="s">
        <v>822</v>
      </c>
      <c r="F1571" t="s">
        <v>3536</v>
      </c>
      <c r="G1571">
        <v>7556</v>
      </c>
      <c r="H1571">
        <v>45.206943000000003</v>
      </c>
      <c r="I1571">
        <v>-96.658715999999998</v>
      </c>
      <c r="J1571">
        <v>5.7001000000000003E-2</v>
      </c>
      <c r="K1571">
        <f>_xlfn.XLOOKUP(F1571,'[1]2022_23 Household and Income'!$C$3:$C$2489,'[1]2022_23 Household and Income'!$D$3:$D$2489,"")</f>
        <v>55227</v>
      </c>
      <c r="L1571">
        <f>_xlfn.XLOOKUP($F1571,'[1]2022_23 Household and Income'!$C$3:$C$2489,'[1]2022_23 Household and Income'!$G$3:$G$2489,"")</f>
        <v>57205</v>
      </c>
    </row>
    <row r="1572" spans="1:12" x14ac:dyDescent="0.35">
      <c r="A1572">
        <v>53</v>
      </c>
      <c r="B1572">
        <v>22500</v>
      </c>
      <c r="C1572">
        <v>53025</v>
      </c>
      <c r="D1572" t="s">
        <v>3290</v>
      </c>
      <c r="E1572" t="s">
        <v>255</v>
      </c>
      <c r="F1572" t="s">
        <v>4863</v>
      </c>
      <c r="G1572">
        <v>99123</v>
      </c>
      <c r="H1572">
        <v>47.144730000000003</v>
      </c>
      <c r="I1572">
        <v>-119.465739</v>
      </c>
      <c r="J1572">
        <v>0.69094500000000003</v>
      </c>
      <c r="K1572">
        <f>_xlfn.XLOOKUP(F1572,'[1]2022_23 Household and Income'!$C$3:$C$2489,'[1]2022_23 Household and Income'!$D$3:$D$2489,"")</f>
        <v>55779</v>
      </c>
      <c r="L1572">
        <f>_xlfn.XLOOKUP($F1572,'[1]2022_23 Household and Income'!$C$3:$C$2489,'[1]2022_23 Household and Income'!$G$3:$G$2489,"")</f>
        <v>55583</v>
      </c>
    </row>
    <row r="1573" spans="1:12" x14ac:dyDescent="0.35">
      <c r="A1573">
        <v>55</v>
      </c>
      <c r="B1573">
        <v>1900</v>
      </c>
      <c r="C1573">
        <v>55043</v>
      </c>
      <c r="D1573" t="s">
        <v>3334</v>
      </c>
      <c r="E1573" t="s">
        <v>118</v>
      </c>
      <c r="F1573" t="s">
        <v>4101</v>
      </c>
      <c r="G1573">
        <v>51938</v>
      </c>
      <c r="H1573">
        <v>42.827213</v>
      </c>
      <c r="I1573">
        <v>-90.612764999999996</v>
      </c>
      <c r="J1573">
        <v>0.35415099999999999</v>
      </c>
      <c r="K1573">
        <f>_xlfn.XLOOKUP(F1573,'[1]2022_23 Household and Income'!$C$3:$C$2489,'[1]2022_23 Household and Income'!$D$3:$D$2489,"")</f>
        <v>59948</v>
      </c>
      <c r="L1573">
        <f>_xlfn.XLOOKUP($F1573,'[1]2022_23 Household and Income'!$C$3:$C$2489,'[1]2022_23 Household and Income'!$G$3:$G$2489,"")</f>
        <v>59578</v>
      </c>
    </row>
    <row r="1574" spans="1:12" x14ac:dyDescent="0.35">
      <c r="A1574">
        <v>54</v>
      </c>
      <c r="B1574">
        <v>500</v>
      </c>
      <c r="C1574">
        <v>54023</v>
      </c>
      <c r="D1574" t="s">
        <v>3296</v>
      </c>
      <c r="E1574" t="s">
        <v>211</v>
      </c>
      <c r="F1574" t="s">
        <v>3635</v>
      </c>
      <c r="G1574">
        <v>10976</v>
      </c>
      <c r="H1574">
        <v>39.058737000000001</v>
      </c>
      <c r="I1574">
        <v>-79.161068</v>
      </c>
      <c r="J1574">
        <v>0.10426100000000001</v>
      </c>
      <c r="K1574">
        <f>_xlfn.XLOOKUP(F1574,'[1]2022_23 Household and Income'!$C$3:$C$2489,'[1]2022_23 Household and Income'!$D$3:$D$2489,"")</f>
        <v>41964</v>
      </c>
      <c r="L1574">
        <f>_xlfn.XLOOKUP($F1574,'[1]2022_23 Household and Income'!$C$3:$C$2489,'[1]2022_23 Household and Income'!$G$3:$G$2489,"")</f>
        <v>45348</v>
      </c>
    </row>
    <row r="1575" spans="1:12" x14ac:dyDescent="0.35">
      <c r="A1575">
        <v>37</v>
      </c>
      <c r="B1575">
        <v>400</v>
      </c>
      <c r="C1575">
        <v>37077</v>
      </c>
      <c r="D1575" t="s">
        <v>3285</v>
      </c>
      <c r="E1575" t="s">
        <v>1318</v>
      </c>
      <c r="F1575" t="s">
        <v>4248</v>
      </c>
      <c r="G1575">
        <v>60992</v>
      </c>
      <c r="H1575">
        <v>36.216579000000003</v>
      </c>
      <c r="I1575">
        <v>-78.649687999999998</v>
      </c>
      <c r="J1575">
        <v>0.49657600000000002</v>
      </c>
      <c r="K1575">
        <f>_xlfn.XLOOKUP(F1575,'[1]2022_23 Household and Income'!$C$3:$C$2489,'[1]2022_23 Household and Income'!$D$3:$D$2489,"")</f>
        <v>49560</v>
      </c>
      <c r="L1575">
        <f>_xlfn.XLOOKUP($F1575,'[1]2022_23 Household and Income'!$C$3:$C$2489,'[1]2022_23 Household and Income'!$G$3:$G$2489,"")</f>
        <v>49023</v>
      </c>
    </row>
    <row r="1576" spans="1:12" x14ac:dyDescent="0.35">
      <c r="A1576">
        <v>26</v>
      </c>
      <c r="B1576">
        <v>1200</v>
      </c>
      <c r="C1576">
        <v>26057</v>
      </c>
      <c r="D1576" t="s">
        <v>3407</v>
      </c>
      <c r="E1576" t="s">
        <v>1942</v>
      </c>
      <c r="F1576" t="s">
        <v>4984</v>
      </c>
      <c r="G1576">
        <v>41761</v>
      </c>
      <c r="H1576">
        <v>43.34413</v>
      </c>
      <c r="I1576">
        <v>-84.631260999999995</v>
      </c>
      <c r="J1576">
        <v>0.30480000000000002</v>
      </c>
      <c r="K1576">
        <f>_xlfn.XLOOKUP(F1576,'[1]2022_23 Household and Income'!$C$3:$C$2489,'[1]2022_23 Household and Income'!$D$3:$D$2489,"")</f>
        <v>52884</v>
      </c>
      <c r="L1576">
        <f>_xlfn.XLOOKUP($F1576,'[1]2022_23 Household and Income'!$C$3:$C$2489,'[1]2022_23 Household and Income'!$G$3:$G$2489,"")</f>
        <v>52365</v>
      </c>
    </row>
    <row r="1577" spans="1:12" x14ac:dyDescent="0.35">
      <c r="A1577">
        <v>21</v>
      </c>
      <c r="B1577">
        <v>100</v>
      </c>
      <c r="C1577">
        <v>21083</v>
      </c>
      <c r="D1577" t="s">
        <v>3328</v>
      </c>
      <c r="E1577" t="s">
        <v>2222</v>
      </c>
      <c r="F1577" t="s">
        <v>4599</v>
      </c>
      <c r="G1577">
        <v>36649</v>
      </c>
      <c r="H1577">
        <v>36.742207000000001</v>
      </c>
      <c r="I1577">
        <v>-88.650728000000001</v>
      </c>
      <c r="J1577">
        <v>0.18615300000000001</v>
      </c>
      <c r="K1577">
        <f>_xlfn.XLOOKUP(F1577,'[1]2022_23 Household and Income'!$C$3:$C$2489,'[1]2022_23 Household and Income'!$D$3:$D$2489,"")</f>
        <v>78700</v>
      </c>
      <c r="L1577">
        <f>_xlfn.XLOOKUP($F1577,'[1]2022_23 Household and Income'!$C$3:$C$2489,'[1]2022_23 Household and Income'!$G$3:$G$2489,"")</f>
        <v>82845</v>
      </c>
    </row>
    <row r="1578" spans="1:12" x14ac:dyDescent="0.35">
      <c r="A1578">
        <v>20</v>
      </c>
      <c r="B1578">
        <v>1800</v>
      </c>
      <c r="C1578">
        <v>20069</v>
      </c>
      <c r="D1578" t="s">
        <v>3300</v>
      </c>
      <c r="E1578" t="s">
        <v>2236</v>
      </c>
      <c r="F1578" t="s">
        <v>3756</v>
      </c>
      <c r="G1578">
        <v>5653</v>
      </c>
      <c r="H1578">
        <v>37.724148999999997</v>
      </c>
      <c r="I1578">
        <v>-100.412222</v>
      </c>
      <c r="J1578">
        <v>4.1624000000000001E-2</v>
      </c>
      <c r="K1578">
        <f>_xlfn.XLOOKUP(F1578,'[1]2022_23 Household and Income'!$C$3:$C$2489,'[1]2022_23 Household and Income'!$D$3:$D$2489,"")</f>
        <v>46754</v>
      </c>
      <c r="L1578">
        <f>_xlfn.XLOOKUP($F1578,'[1]2022_23 Household and Income'!$C$3:$C$2489,'[1]2022_23 Household and Income'!$G$3:$G$2489,"")</f>
        <v>47727</v>
      </c>
    </row>
    <row r="1579" spans="1:12" x14ac:dyDescent="0.35">
      <c r="A1579">
        <v>48</v>
      </c>
      <c r="B1579">
        <v>100</v>
      </c>
      <c r="C1579">
        <v>48179</v>
      </c>
      <c r="D1579" t="s">
        <v>3238</v>
      </c>
      <c r="E1579" t="s">
        <v>687</v>
      </c>
      <c r="F1579" t="s">
        <v>3398</v>
      </c>
      <c r="G1579">
        <v>21227</v>
      </c>
      <c r="H1579">
        <v>35.530414999999998</v>
      </c>
      <c r="I1579">
        <v>-100.939944</v>
      </c>
      <c r="J1579">
        <v>0.121242</v>
      </c>
      <c r="K1579">
        <f>_xlfn.XLOOKUP(F1579,'[1]2022_23 Household and Income'!$C$3:$C$2489,'[1]2022_23 Household and Income'!$D$3:$D$2489,"")</f>
        <v>60328</v>
      </c>
      <c r="L1579">
        <f>_xlfn.XLOOKUP($F1579,'[1]2022_23 Household and Income'!$C$3:$C$2489,'[1]2022_23 Household and Income'!$G$3:$G$2489,"")</f>
        <v>65539</v>
      </c>
    </row>
    <row r="1580" spans="1:12" x14ac:dyDescent="0.35">
      <c r="A1580">
        <v>53</v>
      </c>
      <c r="B1580">
        <v>22700</v>
      </c>
      <c r="C1580">
        <v>53027</v>
      </c>
      <c r="D1580" t="s">
        <v>3290</v>
      </c>
      <c r="E1580" t="s">
        <v>253</v>
      </c>
      <c r="F1580" t="s">
        <v>4606</v>
      </c>
      <c r="G1580">
        <v>75636</v>
      </c>
      <c r="H1580">
        <v>46.991256</v>
      </c>
      <c r="I1580">
        <v>-123.76755900000001</v>
      </c>
      <c r="J1580">
        <v>0.53505199999999997</v>
      </c>
      <c r="K1580">
        <f>_xlfn.XLOOKUP(F1580,'[1]2022_23 Household and Income'!$C$3:$C$2489,'[1]2022_23 Household and Income'!$D$3:$D$2489,"")</f>
        <v>58094</v>
      </c>
      <c r="L1580">
        <f>_xlfn.XLOOKUP($F1580,'[1]2022_23 Household and Income'!$C$3:$C$2489,'[1]2022_23 Household and Income'!$G$3:$G$2489,"")</f>
        <v>55659</v>
      </c>
    </row>
    <row r="1581" spans="1:12" x14ac:dyDescent="0.35">
      <c r="A1581">
        <v>21</v>
      </c>
      <c r="B1581">
        <v>1200</v>
      </c>
      <c r="C1581">
        <v>21085</v>
      </c>
      <c r="D1581" t="s">
        <v>3328</v>
      </c>
      <c r="E1581" t="s">
        <v>2167</v>
      </c>
      <c r="F1581" t="s">
        <v>3504</v>
      </c>
      <c r="G1581">
        <v>26420</v>
      </c>
      <c r="H1581">
        <v>37.471252</v>
      </c>
      <c r="I1581">
        <v>-86.304576999999995</v>
      </c>
      <c r="J1581">
        <v>0.15534999999999999</v>
      </c>
      <c r="K1581">
        <f>_xlfn.XLOOKUP(F1581,'[1]2022_23 Household and Income'!$C$3:$C$2489,'[1]2022_23 Household and Income'!$D$3:$D$2489,"")</f>
        <v>67106</v>
      </c>
      <c r="L1581">
        <f>_xlfn.XLOOKUP($F1581,'[1]2022_23 Household and Income'!$C$3:$C$2489,'[1]2022_23 Household and Income'!$G$3:$G$2489,"")</f>
        <v>68766</v>
      </c>
    </row>
    <row r="1582" spans="1:12" x14ac:dyDescent="0.35">
      <c r="A1582">
        <v>48</v>
      </c>
      <c r="B1582">
        <v>800</v>
      </c>
      <c r="C1582">
        <v>48181</v>
      </c>
      <c r="D1582" t="s">
        <v>3238</v>
      </c>
      <c r="E1582" t="s">
        <v>641</v>
      </c>
      <c r="F1582" t="s">
        <v>5162</v>
      </c>
      <c r="G1582">
        <v>135543</v>
      </c>
      <c r="H1582">
        <v>33.644860999999999</v>
      </c>
      <c r="I1582">
        <v>-96.626605999999995</v>
      </c>
      <c r="J1582">
        <v>0.63673199999999996</v>
      </c>
      <c r="K1582">
        <f>_xlfn.XLOOKUP(F1582,'[1]2022_23 Household and Income'!$C$3:$C$2489,'[1]2022_23 Household and Income'!$D$3:$D$2489,"")</f>
        <v>83611</v>
      </c>
      <c r="L1582">
        <f>_xlfn.XLOOKUP($F1582,'[1]2022_23 Household and Income'!$C$3:$C$2489,'[1]2022_23 Household and Income'!$G$3:$G$2489,"")</f>
        <v>86452</v>
      </c>
    </row>
    <row r="1583" spans="1:12" x14ac:dyDescent="0.35">
      <c r="A1583">
        <v>51</v>
      </c>
      <c r="B1583">
        <v>19100</v>
      </c>
      <c r="C1583">
        <v>51077</v>
      </c>
      <c r="D1583" t="s">
        <v>3251</v>
      </c>
      <c r="E1583" t="s">
        <v>294</v>
      </c>
      <c r="F1583" t="s">
        <v>3294</v>
      </c>
      <c r="G1583">
        <v>15333</v>
      </c>
      <c r="H1583">
        <v>36.645603999999999</v>
      </c>
      <c r="I1583">
        <v>-81.114627999999996</v>
      </c>
      <c r="J1583">
        <v>8.2116999999999996E-2</v>
      </c>
      <c r="K1583">
        <f>_xlfn.XLOOKUP(F1583,'[1]2022_23 Household and Income'!$C$3:$C$2489,'[1]2022_23 Household and Income'!$D$3:$D$2489,"")</f>
        <v>79231</v>
      </c>
      <c r="L1583">
        <f>_xlfn.XLOOKUP($F1583,'[1]2022_23 Household and Income'!$C$3:$C$2489,'[1]2022_23 Household and Income'!$G$3:$G$2489,"")</f>
        <v>81805</v>
      </c>
    </row>
    <row r="1584" spans="1:12" x14ac:dyDescent="0.35">
      <c r="A1584">
        <v>20</v>
      </c>
      <c r="B1584">
        <v>100</v>
      </c>
      <c r="C1584">
        <v>20071</v>
      </c>
      <c r="D1584" t="s">
        <v>3300</v>
      </c>
      <c r="E1584" t="s">
        <v>2326</v>
      </c>
      <c r="F1584" t="s">
        <v>3385</v>
      </c>
      <c r="G1584">
        <v>1284</v>
      </c>
      <c r="H1584">
        <v>38.483553000000001</v>
      </c>
      <c r="I1584">
        <v>-101.758088</v>
      </c>
      <c r="J1584">
        <v>1.196E-2</v>
      </c>
      <c r="K1584">
        <f>_xlfn.XLOOKUP(F1584,'[1]2022_23 Household and Income'!$C$3:$C$2489,'[1]2022_23 Household and Income'!$D$3:$D$2489,"")</f>
        <v>47263</v>
      </c>
      <c r="L1584">
        <f>_xlfn.XLOOKUP($F1584,'[1]2022_23 Household and Income'!$C$3:$C$2489,'[1]2022_23 Household and Income'!$G$3:$G$2489,"")</f>
        <v>46825</v>
      </c>
    </row>
    <row r="1585" spans="1:12" x14ac:dyDescent="0.35">
      <c r="A1585">
        <v>31</v>
      </c>
      <c r="B1585">
        <v>300</v>
      </c>
      <c r="C1585">
        <v>31077</v>
      </c>
      <c r="D1585" t="s">
        <v>3261</v>
      </c>
      <c r="E1585" t="s">
        <v>1529</v>
      </c>
      <c r="F1585" t="s">
        <v>3400</v>
      </c>
      <c r="G1585">
        <v>2188</v>
      </c>
      <c r="H1585">
        <v>41.555312000000001</v>
      </c>
      <c r="I1585">
        <v>-98.499326999999994</v>
      </c>
      <c r="J1585">
        <v>1.9918999999999999E-2</v>
      </c>
      <c r="K1585">
        <f>_xlfn.XLOOKUP(F1585,'[1]2022_23 Household and Income'!$C$3:$C$2489,'[1]2022_23 Household and Income'!$D$3:$D$2489,"")</f>
        <v>44152</v>
      </c>
      <c r="L1585">
        <f>_xlfn.XLOOKUP($F1585,'[1]2022_23 Household and Income'!$C$3:$C$2489,'[1]2022_23 Household and Income'!$G$3:$G$2489,"")</f>
        <v>44028</v>
      </c>
    </row>
    <row r="1586" spans="1:12" x14ac:dyDescent="0.35">
      <c r="A1586">
        <v>21</v>
      </c>
      <c r="B1586">
        <v>600</v>
      </c>
      <c r="C1586">
        <v>21087</v>
      </c>
      <c r="D1586" t="s">
        <v>3328</v>
      </c>
      <c r="E1586" t="s">
        <v>2195</v>
      </c>
      <c r="F1586" t="s">
        <v>3682</v>
      </c>
      <c r="G1586">
        <v>11107</v>
      </c>
      <c r="H1586">
        <v>37.265985999999998</v>
      </c>
      <c r="I1586">
        <v>-85.538899000000001</v>
      </c>
      <c r="J1586">
        <v>0.105674</v>
      </c>
      <c r="K1586">
        <f>_xlfn.XLOOKUP(F1586,'[1]2022_23 Household and Income'!$C$3:$C$2489,'[1]2022_23 Household and Income'!$D$3:$D$2489,"")</f>
        <v>42966</v>
      </c>
      <c r="L1586">
        <f>_xlfn.XLOOKUP($F1586,'[1]2022_23 Household and Income'!$C$3:$C$2489,'[1]2022_23 Household and Income'!$G$3:$G$2489,"")</f>
        <v>43017</v>
      </c>
    </row>
    <row r="1587" spans="1:12" x14ac:dyDescent="0.35">
      <c r="A1587">
        <v>55</v>
      </c>
      <c r="B1587">
        <v>1000</v>
      </c>
      <c r="C1587">
        <v>55047</v>
      </c>
      <c r="D1587" t="s">
        <v>3334</v>
      </c>
      <c r="E1587" t="s">
        <v>143</v>
      </c>
      <c r="F1587" t="s">
        <v>3464</v>
      </c>
      <c r="G1587">
        <v>19018</v>
      </c>
      <c r="H1587">
        <v>43.845067</v>
      </c>
      <c r="I1587">
        <v>-89.014591999999993</v>
      </c>
      <c r="J1587">
        <v>0.17142299999999999</v>
      </c>
      <c r="K1587">
        <f>_xlfn.XLOOKUP(F1587,'[1]2022_23 Household and Income'!$C$3:$C$2489,'[1]2022_23 Household and Income'!$D$3:$D$2489,"")</f>
        <v>49140</v>
      </c>
      <c r="L1587">
        <f>_xlfn.XLOOKUP($F1587,'[1]2022_23 Household and Income'!$C$3:$C$2489,'[1]2022_23 Household and Income'!$G$3:$G$2489,"")</f>
        <v>49058</v>
      </c>
    </row>
    <row r="1588" spans="1:12" x14ac:dyDescent="0.35">
      <c r="A1588">
        <v>55</v>
      </c>
      <c r="B1588">
        <v>1900</v>
      </c>
      <c r="C1588">
        <v>55045</v>
      </c>
      <c r="D1588" t="s">
        <v>3334</v>
      </c>
      <c r="E1588" t="s">
        <v>117</v>
      </c>
      <c r="F1588" t="s">
        <v>4101</v>
      </c>
      <c r="G1588">
        <v>37093</v>
      </c>
      <c r="H1588">
        <v>42.673838000000003</v>
      </c>
      <c r="I1588">
        <v>-89.575092999999995</v>
      </c>
      <c r="J1588">
        <v>0.25292700000000001</v>
      </c>
      <c r="K1588">
        <f>_xlfn.XLOOKUP(F1588,'[1]2022_23 Household and Income'!$C$3:$C$2489,'[1]2022_23 Household and Income'!$D$3:$D$2489,"")</f>
        <v>59948</v>
      </c>
      <c r="L1588">
        <f>_xlfn.XLOOKUP($F1588,'[1]2022_23 Household and Income'!$C$3:$C$2489,'[1]2022_23 Household and Income'!$G$3:$G$2489,"")</f>
        <v>59578</v>
      </c>
    </row>
    <row r="1589" spans="1:12" x14ac:dyDescent="0.35">
      <c r="A1589">
        <v>54</v>
      </c>
      <c r="B1589">
        <v>1100</v>
      </c>
      <c r="C1589">
        <v>54025</v>
      </c>
      <c r="D1589" t="s">
        <v>3296</v>
      </c>
      <c r="E1589" t="s">
        <v>185</v>
      </c>
      <c r="F1589" t="s">
        <v>3427</v>
      </c>
      <c r="G1589">
        <v>32977</v>
      </c>
      <c r="H1589">
        <v>37.854475999999998</v>
      </c>
      <c r="I1589">
        <v>-80.490962999999994</v>
      </c>
      <c r="J1589">
        <v>0.247532</v>
      </c>
      <c r="K1589">
        <f>_xlfn.XLOOKUP(F1589,'[1]2022_23 Household and Income'!$C$3:$C$2489,'[1]2022_23 Household and Income'!$D$3:$D$2489,"")</f>
        <v>55919</v>
      </c>
      <c r="L1589">
        <f>_xlfn.XLOOKUP($F1589,'[1]2022_23 Household and Income'!$C$3:$C$2489,'[1]2022_23 Household and Income'!$G$3:$G$2489,"")</f>
        <v>56444</v>
      </c>
    </row>
    <row r="1590" spans="1:12" x14ac:dyDescent="0.35">
      <c r="A1590">
        <v>1</v>
      </c>
      <c r="B1590">
        <v>1100</v>
      </c>
      <c r="C1590">
        <v>1063</v>
      </c>
      <c r="D1590" t="s">
        <v>3341</v>
      </c>
      <c r="E1590" t="s">
        <v>3200</v>
      </c>
      <c r="F1590" t="s">
        <v>3715</v>
      </c>
      <c r="G1590">
        <v>7730</v>
      </c>
      <c r="H1590">
        <v>32.833838</v>
      </c>
      <c r="I1590">
        <v>-87.924532999999997</v>
      </c>
      <c r="J1590">
        <v>6.1401999999999998E-2</v>
      </c>
      <c r="K1590">
        <f>_xlfn.XLOOKUP(F1590,'[1]2022_23 Household and Income'!$C$3:$C$2489,'[1]2022_23 Household and Income'!$D$3:$D$2489,"")</f>
        <v>50003</v>
      </c>
      <c r="L1590">
        <f>_xlfn.XLOOKUP($F1590,'[1]2022_23 Household and Income'!$C$3:$C$2489,'[1]2022_23 Household and Income'!$G$3:$G$2489,"")</f>
        <v>48133</v>
      </c>
    </row>
    <row r="1591" spans="1:12" x14ac:dyDescent="0.35">
      <c r="A1591">
        <v>5</v>
      </c>
      <c r="B1591">
        <v>500</v>
      </c>
      <c r="C1591">
        <v>5055</v>
      </c>
      <c r="D1591" t="s">
        <v>3274</v>
      </c>
      <c r="E1591" t="s">
        <v>3092</v>
      </c>
      <c r="F1591" t="s">
        <v>3878</v>
      </c>
      <c r="G1591">
        <v>45736</v>
      </c>
      <c r="H1591">
        <v>36.071536000000002</v>
      </c>
      <c r="I1591">
        <v>-90.522546000000006</v>
      </c>
      <c r="J1591">
        <v>0.40709899999999999</v>
      </c>
      <c r="K1591">
        <f>_xlfn.XLOOKUP(F1591,'[1]2022_23 Household and Income'!$C$3:$C$2489,'[1]2022_23 Household and Income'!$D$3:$D$2489,"")</f>
        <v>45563</v>
      </c>
      <c r="L1591">
        <f>_xlfn.XLOOKUP($F1591,'[1]2022_23 Household and Income'!$C$3:$C$2489,'[1]2022_23 Household and Income'!$G$3:$G$2489,"")</f>
        <v>44161</v>
      </c>
    </row>
    <row r="1592" spans="1:12" x14ac:dyDescent="0.35">
      <c r="A1592">
        <v>13</v>
      </c>
      <c r="B1592">
        <v>1900</v>
      </c>
      <c r="C1592">
        <v>13133</v>
      </c>
      <c r="D1592" t="s">
        <v>3312</v>
      </c>
      <c r="E1592" t="s">
        <v>2794</v>
      </c>
      <c r="F1592" t="s">
        <v>4353</v>
      </c>
      <c r="G1592">
        <v>18915</v>
      </c>
      <c r="H1592">
        <v>33.535248000000003</v>
      </c>
      <c r="I1592">
        <v>-83.179371000000003</v>
      </c>
      <c r="J1592">
        <v>0.15096200000000001</v>
      </c>
      <c r="K1592">
        <f>_xlfn.XLOOKUP(F1592,'[1]2022_23 Household and Income'!$C$3:$C$2489,'[1]2022_23 Household and Income'!$D$3:$D$2489,"")</f>
        <v>48381</v>
      </c>
      <c r="L1592">
        <f>_xlfn.XLOOKUP($F1592,'[1]2022_23 Household and Income'!$C$3:$C$2489,'[1]2022_23 Household and Income'!$G$3:$G$2489,"")</f>
        <v>49352</v>
      </c>
    </row>
    <row r="1593" spans="1:12" x14ac:dyDescent="0.35">
      <c r="A1593">
        <v>19</v>
      </c>
      <c r="B1593">
        <v>1900</v>
      </c>
      <c r="C1593">
        <v>19073</v>
      </c>
      <c r="D1593" t="s">
        <v>3308</v>
      </c>
      <c r="E1593" t="s">
        <v>2357</v>
      </c>
      <c r="F1593" t="s">
        <v>4044</v>
      </c>
      <c r="G1593">
        <v>8771</v>
      </c>
      <c r="H1593">
        <v>42.029105999999999</v>
      </c>
      <c r="I1593">
        <v>-94.379872000000006</v>
      </c>
      <c r="J1593">
        <v>7.2420999999999999E-2</v>
      </c>
      <c r="K1593">
        <f>_xlfn.XLOOKUP(F1593,'[1]2022_23 Household and Income'!$C$3:$C$2489,'[1]2022_23 Household and Income'!$D$3:$D$2489,"")</f>
        <v>50356</v>
      </c>
      <c r="L1593">
        <f>_xlfn.XLOOKUP($F1593,'[1]2022_23 Household and Income'!$C$3:$C$2489,'[1]2022_23 Household and Income'!$G$3:$G$2489,"")</f>
        <v>49458</v>
      </c>
    </row>
    <row r="1594" spans="1:12" x14ac:dyDescent="0.35">
      <c r="A1594">
        <v>17</v>
      </c>
      <c r="B1594">
        <v>11700</v>
      </c>
      <c r="C1594">
        <v>17061</v>
      </c>
      <c r="D1594" t="s">
        <v>3330</v>
      </c>
      <c r="E1594" t="s">
        <v>2570</v>
      </c>
      <c r="F1594" t="s">
        <v>3898</v>
      </c>
      <c r="G1594">
        <v>11985</v>
      </c>
      <c r="H1594">
        <v>39.368918000000001</v>
      </c>
      <c r="I1594">
        <v>-90.371190999999996</v>
      </c>
      <c r="J1594">
        <v>8.9568999999999996E-2</v>
      </c>
      <c r="K1594">
        <f>_xlfn.XLOOKUP(F1594,'[1]2022_23 Household and Income'!$C$3:$C$2489,'[1]2022_23 Household and Income'!$D$3:$D$2489,"")</f>
        <v>52904</v>
      </c>
      <c r="L1594">
        <f>_xlfn.XLOOKUP($F1594,'[1]2022_23 Household and Income'!$C$3:$C$2489,'[1]2022_23 Household and Income'!$G$3:$G$2489,"")</f>
        <v>52923</v>
      </c>
    </row>
    <row r="1595" spans="1:12" x14ac:dyDescent="0.35">
      <c r="A1595">
        <v>18</v>
      </c>
      <c r="B1595">
        <v>2800</v>
      </c>
      <c r="C1595">
        <v>18055</v>
      </c>
      <c r="D1595" t="s">
        <v>3389</v>
      </c>
      <c r="E1595" t="s">
        <v>2461</v>
      </c>
      <c r="F1595" t="s">
        <v>4282</v>
      </c>
      <c r="G1595">
        <v>30803</v>
      </c>
      <c r="H1595">
        <v>39.052523000000001</v>
      </c>
      <c r="I1595">
        <v>-86.994180999999998</v>
      </c>
      <c r="J1595">
        <v>0.19228400000000001</v>
      </c>
      <c r="K1595">
        <f>_xlfn.XLOOKUP(F1595,'[1]2022_23 Household and Income'!$C$3:$C$2489,'[1]2022_23 Household and Income'!$D$3:$D$2489,"")</f>
        <v>64166</v>
      </c>
      <c r="L1595">
        <f>_xlfn.XLOOKUP($F1595,'[1]2022_23 Household and Income'!$C$3:$C$2489,'[1]2022_23 Household and Income'!$G$3:$G$2489,"")</f>
        <v>66186</v>
      </c>
    </row>
    <row r="1596" spans="1:12" x14ac:dyDescent="0.35">
      <c r="A1596">
        <v>29</v>
      </c>
      <c r="B1596">
        <v>2701</v>
      </c>
      <c r="C1596">
        <v>29077</v>
      </c>
      <c r="D1596" t="s">
        <v>3304</v>
      </c>
      <c r="E1596" t="s">
        <v>1629</v>
      </c>
      <c r="F1596" t="s">
        <v>3430</v>
      </c>
      <c r="G1596">
        <v>41865</v>
      </c>
      <c r="H1596">
        <v>37.283752</v>
      </c>
      <c r="I1596">
        <v>-93.321200000000005</v>
      </c>
      <c r="J1596">
        <v>0.24656600000000001</v>
      </c>
      <c r="K1596">
        <f>_xlfn.XLOOKUP(F1596,'[1]2022_23 Household and Income'!$C$3:$C$2489,'[1]2022_23 Household and Income'!$D$3:$D$2489,"")</f>
        <v>66783</v>
      </c>
      <c r="L1596">
        <f>_xlfn.XLOOKUP($F1596,'[1]2022_23 Household and Income'!$C$3:$C$2489,'[1]2022_23 Household and Income'!$G$3:$G$2489,"")</f>
        <v>66636</v>
      </c>
    </row>
    <row r="1597" spans="1:12" x14ac:dyDescent="0.35">
      <c r="A1597">
        <v>29</v>
      </c>
      <c r="B1597">
        <v>2702</v>
      </c>
      <c r="C1597">
        <v>29077</v>
      </c>
      <c r="D1597" t="s">
        <v>3304</v>
      </c>
      <c r="E1597" t="s">
        <v>1629</v>
      </c>
      <c r="F1597" t="s">
        <v>5161</v>
      </c>
      <c r="G1597">
        <v>124577</v>
      </c>
      <c r="H1597">
        <v>37.214227999999999</v>
      </c>
      <c r="I1597">
        <v>-93.290351000000001</v>
      </c>
      <c r="J1597">
        <v>1</v>
      </c>
      <c r="K1597">
        <f>_xlfn.XLOOKUP(F1597,'[1]2022_23 Household and Income'!$C$3:$C$2489,'[1]2022_23 Household and Income'!$D$3:$D$2489,"")</f>
        <v>52145</v>
      </c>
      <c r="L1597">
        <f>_xlfn.XLOOKUP($F1597,'[1]2022_23 Household and Income'!$C$3:$C$2489,'[1]2022_23 Household and Income'!$G$3:$G$2489,"")</f>
        <v>51882</v>
      </c>
    </row>
    <row r="1598" spans="1:12" x14ac:dyDescent="0.35">
      <c r="A1598">
        <v>29</v>
      </c>
      <c r="B1598">
        <v>2703</v>
      </c>
      <c r="C1598">
        <v>29077</v>
      </c>
      <c r="D1598" t="s">
        <v>3304</v>
      </c>
      <c r="E1598" t="s">
        <v>1629</v>
      </c>
      <c r="F1598" t="s">
        <v>5160</v>
      </c>
      <c r="G1598">
        <v>132473</v>
      </c>
      <c r="H1598">
        <v>37.142646999999997</v>
      </c>
      <c r="I1598">
        <v>-93.323815999999994</v>
      </c>
      <c r="J1598">
        <v>1</v>
      </c>
      <c r="K1598">
        <f>_xlfn.XLOOKUP(F1598,'[1]2022_23 Household and Income'!$C$3:$C$2489,'[1]2022_23 Household and Income'!$D$3:$D$2489,"")</f>
        <v>61948</v>
      </c>
      <c r="L1598">
        <f>_xlfn.XLOOKUP($F1598,'[1]2022_23 Household and Income'!$C$3:$C$2489,'[1]2022_23 Household and Income'!$G$3:$G$2489,"")</f>
        <v>63680</v>
      </c>
    </row>
    <row r="1599" spans="1:12" x14ac:dyDescent="0.35">
      <c r="A1599">
        <v>28</v>
      </c>
      <c r="B1599">
        <v>1700</v>
      </c>
      <c r="C1599">
        <v>28041</v>
      </c>
      <c r="D1599" t="s">
        <v>3276</v>
      </c>
      <c r="E1599" t="s">
        <v>1750</v>
      </c>
      <c r="F1599" t="s">
        <v>3445</v>
      </c>
      <c r="G1599">
        <v>13530</v>
      </c>
      <c r="H1599">
        <v>31.195402000000001</v>
      </c>
      <c r="I1599">
        <v>-88.629462000000004</v>
      </c>
      <c r="J1599">
        <v>0.103904</v>
      </c>
      <c r="K1599">
        <f>_xlfn.XLOOKUP(F1599,'[1]2022_23 Household and Income'!$C$3:$C$2489,'[1]2022_23 Household and Income'!$D$3:$D$2489,"")</f>
        <v>48497</v>
      </c>
      <c r="L1599">
        <f>_xlfn.XLOOKUP($F1599,'[1]2022_23 Household and Income'!$C$3:$C$2489,'[1]2022_23 Household and Income'!$G$3:$G$2489,"")</f>
        <v>48814</v>
      </c>
    </row>
    <row r="1600" spans="1:12" x14ac:dyDescent="0.35">
      <c r="A1600">
        <v>37</v>
      </c>
      <c r="B1600">
        <v>1001</v>
      </c>
      <c r="C1600">
        <v>37079</v>
      </c>
      <c r="D1600" t="s">
        <v>3285</v>
      </c>
      <c r="E1600" t="s">
        <v>1294</v>
      </c>
      <c r="F1600" t="s">
        <v>3359</v>
      </c>
      <c r="G1600">
        <v>20451</v>
      </c>
      <c r="H1600">
        <v>35.466704</v>
      </c>
      <c r="I1600">
        <v>-77.665171999999998</v>
      </c>
      <c r="J1600">
        <v>0.13761200000000001</v>
      </c>
      <c r="K1600">
        <f>_xlfn.XLOOKUP(F1600,'[1]2022_23 Household and Income'!$C$3:$C$2489,'[1]2022_23 Household and Income'!$D$3:$D$2489,"")</f>
        <v>61645</v>
      </c>
      <c r="L1600">
        <f>_xlfn.XLOOKUP($F1600,'[1]2022_23 Household and Income'!$C$3:$C$2489,'[1]2022_23 Household and Income'!$G$3:$G$2489,"")</f>
        <v>60392</v>
      </c>
    </row>
    <row r="1601" spans="1:12" x14ac:dyDescent="0.35">
      <c r="A1601">
        <v>36</v>
      </c>
      <c r="B1601">
        <v>2100</v>
      </c>
      <c r="C1601">
        <v>36039</v>
      </c>
      <c r="D1601" t="s">
        <v>3282</v>
      </c>
      <c r="E1601" t="s">
        <v>1355</v>
      </c>
      <c r="F1601" t="s">
        <v>5159</v>
      </c>
      <c r="G1601">
        <v>47931</v>
      </c>
      <c r="H1601">
        <v>42.298257</v>
      </c>
      <c r="I1601">
        <v>-73.978797999999998</v>
      </c>
      <c r="J1601">
        <v>0.437722</v>
      </c>
      <c r="K1601">
        <f>_xlfn.XLOOKUP(F1601,'[1]2022_23 Household and Income'!$C$3:$C$2489,'[1]2022_23 Household and Income'!$D$3:$D$2489,"")</f>
        <v>45423</v>
      </c>
      <c r="L1601">
        <f>_xlfn.XLOOKUP($F1601,'[1]2022_23 Household and Income'!$C$3:$C$2489,'[1]2022_23 Household and Income'!$G$3:$G$2489,"")</f>
        <v>48202</v>
      </c>
    </row>
    <row r="1602" spans="1:12" x14ac:dyDescent="0.35">
      <c r="A1602">
        <v>39</v>
      </c>
      <c r="B1602">
        <v>3600</v>
      </c>
      <c r="C1602">
        <v>39057</v>
      </c>
      <c r="D1602" t="s">
        <v>3302</v>
      </c>
      <c r="E1602" t="s">
        <v>1110</v>
      </c>
      <c r="F1602" t="s">
        <v>5158</v>
      </c>
      <c r="G1602">
        <v>167966</v>
      </c>
      <c r="H1602">
        <v>39.725797999999998</v>
      </c>
      <c r="I1602">
        <v>-83.997183000000007</v>
      </c>
      <c r="J1602">
        <v>1</v>
      </c>
      <c r="K1602">
        <f>_xlfn.XLOOKUP(F1602,'[1]2022_23 Household and Income'!$C$3:$C$2489,'[1]2022_23 Household and Income'!$D$3:$D$2489,"")</f>
        <v>66598</v>
      </c>
      <c r="L1602">
        <f>_xlfn.XLOOKUP($F1602,'[1]2022_23 Household and Income'!$C$3:$C$2489,'[1]2022_23 Household and Income'!$G$3:$G$2489,"")</f>
        <v>70169</v>
      </c>
    </row>
    <row r="1603" spans="1:12" x14ac:dyDescent="0.35">
      <c r="A1603">
        <v>42</v>
      </c>
      <c r="B1603">
        <v>4012</v>
      </c>
      <c r="C1603">
        <v>42059</v>
      </c>
      <c r="D1603" t="s">
        <v>3257</v>
      </c>
      <c r="E1603" t="s">
        <v>909</v>
      </c>
      <c r="F1603" t="s">
        <v>3485</v>
      </c>
      <c r="G1603">
        <v>35954</v>
      </c>
      <c r="H1603">
        <v>39.876907000000003</v>
      </c>
      <c r="I1603">
        <v>-80.113515000000007</v>
      </c>
      <c r="J1603">
        <v>0.32586799999999999</v>
      </c>
      <c r="K1603">
        <f>_xlfn.XLOOKUP(F1603,'[1]2022_23 Household and Income'!$C$3:$C$2489,'[1]2022_23 Household and Income'!$D$3:$D$2489,"")</f>
        <v>45743</v>
      </c>
      <c r="L1603">
        <f>_xlfn.XLOOKUP($F1603,'[1]2022_23 Household and Income'!$C$3:$C$2489,'[1]2022_23 Household and Income'!$G$3:$G$2489,"")</f>
        <v>46907</v>
      </c>
    </row>
    <row r="1604" spans="1:12" x14ac:dyDescent="0.35">
      <c r="A1604">
        <v>47</v>
      </c>
      <c r="B1604">
        <v>900</v>
      </c>
      <c r="C1604">
        <v>47059</v>
      </c>
      <c r="D1604" t="s">
        <v>3358</v>
      </c>
      <c r="E1604" t="s">
        <v>763</v>
      </c>
      <c r="F1604" t="s">
        <v>5061</v>
      </c>
      <c r="G1604">
        <v>70152</v>
      </c>
      <c r="H1604">
        <v>36.177480000000003</v>
      </c>
      <c r="I1604">
        <v>-82.832572999999996</v>
      </c>
      <c r="J1604">
        <v>0.55293099999999995</v>
      </c>
      <c r="K1604">
        <f>_xlfn.XLOOKUP(F1604,'[1]2022_23 Household and Income'!$C$3:$C$2489,'[1]2022_23 Household and Income'!$D$3:$D$2489,"")</f>
        <v>53159</v>
      </c>
      <c r="L1604">
        <f>_xlfn.XLOOKUP($F1604,'[1]2022_23 Household and Income'!$C$3:$C$2489,'[1]2022_23 Household and Income'!$G$3:$G$2489,"")</f>
        <v>52745</v>
      </c>
    </row>
    <row r="1605" spans="1:12" x14ac:dyDescent="0.35">
      <c r="A1605">
        <v>51</v>
      </c>
      <c r="B1605">
        <v>54001</v>
      </c>
      <c r="C1605">
        <v>51079</v>
      </c>
      <c r="D1605" t="s">
        <v>3251</v>
      </c>
      <c r="E1605" t="s">
        <v>287</v>
      </c>
      <c r="F1605" t="s">
        <v>5157</v>
      </c>
      <c r="G1605">
        <v>20552</v>
      </c>
      <c r="H1605">
        <v>38.250642999999997</v>
      </c>
      <c r="I1605">
        <v>-78.419681999999995</v>
      </c>
      <c r="J1605">
        <v>0.14799599999999999</v>
      </c>
      <c r="K1605">
        <f>_xlfn.XLOOKUP(F1605,'[1]2022_23 Household and Income'!$C$3:$C$2489,'[1]2022_23 Household and Income'!$D$3:$D$2489,"")</f>
        <v>56725</v>
      </c>
      <c r="L1605">
        <f>_xlfn.XLOOKUP($F1605,'[1]2022_23 Household and Income'!$C$3:$C$2489,'[1]2022_23 Household and Income'!$G$3:$G$2489,"")</f>
        <v>57418</v>
      </c>
    </row>
    <row r="1606" spans="1:12" x14ac:dyDescent="0.35">
      <c r="A1606">
        <v>4</v>
      </c>
      <c r="B1606">
        <v>400</v>
      </c>
      <c r="C1606">
        <v>4011</v>
      </c>
      <c r="D1606" t="s">
        <v>3243</v>
      </c>
      <c r="E1606" t="s">
        <v>3120</v>
      </c>
      <c r="F1606" t="s">
        <v>5156</v>
      </c>
      <c r="G1606">
        <v>9563</v>
      </c>
      <c r="H1606">
        <v>32.985157000000001</v>
      </c>
      <c r="I1606">
        <v>-109.259641</v>
      </c>
      <c r="J1606">
        <v>9.4339000000000006E-2</v>
      </c>
      <c r="K1606">
        <f>_xlfn.XLOOKUP(F1606,'[1]2022_23 Household and Income'!$C$3:$C$2489,'[1]2022_23 Household and Income'!$D$3:$D$2489,"")</f>
        <v>40607</v>
      </c>
      <c r="L1606">
        <f>_xlfn.XLOOKUP($F1606,'[1]2022_23 Household and Income'!$C$3:$C$2489,'[1]2022_23 Household and Income'!$G$3:$G$2489,"")</f>
        <v>41900</v>
      </c>
    </row>
    <row r="1607" spans="1:12" x14ac:dyDescent="0.35">
      <c r="A1607">
        <v>51</v>
      </c>
      <c r="B1607">
        <v>14900</v>
      </c>
      <c r="C1607">
        <v>51081</v>
      </c>
      <c r="D1607" t="s">
        <v>3251</v>
      </c>
      <c r="E1607" t="s">
        <v>329</v>
      </c>
      <c r="F1607" t="s">
        <v>3708</v>
      </c>
      <c r="G1607">
        <v>11391</v>
      </c>
      <c r="H1607">
        <v>36.723793999999998</v>
      </c>
      <c r="I1607">
        <v>-77.536764000000005</v>
      </c>
      <c r="J1607">
        <v>6.3225000000000003E-2</v>
      </c>
      <c r="K1607">
        <f>_xlfn.XLOOKUP(F1607,'[1]2022_23 Household and Income'!$C$3:$C$2489,'[1]2022_23 Household and Income'!$D$3:$D$2489,"")</f>
        <v>69114</v>
      </c>
      <c r="L1607">
        <f>_xlfn.XLOOKUP($F1607,'[1]2022_23 Household and Income'!$C$3:$C$2489,'[1]2022_23 Household and Income'!$G$3:$G$2489,"")</f>
        <v>65423</v>
      </c>
    </row>
    <row r="1608" spans="1:12" x14ac:dyDescent="0.35">
      <c r="A1608">
        <v>21</v>
      </c>
      <c r="B1608">
        <v>2800</v>
      </c>
      <c r="C1608">
        <v>21089</v>
      </c>
      <c r="D1608" t="s">
        <v>3328</v>
      </c>
      <c r="E1608" t="s">
        <v>2108</v>
      </c>
      <c r="F1608" t="s">
        <v>4820</v>
      </c>
      <c r="G1608">
        <v>35962</v>
      </c>
      <c r="H1608">
        <v>38.554360000000003</v>
      </c>
      <c r="I1608">
        <v>-82.809224</v>
      </c>
      <c r="J1608">
        <v>0.26738099999999998</v>
      </c>
      <c r="K1608">
        <f>_xlfn.XLOOKUP(F1608,'[1]2022_23 Household and Income'!$C$3:$C$2489,'[1]2022_23 Household and Income'!$D$3:$D$2489,"")</f>
        <v>54308</v>
      </c>
      <c r="L1608">
        <f>_xlfn.XLOOKUP($F1608,'[1]2022_23 Household and Income'!$C$3:$C$2489,'[1]2022_23 Household and Income'!$G$3:$G$2489,"")</f>
        <v>56907</v>
      </c>
    </row>
    <row r="1609" spans="1:12" x14ac:dyDescent="0.35">
      <c r="A1609">
        <v>45</v>
      </c>
      <c r="B1609">
        <v>301</v>
      </c>
      <c r="C1609">
        <v>45045</v>
      </c>
      <c r="D1609" t="s">
        <v>3253</v>
      </c>
      <c r="E1609" t="s">
        <v>901</v>
      </c>
      <c r="F1609" t="s">
        <v>5155</v>
      </c>
      <c r="G1609">
        <v>103447</v>
      </c>
      <c r="H1609">
        <v>34.980409000000002</v>
      </c>
      <c r="I1609">
        <v>-82.366040999999996</v>
      </c>
      <c r="J1609">
        <v>1</v>
      </c>
      <c r="K1609">
        <f>_xlfn.XLOOKUP(F1609,'[1]2022_23 Household and Income'!$C$3:$C$2489,'[1]2022_23 Household and Income'!$D$3:$D$2489,"")</f>
        <v>42615</v>
      </c>
      <c r="L1609">
        <f>_xlfn.XLOOKUP($F1609,'[1]2022_23 Household and Income'!$C$3:$C$2489,'[1]2022_23 Household and Income'!$G$3:$G$2489,"")</f>
        <v>39722</v>
      </c>
    </row>
    <row r="1610" spans="1:12" x14ac:dyDescent="0.35">
      <c r="A1610">
        <v>45</v>
      </c>
      <c r="B1610">
        <v>302</v>
      </c>
      <c r="C1610">
        <v>45045</v>
      </c>
      <c r="D1610" t="s">
        <v>3253</v>
      </c>
      <c r="E1610" t="s">
        <v>901</v>
      </c>
      <c r="F1610" t="s">
        <v>5154</v>
      </c>
      <c r="G1610">
        <v>100817</v>
      </c>
      <c r="H1610">
        <v>34.792436000000002</v>
      </c>
      <c r="I1610">
        <v>-82.414901</v>
      </c>
      <c r="J1610">
        <v>1</v>
      </c>
      <c r="K1610">
        <f>_xlfn.XLOOKUP(F1610,'[1]2022_23 Household and Income'!$C$3:$C$2489,'[1]2022_23 Household and Income'!$D$3:$D$2489,"")</f>
        <v>40483</v>
      </c>
      <c r="L1610">
        <f>_xlfn.XLOOKUP($F1610,'[1]2022_23 Household and Income'!$C$3:$C$2489,'[1]2022_23 Household and Income'!$G$3:$G$2489,"")</f>
        <v>42272</v>
      </c>
    </row>
    <row r="1611" spans="1:12" x14ac:dyDescent="0.35">
      <c r="A1611">
        <v>45</v>
      </c>
      <c r="B1611">
        <v>303</v>
      </c>
      <c r="C1611">
        <v>45045</v>
      </c>
      <c r="D1611" t="s">
        <v>3253</v>
      </c>
      <c r="E1611" t="s">
        <v>901</v>
      </c>
      <c r="F1611" t="s">
        <v>5153</v>
      </c>
      <c r="G1611">
        <v>100440</v>
      </c>
      <c r="H1611">
        <v>34.829881999999998</v>
      </c>
      <c r="I1611">
        <v>-82.356307999999999</v>
      </c>
      <c r="J1611">
        <v>1</v>
      </c>
      <c r="K1611">
        <f>_xlfn.XLOOKUP(F1611,'[1]2022_23 Household and Income'!$C$3:$C$2489,'[1]2022_23 Household and Income'!$D$3:$D$2489,"")</f>
        <v>49826</v>
      </c>
      <c r="L1611">
        <f>_xlfn.XLOOKUP($F1611,'[1]2022_23 Household and Income'!$C$3:$C$2489,'[1]2022_23 Household and Income'!$G$3:$G$2489,"")</f>
        <v>48581</v>
      </c>
    </row>
    <row r="1612" spans="1:12" x14ac:dyDescent="0.35">
      <c r="A1612">
        <v>45</v>
      </c>
      <c r="B1612">
        <v>304</v>
      </c>
      <c r="C1612">
        <v>45045</v>
      </c>
      <c r="D1612" t="s">
        <v>3253</v>
      </c>
      <c r="E1612" t="s">
        <v>901</v>
      </c>
      <c r="F1612" t="s">
        <v>5152</v>
      </c>
      <c r="G1612">
        <v>108194</v>
      </c>
      <c r="H1612">
        <v>34.88223</v>
      </c>
      <c r="I1612">
        <v>-82.283493000000007</v>
      </c>
      <c r="J1612">
        <v>1</v>
      </c>
      <c r="K1612">
        <f>_xlfn.XLOOKUP(F1612,'[1]2022_23 Household and Income'!$C$3:$C$2489,'[1]2022_23 Household and Income'!$D$3:$D$2489,"")</f>
        <v>46530</v>
      </c>
      <c r="L1612">
        <f>_xlfn.XLOOKUP($F1612,'[1]2022_23 Household and Income'!$C$3:$C$2489,'[1]2022_23 Household and Income'!$G$3:$G$2489,"")</f>
        <v>50251</v>
      </c>
    </row>
    <row r="1613" spans="1:12" x14ac:dyDescent="0.35">
      <c r="A1613">
        <v>45</v>
      </c>
      <c r="B1613">
        <v>305</v>
      </c>
      <c r="C1613">
        <v>45045</v>
      </c>
      <c r="D1613" t="s">
        <v>3253</v>
      </c>
      <c r="E1613" t="s">
        <v>901</v>
      </c>
      <c r="F1613" t="s">
        <v>5151</v>
      </c>
      <c r="G1613">
        <v>112636</v>
      </c>
      <c r="H1613">
        <v>34.743856999999998</v>
      </c>
      <c r="I1613">
        <v>-82.248086000000001</v>
      </c>
      <c r="J1613">
        <v>1</v>
      </c>
      <c r="K1613">
        <f>_xlfn.XLOOKUP(F1613,'[1]2022_23 Household and Income'!$C$3:$C$2489,'[1]2022_23 Household and Income'!$D$3:$D$2489,"")</f>
        <v>42553</v>
      </c>
      <c r="L1613">
        <f>_xlfn.XLOOKUP($F1613,'[1]2022_23 Household and Income'!$C$3:$C$2489,'[1]2022_23 Household and Income'!$G$3:$G$2489,"")</f>
        <v>45745</v>
      </c>
    </row>
    <row r="1614" spans="1:12" x14ac:dyDescent="0.35">
      <c r="A1614">
        <v>20</v>
      </c>
      <c r="B1614">
        <v>1101</v>
      </c>
      <c r="C1614">
        <v>20073</v>
      </c>
      <c r="D1614" t="s">
        <v>3300</v>
      </c>
      <c r="E1614" t="s">
        <v>2265</v>
      </c>
      <c r="F1614" t="s">
        <v>3325</v>
      </c>
      <c r="G1614">
        <v>6016</v>
      </c>
      <c r="H1614">
        <v>37.861919</v>
      </c>
      <c r="I1614">
        <v>-96.224545000000006</v>
      </c>
      <c r="J1614">
        <v>4.4524000000000001E-2</v>
      </c>
      <c r="K1614">
        <f>_xlfn.XLOOKUP(F1614,'[1]2022_23 Household and Income'!$C$3:$C$2489,'[1]2022_23 Household and Income'!$D$3:$D$2489,"")</f>
        <v>55760</v>
      </c>
      <c r="L1614">
        <f>_xlfn.XLOOKUP($F1614,'[1]2022_23 Household and Income'!$C$3:$C$2489,'[1]2022_23 Household and Income'!$G$3:$G$2489,"")</f>
        <v>58290</v>
      </c>
    </row>
    <row r="1615" spans="1:12" x14ac:dyDescent="0.35">
      <c r="A1615">
        <v>45</v>
      </c>
      <c r="B1615">
        <v>1100</v>
      </c>
      <c r="C1615">
        <v>45047</v>
      </c>
      <c r="D1615" t="s">
        <v>3253</v>
      </c>
      <c r="E1615" t="s">
        <v>888</v>
      </c>
      <c r="F1615" t="s">
        <v>4013</v>
      </c>
      <c r="G1615">
        <v>69351</v>
      </c>
      <c r="H1615">
        <v>34.205171</v>
      </c>
      <c r="I1615">
        <v>-82.147923000000006</v>
      </c>
      <c r="J1615">
        <v>0.56201999999999996</v>
      </c>
      <c r="K1615">
        <f>_xlfn.XLOOKUP(F1615,'[1]2022_23 Household and Income'!$C$3:$C$2489,'[1]2022_23 Household and Income'!$D$3:$D$2489,"")</f>
        <v>48416</v>
      </c>
      <c r="L1615">
        <f>_xlfn.XLOOKUP($F1615,'[1]2022_23 Household and Income'!$C$3:$C$2489,'[1]2022_23 Household and Income'!$G$3:$G$2489,"")</f>
        <v>51745</v>
      </c>
    </row>
    <row r="1616" spans="1:12" x14ac:dyDescent="0.35">
      <c r="A1616">
        <v>40</v>
      </c>
      <c r="B1616">
        <v>21600</v>
      </c>
      <c r="C1616">
        <v>40055</v>
      </c>
      <c r="D1616" t="s">
        <v>3324</v>
      </c>
      <c r="E1616" t="s">
        <v>1039</v>
      </c>
      <c r="F1616" t="s">
        <v>3475</v>
      </c>
      <c r="G1616">
        <v>5491</v>
      </c>
      <c r="H1616">
        <v>34.912036000000001</v>
      </c>
      <c r="I1616">
        <v>-99.464220999999995</v>
      </c>
      <c r="J1616">
        <v>4.0071000000000002E-2</v>
      </c>
      <c r="K1616" t="str">
        <f>_xlfn.XLOOKUP(F1616,'[1]2022_23 Household and Income'!$C$3:$C$2489,'[1]2022_23 Household and Income'!$D$3:$D$2489,"")</f>
        <v/>
      </c>
      <c r="L1616" t="str">
        <f>_xlfn.XLOOKUP($F1616,'[1]2022_23 Household and Income'!$C$3:$C$2489,'[1]2022_23 Household and Income'!$G$3:$G$2489,"")</f>
        <v/>
      </c>
    </row>
    <row r="1617" spans="1:12" x14ac:dyDescent="0.35">
      <c r="A1617">
        <v>48</v>
      </c>
      <c r="B1617">
        <v>1600</v>
      </c>
      <c r="C1617">
        <v>48183</v>
      </c>
      <c r="D1617" t="s">
        <v>3238</v>
      </c>
      <c r="E1617" t="s">
        <v>620</v>
      </c>
      <c r="F1617" t="s">
        <v>5150</v>
      </c>
      <c r="G1617">
        <v>124239</v>
      </c>
      <c r="H1617">
        <v>32.499890000000001</v>
      </c>
      <c r="I1617">
        <v>-94.790837999999994</v>
      </c>
      <c r="J1617">
        <v>1</v>
      </c>
      <c r="K1617">
        <f>_xlfn.XLOOKUP(F1617,'[1]2022_23 Household and Income'!$C$3:$C$2489,'[1]2022_23 Household and Income'!$D$3:$D$2489,"")</f>
        <v>47877</v>
      </c>
      <c r="L1617">
        <f>_xlfn.XLOOKUP($F1617,'[1]2022_23 Household and Income'!$C$3:$C$2489,'[1]2022_23 Household and Income'!$G$3:$G$2489,"")</f>
        <v>47550</v>
      </c>
    </row>
    <row r="1618" spans="1:12" x14ac:dyDescent="0.35">
      <c r="A1618">
        <v>46</v>
      </c>
      <c r="B1618">
        <v>200</v>
      </c>
      <c r="C1618">
        <v>46053</v>
      </c>
      <c r="D1618" t="s">
        <v>3236</v>
      </c>
      <c r="E1618" t="s">
        <v>844</v>
      </c>
      <c r="F1618" t="s">
        <v>3235</v>
      </c>
      <c r="G1618">
        <v>3994</v>
      </c>
      <c r="H1618">
        <v>43.183503999999999</v>
      </c>
      <c r="I1618">
        <v>-99.279756000000006</v>
      </c>
      <c r="J1618">
        <v>3.9732999999999997E-2</v>
      </c>
      <c r="K1618">
        <f>_xlfn.XLOOKUP(F1618,'[1]2022_23 Household and Income'!$C$3:$C$2489,'[1]2022_23 Household and Income'!$D$3:$D$2489,"")</f>
        <v>33866</v>
      </c>
      <c r="L1618">
        <f>_xlfn.XLOOKUP($F1618,'[1]2022_23 Household and Income'!$C$3:$C$2489,'[1]2022_23 Household and Income'!$G$3:$G$2489,"")</f>
        <v>35057</v>
      </c>
    </row>
    <row r="1619" spans="1:12" x14ac:dyDescent="0.35">
      <c r="A1619">
        <v>28</v>
      </c>
      <c r="B1619">
        <v>700</v>
      </c>
      <c r="C1619">
        <v>28043</v>
      </c>
      <c r="D1619" t="s">
        <v>3276</v>
      </c>
      <c r="E1619" t="s">
        <v>1788</v>
      </c>
      <c r="F1619" t="s">
        <v>3288</v>
      </c>
      <c r="G1619">
        <v>21629</v>
      </c>
      <c r="H1619">
        <v>33.767558999999999</v>
      </c>
      <c r="I1619">
        <v>-89.803442000000004</v>
      </c>
      <c r="J1619">
        <v>0.184614</v>
      </c>
      <c r="K1619">
        <f>_xlfn.XLOOKUP(F1619,'[1]2022_23 Household and Income'!$C$3:$C$2489,'[1]2022_23 Household and Income'!$D$3:$D$2489,"")</f>
        <v>44046</v>
      </c>
      <c r="L1619">
        <f>_xlfn.XLOOKUP($F1619,'[1]2022_23 Household and Income'!$C$3:$C$2489,'[1]2022_23 Household and Income'!$G$3:$G$2489,"")</f>
        <v>47721</v>
      </c>
    </row>
    <row r="1620" spans="1:12" x14ac:dyDescent="0.35">
      <c r="A1620">
        <v>38</v>
      </c>
      <c r="B1620">
        <v>400</v>
      </c>
      <c r="C1620">
        <v>38039</v>
      </c>
      <c r="D1620" t="s">
        <v>3370</v>
      </c>
      <c r="E1620" t="s">
        <v>1198</v>
      </c>
      <c r="F1620" t="s">
        <v>3423</v>
      </c>
      <c r="G1620">
        <v>2306</v>
      </c>
      <c r="H1620">
        <v>47.451520000000002</v>
      </c>
      <c r="I1620">
        <v>-98.184415999999999</v>
      </c>
      <c r="J1620">
        <v>2.0216000000000001E-2</v>
      </c>
      <c r="K1620">
        <f>_xlfn.XLOOKUP(F1620,'[1]2022_23 Household and Income'!$C$3:$C$2489,'[1]2022_23 Household and Income'!$D$3:$D$2489,"")</f>
        <v>47697</v>
      </c>
      <c r="L1620">
        <f>_xlfn.XLOOKUP($F1620,'[1]2022_23 Household and Income'!$C$3:$C$2489,'[1]2022_23 Household and Income'!$G$3:$G$2489,"")</f>
        <v>49403</v>
      </c>
    </row>
    <row r="1621" spans="1:12" x14ac:dyDescent="0.35">
      <c r="A1621">
        <v>48</v>
      </c>
      <c r="B1621">
        <v>3600</v>
      </c>
      <c r="C1621">
        <v>48185</v>
      </c>
      <c r="D1621" t="s">
        <v>3238</v>
      </c>
      <c r="E1621" t="s">
        <v>571</v>
      </c>
      <c r="F1621" t="s">
        <v>3479</v>
      </c>
      <c r="G1621">
        <v>29268</v>
      </c>
      <c r="H1621">
        <v>30.439295999999999</v>
      </c>
      <c r="I1621">
        <v>-96.007304000000005</v>
      </c>
      <c r="J1621">
        <v>0.19079499999999999</v>
      </c>
      <c r="K1621">
        <f>_xlfn.XLOOKUP(F1621,'[1]2022_23 Household and Income'!$C$3:$C$2489,'[1]2022_23 Household and Income'!$D$3:$D$2489,"")</f>
        <v>63036</v>
      </c>
      <c r="L1621">
        <f>_xlfn.XLOOKUP($F1621,'[1]2022_23 Household and Income'!$C$3:$C$2489,'[1]2022_23 Household and Income'!$G$3:$G$2489,"")</f>
        <v>64820</v>
      </c>
    </row>
    <row r="1622" spans="1:12" x14ac:dyDescent="0.35">
      <c r="A1622">
        <v>19</v>
      </c>
      <c r="B1622">
        <v>600</v>
      </c>
      <c r="C1622">
        <v>19075</v>
      </c>
      <c r="D1622" t="s">
        <v>3308</v>
      </c>
      <c r="E1622" t="s">
        <v>2404</v>
      </c>
      <c r="F1622" t="s">
        <v>3307</v>
      </c>
      <c r="G1622">
        <v>12329</v>
      </c>
      <c r="H1622">
        <v>42.380479999999999</v>
      </c>
      <c r="I1622">
        <v>-92.747248999999996</v>
      </c>
      <c r="J1622">
        <v>9.6216999999999997E-2</v>
      </c>
      <c r="K1622">
        <f>_xlfn.XLOOKUP(F1622,'[1]2022_23 Household and Income'!$C$3:$C$2489,'[1]2022_23 Household and Income'!$D$3:$D$2489,"")</f>
        <v>53593</v>
      </c>
      <c r="L1622">
        <f>_xlfn.XLOOKUP($F1622,'[1]2022_23 Household and Income'!$C$3:$C$2489,'[1]2022_23 Household and Income'!$G$3:$G$2489,"")</f>
        <v>55725</v>
      </c>
    </row>
    <row r="1623" spans="1:12" x14ac:dyDescent="0.35">
      <c r="A1623">
        <v>17</v>
      </c>
      <c r="B1623">
        <v>9100</v>
      </c>
      <c r="C1623">
        <v>17063</v>
      </c>
      <c r="D1623" t="s">
        <v>3330</v>
      </c>
      <c r="E1623" t="s">
        <v>2588</v>
      </c>
      <c r="F1623" t="s">
        <v>4921</v>
      </c>
      <c r="G1623">
        <v>52533</v>
      </c>
      <c r="H1623">
        <v>41.349974000000003</v>
      </c>
      <c r="I1623">
        <v>-88.344605000000001</v>
      </c>
      <c r="J1623">
        <v>0.32825900000000002</v>
      </c>
      <c r="K1623">
        <f>_xlfn.XLOOKUP(F1623,'[1]2022_23 Household and Income'!$C$3:$C$2489,'[1]2022_23 Household and Income'!$D$3:$D$2489,"")</f>
        <v>61154</v>
      </c>
      <c r="L1623">
        <f>_xlfn.XLOOKUP($F1623,'[1]2022_23 Household and Income'!$C$3:$C$2489,'[1]2022_23 Household and Income'!$G$3:$G$2489,"")</f>
        <v>61679</v>
      </c>
    </row>
    <row r="1624" spans="1:12" x14ac:dyDescent="0.35">
      <c r="A1624">
        <v>29</v>
      </c>
      <c r="B1624">
        <v>100</v>
      </c>
      <c r="C1624">
        <v>29079</v>
      </c>
      <c r="D1624" t="s">
        <v>3304</v>
      </c>
      <c r="E1624" t="s">
        <v>1733</v>
      </c>
      <c r="F1624" t="s">
        <v>3309</v>
      </c>
      <c r="G1624">
        <v>9808</v>
      </c>
      <c r="H1624">
        <v>40.093263999999998</v>
      </c>
      <c r="I1624">
        <v>-93.595759999999999</v>
      </c>
      <c r="J1624">
        <v>8.9179999999999995E-2</v>
      </c>
      <c r="K1624">
        <f>_xlfn.XLOOKUP(F1624,'[1]2022_23 Household and Income'!$C$3:$C$2489,'[1]2022_23 Household and Income'!$D$3:$D$2489,"")</f>
        <v>42716</v>
      </c>
      <c r="L1624">
        <f>_xlfn.XLOOKUP($F1624,'[1]2022_23 Household and Income'!$C$3:$C$2489,'[1]2022_23 Household and Income'!$G$3:$G$2489,"")</f>
        <v>44451</v>
      </c>
    </row>
    <row r="1625" spans="1:12" x14ac:dyDescent="0.35">
      <c r="A1625">
        <v>47</v>
      </c>
      <c r="B1625">
        <v>3300</v>
      </c>
      <c r="C1625">
        <v>47061</v>
      </c>
      <c r="D1625" t="s">
        <v>3358</v>
      </c>
      <c r="E1625" t="s">
        <v>710</v>
      </c>
      <c r="F1625" t="s">
        <v>3520</v>
      </c>
      <c r="G1625">
        <v>13529</v>
      </c>
      <c r="H1625">
        <v>35.343195999999999</v>
      </c>
      <c r="I1625">
        <v>-85.722245000000001</v>
      </c>
      <c r="J1625">
        <v>0.128465</v>
      </c>
      <c r="K1625">
        <f>_xlfn.XLOOKUP(F1625,'[1]2022_23 Household and Income'!$C$3:$C$2489,'[1]2022_23 Household and Income'!$D$3:$D$2489,"")</f>
        <v>43263</v>
      </c>
      <c r="L1625">
        <f>_xlfn.XLOOKUP($F1625,'[1]2022_23 Household and Income'!$C$3:$C$2489,'[1]2022_23 Household and Income'!$G$3:$G$2489,"")</f>
        <v>42601</v>
      </c>
    </row>
    <row r="1626" spans="1:12" x14ac:dyDescent="0.35">
      <c r="A1626">
        <v>35</v>
      </c>
      <c r="B1626">
        <v>400</v>
      </c>
      <c r="C1626">
        <v>35019</v>
      </c>
      <c r="D1626" t="s">
        <v>3590</v>
      </c>
      <c r="E1626" t="s">
        <v>1412</v>
      </c>
      <c r="F1626" t="s">
        <v>3604</v>
      </c>
      <c r="G1626">
        <v>4452</v>
      </c>
      <c r="H1626">
        <v>34.932588000000003</v>
      </c>
      <c r="I1626">
        <v>-104.764454</v>
      </c>
      <c r="J1626">
        <v>2.7015000000000001E-2</v>
      </c>
      <c r="K1626">
        <f>_xlfn.XLOOKUP(F1626,'[1]2022_23 Household and Income'!$C$3:$C$2489,'[1]2022_23 Household and Income'!$D$3:$D$2489,"")</f>
        <v>65356</v>
      </c>
      <c r="L1626">
        <f>_xlfn.XLOOKUP($F1626,'[1]2022_23 Household and Income'!$C$3:$C$2489,'[1]2022_23 Household and Income'!$G$3:$G$2489,"")</f>
        <v>65556</v>
      </c>
    </row>
    <row r="1627" spans="1:12" x14ac:dyDescent="0.35">
      <c r="A1627">
        <v>48</v>
      </c>
      <c r="B1627">
        <v>5700</v>
      </c>
      <c r="C1627">
        <v>48187</v>
      </c>
      <c r="D1627" t="s">
        <v>3238</v>
      </c>
      <c r="E1627" t="s">
        <v>514</v>
      </c>
      <c r="F1627" t="s">
        <v>5149</v>
      </c>
      <c r="G1627">
        <v>172706</v>
      </c>
      <c r="H1627">
        <v>29.601991000000002</v>
      </c>
      <c r="I1627">
        <v>-98.107364000000004</v>
      </c>
      <c r="J1627">
        <v>1</v>
      </c>
      <c r="K1627">
        <f>_xlfn.XLOOKUP(F1627,'[1]2022_23 Household and Income'!$C$3:$C$2489,'[1]2022_23 Household and Income'!$D$3:$D$2489,"")</f>
        <v>66711</v>
      </c>
      <c r="L1627">
        <f>_xlfn.XLOOKUP($F1627,'[1]2022_23 Household and Income'!$C$3:$C$2489,'[1]2022_23 Household and Income'!$G$3:$G$2489,"")</f>
        <v>69236</v>
      </c>
    </row>
    <row r="1628" spans="1:12" x14ac:dyDescent="0.35">
      <c r="A1628">
        <v>72</v>
      </c>
      <c r="B1628">
        <v>400</v>
      </c>
      <c r="C1628">
        <v>72055</v>
      </c>
      <c r="D1628" t="s">
        <v>3280</v>
      </c>
      <c r="E1628" t="s">
        <v>67</v>
      </c>
      <c r="F1628" t="s">
        <v>3279</v>
      </c>
      <c r="G1628">
        <v>13787</v>
      </c>
      <c r="H1628">
        <v>17.985564</v>
      </c>
      <c r="I1628">
        <v>-66.912032999999994</v>
      </c>
      <c r="J1628">
        <v>0.126636</v>
      </c>
      <c r="K1628">
        <f>_xlfn.XLOOKUP(F1628,'[1]2022_23 Household and Income'!$C$3:$C$2489,'[1]2022_23 Household and Income'!$D$3:$D$2489,"")</f>
        <v>40602</v>
      </c>
      <c r="L1628">
        <f>_xlfn.XLOOKUP($F1628,'[1]2022_23 Household and Income'!$C$3:$C$2489,'[1]2022_23 Household and Income'!$G$3:$G$2489,"")</f>
        <v>38674</v>
      </c>
    </row>
    <row r="1629" spans="1:12" x14ac:dyDescent="0.35">
      <c r="A1629">
        <v>72</v>
      </c>
      <c r="B1629">
        <v>700</v>
      </c>
      <c r="C1629">
        <v>72057</v>
      </c>
      <c r="D1629" t="s">
        <v>3280</v>
      </c>
      <c r="E1629" t="s">
        <v>56</v>
      </c>
      <c r="F1629" t="s">
        <v>4025</v>
      </c>
      <c r="G1629">
        <v>36614</v>
      </c>
      <c r="H1629">
        <v>17.981079000000001</v>
      </c>
      <c r="I1629">
        <v>-66.120144999999994</v>
      </c>
      <c r="J1629">
        <v>0.34930299999999997</v>
      </c>
      <c r="K1629">
        <f>_xlfn.XLOOKUP(F1629,'[1]2022_23 Household and Income'!$C$3:$C$2489,'[1]2022_23 Household and Income'!$D$3:$D$2489,"")</f>
        <v>42424</v>
      </c>
      <c r="L1629">
        <f>_xlfn.XLOOKUP($F1629,'[1]2022_23 Household and Income'!$C$3:$C$2489,'[1]2022_23 Household and Income'!$G$3:$G$2489,"")</f>
        <v>42575</v>
      </c>
    </row>
    <row r="1630" spans="1:12" x14ac:dyDescent="0.35">
      <c r="A1630">
        <v>72</v>
      </c>
      <c r="B1630">
        <v>400</v>
      </c>
      <c r="C1630">
        <v>72059</v>
      </c>
      <c r="D1630" t="s">
        <v>3280</v>
      </c>
      <c r="E1630" t="s">
        <v>66</v>
      </c>
      <c r="F1630" t="s">
        <v>3279</v>
      </c>
      <c r="G1630">
        <v>17784</v>
      </c>
      <c r="H1630">
        <v>18.032730000000001</v>
      </c>
      <c r="I1630">
        <v>-66.793031999999997</v>
      </c>
      <c r="J1630">
        <v>0.16334899999999999</v>
      </c>
      <c r="K1630">
        <f>_xlfn.XLOOKUP(F1630,'[1]2022_23 Household and Income'!$C$3:$C$2489,'[1]2022_23 Household and Income'!$D$3:$D$2489,"")</f>
        <v>40602</v>
      </c>
      <c r="L1630">
        <f>_xlfn.XLOOKUP($F1630,'[1]2022_23 Household and Income'!$C$3:$C$2489,'[1]2022_23 Household and Income'!$G$3:$G$2489,"")</f>
        <v>38674</v>
      </c>
    </row>
    <row r="1631" spans="1:12" x14ac:dyDescent="0.35">
      <c r="A1631">
        <v>72</v>
      </c>
      <c r="B1631">
        <v>1200</v>
      </c>
      <c r="C1631">
        <v>72061</v>
      </c>
      <c r="D1631" t="s">
        <v>3280</v>
      </c>
      <c r="E1631" t="s">
        <v>38</v>
      </c>
      <c r="F1631" t="s">
        <v>5148</v>
      </c>
      <c r="G1631">
        <v>89780</v>
      </c>
      <c r="H1631">
        <v>18.366344999999999</v>
      </c>
      <c r="I1631">
        <v>-66.113294999999994</v>
      </c>
      <c r="J1631">
        <v>0.79497099999999998</v>
      </c>
      <c r="K1631">
        <f>_xlfn.XLOOKUP(F1631,'[1]2022_23 Household and Income'!$C$3:$C$2489,'[1]2022_23 Household and Income'!$D$3:$D$2489,"")</f>
        <v>44891</v>
      </c>
      <c r="L1631">
        <f>_xlfn.XLOOKUP($F1631,'[1]2022_23 Household and Income'!$C$3:$C$2489,'[1]2022_23 Household and Income'!$G$3:$G$2489,"")</f>
        <v>44064</v>
      </c>
    </row>
    <row r="1632" spans="1:12" x14ac:dyDescent="0.35">
      <c r="A1632">
        <v>39</v>
      </c>
      <c r="B1632">
        <v>3000</v>
      </c>
      <c r="C1632">
        <v>39059</v>
      </c>
      <c r="D1632" t="s">
        <v>3302</v>
      </c>
      <c r="E1632" t="s">
        <v>1120</v>
      </c>
      <c r="F1632" t="s">
        <v>4384</v>
      </c>
      <c r="G1632">
        <v>38438</v>
      </c>
      <c r="H1632">
        <v>40.017747</v>
      </c>
      <c r="I1632">
        <v>-81.541946999999993</v>
      </c>
      <c r="J1632">
        <v>0.29024</v>
      </c>
      <c r="K1632">
        <f>_xlfn.XLOOKUP(F1632,'[1]2022_23 Household and Income'!$C$3:$C$2489,'[1]2022_23 Household and Income'!$D$3:$D$2489,"")</f>
        <v>53160</v>
      </c>
      <c r="L1632">
        <f>_xlfn.XLOOKUP($F1632,'[1]2022_23 Household and Income'!$C$3:$C$2489,'[1]2022_23 Household and Income'!$G$3:$G$2489,"")</f>
        <v>53921</v>
      </c>
    </row>
    <row r="1633" spans="1:12" x14ac:dyDescent="0.35">
      <c r="A1633">
        <v>37</v>
      </c>
      <c r="B1633">
        <v>1701</v>
      </c>
      <c r="C1633">
        <v>37081</v>
      </c>
      <c r="D1633" t="s">
        <v>3285</v>
      </c>
      <c r="E1633" t="s">
        <v>1285</v>
      </c>
      <c r="F1633" t="s">
        <v>5147</v>
      </c>
      <c r="G1633">
        <v>138383</v>
      </c>
      <c r="H1633">
        <v>36.111333000000002</v>
      </c>
      <c r="I1633">
        <v>-79.821016</v>
      </c>
      <c r="J1633">
        <v>1</v>
      </c>
      <c r="K1633">
        <f>_xlfn.XLOOKUP(F1633,'[1]2022_23 Household and Income'!$C$3:$C$2489,'[1]2022_23 Household and Income'!$D$3:$D$2489,"")</f>
        <v>57348</v>
      </c>
      <c r="L1633">
        <f>_xlfn.XLOOKUP($F1633,'[1]2022_23 Household and Income'!$C$3:$C$2489,'[1]2022_23 Household and Income'!$G$3:$G$2489,"")</f>
        <v>60710</v>
      </c>
    </row>
    <row r="1634" spans="1:12" x14ac:dyDescent="0.35">
      <c r="A1634">
        <v>37</v>
      </c>
      <c r="B1634">
        <v>1702</v>
      </c>
      <c r="C1634">
        <v>37081</v>
      </c>
      <c r="D1634" t="s">
        <v>3285</v>
      </c>
      <c r="E1634" t="s">
        <v>1285</v>
      </c>
      <c r="F1634" t="s">
        <v>5146</v>
      </c>
      <c r="G1634">
        <v>121736</v>
      </c>
      <c r="H1634">
        <v>36.048028000000002</v>
      </c>
      <c r="I1634">
        <v>-79.834377000000003</v>
      </c>
      <c r="J1634">
        <v>1</v>
      </c>
      <c r="K1634">
        <f>_xlfn.XLOOKUP(F1634,'[1]2022_23 Household and Income'!$C$3:$C$2489,'[1]2022_23 Household and Income'!$D$3:$D$2489,"")</f>
        <v>49085</v>
      </c>
      <c r="L1634">
        <f>_xlfn.XLOOKUP($F1634,'[1]2022_23 Household and Income'!$C$3:$C$2489,'[1]2022_23 Household and Income'!$G$3:$G$2489,"")</f>
        <v>50196</v>
      </c>
    </row>
    <row r="1635" spans="1:12" x14ac:dyDescent="0.35">
      <c r="A1635">
        <v>37</v>
      </c>
      <c r="B1635">
        <v>1703</v>
      </c>
      <c r="C1635">
        <v>37081</v>
      </c>
      <c r="D1635" t="s">
        <v>3285</v>
      </c>
      <c r="E1635" t="s">
        <v>1285</v>
      </c>
      <c r="F1635" t="s">
        <v>5145</v>
      </c>
      <c r="G1635">
        <v>138684</v>
      </c>
      <c r="H1635">
        <v>36.124245999999999</v>
      </c>
      <c r="I1635">
        <v>-79.789311999999995</v>
      </c>
      <c r="J1635">
        <v>1</v>
      </c>
      <c r="K1635">
        <f>_xlfn.XLOOKUP(F1635,'[1]2022_23 Household and Income'!$C$3:$C$2489,'[1]2022_23 Household and Income'!$D$3:$D$2489,"")</f>
        <v>56538</v>
      </c>
      <c r="L1635">
        <f>_xlfn.XLOOKUP($F1635,'[1]2022_23 Household and Income'!$C$3:$C$2489,'[1]2022_23 Household and Income'!$G$3:$G$2489,"")</f>
        <v>55542</v>
      </c>
    </row>
    <row r="1636" spans="1:12" x14ac:dyDescent="0.35">
      <c r="A1636">
        <v>37</v>
      </c>
      <c r="B1636">
        <v>1704</v>
      </c>
      <c r="C1636">
        <v>37081</v>
      </c>
      <c r="D1636" t="s">
        <v>3285</v>
      </c>
      <c r="E1636" t="s">
        <v>1285</v>
      </c>
      <c r="F1636" t="s">
        <v>5144</v>
      </c>
      <c r="G1636">
        <v>142496</v>
      </c>
      <c r="H1636">
        <v>35.983431000000003</v>
      </c>
      <c r="I1636">
        <v>-79.940402000000006</v>
      </c>
      <c r="J1636">
        <v>1</v>
      </c>
      <c r="K1636">
        <f>_xlfn.XLOOKUP(F1636,'[1]2022_23 Household and Income'!$C$3:$C$2489,'[1]2022_23 Household and Income'!$D$3:$D$2489,"")</f>
        <v>57733</v>
      </c>
      <c r="L1636">
        <f>_xlfn.XLOOKUP($F1636,'[1]2022_23 Household and Income'!$C$3:$C$2489,'[1]2022_23 Household and Income'!$G$3:$G$2489,"")</f>
        <v>56479</v>
      </c>
    </row>
    <row r="1637" spans="1:12" x14ac:dyDescent="0.35">
      <c r="A1637">
        <v>12</v>
      </c>
      <c r="B1637">
        <v>1398</v>
      </c>
      <c r="C1637">
        <v>12045</v>
      </c>
      <c r="D1637" t="s">
        <v>3512</v>
      </c>
      <c r="E1637" t="s">
        <v>2884</v>
      </c>
      <c r="F1637" t="s">
        <v>3545</v>
      </c>
      <c r="G1637">
        <v>14192</v>
      </c>
      <c r="H1637">
        <v>29.955584000000002</v>
      </c>
      <c r="I1637">
        <v>-85.259669000000002</v>
      </c>
      <c r="J1637">
        <v>7.5616000000000003E-2</v>
      </c>
      <c r="K1637" t="str">
        <f>_xlfn.XLOOKUP(F1637,'[1]2022_23 Household and Income'!$C$3:$C$2489,'[1]2022_23 Household and Income'!$D$3:$D$2489,"")</f>
        <v/>
      </c>
      <c r="L1637" t="str">
        <f>_xlfn.XLOOKUP($F1637,'[1]2022_23 Household and Income'!$C$3:$C$2489,'[1]2022_23 Household and Income'!$G$3:$G$2489,"")</f>
        <v/>
      </c>
    </row>
    <row r="1638" spans="1:12" x14ac:dyDescent="0.35">
      <c r="A1638">
        <v>8</v>
      </c>
      <c r="B1638">
        <v>2200</v>
      </c>
      <c r="C1638">
        <v>8051</v>
      </c>
      <c r="D1638" t="s">
        <v>3241</v>
      </c>
      <c r="E1638" t="s">
        <v>2921</v>
      </c>
      <c r="F1638" t="s">
        <v>3959</v>
      </c>
      <c r="G1638">
        <v>16918</v>
      </c>
      <c r="H1638">
        <v>38.660001999999999</v>
      </c>
      <c r="I1638">
        <v>-106.94441999999999</v>
      </c>
      <c r="J1638">
        <v>0.146371</v>
      </c>
      <c r="K1638">
        <f>_xlfn.XLOOKUP(F1638,'[1]2022_23 Household and Income'!$C$3:$C$2489,'[1]2022_23 Household and Income'!$D$3:$D$2489,"")</f>
        <v>53677</v>
      </c>
      <c r="L1638">
        <f>_xlfn.XLOOKUP($F1638,'[1]2022_23 Household and Income'!$C$3:$C$2489,'[1]2022_23 Household and Income'!$G$3:$G$2489,"")</f>
        <v>53888</v>
      </c>
    </row>
    <row r="1639" spans="1:12" x14ac:dyDescent="0.35">
      <c r="A1639">
        <v>72</v>
      </c>
      <c r="B1639">
        <v>2200</v>
      </c>
      <c r="C1639">
        <v>72063</v>
      </c>
      <c r="D1639" t="s">
        <v>3280</v>
      </c>
      <c r="E1639" t="s">
        <v>4</v>
      </c>
      <c r="F1639" t="s">
        <v>3638</v>
      </c>
      <c r="G1639">
        <v>40622</v>
      </c>
      <c r="H1639">
        <v>18.253806999999998</v>
      </c>
      <c r="I1639">
        <v>-65.979536999999993</v>
      </c>
      <c r="J1639">
        <v>0.37487300000000001</v>
      </c>
      <c r="K1639">
        <f>_xlfn.XLOOKUP(F1639,'[1]2022_23 Household and Income'!$C$3:$C$2489,'[1]2022_23 Household and Income'!$D$3:$D$2489,"")</f>
        <v>44406</v>
      </c>
      <c r="L1639">
        <f>_xlfn.XLOOKUP($F1639,'[1]2022_23 Household and Income'!$C$3:$C$2489,'[1]2022_23 Household and Income'!$G$3:$G$2489,"")</f>
        <v>42365</v>
      </c>
    </row>
    <row r="1640" spans="1:12" x14ac:dyDescent="0.35">
      <c r="A1640">
        <v>19</v>
      </c>
      <c r="B1640">
        <v>2100</v>
      </c>
      <c r="C1640">
        <v>19077</v>
      </c>
      <c r="D1640" t="s">
        <v>3308</v>
      </c>
      <c r="E1640" t="s">
        <v>2347</v>
      </c>
      <c r="F1640" t="s">
        <v>3871</v>
      </c>
      <c r="G1640">
        <v>10623</v>
      </c>
      <c r="H1640">
        <v>41.665841</v>
      </c>
      <c r="I1640">
        <v>-94.427743000000007</v>
      </c>
      <c r="J1640">
        <v>6.1977999999999998E-2</v>
      </c>
      <c r="K1640">
        <f>_xlfn.XLOOKUP(F1640,'[1]2022_23 Household and Income'!$C$3:$C$2489,'[1]2022_23 Household and Income'!$D$3:$D$2489,"")</f>
        <v>71148</v>
      </c>
      <c r="L1640">
        <f>_xlfn.XLOOKUP($F1640,'[1]2022_23 Household and Income'!$C$3:$C$2489,'[1]2022_23 Household and Income'!$G$3:$G$2489,"")</f>
        <v>72595</v>
      </c>
    </row>
    <row r="1641" spans="1:12" x14ac:dyDescent="0.35">
      <c r="A1641">
        <v>13</v>
      </c>
      <c r="B1641">
        <v>1601</v>
      </c>
      <c r="C1641">
        <v>13135</v>
      </c>
      <c r="D1641" t="s">
        <v>3312</v>
      </c>
      <c r="E1641" t="s">
        <v>2799</v>
      </c>
      <c r="F1641" t="s">
        <v>5143</v>
      </c>
      <c r="G1641">
        <v>156916</v>
      </c>
      <c r="H1641">
        <v>33.971603999999999</v>
      </c>
      <c r="I1641">
        <v>-84.177851000000004</v>
      </c>
      <c r="J1641">
        <v>1</v>
      </c>
      <c r="K1641">
        <f>_xlfn.XLOOKUP(F1641,'[1]2022_23 Household and Income'!$C$3:$C$2489,'[1]2022_23 Household and Income'!$D$3:$D$2489,"")</f>
        <v>58909</v>
      </c>
      <c r="L1641">
        <f>_xlfn.XLOOKUP($F1641,'[1]2022_23 Household and Income'!$C$3:$C$2489,'[1]2022_23 Household and Income'!$G$3:$G$2489,"")</f>
        <v>60025</v>
      </c>
    </row>
    <row r="1642" spans="1:12" x14ac:dyDescent="0.35">
      <c r="A1642">
        <v>13</v>
      </c>
      <c r="B1642">
        <v>1602</v>
      </c>
      <c r="C1642">
        <v>13135</v>
      </c>
      <c r="D1642" t="s">
        <v>3312</v>
      </c>
      <c r="E1642" t="s">
        <v>2799</v>
      </c>
      <c r="F1642" t="s">
        <v>5142</v>
      </c>
      <c r="G1642">
        <v>140114</v>
      </c>
      <c r="H1642">
        <v>34.090322999999998</v>
      </c>
      <c r="I1642">
        <v>-84.010216</v>
      </c>
      <c r="J1642">
        <v>1</v>
      </c>
      <c r="K1642" t="str">
        <f>_xlfn.XLOOKUP(F1642,'[1]2022_23 Household and Income'!$C$3:$C$2489,'[1]2022_23 Household and Income'!$D$3:$D$2489,"")</f>
        <v/>
      </c>
      <c r="L1642" t="str">
        <f>_xlfn.XLOOKUP($F1642,'[1]2022_23 Household and Income'!$C$3:$C$2489,'[1]2022_23 Household and Income'!$G$3:$G$2489,"")</f>
        <v/>
      </c>
    </row>
    <row r="1643" spans="1:12" x14ac:dyDescent="0.35">
      <c r="A1643">
        <v>13</v>
      </c>
      <c r="B1643">
        <v>1603</v>
      </c>
      <c r="C1643">
        <v>13135</v>
      </c>
      <c r="D1643" t="s">
        <v>3312</v>
      </c>
      <c r="E1643" t="s">
        <v>2799</v>
      </c>
      <c r="F1643" t="s">
        <v>5141</v>
      </c>
      <c r="G1643">
        <v>132178</v>
      </c>
      <c r="H1643">
        <v>33.962738000000002</v>
      </c>
      <c r="I1643">
        <v>-83.913871999999998</v>
      </c>
      <c r="J1643">
        <v>1</v>
      </c>
      <c r="K1643">
        <f>_xlfn.XLOOKUP(F1643,'[1]2022_23 Household and Income'!$C$3:$C$2489,'[1]2022_23 Household and Income'!$D$3:$D$2489,"")</f>
        <v>43470</v>
      </c>
      <c r="L1643">
        <f>_xlfn.XLOOKUP($F1643,'[1]2022_23 Household and Income'!$C$3:$C$2489,'[1]2022_23 Household and Income'!$G$3:$G$2489,"")</f>
        <v>43913</v>
      </c>
    </row>
    <row r="1644" spans="1:12" x14ac:dyDescent="0.35">
      <c r="A1644">
        <v>13</v>
      </c>
      <c r="B1644">
        <v>1604</v>
      </c>
      <c r="C1644">
        <v>13135</v>
      </c>
      <c r="D1644" t="s">
        <v>3312</v>
      </c>
      <c r="E1644" t="s">
        <v>2799</v>
      </c>
      <c r="F1644" t="s">
        <v>5140</v>
      </c>
      <c r="G1644">
        <v>123694</v>
      </c>
      <c r="H1644">
        <v>33.964705000000002</v>
      </c>
      <c r="I1644">
        <v>-83.99118</v>
      </c>
      <c r="J1644">
        <v>1</v>
      </c>
      <c r="K1644" t="str">
        <f>_xlfn.XLOOKUP(F1644,'[1]2022_23 Household and Income'!$C$3:$C$2489,'[1]2022_23 Household and Income'!$D$3:$D$2489,"")</f>
        <v/>
      </c>
      <c r="L1644" t="str">
        <f>_xlfn.XLOOKUP($F1644,'[1]2022_23 Household and Income'!$C$3:$C$2489,'[1]2022_23 Household and Income'!$G$3:$G$2489,"")</f>
        <v/>
      </c>
    </row>
    <row r="1645" spans="1:12" x14ac:dyDescent="0.35">
      <c r="A1645">
        <v>13</v>
      </c>
      <c r="B1645">
        <v>1605</v>
      </c>
      <c r="C1645">
        <v>13135</v>
      </c>
      <c r="D1645" t="s">
        <v>3312</v>
      </c>
      <c r="E1645" t="s">
        <v>2799</v>
      </c>
      <c r="F1645" t="s">
        <v>5139</v>
      </c>
      <c r="G1645">
        <v>135524</v>
      </c>
      <c r="H1645">
        <v>33.955024000000002</v>
      </c>
      <c r="I1645">
        <v>-84.063659999999999</v>
      </c>
      <c r="J1645">
        <v>1</v>
      </c>
      <c r="K1645">
        <f>_xlfn.XLOOKUP(F1645,'[1]2022_23 Household and Income'!$C$3:$C$2489,'[1]2022_23 Household and Income'!$D$3:$D$2489,"")</f>
        <v>48765</v>
      </c>
      <c r="L1645">
        <f>_xlfn.XLOOKUP($F1645,'[1]2022_23 Household and Income'!$C$3:$C$2489,'[1]2022_23 Household and Income'!$G$3:$G$2489,"")</f>
        <v>45836</v>
      </c>
    </row>
    <row r="1646" spans="1:12" x14ac:dyDescent="0.35">
      <c r="A1646">
        <v>13</v>
      </c>
      <c r="B1646">
        <v>1606</v>
      </c>
      <c r="C1646">
        <v>13135</v>
      </c>
      <c r="D1646" t="s">
        <v>3312</v>
      </c>
      <c r="E1646" t="s">
        <v>2799</v>
      </c>
      <c r="F1646" t="s">
        <v>5138</v>
      </c>
      <c r="G1646">
        <v>132124</v>
      </c>
      <c r="H1646">
        <v>33.895451999999999</v>
      </c>
      <c r="I1646">
        <v>-84.159953999999999</v>
      </c>
      <c r="J1646">
        <v>1</v>
      </c>
      <c r="K1646">
        <f>_xlfn.XLOOKUP(F1646,'[1]2022_23 Household and Income'!$C$3:$C$2489,'[1]2022_23 Household and Income'!$D$3:$D$2489,"")</f>
        <v>42194</v>
      </c>
      <c r="L1646">
        <f>_xlfn.XLOOKUP($F1646,'[1]2022_23 Household and Income'!$C$3:$C$2489,'[1]2022_23 Household and Income'!$G$3:$G$2489,"")</f>
        <v>41904</v>
      </c>
    </row>
    <row r="1647" spans="1:12" x14ac:dyDescent="0.35">
      <c r="A1647">
        <v>13</v>
      </c>
      <c r="B1647">
        <v>1607</v>
      </c>
      <c r="C1647">
        <v>13135</v>
      </c>
      <c r="D1647" t="s">
        <v>3312</v>
      </c>
      <c r="E1647" t="s">
        <v>2799</v>
      </c>
      <c r="F1647" t="s">
        <v>5137</v>
      </c>
      <c r="G1647">
        <v>136512</v>
      </c>
      <c r="H1647">
        <v>33.832290999999998</v>
      </c>
      <c r="I1647">
        <v>-84.031137999999999</v>
      </c>
      <c r="J1647">
        <v>1</v>
      </c>
      <c r="K1647" t="str">
        <f>_xlfn.XLOOKUP(F1647,'[1]2022_23 Household and Income'!$C$3:$C$2489,'[1]2022_23 Household and Income'!$D$3:$D$2489,"")</f>
        <v/>
      </c>
      <c r="L1647" t="str">
        <f>_xlfn.XLOOKUP($F1647,'[1]2022_23 Household and Income'!$C$3:$C$2489,'[1]2022_23 Household and Income'!$G$3:$G$2489,"")</f>
        <v/>
      </c>
    </row>
    <row r="1648" spans="1:12" x14ac:dyDescent="0.35">
      <c r="A1648">
        <v>46</v>
      </c>
      <c r="B1648">
        <v>200</v>
      </c>
      <c r="C1648">
        <v>46055</v>
      </c>
      <c r="D1648" t="s">
        <v>3236</v>
      </c>
      <c r="E1648" t="s">
        <v>843</v>
      </c>
      <c r="F1648" t="s">
        <v>3235</v>
      </c>
      <c r="G1648">
        <v>1872</v>
      </c>
      <c r="H1648">
        <v>44.133291</v>
      </c>
      <c r="I1648">
        <v>-101.572593</v>
      </c>
      <c r="J1648">
        <v>1.8623000000000001E-2</v>
      </c>
      <c r="K1648">
        <f>_xlfn.XLOOKUP(F1648,'[1]2022_23 Household and Income'!$C$3:$C$2489,'[1]2022_23 Household and Income'!$D$3:$D$2489,"")</f>
        <v>33866</v>
      </c>
      <c r="L1648">
        <f>_xlfn.XLOOKUP($F1648,'[1]2022_23 Household and Income'!$C$3:$C$2489,'[1]2022_23 Household and Income'!$G$3:$G$2489,"")</f>
        <v>35057</v>
      </c>
    </row>
    <row r="1649" spans="1:12" x14ac:dyDescent="0.35">
      <c r="A1649">
        <v>13</v>
      </c>
      <c r="B1649">
        <v>500</v>
      </c>
      <c r="C1649">
        <v>13137</v>
      </c>
      <c r="D1649" t="s">
        <v>3312</v>
      </c>
      <c r="E1649" t="s">
        <v>2814</v>
      </c>
      <c r="F1649" t="s">
        <v>3759</v>
      </c>
      <c r="G1649">
        <v>46031</v>
      </c>
      <c r="H1649">
        <v>34.565655999999997</v>
      </c>
      <c r="I1649">
        <v>-83.541370999999998</v>
      </c>
      <c r="J1649">
        <v>0.32855299999999998</v>
      </c>
      <c r="K1649">
        <f>_xlfn.XLOOKUP(F1649,'[1]2022_23 Household and Income'!$C$3:$C$2489,'[1]2022_23 Household and Income'!$D$3:$D$2489,"")</f>
        <v>54533</v>
      </c>
      <c r="L1649">
        <f>_xlfn.XLOOKUP($F1649,'[1]2022_23 Household and Income'!$C$3:$C$2489,'[1]2022_23 Household and Income'!$G$3:$G$2489,"")</f>
        <v>56619</v>
      </c>
    </row>
    <row r="1650" spans="1:12" x14ac:dyDescent="0.35">
      <c r="A1650">
        <v>2</v>
      </c>
      <c r="B1650">
        <v>300</v>
      </c>
      <c r="C1650">
        <v>2100</v>
      </c>
      <c r="D1650" t="s">
        <v>3246</v>
      </c>
      <c r="E1650" t="s">
        <v>3146</v>
      </c>
      <c r="F1650" t="s">
        <v>3823</v>
      </c>
      <c r="G1650">
        <v>2080</v>
      </c>
      <c r="H1650">
        <v>59.234184999999997</v>
      </c>
      <c r="I1650">
        <v>-135.49771999999999</v>
      </c>
      <c r="J1650">
        <v>1.2735E-2</v>
      </c>
      <c r="K1650">
        <f>_xlfn.XLOOKUP(F1650,'[1]2022_23 Household and Income'!$C$3:$C$2489,'[1]2022_23 Household and Income'!$D$3:$D$2489,"")</f>
        <v>64363</v>
      </c>
      <c r="L1650">
        <f>_xlfn.XLOOKUP($F1650,'[1]2022_23 Household and Income'!$C$3:$C$2489,'[1]2022_23 Household and Income'!$G$3:$G$2489,"")</f>
        <v>66499</v>
      </c>
    </row>
    <row r="1651" spans="1:12" x14ac:dyDescent="0.35">
      <c r="A1651">
        <v>1</v>
      </c>
      <c r="B1651">
        <v>1100</v>
      </c>
      <c r="C1651">
        <v>1065</v>
      </c>
      <c r="D1651" t="s">
        <v>3341</v>
      </c>
      <c r="E1651" t="s">
        <v>3199</v>
      </c>
      <c r="F1651" t="s">
        <v>3715</v>
      </c>
      <c r="G1651">
        <v>14785</v>
      </c>
      <c r="H1651">
        <v>32.783296</v>
      </c>
      <c r="I1651">
        <v>-87.627917999999994</v>
      </c>
      <c r="J1651">
        <v>0.117442</v>
      </c>
      <c r="K1651">
        <f>_xlfn.XLOOKUP(F1651,'[1]2022_23 Household and Income'!$C$3:$C$2489,'[1]2022_23 Household and Income'!$D$3:$D$2489,"")</f>
        <v>50003</v>
      </c>
      <c r="L1651">
        <f>_xlfn.XLOOKUP($F1651,'[1]2022_23 Household and Income'!$C$3:$C$2489,'[1]2022_23 Household and Income'!$G$3:$G$2489,"")</f>
        <v>48133</v>
      </c>
    </row>
    <row r="1652" spans="1:12" x14ac:dyDescent="0.35">
      <c r="A1652">
        <v>48</v>
      </c>
      <c r="B1652">
        <v>400</v>
      </c>
      <c r="C1652">
        <v>48189</v>
      </c>
      <c r="D1652" t="s">
        <v>3238</v>
      </c>
      <c r="E1652" t="s">
        <v>664</v>
      </c>
      <c r="F1652" t="s">
        <v>3267</v>
      </c>
      <c r="G1652">
        <v>32522</v>
      </c>
      <c r="H1652">
        <v>34.143518</v>
      </c>
      <c r="I1652">
        <v>-101.74238200000001</v>
      </c>
      <c r="J1652">
        <v>0.26849899999999999</v>
      </c>
      <c r="K1652">
        <f>_xlfn.XLOOKUP(F1652,'[1]2022_23 Household and Income'!$C$3:$C$2489,'[1]2022_23 Household and Income'!$D$3:$D$2489,"")</f>
        <v>41739</v>
      </c>
      <c r="L1652">
        <f>_xlfn.XLOOKUP($F1652,'[1]2022_23 Household and Income'!$C$3:$C$2489,'[1]2022_23 Household and Income'!$G$3:$G$2489,"")</f>
        <v>43380</v>
      </c>
    </row>
    <row r="1653" spans="1:12" x14ac:dyDescent="0.35">
      <c r="A1653">
        <v>37</v>
      </c>
      <c r="B1653">
        <v>600</v>
      </c>
      <c r="C1653">
        <v>37083</v>
      </c>
      <c r="D1653" t="s">
        <v>3285</v>
      </c>
      <c r="E1653" t="s">
        <v>1314</v>
      </c>
      <c r="F1653" t="s">
        <v>3526</v>
      </c>
      <c r="G1653">
        <v>48622</v>
      </c>
      <c r="H1653">
        <v>36.361429999999999</v>
      </c>
      <c r="I1653">
        <v>-77.674137000000002</v>
      </c>
      <c r="J1653">
        <v>0.457459</v>
      </c>
      <c r="K1653">
        <f>_xlfn.XLOOKUP(F1653,'[1]2022_23 Household and Income'!$C$3:$C$2489,'[1]2022_23 Household and Income'!$D$3:$D$2489,"")</f>
        <v>46285</v>
      </c>
      <c r="L1653">
        <f>_xlfn.XLOOKUP($F1653,'[1]2022_23 Household and Income'!$C$3:$C$2489,'[1]2022_23 Household and Income'!$G$3:$G$2489,"")</f>
        <v>45079</v>
      </c>
    </row>
    <row r="1654" spans="1:12" x14ac:dyDescent="0.35">
      <c r="A1654">
        <v>51</v>
      </c>
      <c r="B1654">
        <v>8300</v>
      </c>
      <c r="C1654">
        <v>51083</v>
      </c>
      <c r="D1654" t="s">
        <v>3251</v>
      </c>
      <c r="E1654" t="s">
        <v>361</v>
      </c>
      <c r="F1654" t="s">
        <v>4165</v>
      </c>
      <c r="G1654">
        <v>34022</v>
      </c>
      <c r="H1654">
        <v>36.748511999999998</v>
      </c>
      <c r="I1654">
        <v>-78.926935999999998</v>
      </c>
      <c r="J1654">
        <v>0.18806</v>
      </c>
      <c r="K1654">
        <f>_xlfn.XLOOKUP(F1654,'[1]2022_23 Household and Income'!$C$3:$C$2489,'[1]2022_23 Household and Income'!$D$3:$D$2489,"")</f>
        <v>71460</v>
      </c>
      <c r="L1654">
        <f>_xlfn.XLOOKUP($F1654,'[1]2022_23 Household and Income'!$C$3:$C$2489,'[1]2022_23 Household and Income'!$G$3:$G$2489,"")</f>
        <v>72772</v>
      </c>
    </row>
    <row r="1655" spans="1:12" x14ac:dyDescent="0.35">
      <c r="A1655">
        <v>13</v>
      </c>
      <c r="B1655">
        <v>601</v>
      </c>
      <c r="C1655">
        <v>13139</v>
      </c>
      <c r="D1655" t="s">
        <v>3312</v>
      </c>
      <c r="E1655" t="s">
        <v>2811</v>
      </c>
      <c r="F1655" t="s">
        <v>5136</v>
      </c>
      <c r="G1655">
        <v>102394</v>
      </c>
      <c r="H1655">
        <v>34.244019000000002</v>
      </c>
      <c r="I1655">
        <v>-83.887809000000004</v>
      </c>
      <c r="J1655">
        <v>1</v>
      </c>
      <c r="K1655">
        <f>_xlfn.XLOOKUP(F1655,'[1]2022_23 Household and Income'!$C$3:$C$2489,'[1]2022_23 Household and Income'!$D$3:$D$2489,"")</f>
        <v>38898</v>
      </c>
      <c r="L1655">
        <f>_xlfn.XLOOKUP($F1655,'[1]2022_23 Household and Income'!$C$3:$C$2489,'[1]2022_23 Household and Income'!$G$3:$G$2489,"")</f>
        <v>41676</v>
      </c>
    </row>
    <row r="1656" spans="1:12" x14ac:dyDescent="0.35">
      <c r="A1656">
        <v>13</v>
      </c>
      <c r="B1656">
        <v>602</v>
      </c>
      <c r="C1656">
        <v>13139</v>
      </c>
      <c r="D1656" t="s">
        <v>3312</v>
      </c>
      <c r="E1656" t="s">
        <v>2811</v>
      </c>
      <c r="F1656" t="s">
        <v>5135</v>
      </c>
      <c r="G1656">
        <v>100742</v>
      </c>
      <c r="H1656">
        <v>34.295116</v>
      </c>
      <c r="I1656">
        <v>-83.806770999999998</v>
      </c>
      <c r="J1656">
        <v>1</v>
      </c>
      <c r="K1656">
        <f>_xlfn.XLOOKUP(F1656,'[1]2022_23 Household and Income'!$C$3:$C$2489,'[1]2022_23 Household and Income'!$D$3:$D$2489,"")</f>
        <v>35433</v>
      </c>
      <c r="L1656">
        <f>_xlfn.XLOOKUP($F1656,'[1]2022_23 Household and Income'!$C$3:$C$2489,'[1]2022_23 Household and Income'!$G$3:$G$2489,"")</f>
        <v>35005</v>
      </c>
    </row>
    <row r="1657" spans="1:12" x14ac:dyDescent="0.35">
      <c r="A1657">
        <v>31</v>
      </c>
      <c r="B1657">
        <v>300</v>
      </c>
      <c r="C1657">
        <v>31079</v>
      </c>
      <c r="D1657" t="s">
        <v>3261</v>
      </c>
      <c r="E1657" t="s">
        <v>1528</v>
      </c>
      <c r="F1657" t="s">
        <v>3400</v>
      </c>
      <c r="G1657">
        <v>62895</v>
      </c>
      <c r="H1657">
        <v>40.916339000000001</v>
      </c>
      <c r="I1657">
        <v>-98.377786</v>
      </c>
      <c r="J1657">
        <v>0.57259000000000004</v>
      </c>
      <c r="K1657">
        <f>_xlfn.XLOOKUP(F1657,'[1]2022_23 Household and Income'!$C$3:$C$2489,'[1]2022_23 Household and Income'!$D$3:$D$2489,"")</f>
        <v>44152</v>
      </c>
      <c r="L1657">
        <f>_xlfn.XLOOKUP($F1657,'[1]2022_23 Household and Income'!$C$3:$C$2489,'[1]2022_23 Household and Income'!$G$3:$G$2489,"")</f>
        <v>44028</v>
      </c>
    </row>
    <row r="1658" spans="1:12" x14ac:dyDescent="0.35">
      <c r="A1658">
        <v>48</v>
      </c>
      <c r="B1658">
        <v>100</v>
      </c>
      <c r="C1658">
        <v>48191</v>
      </c>
      <c r="D1658" t="s">
        <v>3238</v>
      </c>
      <c r="E1658" t="s">
        <v>686</v>
      </c>
      <c r="F1658" t="s">
        <v>3398</v>
      </c>
      <c r="G1658">
        <v>2825</v>
      </c>
      <c r="H1658">
        <v>34.664743999999999</v>
      </c>
      <c r="I1658">
        <v>-100.592495</v>
      </c>
      <c r="J1658">
        <v>1.6135E-2</v>
      </c>
      <c r="K1658">
        <f>_xlfn.XLOOKUP(F1658,'[1]2022_23 Household and Income'!$C$3:$C$2489,'[1]2022_23 Household and Income'!$D$3:$D$2489,"")</f>
        <v>60328</v>
      </c>
      <c r="L1658">
        <f>_xlfn.XLOOKUP($F1658,'[1]2022_23 Household and Income'!$C$3:$C$2489,'[1]2022_23 Household and Income'!$G$3:$G$2489,"")</f>
        <v>65539</v>
      </c>
    </row>
    <row r="1659" spans="1:12" x14ac:dyDescent="0.35">
      <c r="A1659">
        <v>47</v>
      </c>
      <c r="B1659">
        <v>1300</v>
      </c>
      <c r="C1659">
        <v>47063</v>
      </c>
      <c r="D1659" t="s">
        <v>3358</v>
      </c>
      <c r="E1659" t="s">
        <v>755</v>
      </c>
      <c r="F1659" t="s">
        <v>4943</v>
      </c>
      <c r="G1659">
        <v>64499</v>
      </c>
      <c r="H1659">
        <v>36.215549000000003</v>
      </c>
      <c r="I1659">
        <v>-83.297483999999997</v>
      </c>
      <c r="J1659">
        <v>0.45196199999999997</v>
      </c>
      <c r="K1659">
        <f>_xlfn.XLOOKUP(F1659,'[1]2022_23 Household and Income'!$C$3:$C$2489,'[1]2022_23 Household and Income'!$D$3:$D$2489,"")</f>
        <v>59553</v>
      </c>
      <c r="L1659">
        <f>_xlfn.XLOOKUP($F1659,'[1]2022_23 Household and Income'!$C$3:$C$2489,'[1]2022_23 Household and Income'!$G$3:$G$2489,"")</f>
        <v>59339</v>
      </c>
    </row>
    <row r="1660" spans="1:12" x14ac:dyDescent="0.35">
      <c r="A1660">
        <v>12</v>
      </c>
      <c r="B1660">
        <v>4798</v>
      </c>
      <c r="C1660">
        <v>12047</v>
      </c>
      <c r="D1660" t="s">
        <v>3512</v>
      </c>
      <c r="E1660" t="s">
        <v>2869</v>
      </c>
      <c r="F1660" t="s">
        <v>3683</v>
      </c>
      <c r="G1660">
        <v>14004</v>
      </c>
      <c r="H1660">
        <v>30.501436000000002</v>
      </c>
      <c r="I1660">
        <v>-82.999088</v>
      </c>
      <c r="J1660">
        <v>0.13278000000000001</v>
      </c>
      <c r="K1660">
        <f>_xlfn.XLOOKUP(F1660,'[1]2022_23 Household and Income'!$C$3:$C$2489,'[1]2022_23 Household and Income'!$D$3:$D$2489,"")</f>
        <v>39060</v>
      </c>
      <c r="L1660">
        <f>_xlfn.XLOOKUP($F1660,'[1]2022_23 Household and Income'!$C$3:$C$2489,'[1]2022_23 Household and Income'!$G$3:$G$2489,"")</f>
        <v>38851</v>
      </c>
    </row>
    <row r="1661" spans="1:12" x14ac:dyDescent="0.35">
      <c r="A1661">
        <v>19</v>
      </c>
      <c r="B1661">
        <v>600</v>
      </c>
      <c r="C1661">
        <v>19079</v>
      </c>
      <c r="D1661" t="s">
        <v>3308</v>
      </c>
      <c r="E1661" t="s">
        <v>2403</v>
      </c>
      <c r="F1661" t="s">
        <v>3307</v>
      </c>
      <c r="G1661">
        <v>15039</v>
      </c>
      <c r="H1661">
        <v>42.406602999999997</v>
      </c>
      <c r="I1661">
        <v>-93.767481000000004</v>
      </c>
      <c r="J1661">
        <v>0.117366</v>
      </c>
      <c r="K1661">
        <f>_xlfn.XLOOKUP(F1661,'[1]2022_23 Household and Income'!$C$3:$C$2489,'[1]2022_23 Household and Income'!$D$3:$D$2489,"")</f>
        <v>53593</v>
      </c>
      <c r="L1661">
        <f>_xlfn.XLOOKUP($F1661,'[1]2022_23 Household and Income'!$C$3:$C$2489,'[1]2022_23 Household and Income'!$G$3:$G$2489,"")</f>
        <v>55725</v>
      </c>
    </row>
    <row r="1662" spans="1:12" x14ac:dyDescent="0.35">
      <c r="A1662">
        <v>17</v>
      </c>
      <c r="B1662">
        <v>16500</v>
      </c>
      <c r="C1662">
        <v>17065</v>
      </c>
      <c r="D1662" t="s">
        <v>3330</v>
      </c>
      <c r="E1662" t="s">
        <v>2544</v>
      </c>
      <c r="F1662" t="s">
        <v>3396</v>
      </c>
      <c r="G1662">
        <v>7993</v>
      </c>
      <c r="H1662">
        <v>38.091614999999997</v>
      </c>
      <c r="I1662">
        <v>-88.558995999999993</v>
      </c>
      <c r="J1662">
        <v>6.1129000000000003E-2</v>
      </c>
      <c r="K1662">
        <f>_xlfn.XLOOKUP(F1662,'[1]2022_23 Household and Income'!$C$3:$C$2489,'[1]2022_23 Household and Income'!$D$3:$D$2489,"")</f>
        <v>52626</v>
      </c>
      <c r="L1662">
        <f>_xlfn.XLOOKUP($F1662,'[1]2022_23 Household and Income'!$C$3:$C$2489,'[1]2022_23 Household and Income'!$G$3:$G$2489,"")</f>
        <v>51370</v>
      </c>
    </row>
    <row r="1663" spans="1:12" x14ac:dyDescent="0.35">
      <c r="A1663">
        <v>18</v>
      </c>
      <c r="B1663">
        <v>1801</v>
      </c>
      <c r="C1663">
        <v>18057</v>
      </c>
      <c r="D1663" t="s">
        <v>3389</v>
      </c>
      <c r="E1663" t="s">
        <v>2477</v>
      </c>
      <c r="F1663" t="s">
        <v>5134</v>
      </c>
      <c r="G1663">
        <v>72071</v>
      </c>
      <c r="H1663">
        <v>40.054836000000002</v>
      </c>
      <c r="I1663">
        <v>-86.126197000000005</v>
      </c>
      <c r="J1663">
        <v>0.50440499999999999</v>
      </c>
      <c r="K1663">
        <f>_xlfn.XLOOKUP(F1663,'[1]2022_23 Household and Income'!$C$3:$C$2489,'[1]2022_23 Household and Income'!$D$3:$D$2489,"")</f>
        <v>58391</v>
      </c>
      <c r="L1663">
        <f>_xlfn.XLOOKUP($F1663,'[1]2022_23 Household and Income'!$C$3:$C$2489,'[1]2022_23 Household and Income'!$G$3:$G$2489,"")</f>
        <v>63020</v>
      </c>
    </row>
    <row r="1664" spans="1:12" x14ac:dyDescent="0.35">
      <c r="A1664">
        <v>18</v>
      </c>
      <c r="B1664">
        <v>1901</v>
      </c>
      <c r="C1664">
        <v>18057</v>
      </c>
      <c r="D1664" t="s">
        <v>3389</v>
      </c>
      <c r="E1664" t="s">
        <v>2477</v>
      </c>
      <c r="F1664" t="s">
        <v>5133</v>
      </c>
      <c r="G1664">
        <v>133816</v>
      </c>
      <c r="H1664">
        <v>39.968214000000003</v>
      </c>
      <c r="I1664">
        <v>-86.109632000000005</v>
      </c>
      <c r="J1664">
        <v>1</v>
      </c>
      <c r="K1664">
        <f>_xlfn.XLOOKUP(F1664,'[1]2022_23 Household and Income'!$C$3:$C$2489,'[1]2022_23 Household and Income'!$D$3:$D$2489,"")</f>
        <v>55531</v>
      </c>
      <c r="L1664">
        <f>_xlfn.XLOOKUP($F1664,'[1]2022_23 Household and Income'!$C$3:$C$2489,'[1]2022_23 Household and Income'!$G$3:$G$2489,"")</f>
        <v>53885</v>
      </c>
    </row>
    <row r="1665" spans="1:12" x14ac:dyDescent="0.35">
      <c r="A1665">
        <v>18</v>
      </c>
      <c r="B1665">
        <v>1902</v>
      </c>
      <c r="C1665">
        <v>18057</v>
      </c>
      <c r="D1665" t="s">
        <v>3389</v>
      </c>
      <c r="E1665" t="s">
        <v>2477</v>
      </c>
      <c r="F1665" t="s">
        <v>5132</v>
      </c>
      <c r="G1665">
        <v>141580</v>
      </c>
      <c r="H1665">
        <v>40.005831000000001</v>
      </c>
      <c r="I1665">
        <v>-85.973551</v>
      </c>
      <c r="J1665">
        <v>1</v>
      </c>
      <c r="K1665">
        <f>_xlfn.XLOOKUP(F1665,'[1]2022_23 Household and Income'!$C$3:$C$2489,'[1]2022_23 Household and Income'!$D$3:$D$2489,"")</f>
        <v>50617</v>
      </c>
      <c r="L1665">
        <f>_xlfn.XLOOKUP($F1665,'[1]2022_23 Household and Income'!$C$3:$C$2489,'[1]2022_23 Household and Income'!$G$3:$G$2489,"")</f>
        <v>53604</v>
      </c>
    </row>
    <row r="1666" spans="1:12" x14ac:dyDescent="0.35">
      <c r="A1666">
        <v>20</v>
      </c>
      <c r="B1666">
        <v>1800</v>
      </c>
      <c r="C1666">
        <v>20075</v>
      </c>
      <c r="D1666" t="s">
        <v>3300</v>
      </c>
      <c r="E1666" t="s">
        <v>2235</v>
      </c>
      <c r="F1666" t="s">
        <v>3756</v>
      </c>
      <c r="G1666">
        <v>2518</v>
      </c>
      <c r="H1666">
        <v>37.980580000000003</v>
      </c>
      <c r="I1666">
        <v>-101.760588</v>
      </c>
      <c r="J1666">
        <v>1.8540000000000001E-2</v>
      </c>
      <c r="K1666">
        <f>_xlfn.XLOOKUP(F1666,'[1]2022_23 Household and Income'!$C$3:$C$2489,'[1]2022_23 Household and Income'!$D$3:$D$2489,"")</f>
        <v>46754</v>
      </c>
      <c r="L1666">
        <f>_xlfn.XLOOKUP($F1666,'[1]2022_23 Household and Income'!$C$3:$C$2489,'[1]2022_23 Household and Income'!$G$3:$G$2489,"")</f>
        <v>47727</v>
      </c>
    </row>
    <row r="1667" spans="1:12" x14ac:dyDescent="0.35">
      <c r="A1667">
        <v>31</v>
      </c>
      <c r="B1667">
        <v>300</v>
      </c>
      <c r="C1667">
        <v>31081</v>
      </c>
      <c r="D1667" t="s">
        <v>3261</v>
      </c>
      <c r="E1667" t="s">
        <v>1527</v>
      </c>
      <c r="F1667" t="s">
        <v>3400</v>
      </c>
      <c r="G1667">
        <v>9429</v>
      </c>
      <c r="H1667">
        <v>40.879505000000002</v>
      </c>
      <c r="I1667">
        <v>-98.022970000000001</v>
      </c>
      <c r="J1667">
        <v>8.5841000000000001E-2</v>
      </c>
      <c r="K1667">
        <f>_xlfn.XLOOKUP(F1667,'[1]2022_23 Household and Income'!$C$3:$C$2489,'[1]2022_23 Household and Income'!$D$3:$D$2489,"")</f>
        <v>44152</v>
      </c>
      <c r="L1667">
        <f>_xlfn.XLOOKUP($F1667,'[1]2022_23 Household and Income'!$C$3:$C$2489,'[1]2022_23 Household and Income'!$G$3:$G$2489,"")</f>
        <v>44028</v>
      </c>
    </row>
    <row r="1668" spans="1:12" x14ac:dyDescent="0.35">
      <c r="A1668">
        <v>36</v>
      </c>
      <c r="B1668">
        <v>200</v>
      </c>
      <c r="C1668">
        <v>36041</v>
      </c>
      <c r="D1668" t="s">
        <v>3282</v>
      </c>
      <c r="E1668" t="s">
        <v>1387</v>
      </c>
      <c r="F1668" t="s">
        <v>5131</v>
      </c>
      <c r="G1668">
        <v>5107</v>
      </c>
      <c r="H1668">
        <v>43.612735000000001</v>
      </c>
      <c r="I1668">
        <v>-74.385626999999999</v>
      </c>
      <c r="J1668">
        <v>3.0061000000000001E-2</v>
      </c>
      <c r="K1668">
        <f>_xlfn.XLOOKUP(F1668,'[1]2022_23 Household and Income'!$C$3:$C$2489,'[1]2022_23 Household and Income'!$D$3:$D$2489,"")</f>
        <v>71360</v>
      </c>
      <c r="L1668">
        <f>_xlfn.XLOOKUP($F1668,'[1]2022_23 Household and Income'!$C$3:$C$2489,'[1]2022_23 Household and Income'!$G$3:$G$2489,"")</f>
        <v>75921</v>
      </c>
    </row>
    <row r="1669" spans="1:12" x14ac:dyDescent="0.35">
      <c r="A1669">
        <v>39</v>
      </c>
      <c r="B1669">
        <v>4701</v>
      </c>
      <c r="C1669">
        <v>39061</v>
      </c>
      <c r="D1669" t="s">
        <v>3302</v>
      </c>
      <c r="E1669" t="s">
        <v>1089</v>
      </c>
      <c r="F1669" t="s">
        <v>5130</v>
      </c>
      <c r="G1669">
        <v>107204</v>
      </c>
      <c r="H1669">
        <v>39.172286</v>
      </c>
      <c r="I1669">
        <v>-84.339254999999994</v>
      </c>
      <c r="J1669">
        <v>1</v>
      </c>
      <c r="K1669">
        <f>_xlfn.XLOOKUP(F1669,'[1]2022_23 Household and Income'!$C$3:$C$2489,'[1]2022_23 Household and Income'!$D$3:$D$2489,"")</f>
        <v>39310</v>
      </c>
      <c r="L1669">
        <f>_xlfn.XLOOKUP($F1669,'[1]2022_23 Household and Income'!$C$3:$C$2489,'[1]2022_23 Household and Income'!$G$3:$G$2489,"")</f>
        <v>40121</v>
      </c>
    </row>
    <row r="1670" spans="1:12" x14ac:dyDescent="0.35">
      <c r="A1670">
        <v>39</v>
      </c>
      <c r="B1670">
        <v>4702</v>
      </c>
      <c r="C1670">
        <v>39061</v>
      </c>
      <c r="D1670" t="s">
        <v>3302</v>
      </c>
      <c r="E1670" t="s">
        <v>1089</v>
      </c>
      <c r="F1670" t="s">
        <v>5129</v>
      </c>
      <c r="G1670">
        <v>108132</v>
      </c>
      <c r="H1670">
        <v>39.243344</v>
      </c>
      <c r="I1670">
        <v>-84.428905</v>
      </c>
      <c r="J1670">
        <v>1</v>
      </c>
      <c r="K1670">
        <f>_xlfn.XLOOKUP(F1670,'[1]2022_23 Household and Income'!$C$3:$C$2489,'[1]2022_23 Household and Income'!$D$3:$D$2489,"")</f>
        <v>47716</v>
      </c>
      <c r="L1670">
        <f>_xlfn.XLOOKUP($F1670,'[1]2022_23 Household and Income'!$C$3:$C$2489,'[1]2022_23 Household and Income'!$G$3:$G$2489,"")</f>
        <v>46484</v>
      </c>
    </row>
    <row r="1671" spans="1:12" x14ac:dyDescent="0.35">
      <c r="A1671">
        <v>39</v>
      </c>
      <c r="B1671">
        <v>4703</v>
      </c>
      <c r="C1671">
        <v>39061</v>
      </c>
      <c r="D1671" t="s">
        <v>3302</v>
      </c>
      <c r="E1671" t="s">
        <v>1089</v>
      </c>
      <c r="F1671" t="s">
        <v>5128</v>
      </c>
      <c r="G1671">
        <v>150223</v>
      </c>
      <c r="H1671">
        <v>39.216876999999997</v>
      </c>
      <c r="I1671">
        <v>-84.574949000000004</v>
      </c>
      <c r="J1671">
        <v>1</v>
      </c>
      <c r="K1671">
        <f>_xlfn.XLOOKUP(F1671,'[1]2022_23 Household and Income'!$C$3:$C$2489,'[1]2022_23 Household and Income'!$D$3:$D$2489,"")</f>
        <v>60849</v>
      </c>
      <c r="L1671">
        <f>_xlfn.XLOOKUP($F1671,'[1]2022_23 Household and Income'!$C$3:$C$2489,'[1]2022_23 Household and Income'!$G$3:$G$2489,"")</f>
        <v>62385</v>
      </c>
    </row>
    <row r="1672" spans="1:12" x14ac:dyDescent="0.35">
      <c r="A1672">
        <v>39</v>
      </c>
      <c r="B1672">
        <v>4704</v>
      </c>
      <c r="C1672">
        <v>39061</v>
      </c>
      <c r="D1672" t="s">
        <v>3302</v>
      </c>
      <c r="E1672" t="s">
        <v>1089</v>
      </c>
      <c r="F1672" t="s">
        <v>5127</v>
      </c>
      <c r="G1672">
        <v>117223</v>
      </c>
      <c r="H1672">
        <v>39.191999000000003</v>
      </c>
      <c r="I1672">
        <v>-84.673260999999997</v>
      </c>
      <c r="J1672">
        <v>1</v>
      </c>
      <c r="K1672">
        <f>_xlfn.XLOOKUP(F1672,'[1]2022_23 Household and Income'!$C$3:$C$2489,'[1]2022_23 Household and Income'!$D$3:$D$2489,"")</f>
        <v>44879</v>
      </c>
      <c r="L1672">
        <f>_xlfn.XLOOKUP($F1672,'[1]2022_23 Household and Income'!$C$3:$C$2489,'[1]2022_23 Household and Income'!$G$3:$G$2489,"")</f>
        <v>45163</v>
      </c>
    </row>
    <row r="1673" spans="1:12" x14ac:dyDescent="0.35">
      <c r="A1673">
        <v>39</v>
      </c>
      <c r="B1673">
        <v>4705</v>
      </c>
      <c r="C1673">
        <v>39061</v>
      </c>
      <c r="D1673" t="s">
        <v>3302</v>
      </c>
      <c r="E1673" t="s">
        <v>1089</v>
      </c>
      <c r="F1673" t="s">
        <v>5126</v>
      </c>
      <c r="G1673">
        <v>111149</v>
      </c>
      <c r="H1673">
        <v>39.144167000000003</v>
      </c>
      <c r="I1673">
        <v>-84.577933000000002</v>
      </c>
      <c r="J1673">
        <v>1</v>
      </c>
      <c r="K1673">
        <f>_xlfn.XLOOKUP(F1673,'[1]2022_23 Household and Income'!$C$3:$C$2489,'[1]2022_23 Household and Income'!$D$3:$D$2489,"")</f>
        <v>47445</v>
      </c>
      <c r="L1673">
        <f>_xlfn.XLOOKUP($F1673,'[1]2022_23 Household and Income'!$C$3:$C$2489,'[1]2022_23 Household and Income'!$G$3:$G$2489,"")</f>
        <v>50762</v>
      </c>
    </row>
    <row r="1674" spans="1:12" x14ac:dyDescent="0.35">
      <c r="A1674">
        <v>39</v>
      </c>
      <c r="B1674">
        <v>4706</v>
      </c>
      <c r="C1674">
        <v>39061</v>
      </c>
      <c r="D1674" t="s">
        <v>3302</v>
      </c>
      <c r="E1674" t="s">
        <v>1089</v>
      </c>
      <c r="F1674" t="s">
        <v>5125</v>
      </c>
      <c r="G1674">
        <v>126935</v>
      </c>
      <c r="H1674">
        <v>39.144843999999999</v>
      </c>
      <c r="I1674">
        <v>-84.502681999999993</v>
      </c>
      <c r="J1674">
        <v>1</v>
      </c>
      <c r="K1674">
        <f>_xlfn.XLOOKUP(F1674,'[1]2022_23 Household and Income'!$C$3:$C$2489,'[1]2022_23 Household and Income'!$D$3:$D$2489,"")</f>
        <v>59601</v>
      </c>
      <c r="L1674">
        <f>_xlfn.XLOOKUP($F1674,'[1]2022_23 Household and Income'!$C$3:$C$2489,'[1]2022_23 Household and Income'!$G$3:$G$2489,"")</f>
        <v>61231</v>
      </c>
    </row>
    <row r="1675" spans="1:12" x14ac:dyDescent="0.35">
      <c r="A1675">
        <v>39</v>
      </c>
      <c r="B1675">
        <v>4707</v>
      </c>
      <c r="C1675">
        <v>39061</v>
      </c>
      <c r="D1675" t="s">
        <v>3302</v>
      </c>
      <c r="E1675" t="s">
        <v>1089</v>
      </c>
      <c r="F1675" t="s">
        <v>5124</v>
      </c>
      <c r="G1675">
        <v>109773</v>
      </c>
      <c r="H1675">
        <v>39.14678</v>
      </c>
      <c r="I1675">
        <v>-84.426264000000003</v>
      </c>
      <c r="J1675">
        <v>1</v>
      </c>
      <c r="K1675">
        <f>_xlfn.XLOOKUP(F1675,'[1]2022_23 Household and Income'!$C$3:$C$2489,'[1]2022_23 Household and Income'!$D$3:$D$2489,"")</f>
        <v>55984</v>
      </c>
      <c r="L1675">
        <f>_xlfn.XLOOKUP($F1675,'[1]2022_23 Household and Income'!$C$3:$C$2489,'[1]2022_23 Household and Income'!$G$3:$G$2489,"")</f>
        <v>54194</v>
      </c>
    </row>
    <row r="1676" spans="1:12" x14ac:dyDescent="0.35">
      <c r="A1676">
        <v>47</v>
      </c>
      <c r="B1676">
        <v>3401</v>
      </c>
      <c r="C1676">
        <v>47065</v>
      </c>
      <c r="D1676" t="s">
        <v>3358</v>
      </c>
      <c r="E1676" t="s">
        <v>705</v>
      </c>
      <c r="F1676" t="s">
        <v>5123</v>
      </c>
      <c r="G1676">
        <v>119392</v>
      </c>
      <c r="H1676">
        <v>35.020426</v>
      </c>
      <c r="I1676">
        <v>-85.244568000000001</v>
      </c>
      <c r="J1676">
        <v>1</v>
      </c>
      <c r="K1676">
        <f>_xlfn.XLOOKUP(F1676,'[1]2022_23 Household and Income'!$C$3:$C$2489,'[1]2022_23 Household and Income'!$D$3:$D$2489,"")</f>
        <v>50164</v>
      </c>
      <c r="L1676">
        <f>_xlfn.XLOOKUP($F1676,'[1]2022_23 Household and Income'!$C$3:$C$2489,'[1]2022_23 Household and Income'!$G$3:$G$2489,"")</f>
        <v>54298</v>
      </c>
    </row>
    <row r="1677" spans="1:12" x14ac:dyDescent="0.35">
      <c r="A1677">
        <v>47</v>
      </c>
      <c r="B1677">
        <v>3402</v>
      </c>
      <c r="C1677">
        <v>47065</v>
      </c>
      <c r="D1677" t="s">
        <v>3358</v>
      </c>
      <c r="E1677" t="s">
        <v>705</v>
      </c>
      <c r="F1677" t="s">
        <v>5122</v>
      </c>
      <c r="G1677">
        <v>115794</v>
      </c>
      <c r="H1677">
        <v>35.087986000000001</v>
      </c>
      <c r="I1677">
        <v>-85.225506999999993</v>
      </c>
      <c r="J1677">
        <v>1</v>
      </c>
      <c r="K1677">
        <f>_xlfn.XLOOKUP(F1677,'[1]2022_23 Household and Income'!$C$3:$C$2489,'[1]2022_23 Household and Income'!$D$3:$D$2489,"")</f>
        <v>49486</v>
      </c>
      <c r="L1677">
        <f>_xlfn.XLOOKUP($F1677,'[1]2022_23 Household and Income'!$C$3:$C$2489,'[1]2022_23 Household and Income'!$G$3:$G$2489,"")</f>
        <v>51200</v>
      </c>
    </row>
    <row r="1678" spans="1:12" x14ac:dyDescent="0.35">
      <c r="A1678">
        <v>47</v>
      </c>
      <c r="B1678">
        <v>3403</v>
      </c>
      <c r="C1678">
        <v>47065</v>
      </c>
      <c r="D1678" t="s">
        <v>3358</v>
      </c>
      <c r="E1678" t="s">
        <v>705</v>
      </c>
      <c r="F1678" t="s">
        <v>5121</v>
      </c>
      <c r="G1678">
        <v>131021</v>
      </c>
      <c r="H1678">
        <v>35.165700000000001</v>
      </c>
      <c r="I1678">
        <v>-85.141830999999996</v>
      </c>
      <c r="J1678">
        <v>1</v>
      </c>
      <c r="K1678">
        <f>_xlfn.XLOOKUP(F1678,'[1]2022_23 Household and Income'!$C$3:$C$2489,'[1]2022_23 Household and Income'!$D$3:$D$2489,"")</f>
        <v>53201</v>
      </c>
      <c r="L1678">
        <f>_xlfn.XLOOKUP($F1678,'[1]2022_23 Household and Income'!$C$3:$C$2489,'[1]2022_23 Household and Income'!$G$3:$G$2489,"")</f>
        <v>52494</v>
      </c>
    </row>
    <row r="1679" spans="1:12" x14ac:dyDescent="0.35">
      <c r="A1679">
        <v>48</v>
      </c>
      <c r="B1679">
        <v>3400</v>
      </c>
      <c r="C1679">
        <v>48193</v>
      </c>
      <c r="D1679" t="s">
        <v>3238</v>
      </c>
      <c r="E1679" t="s">
        <v>578</v>
      </c>
      <c r="F1679" t="s">
        <v>3942</v>
      </c>
      <c r="G1679">
        <v>8222</v>
      </c>
      <c r="H1679">
        <v>31.763000999999999</v>
      </c>
      <c r="I1679">
        <v>-98.095631999999995</v>
      </c>
      <c r="J1679">
        <v>4.2491000000000001E-2</v>
      </c>
      <c r="K1679">
        <f>_xlfn.XLOOKUP(F1679,'[1]2022_23 Household and Income'!$C$3:$C$2489,'[1]2022_23 Household and Income'!$D$3:$D$2489,"")</f>
        <v>75597</v>
      </c>
      <c r="L1679">
        <f>_xlfn.XLOOKUP($F1679,'[1]2022_23 Household and Income'!$C$3:$C$2489,'[1]2022_23 Household and Income'!$G$3:$G$2489,"")</f>
        <v>78770</v>
      </c>
    </row>
    <row r="1680" spans="1:12" x14ac:dyDescent="0.35">
      <c r="A1680">
        <v>46</v>
      </c>
      <c r="B1680">
        <v>300</v>
      </c>
      <c r="C1680">
        <v>46057</v>
      </c>
      <c r="D1680" t="s">
        <v>3236</v>
      </c>
      <c r="E1680" t="s">
        <v>821</v>
      </c>
      <c r="F1680" t="s">
        <v>3536</v>
      </c>
      <c r="G1680">
        <v>6164</v>
      </c>
      <c r="H1680">
        <v>44.646161999999997</v>
      </c>
      <c r="I1680">
        <v>-97.148234000000002</v>
      </c>
      <c r="J1680">
        <v>4.65E-2</v>
      </c>
      <c r="K1680">
        <f>_xlfn.XLOOKUP(F1680,'[1]2022_23 Household and Income'!$C$3:$C$2489,'[1]2022_23 Household and Income'!$D$3:$D$2489,"")</f>
        <v>55227</v>
      </c>
      <c r="L1680">
        <f>_xlfn.XLOOKUP($F1680,'[1]2022_23 Household and Income'!$C$3:$C$2489,'[1]2022_23 Household and Income'!$G$3:$G$2489,"")</f>
        <v>57205</v>
      </c>
    </row>
    <row r="1681" spans="1:12" x14ac:dyDescent="0.35">
      <c r="A1681">
        <v>25</v>
      </c>
      <c r="B1681">
        <v>401</v>
      </c>
      <c r="C1681">
        <v>25013</v>
      </c>
      <c r="D1681" t="s">
        <v>3316</v>
      </c>
      <c r="E1681" t="s">
        <v>1999</v>
      </c>
      <c r="F1681" t="s">
        <v>5120</v>
      </c>
      <c r="G1681">
        <v>152745</v>
      </c>
      <c r="H1681">
        <v>42.130558999999998</v>
      </c>
      <c r="I1681">
        <v>-72.686411000000007</v>
      </c>
      <c r="J1681">
        <v>1</v>
      </c>
      <c r="K1681">
        <f>_xlfn.XLOOKUP(F1681,'[1]2022_23 Household and Income'!$C$3:$C$2489,'[1]2022_23 Household and Income'!$D$3:$D$2489,"")</f>
        <v>60240</v>
      </c>
      <c r="L1681">
        <f>_xlfn.XLOOKUP($F1681,'[1]2022_23 Household and Income'!$C$3:$C$2489,'[1]2022_23 Household and Income'!$G$3:$G$2489,"")</f>
        <v>65150</v>
      </c>
    </row>
    <row r="1682" spans="1:12" x14ac:dyDescent="0.35">
      <c r="A1682">
        <v>25</v>
      </c>
      <c r="B1682">
        <v>402</v>
      </c>
      <c r="C1682">
        <v>25013</v>
      </c>
      <c r="D1682" t="s">
        <v>3316</v>
      </c>
      <c r="E1682" t="s">
        <v>1999</v>
      </c>
      <c r="F1682" t="s">
        <v>5119</v>
      </c>
      <c r="G1682">
        <v>155929</v>
      </c>
      <c r="H1682">
        <v>42.112375</v>
      </c>
      <c r="I1682">
        <v>-72.550737999999996</v>
      </c>
      <c r="J1682">
        <v>1</v>
      </c>
      <c r="K1682">
        <f>_xlfn.XLOOKUP(F1682,'[1]2022_23 Household and Income'!$C$3:$C$2489,'[1]2022_23 Household and Income'!$D$3:$D$2489,"")</f>
        <v>60172</v>
      </c>
      <c r="L1682">
        <f>_xlfn.XLOOKUP($F1682,'[1]2022_23 Household and Income'!$C$3:$C$2489,'[1]2022_23 Household and Income'!$G$3:$G$2489,"")</f>
        <v>56229</v>
      </c>
    </row>
    <row r="1683" spans="1:12" x14ac:dyDescent="0.35">
      <c r="A1683">
        <v>25</v>
      </c>
      <c r="B1683">
        <v>403</v>
      </c>
      <c r="C1683">
        <v>25013</v>
      </c>
      <c r="D1683" t="s">
        <v>3316</v>
      </c>
      <c r="E1683" t="s">
        <v>1999</v>
      </c>
      <c r="F1683" t="s">
        <v>5118</v>
      </c>
      <c r="G1683">
        <v>157151</v>
      </c>
      <c r="H1683">
        <v>42.133766000000001</v>
      </c>
      <c r="I1683">
        <v>-72.488816</v>
      </c>
      <c r="J1683">
        <v>1</v>
      </c>
      <c r="K1683">
        <f>_xlfn.XLOOKUP(F1683,'[1]2022_23 Household and Income'!$C$3:$C$2489,'[1]2022_23 Household and Income'!$D$3:$D$2489,"")</f>
        <v>63029</v>
      </c>
      <c r="L1683">
        <f>_xlfn.XLOOKUP($F1683,'[1]2022_23 Household and Income'!$C$3:$C$2489,'[1]2022_23 Household and Income'!$G$3:$G$2489,"")</f>
        <v>63319</v>
      </c>
    </row>
    <row r="1684" spans="1:12" x14ac:dyDescent="0.35">
      <c r="A1684">
        <v>25</v>
      </c>
      <c r="B1684">
        <v>201</v>
      </c>
      <c r="C1684">
        <v>25015</v>
      </c>
      <c r="D1684" t="s">
        <v>3316</v>
      </c>
      <c r="E1684" t="s">
        <v>2000</v>
      </c>
      <c r="F1684" t="s">
        <v>5117</v>
      </c>
      <c r="G1684">
        <v>47678</v>
      </c>
      <c r="H1684">
        <v>42.298428999999999</v>
      </c>
      <c r="I1684">
        <v>-72.534216999999998</v>
      </c>
      <c r="J1684">
        <v>0.401644</v>
      </c>
      <c r="K1684">
        <f>_xlfn.XLOOKUP(F1684,'[1]2022_23 Household and Income'!$C$3:$C$2489,'[1]2022_23 Household and Income'!$D$3:$D$2489,"")</f>
        <v>52112</v>
      </c>
      <c r="L1684">
        <f>_xlfn.XLOOKUP($F1684,'[1]2022_23 Household and Income'!$C$3:$C$2489,'[1]2022_23 Household and Income'!$G$3:$G$2489,"")</f>
        <v>51917</v>
      </c>
    </row>
    <row r="1685" spans="1:12" x14ac:dyDescent="0.35">
      <c r="A1685">
        <v>25</v>
      </c>
      <c r="B1685">
        <v>301</v>
      </c>
      <c r="C1685">
        <v>25015</v>
      </c>
      <c r="D1685" t="s">
        <v>3316</v>
      </c>
      <c r="E1685" t="s">
        <v>2000</v>
      </c>
      <c r="F1685" t="s">
        <v>5116</v>
      </c>
      <c r="G1685">
        <v>114630</v>
      </c>
      <c r="H1685">
        <v>42.318694000000001</v>
      </c>
      <c r="I1685">
        <v>-72.587975</v>
      </c>
      <c r="J1685">
        <v>1</v>
      </c>
      <c r="K1685">
        <f>_xlfn.XLOOKUP(F1685,'[1]2022_23 Household and Income'!$C$3:$C$2489,'[1]2022_23 Household and Income'!$D$3:$D$2489,"")</f>
        <v>42208</v>
      </c>
      <c r="L1685">
        <f>_xlfn.XLOOKUP($F1685,'[1]2022_23 Household and Income'!$C$3:$C$2489,'[1]2022_23 Household and Income'!$G$3:$G$2489,"")</f>
        <v>42315</v>
      </c>
    </row>
    <row r="1686" spans="1:12" x14ac:dyDescent="0.35">
      <c r="A1686">
        <v>54</v>
      </c>
      <c r="B1686">
        <v>500</v>
      </c>
      <c r="C1686">
        <v>54027</v>
      </c>
      <c r="D1686" t="s">
        <v>3296</v>
      </c>
      <c r="E1686" t="s">
        <v>210</v>
      </c>
      <c r="F1686" t="s">
        <v>3635</v>
      </c>
      <c r="G1686">
        <v>23093</v>
      </c>
      <c r="H1686">
        <v>39.329411999999998</v>
      </c>
      <c r="I1686">
        <v>-78.610528000000002</v>
      </c>
      <c r="J1686">
        <v>0.219361</v>
      </c>
      <c r="K1686">
        <f>_xlfn.XLOOKUP(F1686,'[1]2022_23 Household and Income'!$C$3:$C$2489,'[1]2022_23 Household and Income'!$D$3:$D$2489,"")</f>
        <v>41964</v>
      </c>
      <c r="L1686">
        <f>_xlfn.XLOOKUP($F1686,'[1]2022_23 Household and Income'!$C$3:$C$2489,'[1]2022_23 Household and Income'!$G$3:$G$2489,"")</f>
        <v>45348</v>
      </c>
    </row>
    <row r="1687" spans="1:12" x14ac:dyDescent="0.35">
      <c r="A1687">
        <v>51</v>
      </c>
      <c r="B1687">
        <v>65000</v>
      </c>
      <c r="C1687">
        <v>51650</v>
      </c>
      <c r="D1687" t="s">
        <v>3251</v>
      </c>
      <c r="E1687" t="s">
        <v>282</v>
      </c>
      <c r="F1687" t="s">
        <v>5115</v>
      </c>
      <c r="G1687">
        <v>137148</v>
      </c>
      <c r="H1687">
        <v>37.043069000000003</v>
      </c>
      <c r="I1687">
        <v>-76.367923000000005</v>
      </c>
      <c r="J1687">
        <v>1</v>
      </c>
      <c r="K1687">
        <f>_xlfn.XLOOKUP(F1687,'[1]2022_23 Household and Income'!$C$3:$C$2489,'[1]2022_23 Household and Income'!$D$3:$D$2489,"")</f>
        <v>56961</v>
      </c>
      <c r="L1687">
        <f>_xlfn.XLOOKUP($F1687,'[1]2022_23 Household and Income'!$C$3:$C$2489,'[1]2022_23 Household and Income'!$G$3:$G$2489,"")</f>
        <v>57645</v>
      </c>
    </row>
    <row r="1688" spans="1:12" x14ac:dyDescent="0.35">
      <c r="A1688">
        <v>45</v>
      </c>
      <c r="B1688">
        <v>1901</v>
      </c>
      <c r="C1688">
        <v>45049</v>
      </c>
      <c r="D1688" t="s">
        <v>3253</v>
      </c>
      <c r="E1688" t="s">
        <v>869</v>
      </c>
      <c r="F1688" t="s">
        <v>5114</v>
      </c>
      <c r="G1688">
        <v>18561</v>
      </c>
      <c r="H1688">
        <v>32.801597000000001</v>
      </c>
      <c r="I1688">
        <v>-81.116410000000002</v>
      </c>
      <c r="J1688">
        <v>0.120062</v>
      </c>
      <c r="K1688">
        <f>_xlfn.XLOOKUP(F1688,'[1]2022_23 Household and Income'!$C$3:$C$2489,'[1]2022_23 Household and Income'!$D$3:$D$2489,"")</f>
        <v>62647</v>
      </c>
      <c r="L1688">
        <f>_xlfn.XLOOKUP($F1688,'[1]2022_23 Household and Income'!$C$3:$C$2489,'[1]2022_23 Household and Income'!$G$3:$G$2489,"")</f>
        <v>64646</v>
      </c>
    </row>
    <row r="1689" spans="1:12" x14ac:dyDescent="0.35">
      <c r="A1689">
        <v>13</v>
      </c>
      <c r="B1689">
        <v>3100</v>
      </c>
      <c r="C1689">
        <v>13141</v>
      </c>
      <c r="D1689" t="s">
        <v>3312</v>
      </c>
      <c r="E1689" t="s">
        <v>2761</v>
      </c>
      <c r="F1689" t="s">
        <v>3381</v>
      </c>
      <c r="G1689">
        <v>8735</v>
      </c>
      <c r="H1689">
        <v>33.254840999999999</v>
      </c>
      <c r="I1689">
        <v>-83.013222999999996</v>
      </c>
      <c r="J1689">
        <v>6.9190000000000002E-2</v>
      </c>
      <c r="K1689">
        <f>_xlfn.XLOOKUP(F1689,'[1]2022_23 Household and Income'!$C$3:$C$2489,'[1]2022_23 Household and Income'!$D$3:$D$2489,"")</f>
        <v>46245</v>
      </c>
      <c r="L1689">
        <f>_xlfn.XLOOKUP($F1689,'[1]2022_23 Household and Income'!$C$3:$C$2489,'[1]2022_23 Household and Income'!$G$3:$G$2489,"")</f>
        <v>46708</v>
      </c>
    </row>
    <row r="1690" spans="1:12" x14ac:dyDescent="0.35">
      <c r="A1690">
        <v>19</v>
      </c>
      <c r="B1690">
        <v>200</v>
      </c>
      <c r="C1690">
        <v>19081</v>
      </c>
      <c r="D1690" t="s">
        <v>3308</v>
      </c>
      <c r="E1690" t="s">
        <v>2420</v>
      </c>
      <c r="F1690" t="s">
        <v>3310</v>
      </c>
      <c r="G1690">
        <v>10795</v>
      </c>
      <c r="H1690">
        <v>43.092314999999999</v>
      </c>
      <c r="I1690">
        <v>-93.702652</v>
      </c>
      <c r="J1690">
        <v>9.5477000000000006E-2</v>
      </c>
      <c r="K1690">
        <f>_xlfn.XLOOKUP(F1690,'[1]2022_23 Household and Income'!$C$3:$C$2489,'[1]2022_23 Household and Income'!$D$3:$D$2489,"")</f>
        <v>49261</v>
      </c>
      <c r="L1690">
        <f>_xlfn.XLOOKUP($F1690,'[1]2022_23 Household and Income'!$C$3:$C$2489,'[1]2022_23 Household and Income'!$G$3:$G$2489,"")</f>
        <v>49916</v>
      </c>
    </row>
    <row r="1691" spans="1:12" x14ac:dyDescent="0.35">
      <c r="A1691">
        <v>17</v>
      </c>
      <c r="B1691">
        <v>7300</v>
      </c>
      <c r="C1691">
        <v>17067</v>
      </c>
      <c r="D1691" t="s">
        <v>3330</v>
      </c>
      <c r="E1691" t="s">
        <v>2595</v>
      </c>
      <c r="F1691" t="s">
        <v>3531</v>
      </c>
      <c r="G1691">
        <v>17620</v>
      </c>
      <c r="H1691">
        <v>40.425027</v>
      </c>
      <c r="I1691">
        <v>-91.202352000000005</v>
      </c>
      <c r="J1691">
        <v>0.13241800000000001</v>
      </c>
      <c r="K1691">
        <f>_xlfn.XLOOKUP(F1691,'[1]2022_23 Household and Income'!$C$3:$C$2489,'[1]2022_23 Household and Income'!$D$3:$D$2489,"")</f>
        <v>57698</v>
      </c>
      <c r="L1691">
        <f>_xlfn.XLOOKUP($F1691,'[1]2022_23 Household and Income'!$C$3:$C$2489,'[1]2022_23 Household and Income'!$G$3:$G$2489,"")</f>
        <v>53852</v>
      </c>
    </row>
    <row r="1692" spans="1:12" x14ac:dyDescent="0.35">
      <c r="A1692">
        <v>18</v>
      </c>
      <c r="B1692">
        <v>2600</v>
      </c>
      <c r="C1692">
        <v>18059</v>
      </c>
      <c r="D1692" t="s">
        <v>3389</v>
      </c>
      <c r="E1692" t="s">
        <v>2468</v>
      </c>
      <c r="F1692" t="s">
        <v>3869</v>
      </c>
      <c r="G1692">
        <v>79840</v>
      </c>
      <c r="H1692">
        <v>39.815246999999999</v>
      </c>
      <c r="I1692">
        <v>-85.829626000000005</v>
      </c>
      <c r="J1692">
        <v>0.63925699999999996</v>
      </c>
      <c r="K1692">
        <f>_xlfn.XLOOKUP(F1692,'[1]2022_23 Household and Income'!$C$3:$C$2489,'[1]2022_23 Household and Income'!$D$3:$D$2489,"")</f>
        <v>51290</v>
      </c>
      <c r="L1692">
        <f>_xlfn.XLOOKUP($F1692,'[1]2022_23 Household and Income'!$C$3:$C$2489,'[1]2022_23 Household and Income'!$G$3:$G$2489,"")</f>
        <v>52798</v>
      </c>
    </row>
    <row r="1693" spans="1:12" x14ac:dyDescent="0.35">
      <c r="A1693">
        <v>21</v>
      </c>
      <c r="B1693">
        <v>1400</v>
      </c>
      <c r="C1693">
        <v>21091</v>
      </c>
      <c r="D1693" t="s">
        <v>3328</v>
      </c>
      <c r="E1693" t="s">
        <v>2160</v>
      </c>
      <c r="F1693" t="s">
        <v>3431</v>
      </c>
      <c r="G1693">
        <v>9095</v>
      </c>
      <c r="H1693">
        <v>37.868547</v>
      </c>
      <c r="I1693">
        <v>-86.805160999999998</v>
      </c>
      <c r="J1693">
        <v>8.0133999999999997E-2</v>
      </c>
      <c r="K1693">
        <f>_xlfn.XLOOKUP(F1693,'[1]2022_23 Household and Income'!$C$3:$C$2489,'[1]2022_23 Household and Income'!$D$3:$D$2489,"")</f>
        <v>45418</v>
      </c>
      <c r="L1693">
        <f>_xlfn.XLOOKUP($F1693,'[1]2022_23 Household and Income'!$C$3:$C$2489,'[1]2022_23 Household and Income'!$G$3:$G$2489,"")</f>
        <v>45101</v>
      </c>
    </row>
    <row r="1694" spans="1:12" x14ac:dyDescent="0.35">
      <c r="A1694">
        <v>23</v>
      </c>
      <c r="B1694">
        <v>500</v>
      </c>
      <c r="C1694">
        <v>23009</v>
      </c>
      <c r="D1694" t="s">
        <v>3263</v>
      </c>
      <c r="E1694" t="s">
        <v>2034</v>
      </c>
      <c r="F1694" t="s">
        <v>3544</v>
      </c>
      <c r="G1694">
        <v>55478</v>
      </c>
      <c r="H1694">
        <v>44.471044999999997</v>
      </c>
      <c r="I1694">
        <v>-68.468215000000001</v>
      </c>
      <c r="J1694">
        <v>0.32456699999999999</v>
      </c>
      <c r="K1694">
        <f>_xlfn.XLOOKUP(F1694,'[1]2022_23 Household and Income'!$C$3:$C$2489,'[1]2022_23 Household and Income'!$D$3:$D$2489,"")</f>
        <v>81025</v>
      </c>
      <c r="L1694">
        <f>_xlfn.XLOOKUP($F1694,'[1]2022_23 Household and Income'!$C$3:$C$2489,'[1]2022_23 Household and Income'!$G$3:$G$2489,"")</f>
        <v>80727</v>
      </c>
    </row>
    <row r="1695" spans="1:12" x14ac:dyDescent="0.35">
      <c r="A1695">
        <v>28</v>
      </c>
      <c r="B1695">
        <v>1900</v>
      </c>
      <c r="C1695">
        <v>28045</v>
      </c>
      <c r="D1695" t="s">
        <v>3276</v>
      </c>
      <c r="E1695" t="s">
        <v>1741</v>
      </c>
      <c r="F1695" t="s">
        <v>3751</v>
      </c>
      <c r="G1695">
        <v>46053</v>
      </c>
      <c r="H1695">
        <v>30.379142000000002</v>
      </c>
      <c r="I1695">
        <v>-89.404105999999999</v>
      </c>
      <c r="J1695">
        <v>0.31786799999999998</v>
      </c>
      <c r="K1695">
        <f>_xlfn.XLOOKUP(F1695,'[1]2022_23 Household and Income'!$C$3:$C$2489,'[1]2022_23 Household and Income'!$D$3:$D$2489,"")</f>
        <v>60832</v>
      </c>
      <c r="L1695">
        <f>_xlfn.XLOOKUP($F1695,'[1]2022_23 Household and Income'!$C$3:$C$2489,'[1]2022_23 Household and Income'!$G$3:$G$2489,"")</f>
        <v>61666</v>
      </c>
    </row>
    <row r="1696" spans="1:12" x14ac:dyDescent="0.35">
      <c r="A1696">
        <v>39</v>
      </c>
      <c r="B1696">
        <v>1900</v>
      </c>
      <c r="C1696">
        <v>39063</v>
      </c>
      <c r="D1696" t="s">
        <v>3302</v>
      </c>
      <c r="E1696" t="s">
        <v>1144</v>
      </c>
      <c r="F1696" t="s">
        <v>5112</v>
      </c>
      <c r="G1696">
        <v>74920</v>
      </c>
      <c r="H1696">
        <v>41.038818999999997</v>
      </c>
      <c r="I1696">
        <v>-83.642052000000007</v>
      </c>
      <c r="J1696">
        <v>0.70936200000000005</v>
      </c>
      <c r="K1696">
        <f>_xlfn.XLOOKUP(F1696,'[1]2022_23 Household and Income'!$C$3:$C$2489,'[1]2022_23 Household and Income'!$D$3:$D$2489,"")</f>
        <v>44015</v>
      </c>
      <c r="L1696">
        <f>_xlfn.XLOOKUP($F1696,'[1]2022_23 Household and Income'!$C$3:$C$2489,'[1]2022_23 Household and Income'!$G$3:$G$2489,"")</f>
        <v>43617</v>
      </c>
    </row>
    <row r="1697" spans="1:12" x14ac:dyDescent="0.35">
      <c r="A1697">
        <v>47</v>
      </c>
      <c r="B1697">
        <v>800</v>
      </c>
      <c r="C1697">
        <v>47067</v>
      </c>
      <c r="D1697" t="s">
        <v>3358</v>
      </c>
      <c r="E1697" t="s">
        <v>766</v>
      </c>
      <c r="F1697" t="s">
        <v>3600</v>
      </c>
      <c r="G1697">
        <v>6662</v>
      </c>
      <c r="H1697">
        <v>36.517225000000003</v>
      </c>
      <c r="I1697">
        <v>-83.231082000000001</v>
      </c>
      <c r="J1697">
        <v>5.5689000000000002E-2</v>
      </c>
      <c r="K1697">
        <f>_xlfn.XLOOKUP(F1697,'[1]2022_23 Household and Income'!$C$3:$C$2489,'[1]2022_23 Household and Income'!$D$3:$D$2489,"")</f>
        <v>51432</v>
      </c>
      <c r="L1697">
        <f>_xlfn.XLOOKUP($F1697,'[1]2022_23 Household and Income'!$C$3:$C$2489,'[1]2022_23 Household and Income'!$G$3:$G$2489,"")</f>
        <v>50492</v>
      </c>
    </row>
    <row r="1698" spans="1:12" x14ac:dyDescent="0.35">
      <c r="A1698">
        <v>54</v>
      </c>
      <c r="B1698">
        <v>100</v>
      </c>
      <c r="C1698">
        <v>54029</v>
      </c>
      <c r="D1698" t="s">
        <v>3296</v>
      </c>
      <c r="E1698" t="s">
        <v>226</v>
      </c>
      <c r="F1698" t="s">
        <v>4352</v>
      </c>
      <c r="G1698">
        <v>29095</v>
      </c>
      <c r="H1698">
        <v>40.477167999999999</v>
      </c>
      <c r="I1698">
        <v>-80.568870000000004</v>
      </c>
      <c r="J1698">
        <v>0.233376</v>
      </c>
      <c r="K1698">
        <f>_xlfn.XLOOKUP(F1698,'[1]2022_23 Household and Income'!$C$3:$C$2489,'[1]2022_23 Household and Income'!$D$3:$D$2489,"")</f>
        <v>51840</v>
      </c>
      <c r="L1698">
        <f>_xlfn.XLOOKUP($F1698,'[1]2022_23 Household and Income'!$C$3:$C$2489,'[1]2022_23 Household and Income'!$G$3:$G$2489,"")</f>
        <v>55751</v>
      </c>
    </row>
    <row r="1699" spans="1:12" x14ac:dyDescent="0.35">
      <c r="A1699">
        <v>46</v>
      </c>
      <c r="B1699">
        <v>400</v>
      </c>
      <c r="C1699">
        <v>46059</v>
      </c>
      <c r="D1699" t="s">
        <v>3236</v>
      </c>
      <c r="E1699" t="s">
        <v>807</v>
      </c>
      <c r="F1699" t="s">
        <v>3941</v>
      </c>
      <c r="G1699">
        <v>3145</v>
      </c>
      <c r="H1699">
        <v>44.525472000000001</v>
      </c>
      <c r="I1699">
        <v>-98.991597999999996</v>
      </c>
      <c r="J1699">
        <v>2.3432000000000001E-2</v>
      </c>
      <c r="K1699">
        <f>_xlfn.XLOOKUP(F1699,'[1]2022_23 Household and Income'!$C$3:$C$2489,'[1]2022_23 Household and Income'!$D$3:$D$2489,"")</f>
        <v>54867</v>
      </c>
      <c r="L1699">
        <f>_xlfn.XLOOKUP($F1699,'[1]2022_23 Household and Income'!$C$3:$C$2489,'[1]2022_23 Household and Income'!$G$3:$G$2489,"")</f>
        <v>55230</v>
      </c>
    </row>
    <row r="1700" spans="1:12" x14ac:dyDescent="0.35">
      <c r="A1700">
        <v>51</v>
      </c>
      <c r="B1700">
        <v>8501</v>
      </c>
      <c r="C1700">
        <v>51085</v>
      </c>
      <c r="D1700" t="s">
        <v>3251</v>
      </c>
      <c r="E1700" t="s">
        <v>355</v>
      </c>
      <c r="F1700" t="s">
        <v>4404</v>
      </c>
      <c r="G1700">
        <v>53967</v>
      </c>
      <c r="H1700">
        <v>37.626331</v>
      </c>
      <c r="I1700">
        <v>-77.328446999999997</v>
      </c>
      <c r="J1700">
        <v>0.531721</v>
      </c>
      <c r="K1700">
        <f>_xlfn.XLOOKUP(F1700,'[1]2022_23 Household and Income'!$C$3:$C$2489,'[1]2022_23 Household and Income'!$D$3:$D$2489,"")</f>
        <v>40293</v>
      </c>
      <c r="L1700">
        <f>_xlfn.XLOOKUP($F1700,'[1]2022_23 Household and Income'!$C$3:$C$2489,'[1]2022_23 Household and Income'!$G$3:$G$2489,"")</f>
        <v>41692</v>
      </c>
    </row>
    <row r="1701" spans="1:12" x14ac:dyDescent="0.35">
      <c r="A1701">
        <v>51</v>
      </c>
      <c r="B1701">
        <v>14501</v>
      </c>
      <c r="C1701">
        <v>51085</v>
      </c>
      <c r="D1701" t="s">
        <v>3251</v>
      </c>
      <c r="E1701" t="s">
        <v>355</v>
      </c>
      <c r="F1701" t="s">
        <v>4168</v>
      </c>
      <c r="G1701">
        <v>56012</v>
      </c>
      <c r="H1701">
        <v>37.745345</v>
      </c>
      <c r="I1701">
        <v>-77.504610999999997</v>
      </c>
      <c r="J1701">
        <v>0.50428499999999998</v>
      </c>
      <c r="K1701">
        <f>_xlfn.XLOOKUP(F1701,'[1]2022_23 Household and Income'!$C$3:$C$2489,'[1]2022_23 Household and Income'!$D$3:$D$2489,"")</f>
        <v>44679</v>
      </c>
      <c r="L1701">
        <f>_xlfn.XLOOKUP($F1701,'[1]2022_23 Household and Income'!$C$3:$C$2489,'[1]2022_23 Household and Income'!$G$3:$G$2489,"")</f>
        <v>43740</v>
      </c>
    </row>
    <row r="1702" spans="1:12" x14ac:dyDescent="0.35">
      <c r="A1702">
        <v>48</v>
      </c>
      <c r="B1702">
        <v>100</v>
      </c>
      <c r="C1702">
        <v>48195</v>
      </c>
      <c r="D1702" t="s">
        <v>3238</v>
      </c>
      <c r="E1702" t="s">
        <v>685</v>
      </c>
      <c r="F1702" t="s">
        <v>3398</v>
      </c>
      <c r="G1702">
        <v>5285</v>
      </c>
      <c r="H1702">
        <v>36.213672000000003</v>
      </c>
      <c r="I1702">
        <v>-101.271278</v>
      </c>
      <c r="J1702">
        <v>3.0186000000000001E-2</v>
      </c>
      <c r="K1702">
        <f>_xlfn.XLOOKUP(F1702,'[1]2022_23 Household and Income'!$C$3:$C$2489,'[1]2022_23 Household and Income'!$D$3:$D$2489,"")</f>
        <v>60328</v>
      </c>
      <c r="L1702">
        <f>_xlfn.XLOOKUP($F1702,'[1]2022_23 Household and Income'!$C$3:$C$2489,'[1]2022_23 Household and Income'!$G$3:$G$2489,"")</f>
        <v>65539</v>
      </c>
    </row>
    <row r="1703" spans="1:12" x14ac:dyDescent="0.35">
      <c r="A1703">
        <v>46</v>
      </c>
      <c r="B1703">
        <v>400</v>
      </c>
      <c r="C1703">
        <v>46061</v>
      </c>
      <c r="D1703" t="s">
        <v>3236</v>
      </c>
      <c r="E1703" t="s">
        <v>806</v>
      </c>
      <c r="F1703" t="s">
        <v>3941</v>
      </c>
      <c r="G1703">
        <v>3461</v>
      </c>
      <c r="H1703">
        <v>43.656069000000002</v>
      </c>
      <c r="I1703">
        <v>-97.771744999999996</v>
      </c>
      <c r="J1703">
        <v>2.5786E-2</v>
      </c>
      <c r="K1703">
        <f>_xlfn.XLOOKUP(F1703,'[1]2022_23 Household and Income'!$C$3:$C$2489,'[1]2022_23 Household and Income'!$D$3:$D$2489,"")</f>
        <v>54867</v>
      </c>
      <c r="L1703">
        <f>_xlfn.XLOOKUP($F1703,'[1]2022_23 Household and Income'!$C$3:$C$2489,'[1]2022_23 Household and Income'!$G$3:$G$2489,"")</f>
        <v>55230</v>
      </c>
    </row>
    <row r="1704" spans="1:12" x14ac:dyDescent="0.35">
      <c r="A1704">
        <v>13</v>
      </c>
      <c r="B1704">
        <v>1000</v>
      </c>
      <c r="C1704">
        <v>13143</v>
      </c>
      <c r="D1704" t="s">
        <v>3312</v>
      </c>
      <c r="E1704" t="s">
        <v>2806</v>
      </c>
      <c r="F1704" t="s">
        <v>4186</v>
      </c>
      <c r="G1704">
        <v>29919</v>
      </c>
      <c r="H1704">
        <v>33.760719000000002</v>
      </c>
      <c r="I1704">
        <v>-85.184719999999999</v>
      </c>
      <c r="J1704">
        <v>0.17460100000000001</v>
      </c>
      <c r="K1704" t="str">
        <f>_xlfn.XLOOKUP(F1704,'[1]2022_23 Household and Income'!$C$3:$C$2489,'[1]2022_23 Household and Income'!$D$3:$D$2489,"")</f>
        <v/>
      </c>
      <c r="L1704" t="str">
        <f>_xlfn.XLOOKUP($F1704,'[1]2022_23 Household and Income'!$C$3:$C$2489,'[1]2022_23 Household and Income'!$G$3:$G$2489,"")</f>
        <v/>
      </c>
    </row>
    <row r="1705" spans="1:12" x14ac:dyDescent="0.35">
      <c r="A1705">
        <v>12</v>
      </c>
      <c r="B1705">
        <v>2799</v>
      </c>
      <c r="C1705">
        <v>12049</v>
      </c>
      <c r="D1705" t="s">
        <v>3512</v>
      </c>
      <c r="E1705" t="s">
        <v>2874</v>
      </c>
      <c r="F1705" t="s">
        <v>5031</v>
      </c>
      <c r="G1705">
        <v>25327</v>
      </c>
      <c r="H1705">
        <v>27.548141999999999</v>
      </c>
      <c r="I1705">
        <v>-81.816978000000006</v>
      </c>
      <c r="J1705">
        <v>0.169294</v>
      </c>
      <c r="K1705">
        <f>_xlfn.XLOOKUP(F1705,'[1]2022_23 Household and Income'!$C$3:$C$2489,'[1]2022_23 Household and Income'!$D$3:$D$2489,"")</f>
        <v>63509</v>
      </c>
      <c r="L1705">
        <f>_xlfn.XLOOKUP($F1705,'[1]2022_23 Household and Income'!$C$3:$C$2489,'[1]2022_23 Household and Income'!$G$3:$G$2489,"")</f>
        <v>63021</v>
      </c>
    </row>
    <row r="1706" spans="1:12" x14ac:dyDescent="0.35">
      <c r="A1706">
        <v>47</v>
      </c>
      <c r="B1706">
        <v>2900</v>
      </c>
      <c r="C1706">
        <v>47069</v>
      </c>
      <c r="D1706" t="s">
        <v>3358</v>
      </c>
      <c r="E1706" t="s">
        <v>725</v>
      </c>
      <c r="F1706" t="s">
        <v>4591</v>
      </c>
      <c r="G1706">
        <v>25462</v>
      </c>
      <c r="H1706">
        <v>35.222929000000001</v>
      </c>
      <c r="I1706">
        <v>-89.018552</v>
      </c>
      <c r="J1706">
        <v>0.21681600000000001</v>
      </c>
      <c r="K1706">
        <f>_xlfn.XLOOKUP(F1706,'[1]2022_23 Household and Income'!$C$3:$C$2489,'[1]2022_23 Household and Income'!$D$3:$D$2489,"")</f>
        <v>43787</v>
      </c>
      <c r="L1706">
        <f>_xlfn.XLOOKUP($F1706,'[1]2022_23 Household and Income'!$C$3:$C$2489,'[1]2022_23 Household and Income'!$G$3:$G$2489,"")</f>
        <v>46866</v>
      </c>
    </row>
    <row r="1707" spans="1:12" x14ac:dyDescent="0.35">
      <c r="A1707">
        <v>48</v>
      </c>
      <c r="B1707">
        <v>600</v>
      </c>
      <c r="C1707">
        <v>48197</v>
      </c>
      <c r="D1707" t="s">
        <v>3238</v>
      </c>
      <c r="E1707" t="s">
        <v>650</v>
      </c>
      <c r="F1707" t="s">
        <v>3249</v>
      </c>
      <c r="G1707">
        <v>3549</v>
      </c>
      <c r="H1707">
        <v>34.285181999999999</v>
      </c>
      <c r="I1707">
        <v>-99.701459999999997</v>
      </c>
      <c r="J1707">
        <v>2.2737E-2</v>
      </c>
      <c r="K1707">
        <f>_xlfn.XLOOKUP(F1707,'[1]2022_23 Household and Income'!$C$3:$C$2489,'[1]2022_23 Household and Income'!$D$3:$D$2489,"")</f>
        <v>61407</v>
      </c>
      <c r="L1707">
        <f>_xlfn.XLOOKUP($F1707,'[1]2022_23 Household and Income'!$C$3:$C$2489,'[1]2022_23 Household and Income'!$G$3:$G$2489,"")</f>
        <v>62882</v>
      </c>
    </row>
    <row r="1708" spans="1:12" x14ac:dyDescent="0.35">
      <c r="A1708">
        <v>19</v>
      </c>
      <c r="B1708">
        <v>600</v>
      </c>
      <c r="C1708">
        <v>19083</v>
      </c>
      <c r="D1708" t="s">
        <v>3308</v>
      </c>
      <c r="E1708" t="s">
        <v>2402</v>
      </c>
      <c r="F1708" t="s">
        <v>3307</v>
      </c>
      <c r="G1708">
        <v>16878</v>
      </c>
      <c r="H1708">
        <v>42.436346</v>
      </c>
      <c r="I1708">
        <v>-93.217057999999994</v>
      </c>
      <c r="J1708">
        <v>0.131717</v>
      </c>
      <c r="K1708">
        <f>_xlfn.XLOOKUP(F1708,'[1]2022_23 Household and Income'!$C$3:$C$2489,'[1]2022_23 Household and Income'!$D$3:$D$2489,"")</f>
        <v>53593</v>
      </c>
      <c r="L1708">
        <f>_xlfn.XLOOKUP($F1708,'[1]2022_23 Household and Income'!$C$3:$C$2489,'[1]2022_23 Household and Income'!$G$3:$G$2489,"")</f>
        <v>55725</v>
      </c>
    </row>
    <row r="1709" spans="1:12" x14ac:dyDescent="0.35">
      <c r="A1709">
        <v>17</v>
      </c>
      <c r="B1709">
        <v>16500</v>
      </c>
      <c r="C1709">
        <v>17069</v>
      </c>
      <c r="D1709" t="s">
        <v>3330</v>
      </c>
      <c r="E1709" t="s">
        <v>2543</v>
      </c>
      <c r="F1709" t="s">
        <v>3396</v>
      </c>
      <c r="G1709">
        <v>3649</v>
      </c>
      <c r="H1709">
        <v>37.478270999999999</v>
      </c>
      <c r="I1709">
        <v>-88.295940000000002</v>
      </c>
      <c r="J1709">
        <v>2.7907000000000001E-2</v>
      </c>
      <c r="K1709">
        <f>_xlfn.XLOOKUP(F1709,'[1]2022_23 Household and Income'!$C$3:$C$2489,'[1]2022_23 Household and Income'!$D$3:$D$2489,"")</f>
        <v>52626</v>
      </c>
      <c r="L1709">
        <f>_xlfn.XLOOKUP($F1709,'[1]2022_23 Household and Income'!$C$3:$C$2489,'[1]2022_23 Household and Income'!$G$3:$G$2489,"")</f>
        <v>51370</v>
      </c>
    </row>
    <row r="1710" spans="1:12" x14ac:dyDescent="0.35">
      <c r="A1710">
        <v>21</v>
      </c>
      <c r="B1710">
        <v>1300</v>
      </c>
      <c r="C1710">
        <v>21093</v>
      </c>
      <c r="D1710" t="s">
        <v>3328</v>
      </c>
      <c r="E1710" t="s">
        <v>2161</v>
      </c>
      <c r="F1710" t="s">
        <v>5113</v>
      </c>
      <c r="G1710">
        <v>110702</v>
      </c>
      <c r="H1710">
        <v>37.743563000000002</v>
      </c>
      <c r="I1710">
        <v>-85.915867000000006</v>
      </c>
      <c r="J1710">
        <v>1</v>
      </c>
      <c r="K1710">
        <f>_xlfn.XLOOKUP(F1710,'[1]2022_23 Household and Income'!$C$3:$C$2489,'[1]2022_23 Household and Income'!$D$3:$D$2489,"")</f>
        <v>44414</v>
      </c>
      <c r="L1710">
        <f>_xlfn.XLOOKUP($F1710,'[1]2022_23 Household and Income'!$C$3:$C$2489,'[1]2022_23 Household and Income'!$G$3:$G$2489,"")</f>
        <v>45909</v>
      </c>
    </row>
    <row r="1711" spans="1:12" x14ac:dyDescent="0.35">
      <c r="A1711">
        <v>39</v>
      </c>
      <c r="B1711">
        <v>1900</v>
      </c>
      <c r="C1711">
        <v>39065</v>
      </c>
      <c r="D1711" t="s">
        <v>3302</v>
      </c>
      <c r="E1711" t="s">
        <v>1143</v>
      </c>
      <c r="F1711" t="s">
        <v>5112</v>
      </c>
      <c r="G1711">
        <v>30696</v>
      </c>
      <c r="H1711">
        <v>40.687272</v>
      </c>
      <c r="I1711">
        <v>-83.673063999999997</v>
      </c>
      <c r="J1711">
        <v>0.29063800000000001</v>
      </c>
      <c r="K1711">
        <f>_xlfn.XLOOKUP(F1711,'[1]2022_23 Household and Income'!$C$3:$C$2489,'[1]2022_23 Household and Income'!$D$3:$D$2489,"")</f>
        <v>44015</v>
      </c>
      <c r="L1711">
        <f>_xlfn.XLOOKUP($F1711,'[1]2022_23 Household and Income'!$C$3:$C$2489,'[1]2022_23 Household and Income'!$G$3:$G$2489,"")</f>
        <v>43617</v>
      </c>
    </row>
    <row r="1712" spans="1:12" x14ac:dyDescent="0.35">
      <c r="A1712">
        <v>47</v>
      </c>
      <c r="B1712">
        <v>2900</v>
      </c>
      <c r="C1712">
        <v>47071</v>
      </c>
      <c r="D1712" t="s">
        <v>3358</v>
      </c>
      <c r="E1712" t="s">
        <v>724</v>
      </c>
      <c r="F1712" t="s">
        <v>4591</v>
      </c>
      <c r="G1712">
        <v>26831</v>
      </c>
      <c r="H1712">
        <v>35.198543999999998</v>
      </c>
      <c r="I1712">
        <v>-88.225954000000002</v>
      </c>
      <c r="J1712">
        <v>0.22847300000000001</v>
      </c>
      <c r="K1712">
        <f>_xlfn.XLOOKUP(F1712,'[1]2022_23 Household and Income'!$C$3:$C$2489,'[1]2022_23 Household and Income'!$D$3:$D$2489,"")</f>
        <v>43787</v>
      </c>
      <c r="L1712">
        <f>_xlfn.XLOOKUP($F1712,'[1]2022_23 Household and Income'!$C$3:$C$2489,'[1]2022_23 Household and Income'!$G$3:$G$2489,"")</f>
        <v>46866</v>
      </c>
    </row>
    <row r="1713" spans="1:12" x14ac:dyDescent="0.35">
      <c r="A1713">
        <v>48</v>
      </c>
      <c r="B1713">
        <v>4200</v>
      </c>
      <c r="C1713">
        <v>48199</v>
      </c>
      <c r="D1713" t="s">
        <v>3238</v>
      </c>
      <c r="E1713" t="s">
        <v>545</v>
      </c>
      <c r="F1713" t="s">
        <v>4298</v>
      </c>
      <c r="G1713">
        <v>56231</v>
      </c>
      <c r="H1713">
        <v>30.299379999999999</v>
      </c>
      <c r="I1713">
        <v>-94.257161999999994</v>
      </c>
      <c r="J1713">
        <v>0.39869100000000002</v>
      </c>
      <c r="K1713">
        <f>_xlfn.XLOOKUP(F1713,'[1]2022_23 Household and Income'!$C$3:$C$2489,'[1]2022_23 Household and Income'!$D$3:$D$2489,"")</f>
        <v>56092</v>
      </c>
      <c r="L1713">
        <f>_xlfn.XLOOKUP($F1713,'[1]2022_23 Household and Income'!$C$3:$C$2489,'[1]2022_23 Household and Income'!$G$3:$G$2489,"")</f>
        <v>56289</v>
      </c>
    </row>
    <row r="1714" spans="1:12" x14ac:dyDescent="0.35">
      <c r="A1714">
        <v>35</v>
      </c>
      <c r="B1714">
        <v>400</v>
      </c>
      <c r="C1714">
        <v>35021</v>
      </c>
      <c r="D1714" t="s">
        <v>3590</v>
      </c>
      <c r="E1714" t="s">
        <v>1411</v>
      </c>
      <c r="F1714" t="s">
        <v>3604</v>
      </c>
      <c r="G1714">
        <v>657</v>
      </c>
      <c r="H1714">
        <v>35.853043</v>
      </c>
      <c r="I1714">
        <v>-103.978962</v>
      </c>
      <c r="J1714">
        <v>3.9870000000000001E-3</v>
      </c>
      <c r="K1714">
        <f>_xlfn.XLOOKUP(F1714,'[1]2022_23 Household and Income'!$C$3:$C$2489,'[1]2022_23 Household and Income'!$D$3:$D$2489,"")</f>
        <v>65356</v>
      </c>
      <c r="L1714">
        <f>_xlfn.XLOOKUP($F1714,'[1]2022_23 Household and Income'!$C$3:$C$2489,'[1]2022_23 Household and Income'!$G$3:$G$2489,"")</f>
        <v>65556</v>
      </c>
    </row>
    <row r="1715" spans="1:12" x14ac:dyDescent="0.35">
      <c r="A1715">
        <v>46</v>
      </c>
      <c r="B1715">
        <v>100</v>
      </c>
      <c r="C1715">
        <v>46063</v>
      </c>
      <c r="D1715" t="s">
        <v>3236</v>
      </c>
      <c r="E1715" t="s">
        <v>855</v>
      </c>
      <c r="F1715" t="s">
        <v>4254</v>
      </c>
      <c r="G1715">
        <v>1311</v>
      </c>
      <c r="H1715">
        <v>45.605863999999997</v>
      </c>
      <c r="I1715">
        <v>-103.520323</v>
      </c>
      <c r="J1715">
        <v>6.9899999999999997E-3</v>
      </c>
      <c r="K1715">
        <f>_xlfn.XLOOKUP(F1715,'[1]2022_23 Household and Income'!$C$3:$C$2489,'[1]2022_23 Household and Income'!$D$3:$D$2489,"")</f>
        <v>82852</v>
      </c>
      <c r="L1715">
        <f>_xlfn.XLOOKUP($F1715,'[1]2022_23 Household and Income'!$C$3:$C$2489,'[1]2022_23 Household and Income'!$G$3:$G$2489,"")</f>
        <v>84948</v>
      </c>
    </row>
    <row r="1716" spans="1:12" x14ac:dyDescent="0.35">
      <c r="A1716">
        <v>54</v>
      </c>
      <c r="B1716">
        <v>500</v>
      </c>
      <c r="C1716">
        <v>54031</v>
      </c>
      <c r="D1716" t="s">
        <v>3296</v>
      </c>
      <c r="E1716" t="s">
        <v>209</v>
      </c>
      <c r="F1716" t="s">
        <v>3635</v>
      </c>
      <c r="G1716">
        <v>14299</v>
      </c>
      <c r="H1716">
        <v>39.039183999999999</v>
      </c>
      <c r="I1716">
        <v>-78.881360000000001</v>
      </c>
      <c r="J1716">
        <v>0.135826</v>
      </c>
      <c r="K1716">
        <f>_xlfn.XLOOKUP(F1716,'[1]2022_23 Household and Income'!$C$3:$C$2489,'[1]2022_23 Household and Income'!$D$3:$D$2489,"")</f>
        <v>41964</v>
      </c>
      <c r="L1716">
        <f>_xlfn.XLOOKUP($F1716,'[1]2022_23 Household and Income'!$C$3:$C$2489,'[1]2022_23 Household and Income'!$G$3:$G$2489,"")</f>
        <v>45348</v>
      </c>
    </row>
    <row r="1717" spans="1:12" x14ac:dyDescent="0.35">
      <c r="A1717">
        <v>24</v>
      </c>
      <c r="B1717">
        <v>601</v>
      </c>
      <c r="C1717">
        <v>24025</v>
      </c>
      <c r="D1717" t="s">
        <v>3314</v>
      </c>
      <c r="E1717" t="s">
        <v>2020</v>
      </c>
      <c r="F1717" t="s">
        <v>5111</v>
      </c>
      <c r="G1717">
        <v>141687</v>
      </c>
      <c r="H1717">
        <v>39.559001000000002</v>
      </c>
      <c r="I1717">
        <v>-76.356764999999996</v>
      </c>
      <c r="J1717">
        <v>1</v>
      </c>
      <c r="K1717">
        <f>_xlfn.XLOOKUP(F1717,'[1]2022_23 Household and Income'!$C$3:$C$2489,'[1]2022_23 Household and Income'!$D$3:$D$2489,"")</f>
        <v>53023</v>
      </c>
      <c r="L1717">
        <f>_xlfn.XLOOKUP($F1717,'[1]2022_23 Household and Income'!$C$3:$C$2489,'[1]2022_23 Household and Income'!$G$3:$G$2489,"")</f>
        <v>54360</v>
      </c>
    </row>
    <row r="1718" spans="1:12" x14ac:dyDescent="0.35">
      <c r="A1718">
        <v>24</v>
      </c>
      <c r="B1718">
        <v>602</v>
      </c>
      <c r="C1718">
        <v>24025</v>
      </c>
      <c r="D1718" t="s">
        <v>3314</v>
      </c>
      <c r="E1718" t="s">
        <v>2020</v>
      </c>
      <c r="F1718" t="s">
        <v>5110</v>
      </c>
      <c r="G1718">
        <v>119237</v>
      </c>
      <c r="H1718">
        <v>39.474997999999999</v>
      </c>
      <c r="I1718">
        <v>-76.252848999999998</v>
      </c>
      <c r="J1718">
        <v>1</v>
      </c>
      <c r="K1718">
        <f>_xlfn.XLOOKUP(F1718,'[1]2022_23 Household and Income'!$C$3:$C$2489,'[1]2022_23 Household and Income'!$D$3:$D$2489,"")</f>
        <v>48414</v>
      </c>
      <c r="L1718">
        <f>_xlfn.XLOOKUP($F1718,'[1]2022_23 Household and Income'!$C$3:$C$2489,'[1]2022_23 Household and Income'!$G$3:$G$2489,"")</f>
        <v>49549</v>
      </c>
    </row>
    <row r="1719" spans="1:12" x14ac:dyDescent="0.35">
      <c r="A1719">
        <v>21</v>
      </c>
      <c r="B1719">
        <v>900</v>
      </c>
      <c r="C1719">
        <v>21095</v>
      </c>
      <c r="D1719" t="s">
        <v>3328</v>
      </c>
      <c r="E1719" t="s">
        <v>2184</v>
      </c>
      <c r="F1719" t="s">
        <v>3387</v>
      </c>
      <c r="G1719">
        <v>26831</v>
      </c>
      <c r="H1719">
        <v>36.866097000000003</v>
      </c>
      <c r="I1719">
        <v>-83.233705</v>
      </c>
      <c r="J1719">
        <v>0.22770399999999999</v>
      </c>
      <c r="K1719">
        <f>_xlfn.XLOOKUP(F1719,'[1]2022_23 Household and Income'!$C$3:$C$2489,'[1]2022_23 Household and Income'!$D$3:$D$2489,"")</f>
        <v>45805</v>
      </c>
      <c r="L1719">
        <f>_xlfn.XLOOKUP($F1719,'[1]2022_23 Household and Income'!$C$3:$C$2489,'[1]2022_23 Household and Income'!$G$3:$G$2489,"")</f>
        <v>47284</v>
      </c>
    </row>
    <row r="1720" spans="1:12" x14ac:dyDescent="0.35">
      <c r="A1720">
        <v>31</v>
      </c>
      <c r="B1720">
        <v>500</v>
      </c>
      <c r="C1720">
        <v>31083</v>
      </c>
      <c r="D1720" t="s">
        <v>3261</v>
      </c>
      <c r="E1720" t="s">
        <v>1498</v>
      </c>
      <c r="F1720" t="s">
        <v>3429</v>
      </c>
      <c r="G1720">
        <v>3073</v>
      </c>
      <c r="H1720">
        <v>40.145347000000001</v>
      </c>
      <c r="I1720">
        <v>-99.406368999999998</v>
      </c>
      <c r="J1720">
        <v>2.6377000000000001E-2</v>
      </c>
      <c r="K1720">
        <f>_xlfn.XLOOKUP(F1720,'[1]2022_23 Household and Income'!$C$3:$C$2489,'[1]2022_23 Household and Income'!$D$3:$D$2489,"")</f>
        <v>49038</v>
      </c>
      <c r="L1720">
        <f>_xlfn.XLOOKUP($F1720,'[1]2022_23 Household and Income'!$C$3:$C$2489,'[1]2022_23 Household and Income'!$G$3:$G$2489,"")</f>
        <v>49457</v>
      </c>
    </row>
    <row r="1721" spans="1:12" x14ac:dyDescent="0.35">
      <c r="A1721">
        <v>40</v>
      </c>
      <c r="B1721">
        <v>21600</v>
      </c>
      <c r="C1721">
        <v>40057</v>
      </c>
      <c r="D1721" t="s">
        <v>3324</v>
      </c>
      <c r="E1721" t="s">
        <v>1038</v>
      </c>
      <c r="F1721" t="s">
        <v>3475</v>
      </c>
      <c r="G1721">
        <v>2488</v>
      </c>
      <c r="H1721">
        <v>34.694547999999998</v>
      </c>
      <c r="I1721">
        <v>-99.897396000000001</v>
      </c>
      <c r="J1721">
        <v>1.8155999999999999E-2</v>
      </c>
      <c r="K1721" t="str">
        <f>_xlfn.XLOOKUP(F1721,'[1]2022_23 Household and Income'!$C$3:$C$2489,'[1]2022_23 Household and Income'!$D$3:$D$2489,"")</f>
        <v/>
      </c>
      <c r="L1721" t="str">
        <f>_xlfn.XLOOKUP($F1721,'[1]2022_23 Household and Income'!$C$3:$C$2489,'[1]2022_23 Household and Income'!$G$3:$G$2489,"")</f>
        <v/>
      </c>
    </row>
    <row r="1722" spans="1:12" x14ac:dyDescent="0.35">
      <c r="A1722">
        <v>37</v>
      </c>
      <c r="B1722">
        <v>3800</v>
      </c>
      <c r="C1722">
        <v>37085</v>
      </c>
      <c r="D1722" t="s">
        <v>3285</v>
      </c>
      <c r="E1722" t="s">
        <v>1251</v>
      </c>
      <c r="F1722" t="s">
        <v>5109</v>
      </c>
      <c r="G1722">
        <v>133568</v>
      </c>
      <c r="H1722">
        <v>35.354081000000001</v>
      </c>
      <c r="I1722">
        <v>-78.867341999999994</v>
      </c>
      <c r="J1722">
        <v>1</v>
      </c>
      <c r="K1722">
        <f>_xlfn.XLOOKUP(F1722,'[1]2022_23 Household and Income'!$C$3:$C$2489,'[1]2022_23 Household and Income'!$D$3:$D$2489,"")</f>
        <v>50584</v>
      </c>
      <c r="L1722">
        <f>_xlfn.XLOOKUP($F1722,'[1]2022_23 Household and Income'!$C$3:$C$2489,'[1]2022_23 Household and Income'!$G$3:$G$2489,"")</f>
        <v>49285</v>
      </c>
    </row>
    <row r="1723" spans="1:12" x14ac:dyDescent="0.35">
      <c r="A1723">
        <v>41</v>
      </c>
      <c r="B1723">
        <v>9200</v>
      </c>
      <c r="C1723">
        <v>41025</v>
      </c>
      <c r="D1723" t="s">
        <v>3287</v>
      </c>
      <c r="E1723" t="s">
        <v>981</v>
      </c>
      <c r="F1723" t="s">
        <v>4670</v>
      </c>
      <c r="G1723">
        <v>7495</v>
      </c>
      <c r="H1723">
        <v>43.521602000000001</v>
      </c>
      <c r="I1723">
        <v>-118.987172</v>
      </c>
      <c r="J1723">
        <v>6.4257999999999996E-2</v>
      </c>
      <c r="K1723">
        <f>_xlfn.XLOOKUP(F1723,'[1]2022_23 Household and Income'!$C$3:$C$2489,'[1]2022_23 Household and Income'!$D$3:$D$2489,"")</f>
        <v>44903</v>
      </c>
      <c r="L1723">
        <f>_xlfn.XLOOKUP($F1723,'[1]2022_23 Household and Income'!$C$3:$C$2489,'[1]2022_23 Household and Income'!$G$3:$G$2489,"")</f>
        <v>47275</v>
      </c>
    </row>
    <row r="1724" spans="1:12" x14ac:dyDescent="0.35">
      <c r="A1724">
        <v>20</v>
      </c>
      <c r="B1724">
        <v>1701</v>
      </c>
      <c r="C1724">
        <v>20077</v>
      </c>
      <c r="D1724" t="s">
        <v>3300</v>
      </c>
      <c r="E1724" t="s">
        <v>2248</v>
      </c>
      <c r="F1724" t="s">
        <v>3718</v>
      </c>
      <c r="G1724">
        <v>5485</v>
      </c>
      <c r="H1724">
        <v>37.215327000000002</v>
      </c>
      <c r="I1724">
        <v>-98.049886999999998</v>
      </c>
      <c r="J1724">
        <v>5.0134999999999999E-2</v>
      </c>
      <c r="K1724">
        <f>_xlfn.XLOOKUP(F1724,'[1]2022_23 Household and Income'!$C$3:$C$2489,'[1]2022_23 Household and Income'!$D$3:$D$2489,"")</f>
        <v>43887</v>
      </c>
      <c r="L1724">
        <f>_xlfn.XLOOKUP($F1724,'[1]2022_23 Household and Income'!$C$3:$C$2489,'[1]2022_23 Household and Income'!$G$3:$G$2489,"")</f>
        <v>45374</v>
      </c>
    </row>
    <row r="1725" spans="1:12" x14ac:dyDescent="0.35">
      <c r="A1725">
        <v>40</v>
      </c>
      <c r="B1725">
        <v>20100</v>
      </c>
      <c r="C1725">
        <v>40059</v>
      </c>
      <c r="D1725" t="s">
        <v>3324</v>
      </c>
      <c r="E1725" t="s">
        <v>1082</v>
      </c>
      <c r="F1725" t="s">
        <v>3323</v>
      </c>
      <c r="G1725">
        <v>3272</v>
      </c>
      <c r="H1725">
        <v>36.768588999999999</v>
      </c>
      <c r="I1725">
        <v>-99.761713</v>
      </c>
      <c r="J1725">
        <v>2.9700000000000001E-2</v>
      </c>
      <c r="K1725">
        <f>_xlfn.XLOOKUP(F1725,'[1]2022_23 Household and Income'!$C$3:$C$2489,'[1]2022_23 Household and Income'!$D$3:$D$2489,"")</f>
        <v>41796</v>
      </c>
      <c r="L1725">
        <f>_xlfn.XLOOKUP($F1725,'[1]2022_23 Household and Income'!$C$3:$C$2489,'[1]2022_23 Household and Income'!$G$3:$G$2489,"")</f>
        <v>42172</v>
      </c>
    </row>
    <row r="1726" spans="1:12" x14ac:dyDescent="0.35">
      <c r="A1726">
        <v>13</v>
      </c>
      <c r="B1726">
        <v>3700</v>
      </c>
      <c r="C1726">
        <v>13145</v>
      </c>
      <c r="D1726" t="s">
        <v>3312</v>
      </c>
      <c r="E1726" t="s">
        <v>2734</v>
      </c>
      <c r="F1726" t="s">
        <v>3432</v>
      </c>
      <c r="G1726">
        <v>34668</v>
      </c>
      <c r="H1726">
        <v>32.697539999999996</v>
      </c>
      <c r="I1726">
        <v>-84.894300000000001</v>
      </c>
      <c r="J1726">
        <v>0.227382</v>
      </c>
      <c r="K1726">
        <f>_xlfn.XLOOKUP(F1726,'[1]2022_23 Household and Income'!$C$3:$C$2489,'[1]2022_23 Household and Income'!$D$3:$D$2489,"")</f>
        <v>55452</v>
      </c>
      <c r="L1726">
        <f>_xlfn.XLOOKUP($F1726,'[1]2022_23 Household and Income'!$C$3:$C$2489,'[1]2022_23 Household and Income'!$G$3:$G$2489,"")</f>
        <v>58548</v>
      </c>
    </row>
    <row r="1727" spans="1:12" x14ac:dyDescent="0.35">
      <c r="A1727">
        <v>48</v>
      </c>
      <c r="B1727">
        <v>4601</v>
      </c>
      <c r="C1727">
        <v>48201</v>
      </c>
      <c r="D1727" t="s">
        <v>3238</v>
      </c>
      <c r="E1727" t="s">
        <v>539</v>
      </c>
      <c r="F1727" t="s">
        <v>5108</v>
      </c>
      <c r="G1727">
        <v>120759</v>
      </c>
      <c r="H1727">
        <v>29.792726999999999</v>
      </c>
      <c r="I1727">
        <v>-95.373333000000002</v>
      </c>
      <c r="J1727">
        <v>1</v>
      </c>
      <c r="K1727">
        <f>_xlfn.XLOOKUP(F1727,'[1]2022_23 Household and Income'!$C$3:$C$2489,'[1]2022_23 Household and Income'!$D$3:$D$2489,"")</f>
        <v>57093</v>
      </c>
      <c r="L1727">
        <f>_xlfn.XLOOKUP($F1727,'[1]2022_23 Household and Income'!$C$3:$C$2489,'[1]2022_23 Household and Income'!$G$3:$G$2489,"")</f>
        <v>58408</v>
      </c>
    </row>
    <row r="1728" spans="1:12" x14ac:dyDescent="0.35">
      <c r="A1728">
        <v>48</v>
      </c>
      <c r="B1728">
        <v>4602</v>
      </c>
      <c r="C1728">
        <v>48201</v>
      </c>
      <c r="D1728" t="s">
        <v>3238</v>
      </c>
      <c r="E1728" t="s">
        <v>539</v>
      </c>
      <c r="F1728" t="s">
        <v>5107</v>
      </c>
      <c r="G1728">
        <v>113181</v>
      </c>
      <c r="H1728">
        <v>29.736753</v>
      </c>
      <c r="I1728">
        <v>-95.316246000000007</v>
      </c>
      <c r="J1728">
        <v>1</v>
      </c>
      <c r="K1728">
        <f>_xlfn.XLOOKUP(F1728,'[1]2022_23 Household and Income'!$C$3:$C$2489,'[1]2022_23 Household and Income'!$D$3:$D$2489,"")</f>
        <v>41899</v>
      </c>
      <c r="L1728">
        <f>_xlfn.XLOOKUP($F1728,'[1]2022_23 Household and Income'!$C$3:$C$2489,'[1]2022_23 Household and Income'!$G$3:$G$2489,"")</f>
        <v>41682</v>
      </c>
    </row>
    <row r="1729" spans="1:12" x14ac:dyDescent="0.35">
      <c r="A1729">
        <v>48</v>
      </c>
      <c r="B1729">
        <v>4603</v>
      </c>
      <c r="C1729">
        <v>48201</v>
      </c>
      <c r="D1729" t="s">
        <v>3238</v>
      </c>
      <c r="E1729" t="s">
        <v>539</v>
      </c>
      <c r="F1729" t="s">
        <v>5106</v>
      </c>
      <c r="G1729">
        <v>133134</v>
      </c>
      <c r="H1729">
        <v>29.704840000000001</v>
      </c>
      <c r="I1729">
        <v>-95.387</v>
      </c>
      <c r="J1729">
        <v>1</v>
      </c>
      <c r="K1729">
        <f>_xlfn.XLOOKUP(F1729,'[1]2022_23 Household and Income'!$C$3:$C$2489,'[1]2022_23 Household and Income'!$D$3:$D$2489,"")</f>
        <v>63938</v>
      </c>
      <c r="L1729">
        <f>_xlfn.XLOOKUP($F1729,'[1]2022_23 Household and Income'!$C$3:$C$2489,'[1]2022_23 Household and Income'!$G$3:$G$2489,"")</f>
        <v>63743</v>
      </c>
    </row>
    <row r="1730" spans="1:12" x14ac:dyDescent="0.35">
      <c r="A1730">
        <v>48</v>
      </c>
      <c r="B1730">
        <v>4604</v>
      </c>
      <c r="C1730">
        <v>48201</v>
      </c>
      <c r="D1730" t="s">
        <v>3238</v>
      </c>
      <c r="E1730" t="s">
        <v>539</v>
      </c>
      <c r="F1730" t="s">
        <v>5105</v>
      </c>
      <c r="G1730">
        <v>153502</v>
      </c>
      <c r="H1730">
        <v>29.742688999999999</v>
      </c>
      <c r="I1730">
        <v>-95.414111000000005</v>
      </c>
      <c r="J1730">
        <v>1</v>
      </c>
      <c r="K1730">
        <f>_xlfn.XLOOKUP(F1730,'[1]2022_23 Household and Income'!$C$3:$C$2489,'[1]2022_23 Household and Income'!$D$3:$D$2489,"")</f>
        <v>86735</v>
      </c>
      <c r="L1730">
        <f>_xlfn.XLOOKUP($F1730,'[1]2022_23 Household and Income'!$C$3:$C$2489,'[1]2022_23 Household and Income'!$G$3:$G$2489,"")</f>
        <v>90863</v>
      </c>
    </row>
    <row r="1731" spans="1:12" x14ac:dyDescent="0.35">
      <c r="A1731">
        <v>48</v>
      </c>
      <c r="B1731">
        <v>4605</v>
      </c>
      <c r="C1731">
        <v>48201</v>
      </c>
      <c r="D1731" t="s">
        <v>3238</v>
      </c>
      <c r="E1731" t="s">
        <v>539</v>
      </c>
      <c r="F1731" t="s">
        <v>5104</v>
      </c>
      <c r="G1731">
        <v>116402</v>
      </c>
      <c r="H1731">
        <v>29.681546999999998</v>
      </c>
      <c r="I1731">
        <v>-95.190015000000002</v>
      </c>
      <c r="J1731">
        <v>1</v>
      </c>
      <c r="K1731">
        <f>_xlfn.XLOOKUP(F1731,'[1]2022_23 Household and Income'!$C$3:$C$2489,'[1]2022_23 Household and Income'!$D$3:$D$2489,"")</f>
        <v>36894</v>
      </c>
      <c r="L1731">
        <f>_xlfn.XLOOKUP($F1731,'[1]2022_23 Household and Income'!$C$3:$C$2489,'[1]2022_23 Household and Income'!$G$3:$G$2489,"")</f>
        <v>35715</v>
      </c>
    </row>
    <row r="1732" spans="1:12" x14ac:dyDescent="0.35">
      <c r="A1732">
        <v>48</v>
      </c>
      <c r="B1732">
        <v>4606</v>
      </c>
      <c r="C1732">
        <v>48201</v>
      </c>
      <c r="D1732" t="s">
        <v>3238</v>
      </c>
      <c r="E1732" t="s">
        <v>539</v>
      </c>
      <c r="F1732" t="s">
        <v>5103</v>
      </c>
      <c r="G1732">
        <v>112087</v>
      </c>
      <c r="H1732">
        <v>29.783241</v>
      </c>
      <c r="I1732">
        <v>-95.205382</v>
      </c>
      <c r="J1732">
        <v>1</v>
      </c>
      <c r="K1732">
        <f>_xlfn.XLOOKUP(F1732,'[1]2022_23 Household and Income'!$C$3:$C$2489,'[1]2022_23 Household and Income'!$D$3:$D$2489,"")</f>
        <v>34722</v>
      </c>
      <c r="L1732">
        <f>_xlfn.XLOOKUP($F1732,'[1]2022_23 Household and Income'!$C$3:$C$2489,'[1]2022_23 Household and Income'!$G$3:$G$2489,"")</f>
        <v>33907</v>
      </c>
    </row>
    <row r="1733" spans="1:12" x14ac:dyDescent="0.35">
      <c r="A1733">
        <v>48</v>
      </c>
      <c r="B1733">
        <v>4607</v>
      </c>
      <c r="C1733">
        <v>48201</v>
      </c>
      <c r="D1733" t="s">
        <v>3238</v>
      </c>
      <c r="E1733" t="s">
        <v>539</v>
      </c>
      <c r="F1733" t="s">
        <v>5102</v>
      </c>
      <c r="G1733">
        <v>129639</v>
      </c>
      <c r="H1733">
        <v>29.867376</v>
      </c>
      <c r="I1733">
        <v>-95.271798000000004</v>
      </c>
      <c r="J1733">
        <v>1</v>
      </c>
      <c r="K1733">
        <f>_xlfn.XLOOKUP(F1733,'[1]2022_23 Household and Income'!$C$3:$C$2489,'[1]2022_23 Household and Income'!$D$3:$D$2489,"")</f>
        <v>43052</v>
      </c>
      <c r="L1733">
        <f>_xlfn.XLOOKUP($F1733,'[1]2022_23 Household and Income'!$C$3:$C$2489,'[1]2022_23 Household and Income'!$G$3:$G$2489,"")</f>
        <v>44096</v>
      </c>
    </row>
    <row r="1734" spans="1:12" x14ac:dyDescent="0.35">
      <c r="A1734">
        <v>48</v>
      </c>
      <c r="B1734">
        <v>4608</v>
      </c>
      <c r="C1734">
        <v>48201</v>
      </c>
      <c r="D1734" t="s">
        <v>3238</v>
      </c>
      <c r="E1734" t="s">
        <v>539</v>
      </c>
      <c r="F1734" t="s">
        <v>5101</v>
      </c>
      <c r="G1734">
        <v>103320</v>
      </c>
      <c r="H1734">
        <v>29.893920999999999</v>
      </c>
      <c r="I1734">
        <v>-95.355722</v>
      </c>
      <c r="J1734">
        <v>1</v>
      </c>
      <c r="K1734">
        <f>_xlfn.XLOOKUP(F1734,'[1]2022_23 Household and Income'!$C$3:$C$2489,'[1]2022_23 Household and Income'!$D$3:$D$2489,"")</f>
        <v>30019</v>
      </c>
      <c r="L1734">
        <f>_xlfn.XLOOKUP($F1734,'[1]2022_23 Household and Income'!$C$3:$C$2489,'[1]2022_23 Household and Income'!$G$3:$G$2489,"")</f>
        <v>28200</v>
      </c>
    </row>
    <row r="1735" spans="1:12" x14ac:dyDescent="0.35">
      <c r="A1735">
        <v>48</v>
      </c>
      <c r="B1735">
        <v>4609</v>
      </c>
      <c r="C1735">
        <v>48201</v>
      </c>
      <c r="D1735" t="s">
        <v>3238</v>
      </c>
      <c r="E1735" t="s">
        <v>539</v>
      </c>
      <c r="F1735" t="s">
        <v>5100</v>
      </c>
      <c r="G1735">
        <v>129596</v>
      </c>
      <c r="H1735">
        <v>29.848018</v>
      </c>
      <c r="I1735">
        <v>-95.404911999999996</v>
      </c>
      <c r="J1735">
        <v>1</v>
      </c>
      <c r="K1735">
        <f>_xlfn.XLOOKUP(F1735,'[1]2022_23 Household and Income'!$C$3:$C$2489,'[1]2022_23 Household and Income'!$D$3:$D$2489,"")</f>
        <v>43613</v>
      </c>
      <c r="L1735">
        <f>_xlfn.XLOOKUP($F1735,'[1]2022_23 Household and Income'!$C$3:$C$2489,'[1]2022_23 Household and Income'!$G$3:$G$2489,"")</f>
        <v>47144</v>
      </c>
    </row>
    <row r="1736" spans="1:12" x14ac:dyDescent="0.35">
      <c r="A1736">
        <v>48</v>
      </c>
      <c r="B1736">
        <v>4610</v>
      </c>
      <c r="C1736">
        <v>48201</v>
      </c>
      <c r="D1736" t="s">
        <v>3238</v>
      </c>
      <c r="E1736" t="s">
        <v>539</v>
      </c>
      <c r="F1736" t="s">
        <v>5099</v>
      </c>
      <c r="G1736">
        <v>114161</v>
      </c>
      <c r="H1736">
        <v>29.902574999999999</v>
      </c>
      <c r="I1736">
        <v>-95.461701000000005</v>
      </c>
      <c r="J1736">
        <v>1</v>
      </c>
      <c r="K1736">
        <f>_xlfn.XLOOKUP(F1736,'[1]2022_23 Household and Income'!$C$3:$C$2489,'[1]2022_23 Household and Income'!$D$3:$D$2489,"")</f>
        <v>35323</v>
      </c>
      <c r="L1736">
        <f>_xlfn.XLOOKUP($F1736,'[1]2022_23 Household and Income'!$C$3:$C$2489,'[1]2022_23 Household and Income'!$G$3:$G$2489,"")</f>
        <v>35991</v>
      </c>
    </row>
    <row r="1737" spans="1:12" x14ac:dyDescent="0.35">
      <c r="A1737">
        <v>48</v>
      </c>
      <c r="B1737">
        <v>4611</v>
      </c>
      <c r="C1737">
        <v>48201</v>
      </c>
      <c r="D1737" t="s">
        <v>3238</v>
      </c>
      <c r="E1737" t="s">
        <v>539</v>
      </c>
      <c r="F1737" t="s">
        <v>5098</v>
      </c>
      <c r="G1737">
        <v>109145</v>
      </c>
      <c r="H1737">
        <v>29.859034999999999</v>
      </c>
      <c r="I1737">
        <v>-95.504863</v>
      </c>
      <c r="J1737">
        <v>1</v>
      </c>
      <c r="K1737">
        <f>_xlfn.XLOOKUP(F1737,'[1]2022_23 Household and Income'!$C$3:$C$2489,'[1]2022_23 Household and Income'!$D$3:$D$2489,"")</f>
        <v>39513</v>
      </c>
      <c r="L1737">
        <f>_xlfn.XLOOKUP($F1737,'[1]2022_23 Household and Income'!$C$3:$C$2489,'[1]2022_23 Household and Income'!$G$3:$G$2489,"")</f>
        <v>38982</v>
      </c>
    </row>
    <row r="1738" spans="1:12" x14ac:dyDescent="0.35">
      <c r="A1738">
        <v>48</v>
      </c>
      <c r="B1738">
        <v>4612</v>
      </c>
      <c r="C1738">
        <v>48201</v>
      </c>
      <c r="D1738" t="s">
        <v>3238</v>
      </c>
      <c r="E1738" t="s">
        <v>539</v>
      </c>
      <c r="F1738" t="s">
        <v>5097</v>
      </c>
      <c r="G1738">
        <v>107527</v>
      </c>
      <c r="H1738">
        <v>29.803384999999999</v>
      </c>
      <c r="I1738">
        <v>-95.520548000000005</v>
      </c>
      <c r="J1738">
        <v>1</v>
      </c>
      <c r="K1738">
        <f>_xlfn.XLOOKUP(F1738,'[1]2022_23 Household and Income'!$C$3:$C$2489,'[1]2022_23 Household and Income'!$D$3:$D$2489,"")</f>
        <v>41886</v>
      </c>
      <c r="L1738">
        <f>_xlfn.XLOOKUP($F1738,'[1]2022_23 Household and Income'!$C$3:$C$2489,'[1]2022_23 Household and Income'!$G$3:$G$2489,"")</f>
        <v>39391</v>
      </c>
    </row>
    <row r="1739" spans="1:12" x14ac:dyDescent="0.35">
      <c r="A1739">
        <v>48</v>
      </c>
      <c r="B1739">
        <v>4613</v>
      </c>
      <c r="C1739">
        <v>48201</v>
      </c>
      <c r="D1739" t="s">
        <v>3238</v>
      </c>
      <c r="E1739" t="s">
        <v>539</v>
      </c>
      <c r="F1739" t="s">
        <v>5096</v>
      </c>
      <c r="G1739">
        <v>120576</v>
      </c>
      <c r="H1739">
        <v>29.749215</v>
      </c>
      <c r="I1739">
        <v>-95.504651999999993</v>
      </c>
      <c r="J1739">
        <v>1</v>
      </c>
      <c r="K1739">
        <f>_xlfn.XLOOKUP(F1739,'[1]2022_23 Household and Income'!$C$3:$C$2489,'[1]2022_23 Household and Income'!$D$3:$D$2489,"")</f>
        <v>62641</v>
      </c>
      <c r="L1739">
        <f>_xlfn.XLOOKUP($F1739,'[1]2022_23 Household and Income'!$C$3:$C$2489,'[1]2022_23 Household and Income'!$G$3:$G$2489,"")</f>
        <v>58365</v>
      </c>
    </row>
    <row r="1740" spans="1:12" x14ac:dyDescent="0.35">
      <c r="A1740">
        <v>48</v>
      </c>
      <c r="B1740">
        <v>4614</v>
      </c>
      <c r="C1740">
        <v>48201</v>
      </c>
      <c r="D1740" t="s">
        <v>3238</v>
      </c>
      <c r="E1740" t="s">
        <v>539</v>
      </c>
      <c r="F1740" t="s">
        <v>5095</v>
      </c>
      <c r="G1740">
        <v>110884</v>
      </c>
      <c r="H1740">
        <v>29.71725</v>
      </c>
      <c r="I1740">
        <v>-95.506145000000004</v>
      </c>
      <c r="J1740">
        <v>1</v>
      </c>
      <c r="K1740">
        <f>_xlfn.XLOOKUP(F1740,'[1]2022_23 Household and Income'!$C$3:$C$2489,'[1]2022_23 Household and Income'!$D$3:$D$2489,"")</f>
        <v>46816</v>
      </c>
      <c r="L1740">
        <f>_xlfn.XLOOKUP($F1740,'[1]2022_23 Household and Income'!$C$3:$C$2489,'[1]2022_23 Household and Income'!$G$3:$G$2489,"")</f>
        <v>45334</v>
      </c>
    </row>
    <row r="1741" spans="1:12" x14ac:dyDescent="0.35">
      <c r="A1741">
        <v>48</v>
      </c>
      <c r="B1741">
        <v>4615</v>
      </c>
      <c r="C1741">
        <v>48201</v>
      </c>
      <c r="D1741" t="s">
        <v>3238</v>
      </c>
      <c r="E1741" t="s">
        <v>539</v>
      </c>
      <c r="F1741" t="s">
        <v>5094</v>
      </c>
      <c r="G1741">
        <v>105200</v>
      </c>
      <c r="H1741">
        <v>29.687321000000001</v>
      </c>
      <c r="I1741">
        <v>-95.520115000000004</v>
      </c>
      <c r="J1741">
        <v>1</v>
      </c>
      <c r="K1741" t="str">
        <f>_xlfn.XLOOKUP(F1741,'[1]2022_23 Household and Income'!$C$3:$C$2489,'[1]2022_23 Household and Income'!$D$3:$D$2489,"")</f>
        <v/>
      </c>
      <c r="L1741" t="str">
        <f>_xlfn.XLOOKUP($F1741,'[1]2022_23 Household and Income'!$C$3:$C$2489,'[1]2022_23 Household and Income'!$G$3:$G$2489,"")</f>
        <v/>
      </c>
    </row>
    <row r="1742" spans="1:12" x14ac:dyDescent="0.35">
      <c r="A1742">
        <v>48</v>
      </c>
      <c r="B1742">
        <v>4616</v>
      </c>
      <c r="C1742">
        <v>48201</v>
      </c>
      <c r="D1742" t="s">
        <v>3238</v>
      </c>
      <c r="E1742" t="s">
        <v>539</v>
      </c>
      <c r="F1742" t="s">
        <v>5093</v>
      </c>
      <c r="G1742">
        <v>111447</v>
      </c>
      <c r="H1742">
        <v>29.654510999999999</v>
      </c>
      <c r="I1742">
        <v>-95.496236999999994</v>
      </c>
      <c r="J1742">
        <v>1</v>
      </c>
      <c r="K1742">
        <f>_xlfn.XLOOKUP(F1742,'[1]2022_23 Household and Income'!$C$3:$C$2489,'[1]2022_23 Household and Income'!$D$3:$D$2489,"")</f>
        <v>44061</v>
      </c>
      <c r="L1742">
        <f>_xlfn.XLOOKUP($F1742,'[1]2022_23 Household and Income'!$C$3:$C$2489,'[1]2022_23 Household and Income'!$G$3:$G$2489,"")</f>
        <v>43171</v>
      </c>
    </row>
    <row r="1743" spans="1:12" x14ac:dyDescent="0.35">
      <c r="A1743">
        <v>48</v>
      </c>
      <c r="B1743">
        <v>4617</v>
      </c>
      <c r="C1743">
        <v>48201</v>
      </c>
      <c r="D1743" t="s">
        <v>3238</v>
      </c>
      <c r="E1743" t="s">
        <v>539</v>
      </c>
      <c r="F1743" t="s">
        <v>5092</v>
      </c>
      <c r="G1743">
        <v>110607</v>
      </c>
      <c r="H1743">
        <v>29.624054999999998</v>
      </c>
      <c r="I1743">
        <v>-95.403912000000005</v>
      </c>
      <c r="J1743">
        <v>1</v>
      </c>
      <c r="K1743">
        <f>_xlfn.XLOOKUP(F1743,'[1]2022_23 Household and Income'!$C$3:$C$2489,'[1]2022_23 Household and Income'!$D$3:$D$2489,"")</f>
        <v>40993</v>
      </c>
      <c r="L1743">
        <f>_xlfn.XLOOKUP($F1743,'[1]2022_23 Household and Income'!$C$3:$C$2489,'[1]2022_23 Household and Income'!$G$3:$G$2489,"")</f>
        <v>40774</v>
      </c>
    </row>
    <row r="1744" spans="1:12" x14ac:dyDescent="0.35">
      <c r="A1744">
        <v>48</v>
      </c>
      <c r="B1744">
        <v>4618</v>
      </c>
      <c r="C1744">
        <v>48201</v>
      </c>
      <c r="D1744" t="s">
        <v>3238</v>
      </c>
      <c r="E1744" t="s">
        <v>539</v>
      </c>
      <c r="F1744" t="s">
        <v>5091</v>
      </c>
      <c r="G1744">
        <v>120157</v>
      </c>
      <c r="H1744">
        <v>29.674423999999998</v>
      </c>
      <c r="I1744">
        <v>-95.303610000000006</v>
      </c>
      <c r="J1744">
        <v>1</v>
      </c>
      <c r="K1744">
        <f>_xlfn.XLOOKUP(F1744,'[1]2022_23 Household and Income'!$C$3:$C$2489,'[1]2022_23 Household and Income'!$D$3:$D$2489,"")</f>
        <v>39568</v>
      </c>
      <c r="L1744">
        <f>_xlfn.XLOOKUP($F1744,'[1]2022_23 Household and Income'!$C$3:$C$2489,'[1]2022_23 Household and Income'!$G$3:$G$2489,"")</f>
        <v>40163</v>
      </c>
    </row>
    <row r="1745" spans="1:12" x14ac:dyDescent="0.35">
      <c r="A1745">
        <v>48</v>
      </c>
      <c r="B1745">
        <v>4619</v>
      </c>
      <c r="C1745">
        <v>48201</v>
      </c>
      <c r="D1745" t="s">
        <v>3238</v>
      </c>
      <c r="E1745" t="s">
        <v>539</v>
      </c>
      <c r="F1745" t="s">
        <v>5090</v>
      </c>
      <c r="G1745">
        <v>106098</v>
      </c>
      <c r="H1745">
        <v>29.632391999999999</v>
      </c>
      <c r="I1745">
        <v>-95.239130000000003</v>
      </c>
      <c r="J1745">
        <v>1</v>
      </c>
      <c r="K1745">
        <f>_xlfn.XLOOKUP(F1745,'[1]2022_23 Household and Income'!$C$3:$C$2489,'[1]2022_23 Household and Income'!$D$3:$D$2489,"")</f>
        <v>37426</v>
      </c>
      <c r="L1745">
        <f>_xlfn.XLOOKUP($F1745,'[1]2022_23 Household and Income'!$C$3:$C$2489,'[1]2022_23 Household and Income'!$G$3:$G$2489,"")</f>
        <v>34242</v>
      </c>
    </row>
    <row r="1746" spans="1:12" x14ac:dyDescent="0.35">
      <c r="A1746">
        <v>48</v>
      </c>
      <c r="B1746">
        <v>4620</v>
      </c>
      <c r="C1746">
        <v>48201</v>
      </c>
      <c r="D1746" t="s">
        <v>3238</v>
      </c>
      <c r="E1746" t="s">
        <v>539</v>
      </c>
      <c r="F1746" t="s">
        <v>5089</v>
      </c>
      <c r="G1746">
        <v>115337</v>
      </c>
      <c r="H1746">
        <v>29.563299000000001</v>
      </c>
      <c r="I1746">
        <v>-95.186031999999997</v>
      </c>
      <c r="J1746">
        <v>1</v>
      </c>
      <c r="K1746">
        <f>_xlfn.XLOOKUP(F1746,'[1]2022_23 Household and Income'!$C$3:$C$2489,'[1]2022_23 Household and Income'!$D$3:$D$2489,"")</f>
        <v>44018</v>
      </c>
      <c r="L1746">
        <f>_xlfn.XLOOKUP($F1746,'[1]2022_23 Household and Income'!$C$3:$C$2489,'[1]2022_23 Household and Income'!$G$3:$G$2489,"")</f>
        <v>43679</v>
      </c>
    </row>
    <row r="1747" spans="1:12" x14ac:dyDescent="0.35">
      <c r="A1747">
        <v>48</v>
      </c>
      <c r="B1747">
        <v>4621</v>
      </c>
      <c r="C1747">
        <v>48201</v>
      </c>
      <c r="D1747" t="s">
        <v>3238</v>
      </c>
      <c r="E1747" t="s">
        <v>539</v>
      </c>
      <c r="F1747" t="s">
        <v>5088</v>
      </c>
      <c r="G1747">
        <v>113742</v>
      </c>
      <c r="H1747">
        <v>29.600729999999999</v>
      </c>
      <c r="I1747">
        <v>-95.096318999999994</v>
      </c>
      <c r="J1747">
        <v>1</v>
      </c>
      <c r="K1747" t="str">
        <f>_xlfn.XLOOKUP(F1747,'[1]2022_23 Household and Income'!$C$3:$C$2489,'[1]2022_23 Household and Income'!$D$3:$D$2489,"")</f>
        <v/>
      </c>
      <c r="L1747" t="str">
        <f>_xlfn.XLOOKUP($F1747,'[1]2022_23 Household and Income'!$C$3:$C$2489,'[1]2022_23 Household and Income'!$G$3:$G$2489,"")</f>
        <v/>
      </c>
    </row>
    <row r="1748" spans="1:12" x14ac:dyDescent="0.35">
      <c r="A1748">
        <v>48</v>
      </c>
      <c r="B1748">
        <v>4622</v>
      </c>
      <c r="C1748">
        <v>48201</v>
      </c>
      <c r="D1748" t="s">
        <v>3238</v>
      </c>
      <c r="E1748" t="s">
        <v>539</v>
      </c>
      <c r="F1748" t="s">
        <v>5087</v>
      </c>
      <c r="G1748">
        <v>119715</v>
      </c>
      <c r="H1748">
        <v>29.739225999999999</v>
      </c>
      <c r="I1748">
        <v>-95.119632999999993</v>
      </c>
      <c r="J1748">
        <v>1</v>
      </c>
      <c r="K1748">
        <f>_xlfn.XLOOKUP(F1748,'[1]2022_23 Household and Income'!$C$3:$C$2489,'[1]2022_23 Household and Income'!$D$3:$D$2489,"")</f>
        <v>36438</v>
      </c>
      <c r="L1748">
        <f>_xlfn.XLOOKUP($F1748,'[1]2022_23 Household and Income'!$C$3:$C$2489,'[1]2022_23 Household and Income'!$G$3:$G$2489,"")</f>
        <v>40023</v>
      </c>
    </row>
    <row r="1749" spans="1:12" x14ac:dyDescent="0.35">
      <c r="A1749">
        <v>48</v>
      </c>
      <c r="B1749">
        <v>4623</v>
      </c>
      <c r="C1749">
        <v>48201</v>
      </c>
      <c r="D1749" t="s">
        <v>3238</v>
      </c>
      <c r="E1749" t="s">
        <v>539</v>
      </c>
      <c r="F1749" t="s">
        <v>5086</v>
      </c>
      <c r="G1749">
        <v>125250</v>
      </c>
      <c r="H1749">
        <v>29.783598999999999</v>
      </c>
      <c r="I1749">
        <v>-94.990176000000005</v>
      </c>
      <c r="J1749">
        <v>1</v>
      </c>
      <c r="K1749">
        <f>_xlfn.XLOOKUP(F1749,'[1]2022_23 Household and Income'!$C$3:$C$2489,'[1]2022_23 Household and Income'!$D$3:$D$2489,"")</f>
        <v>46239</v>
      </c>
      <c r="L1749">
        <f>_xlfn.XLOOKUP($F1749,'[1]2022_23 Household and Income'!$C$3:$C$2489,'[1]2022_23 Household and Income'!$G$3:$G$2489,"")</f>
        <v>43297</v>
      </c>
    </row>
    <row r="1750" spans="1:12" x14ac:dyDescent="0.35">
      <c r="A1750">
        <v>48</v>
      </c>
      <c r="B1750">
        <v>4624</v>
      </c>
      <c r="C1750">
        <v>48201</v>
      </c>
      <c r="D1750" t="s">
        <v>3238</v>
      </c>
      <c r="E1750" t="s">
        <v>539</v>
      </c>
      <c r="F1750" t="s">
        <v>5085</v>
      </c>
      <c r="G1750">
        <v>133081</v>
      </c>
      <c r="H1750">
        <v>30.011320000000001</v>
      </c>
      <c r="I1750">
        <v>-95.157483999999997</v>
      </c>
      <c r="J1750">
        <v>1</v>
      </c>
      <c r="K1750">
        <f>_xlfn.XLOOKUP(F1750,'[1]2022_23 Household and Income'!$C$3:$C$2489,'[1]2022_23 Household and Income'!$D$3:$D$2489,"")</f>
        <v>48310</v>
      </c>
      <c r="L1750">
        <f>_xlfn.XLOOKUP($F1750,'[1]2022_23 Household and Income'!$C$3:$C$2489,'[1]2022_23 Household and Income'!$G$3:$G$2489,"")</f>
        <v>45684</v>
      </c>
    </row>
    <row r="1751" spans="1:12" x14ac:dyDescent="0.35">
      <c r="A1751">
        <v>48</v>
      </c>
      <c r="B1751">
        <v>4625</v>
      </c>
      <c r="C1751">
        <v>48201</v>
      </c>
      <c r="D1751" t="s">
        <v>3238</v>
      </c>
      <c r="E1751" t="s">
        <v>539</v>
      </c>
      <c r="F1751" t="s">
        <v>5084</v>
      </c>
      <c r="G1751">
        <v>145350</v>
      </c>
      <c r="H1751">
        <v>29.979652000000002</v>
      </c>
      <c r="I1751">
        <v>-95.234533999999996</v>
      </c>
      <c r="J1751">
        <v>1</v>
      </c>
      <c r="K1751">
        <f>_xlfn.XLOOKUP(F1751,'[1]2022_23 Household and Income'!$C$3:$C$2489,'[1]2022_23 Household and Income'!$D$3:$D$2489,"")</f>
        <v>53025</v>
      </c>
      <c r="L1751">
        <f>_xlfn.XLOOKUP($F1751,'[1]2022_23 Household and Income'!$C$3:$C$2489,'[1]2022_23 Household and Income'!$G$3:$G$2489,"")</f>
        <v>60964</v>
      </c>
    </row>
    <row r="1752" spans="1:12" x14ac:dyDescent="0.35">
      <c r="A1752">
        <v>48</v>
      </c>
      <c r="B1752">
        <v>4626</v>
      </c>
      <c r="C1752">
        <v>48201</v>
      </c>
      <c r="D1752" t="s">
        <v>3238</v>
      </c>
      <c r="E1752" t="s">
        <v>539</v>
      </c>
      <c r="F1752" t="s">
        <v>5083</v>
      </c>
      <c r="G1752">
        <v>138807</v>
      </c>
      <c r="H1752">
        <v>29.975636999999999</v>
      </c>
      <c r="I1752">
        <v>-95.434773000000007</v>
      </c>
      <c r="J1752">
        <v>1</v>
      </c>
      <c r="K1752">
        <f>_xlfn.XLOOKUP(F1752,'[1]2022_23 Household and Income'!$C$3:$C$2489,'[1]2022_23 Household and Income'!$D$3:$D$2489,"")</f>
        <v>51227</v>
      </c>
      <c r="L1752">
        <f>_xlfn.XLOOKUP($F1752,'[1]2022_23 Household and Income'!$C$3:$C$2489,'[1]2022_23 Household and Income'!$G$3:$G$2489,"")</f>
        <v>49435</v>
      </c>
    </row>
    <row r="1753" spans="1:12" x14ac:dyDescent="0.35">
      <c r="A1753">
        <v>48</v>
      </c>
      <c r="B1753">
        <v>4627</v>
      </c>
      <c r="C1753">
        <v>48201</v>
      </c>
      <c r="D1753" t="s">
        <v>3238</v>
      </c>
      <c r="E1753" t="s">
        <v>539</v>
      </c>
      <c r="F1753" t="s">
        <v>5082</v>
      </c>
      <c r="G1753">
        <v>139765</v>
      </c>
      <c r="H1753">
        <v>30.055394</v>
      </c>
      <c r="I1753">
        <v>-95.411176999999995</v>
      </c>
      <c r="J1753">
        <v>1</v>
      </c>
      <c r="K1753">
        <f>_xlfn.XLOOKUP(F1753,'[1]2022_23 Household and Income'!$C$3:$C$2489,'[1]2022_23 Household and Income'!$D$3:$D$2489,"")</f>
        <v>52515</v>
      </c>
      <c r="L1753">
        <f>_xlfn.XLOOKUP($F1753,'[1]2022_23 Household and Income'!$C$3:$C$2489,'[1]2022_23 Household and Income'!$G$3:$G$2489,"")</f>
        <v>51164</v>
      </c>
    </row>
    <row r="1754" spans="1:12" x14ac:dyDescent="0.35">
      <c r="A1754">
        <v>48</v>
      </c>
      <c r="B1754">
        <v>4628</v>
      </c>
      <c r="C1754">
        <v>48201</v>
      </c>
      <c r="D1754" t="s">
        <v>3238</v>
      </c>
      <c r="E1754" t="s">
        <v>539</v>
      </c>
      <c r="F1754" t="s">
        <v>5081</v>
      </c>
      <c r="G1754">
        <v>113802</v>
      </c>
      <c r="H1754">
        <v>29.926997</v>
      </c>
      <c r="I1754">
        <v>-95.556061999999997</v>
      </c>
      <c r="J1754">
        <v>1</v>
      </c>
      <c r="K1754">
        <f>_xlfn.XLOOKUP(F1754,'[1]2022_23 Household and Income'!$C$3:$C$2489,'[1]2022_23 Household and Income'!$D$3:$D$2489,"")</f>
        <v>41588</v>
      </c>
      <c r="L1754">
        <f>_xlfn.XLOOKUP($F1754,'[1]2022_23 Household and Income'!$C$3:$C$2489,'[1]2022_23 Household and Income'!$G$3:$G$2489,"")</f>
        <v>42108</v>
      </c>
    </row>
    <row r="1755" spans="1:12" x14ac:dyDescent="0.35">
      <c r="A1755">
        <v>48</v>
      </c>
      <c r="B1755">
        <v>4629</v>
      </c>
      <c r="C1755">
        <v>48201</v>
      </c>
      <c r="D1755" t="s">
        <v>3238</v>
      </c>
      <c r="E1755" t="s">
        <v>539</v>
      </c>
      <c r="F1755" t="s">
        <v>5080</v>
      </c>
      <c r="G1755">
        <v>127122</v>
      </c>
      <c r="H1755">
        <v>30.012941999999999</v>
      </c>
      <c r="I1755">
        <v>-95.513394000000005</v>
      </c>
      <c r="J1755">
        <v>1</v>
      </c>
      <c r="K1755">
        <f>_xlfn.XLOOKUP(F1755,'[1]2022_23 Household and Income'!$C$3:$C$2489,'[1]2022_23 Household and Income'!$D$3:$D$2489,"")</f>
        <v>48899</v>
      </c>
      <c r="L1755">
        <f>_xlfn.XLOOKUP($F1755,'[1]2022_23 Household and Income'!$C$3:$C$2489,'[1]2022_23 Household and Income'!$G$3:$G$2489,"")</f>
        <v>50863</v>
      </c>
    </row>
    <row r="1756" spans="1:12" x14ac:dyDescent="0.35">
      <c r="A1756">
        <v>48</v>
      </c>
      <c r="B1756">
        <v>4630</v>
      </c>
      <c r="C1756">
        <v>48201</v>
      </c>
      <c r="D1756" t="s">
        <v>3238</v>
      </c>
      <c r="E1756" t="s">
        <v>539</v>
      </c>
      <c r="F1756" t="s">
        <v>5079</v>
      </c>
      <c r="G1756">
        <v>170352</v>
      </c>
      <c r="H1756">
        <v>30.077342000000002</v>
      </c>
      <c r="I1756">
        <v>-95.573445000000007</v>
      </c>
      <c r="J1756">
        <v>1</v>
      </c>
      <c r="K1756">
        <f>_xlfn.XLOOKUP(F1756,'[1]2022_23 Household and Income'!$C$3:$C$2489,'[1]2022_23 Household and Income'!$D$3:$D$2489,"")</f>
        <v>62436</v>
      </c>
      <c r="L1756">
        <f>_xlfn.XLOOKUP($F1756,'[1]2022_23 Household and Income'!$C$3:$C$2489,'[1]2022_23 Household and Income'!$G$3:$G$2489,"")</f>
        <v>67187</v>
      </c>
    </row>
    <row r="1757" spans="1:12" x14ac:dyDescent="0.35">
      <c r="A1757">
        <v>48</v>
      </c>
      <c r="B1757">
        <v>4631</v>
      </c>
      <c r="C1757">
        <v>48201</v>
      </c>
      <c r="D1757" t="s">
        <v>3238</v>
      </c>
      <c r="E1757" t="s">
        <v>539</v>
      </c>
      <c r="F1757" t="s">
        <v>5078</v>
      </c>
      <c r="G1757">
        <v>131582</v>
      </c>
      <c r="H1757">
        <v>29.971007</v>
      </c>
      <c r="I1757">
        <v>-95.620677999999998</v>
      </c>
      <c r="J1757">
        <v>1</v>
      </c>
      <c r="K1757">
        <f>_xlfn.XLOOKUP(F1757,'[1]2022_23 Household and Income'!$C$3:$C$2489,'[1]2022_23 Household and Income'!$D$3:$D$2489,"")</f>
        <v>49971</v>
      </c>
      <c r="L1757">
        <f>_xlfn.XLOOKUP($F1757,'[1]2022_23 Household and Income'!$C$3:$C$2489,'[1]2022_23 Household and Income'!$G$3:$G$2489,"")</f>
        <v>50471</v>
      </c>
    </row>
    <row r="1758" spans="1:12" x14ac:dyDescent="0.35">
      <c r="A1758">
        <v>48</v>
      </c>
      <c r="B1758">
        <v>4633</v>
      </c>
      <c r="C1758">
        <v>48201</v>
      </c>
      <c r="D1758" t="s">
        <v>3238</v>
      </c>
      <c r="E1758" t="s">
        <v>539</v>
      </c>
      <c r="F1758" t="s">
        <v>5077</v>
      </c>
      <c r="G1758">
        <v>111541</v>
      </c>
      <c r="H1758">
        <v>29.894342000000002</v>
      </c>
      <c r="I1758">
        <v>-95.67568</v>
      </c>
      <c r="J1758">
        <v>1</v>
      </c>
      <c r="K1758">
        <f>_xlfn.XLOOKUP(F1758,'[1]2022_23 Household and Income'!$C$3:$C$2489,'[1]2022_23 Household and Income'!$D$3:$D$2489,"")</f>
        <v>33634</v>
      </c>
      <c r="L1758">
        <f>_xlfn.XLOOKUP($F1758,'[1]2022_23 Household and Income'!$C$3:$C$2489,'[1]2022_23 Household and Income'!$G$3:$G$2489,"")</f>
        <v>39771</v>
      </c>
    </row>
    <row r="1759" spans="1:12" x14ac:dyDescent="0.35">
      <c r="A1759">
        <v>48</v>
      </c>
      <c r="B1759">
        <v>4634</v>
      </c>
      <c r="C1759">
        <v>48201</v>
      </c>
      <c r="D1759" t="s">
        <v>3238</v>
      </c>
      <c r="E1759" t="s">
        <v>539</v>
      </c>
      <c r="F1759" t="s">
        <v>5076</v>
      </c>
      <c r="G1759">
        <v>123401</v>
      </c>
      <c r="H1759">
        <v>29.833959</v>
      </c>
      <c r="I1759">
        <v>-95.695894999999993</v>
      </c>
      <c r="J1759">
        <v>1</v>
      </c>
      <c r="K1759">
        <f>_xlfn.XLOOKUP(F1759,'[1]2022_23 Household and Income'!$C$3:$C$2489,'[1]2022_23 Household and Income'!$D$3:$D$2489,"")</f>
        <v>41032</v>
      </c>
      <c r="L1759">
        <f>_xlfn.XLOOKUP($F1759,'[1]2022_23 Household and Income'!$C$3:$C$2489,'[1]2022_23 Household and Income'!$G$3:$G$2489,"")</f>
        <v>41966</v>
      </c>
    </row>
    <row r="1760" spans="1:12" x14ac:dyDescent="0.35">
      <c r="A1760">
        <v>48</v>
      </c>
      <c r="B1760">
        <v>4635</v>
      </c>
      <c r="C1760">
        <v>48201</v>
      </c>
      <c r="D1760" t="s">
        <v>3238</v>
      </c>
      <c r="E1760" t="s">
        <v>539</v>
      </c>
      <c r="F1760" t="s">
        <v>5075</v>
      </c>
      <c r="G1760">
        <v>120317</v>
      </c>
      <c r="H1760">
        <v>29.757003000000001</v>
      </c>
      <c r="I1760">
        <v>-95.713323000000003</v>
      </c>
      <c r="J1760">
        <v>1</v>
      </c>
      <c r="K1760">
        <f>_xlfn.XLOOKUP(F1760,'[1]2022_23 Household and Income'!$C$3:$C$2489,'[1]2022_23 Household and Income'!$D$3:$D$2489,"")</f>
        <v>44003</v>
      </c>
      <c r="L1760">
        <f>_xlfn.XLOOKUP($F1760,'[1]2022_23 Household and Income'!$C$3:$C$2489,'[1]2022_23 Household and Income'!$G$3:$G$2489,"")</f>
        <v>43086</v>
      </c>
    </row>
    <row r="1761" spans="1:12" x14ac:dyDescent="0.35">
      <c r="A1761">
        <v>48</v>
      </c>
      <c r="B1761">
        <v>4636</v>
      </c>
      <c r="C1761">
        <v>48201</v>
      </c>
      <c r="D1761" t="s">
        <v>3238</v>
      </c>
      <c r="E1761" t="s">
        <v>539</v>
      </c>
      <c r="F1761" t="s">
        <v>5074</v>
      </c>
      <c r="G1761">
        <v>120753</v>
      </c>
      <c r="H1761">
        <v>29.802491</v>
      </c>
      <c r="I1761">
        <v>-95.604607999999999</v>
      </c>
      <c r="J1761">
        <v>1</v>
      </c>
      <c r="K1761">
        <f>_xlfn.XLOOKUP(F1761,'[1]2022_23 Household and Income'!$C$3:$C$2489,'[1]2022_23 Household and Income'!$D$3:$D$2489,"")</f>
        <v>50390</v>
      </c>
      <c r="L1761">
        <f>_xlfn.XLOOKUP($F1761,'[1]2022_23 Household and Income'!$C$3:$C$2489,'[1]2022_23 Household and Income'!$G$3:$G$2489,"")</f>
        <v>48779</v>
      </c>
    </row>
    <row r="1762" spans="1:12" x14ac:dyDescent="0.35">
      <c r="A1762">
        <v>48</v>
      </c>
      <c r="B1762">
        <v>4637</v>
      </c>
      <c r="C1762">
        <v>48201</v>
      </c>
      <c r="D1762" t="s">
        <v>3238</v>
      </c>
      <c r="E1762" t="s">
        <v>539</v>
      </c>
      <c r="F1762" t="s">
        <v>5073</v>
      </c>
      <c r="G1762">
        <v>127234</v>
      </c>
      <c r="H1762">
        <v>29.727052</v>
      </c>
      <c r="I1762">
        <v>-95.597336999999996</v>
      </c>
      <c r="J1762">
        <v>1</v>
      </c>
      <c r="K1762">
        <f>_xlfn.XLOOKUP(F1762,'[1]2022_23 Household and Income'!$C$3:$C$2489,'[1]2022_23 Household and Income'!$D$3:$D$2489,"")</f>
        <v>53878</v>
      </c>
      <c r="L1762">
        <f>_xlfn.XLOOKUP($F1762,'[1]2022_23 Household and Income'!$C$3:$C$2489,'[1]2022_23 Household and Income'!$G$3:$G$2489,"")</f>
        <v>55045</v>
      </c>
    </row>
    <row r="1763" spans="1:12" x14ac:dyDescent="0.35">
      <c r="A1763">
        <v>48</v>
      </c>
      <c r="B1763">
        <v>4638</v>
      </c>
      <c r="C1763">
        <v>48201</v>
      </c>
      <c r="D1763" t="s">
        <v>3238</v>
      </c>
      <c r="E1763" t="s">
        <v>539</v>
      </c>
      <c r="F1763" t="s">
        <v>5072</v>
      </c>
      <c r="G1763">
        <v>107815</v>
      </c>
      <c r="H1763">
        <v>29.680346</v>
      </c>
      <c r="I1763">
        <v>-95.596873000000002</v>
      </c>
      <c r="J1763">
        <v>1</v>
      </c>
      <c r="K1763">
        <f>_xlfn.XLOOKUP(F1763,'[1]2022_23 Household and Income'!$C$3:$C$2489,'[1]2022_23 Household and Income'!$D$3:$D$2489,"")</f>
        <v>35128</v>
      </c>
      <c r="L1763">
        <f>_xlfn.XLOOKUP($F1763,'[1]2022_23 Household and Income'!$C$3:$C$2489,'[1]2022_23 Household and Income'!$G$3:$G$2489,"")</f>
        <v>34234</v>
      </c>
    </row>
    <row r="1764" spans="1:12" x14ac:dyDescent="0.35">
      <c r="A1764">
        <v>48</v>
      </c>
      <c r="B1764">
        <v>4639</v>
      </c>
      <c r="C1764">
        <v>48201</v>
      </c>
      <c r="D1764" t="s">
        <v>3238</v>
      </c>
      <c r="E1764" t="s">
        <v>539</v>
      </c>
      <c r="F1764" t="s">
        <v>5071</v>
      </c>
      <c r="G1764">
        <v>107261</v>
      </c>
      <c r="H1764">
        <v>29.96491</v>
      </c>
      <c r="I1764">
        <v>-95.724727000000001</v>
      </c>
      <c r="J1764">
        <v>1</v>
      </c>
      <c r="K1764">
        <f>_xlfn.XLOOKUP(F1764,'[1]2022_23 Household and Income'!$C$3:$C$2489,'[1]2022_23 Household and Income'!$D$3:$D$2489,"")</f>
        <v>34759</v>
      </c>
      <c r="L1764">
        <f>_xlfn.XLOOKUP($F1764,'[1]2022_23 Household and Income'!$C$3:$C$2489,'[1]2022_23 Household and Income'!$G$3:$G$2489,"")</f>
        <v>36573</v>
      </c>
    </row>
    <row r="1765" spans="1:12" x14ac:dyDescent="0.35">
      <c r="A1765">
        <v>48</v>
      </c>
      <c r="B1765">
        <v>4640</v>
      </c>
      <c r="C1765">
        <v>48201</v>
      </c>
      <c r="D1765" t="s">
        <v>3238</v>
      </c>
      <c r="E1765" t="s">
        <v>539</v>
      </c>
      <c r="F1765" t="s">
        <v>5070</v>
      </c>
      <c r="G1765">
        <v>111496</v>
      </c>
      <c r="H1765">
        <v>29.853486</v>
      </c>
      <c r="I1765">
        <v>-95.781593000000001</v>
      </c>
      <c r="J1765">
        <v>1</v>
      </c>
      <c r="K1765">
        <f>_xlfn.XLOOKUP(F1765,'[1]2022_23 Household and Income'!$C$3:$C$2489,'[1]2022_23 Household and Income'!$D$3:$D$2489,"")</f>
        <v>41347</v>
      </c>
      <c r="L1765">
        <f>_xlfn.XLOOKUP($F1765,'[1]2022_23 Household and Income'!$C$3:$C$2489,'[1]2022_23 Household and Income'!$G$3:$G$2489,"")</f>
        <v>44854</v>
      </c>
    </row>
    <row r="1766" spans="1:12" x14ac:dyDescent="0.35">
      <c r="A1766">
        <v>19</v>
      </c>
      <c r="B1766">
        <v>2100</v>
      </c>
      <c r="C1766">
        <v>19085</v>
      </c>
      <c r="D1766" t="s">
        <v>3308</v>
      </c>
      <c r="E1766" t="s">
        <v>2346</v>
      </c>
      <c r="F1766" t="s">
        <v>3871</v>
      </c>
      <c r="G1766">
        <v>14582</v>
      </c>
      <c r="H1766">
        <v>41.662599</v>
      </c>
      <c r="I1766">
        <v>-95.804528000000005</v>
      </c>
      <c r="J1766">
        <v>8.5075999999999999E-2</v>
      </c>
      <c r="K1766">
        <f>_xlfn.XLOOKUP(F1766,'[1]2022_23 Household and Income'!$C$3:$C$2489,'[1]2022_23 Household and Income'!$D$3:$D$2489,"")</f>
        <v>71148</v>
      </c>
      <c r="L1766">
        <f>_xlfn.XLOOKUP($F1766,'[1]2022_23 Household and Income'!$C$3:$C$2489,'[1]2022_23 Household and Income'!$G$3:$G$2489,"")</f>
        <v>72595</v>
      </c>
    </row>
    <row r="1767" spans="1:12" x14ac:dyDescent="0.35">
      <c r="A1767">
        <v>18</v>
      </c>
      <c r="B1767">
        <v>3600</v>
      </c>
      <c r="C1767">
        <v>18061</v>
      </c>
      <c r="D1767" t="s">
        <v>3389</v>
      </c>
      <c r="E1767" t="s">
        <v>2433</v>
      </c>
      <c r="F1767" t="s">
        <v>3506</v>
      </c>
      <c r="G1767">
        <v>39654</v>
      </c>
      <c r="H1767">
        <v>38.234174000000003</v>
      </c>
      <c r="I1767">
        <v>-86.098189000000005</v>
      </c>
      <c r="J1767">
        <v>0.26735399999999998</v>
      </c>
      <c r="K1767">
        <f>_xlfn.XLOOKUP(F1767,'[1]2022_23 Household and Income'!$C$3:$C$2489,'[1]2022_23 Household and Income'!$D$3:$D$2489,"")</f>
        <v>60558</v>
      </c>
      <c r="L1767">
        <f>_xlfn.XLOOKUP($F1767,'[1]2022_23 Household and Income'!$C$3:$C$2489,'[1]2022_23 Household and Income'!$G$3:$G$2489,"")</f>
        <v>60428</v>
      </c>
    </row>
    <row r="1768" spans="1:12" x14ac:dyDescent="0.35">
      <c r="A1768">
        <v>21</v>
      </c>
      <c r="B1768">
        <v>2300</v>
      </c>
      <c r="C1768">
        <v>21097</v>
      </c>
      <c r="D1768" t="s">
        <v>3328</v>
      </c>
      <c r="E1768" t="s">
        <v>2132</v>
      </c>
      <c r="F1768" t="s">
        <v>3896</v>
      </c>
      <c r="G1768">
        <v>18692</v>
      </c>
      <c r="H1768">
        <v>38.414071999999997</v>
      </c>
      <c r="I1768">
        <v>-84.314293000000006</v>
      </c>
      <c r="J1768">
        <v>0.132937</v>
      </c>
      <c r="K1768">
        <f>_xlfn.XLOOKUP(F1768,'[1]2022_23 Household and Income'!$C$3:$C$2489,'[1]2022_23 Household and Income'!$D$3:$D$2489,"")</f>
        <v>56033</v>
      </c>
      <c r="L1768">
        <f>_xlfn.XLOOKUP($F1768,'[1]2022_23 Household and Income'!$C$3:$C$2489,'[1]2022_23 Household and Income'!$G$3:$G$2489,"")</f>
        <v>57899</v>
      </c>
    </row>
    <row r="1769" spans="1:12" x14ac:dyDescent="0.35">
      <c r="A1769">
        <v>29</v>
      </c>
      <c r="B1769">
        <v>100</v>
      </c>
      <c r="C1769">
        <v>29081</v>
      </c>
      <c r="D1769" t="s">
        <v>3304</v>
      </c>
      <c r="E1769" t="s">
        <v>1732</v>
      </c>
      <c r="F1769" t="s">
        <v>3309</v>
      </c>
      <c r="G1769">
        <v>8157</v>
      </c>
      <c r="H1769">
        <v>40.315593999999997</v>
      </c>
      <c r="I1769">
        <v>-94.001244999999997</v>
      </c>
      <c r="J1769">
        <v>7.4167999999999998E-2</v>
      </c>
      <c r="K1769">
        <f>_xlfn.XLOOKUP(F1769,'[1]2022_23 Household and Income'!$C$3:$C$2489,'[1]2022_23 Household and Income'!$D$3:$D$2489,"")</f>
        <v>42716</v>
      </c>
      <c r="L1769">
        <f>_xlfn.XLOOKUP($F1769,'[1]2022_23 Household and Income'!$C$3:$C$2489,'[1]2022_23 Household and Income'!$G$3:$G$2489,"")</f>
        <v>44451</v>
      </c>
    </row>
    <row r="1770" spans="1:12" x14ac:dyDescent="0.35">
      <c r="A1770">
        <v>28</v>
      </c>
      <c r="B1770">
        <v>2001</v>
      </c>
      <c r="C1770">
        <v>28047</v>
      </c>
      <c r="D1770" t="s">
        <v>3276</v>
      </c>
      <c r="E1770" t="s">
        <v>1738</v>
      </c>
      <c r="F1770" t="s">
        <v>5069</v>
      </c>
      <c r="G1770">
        <v>104625</v>
      </c>
      <c r="H1770">
        <v>30.430115000000001</v>
      </c>
      <c r="I1770">
        <v>-89.148514000000006</v>
      </c>
      <c r="J1770">
        <v>1</v>
      </c>
      <c r="K1770">
        <f>_xlfn.XLOOKUP(F1770,'[1]2022_23 Household and Income'!$C$3:$C$2489,'[1]2022_23 Household and Income'!$D$3:$D$2489,"")</f>
        <v>41908</v>
      </c>
      <c r="L1770">
        <f>_xlfn.XLOOKUP($F1770,'[1]2022_23 Household and Income'!$C$3:$C$2489,'[1]2022_23 Household and Income'!$G$3:$G$2489,"")</f>
        <v>41375</v>
      </c>
    </row>
    <row r="1771" spans="1:12" x14ac:dyDescent="0.35">
      <c r="A1771">
        <v>28</v>
      </c>
      <c r="B1771">
        <v>2002</v>
      </c>
      <c r="C1771">
        <v>28047</v>
      </c>
      <c r="D1771" t="s">
        <v>3276</v>
      </c>
      <c r="E1771" t="s">
        <v>1738</v>
      </c>
      <c r="F1771" t="s">
        <v>5068</v>
      </c>
      <c r="G1771">
        <v>103996</v>
      </c>
      <c r="H1771">
        <v>30.438231999999999</v>
      </c>
      <c r="I1771">
        <v>-88.978527</v>
      </c>
      <c r="J1771">
        <v>1</v>
      </c>
      <c r="K1771">
        <f>_xlfn.XLOOKUP(F1771,'[1]2022_23 Household and Income'!$C$3:$C$2489,'[1]2022_23 Household and Income'!$D$3:$D$2489,"")</f>
        <v>41803</v>
      </c>
      <c r="L1771">
        <f>_xlfn.XLOOKUP($F1771,'[1]2022_23 Household and Income'!$C$3:$C$2489,'[1]2022_23 Household and Income'!$G$3:$G$2489,"")</f>
        <v>44792</v>
      </c>
    </row>
    <row r="1772" spans="1:12" x14ac:dyDescent="0.35">
      <c r="A1772">
        <v>39</v>
      </c>
      <c r="B1772">
        <v>2900</v>
      </c>
      <c r="C1772">
        <v>39067</v>
      </c>
      <c r="D1772" t="s">
        <v>3302</v>
      </c>
      <c r="E1772" t="s">
        <v>1123</v>
      </c>
      <c r="F1772" t="s">
        <v>3621</v>
      </c>
      <c r="G1772">
        <v>14483</v>
      </c>
      <c r="H1772">
        <v>40.308307999999997</v>
      </c>
      <c r="I1772">
        <v>-81.052886000000001</v>
      </c>
      <c r="J1772">
        <v>0.13441800000000001</v>
      </c>
      <c r="K1772">
        <f>_xlfn.XLOOKUP(F1772,'[1]2022_23 Household and Income'!$C$3:$C$2489,'[1]2022_23 Household and Income'!$D$3:$D$2489,"")</f>
        <v>45143</v>
      </c>
      <c r="L1772">
        <f>_xlfn.XLOOKUP($F1772,'[1]2022_23 Household and Income'!$C$3:$C$2489,'[1]2022_23 Household and Income'!$G$3:$G$2489,"")</f>
        <v>45986</v>
      </c>
    </row>
    <row r="1773" spans="1:12" x14ac:dyDescent="0.35">
      <c r="A1773">
        <v>48</v>
      </c>
      <c r="B1773">
        <v>1200</v>
      </c>
      <c r="C1773">
        <v>48203</v>
      </c>
      <c r="D1773" t="s">
        <v>3238</v>
      </c>
      <c r="E1773" t="s">
        <v>629</v>
      </c>
      <c r="F1773" t="s">
        <v>3599</v>
      </c>
      <c r="G1773">
        <v>68839</v>
      </c>
      <c r="H1773">
        <v>32.534326</v>
      </c>
      <c r="I1773">
        <v>-94.427284999999998</v>
      </c>
      <c r="J1773">
        <v>0.57627099999999998</v>
      </c>
      <c r="K1773">
        <f>_xlfn.XLOOKUP(F1773,'[1]2022_23 Household and Income'!$C$3:$C$2489,'[1]2022_23 Household and Income'!$D$3:$D$2489,"")</f>
        <v>47062</v>
      </c>
      <c r="L1773">
        <f>_xlfn.XLOOKUP($F1773,'[1]2022_23 Household and Income'!$C$3:$C$2489,'[1]2022_23 Household and Income'!$G$3:$G$2489,"")</f>
        <v>48133</v>
      </c>
    </row>
    <row r="1774" spans="1:12" x14ac:dyDescent="0.35">
      <c r="A1774">
        <v>54</v>
      </c>
      <c r="B1774">
        <v>600</v>
      </c>
      <c r="C1774">
        <v>54033</v>
      </c>
      <c r="D1774" t="s">
        <v>3296</v>
      </c>
      <c r="E1774" t="s">
        <v>203</v>
      </c>
      <c r="F1774" t="s">
        <v>3598</v>
      </c>
      <c r="G1774">
        <v>65921</v>
      </c>
      <c r="H1774">
        <v>39.287852000000001</v>
      </c>
      <c r="I1774">
        <v>-80.338819999999998</v>
      </c>
      <c r="J1774">
        <v>0.39503899999999997</v>
      </c>
      <c r="K1774">
        <f>_xlfn.XLOOKUP(F1774,'[1]2022_23 Household and Income'!$C$3:$C$2489,'[1]2022_23 Household and Income'!$D$3:$D$2489,"")</f>
        <v>66832</v>
      </c>
      <c r="L1774">
        <f>_xlfn.XLOOKUP($F1774,'[1]2022_23 Household and Income'!$C$3:$C$2489,'[1]2022_23 Household and Income'!$G$3:$G$2489,"")</f>
        <v>67102</v>
      </c>
    </row>
    <row r="1775" spans="1:12" x14ac:dyDescent="0.35">
      <c r="A1775">
        <v>51</v>
      </c>
      <c r="B1775">
        <v>16500</v>
      </c>
      <c r="C1775">
        <v>51660</v>
      </c>
      <c r="D1775" t="s">
        <v>3251</v>
      </c>
      <c r="E1775" t="s">
        <v>313</v>
      </c>
      <c r="F1775" t="s">
        <v>4062</v>
      </c>
      <c r="G1775">
        <v>51814</v>
      </c>
      <c r="H1775">
        <v>38.440800000000003</v>
      </c>
      <c r="I1775">
        <v>-78.868275999999994</v>
      </c>
      <c r="J1775">
        <v>0.382191</v>
      </c>
      <c r="K1775">
        <f>_xlfn.XLOOKUP(F1775,'[1]2022_23 Household and Income'!$C$3:$C$2489,'[1]2022_23 Household and Income'!$D$3:$D$2489,"")</f>
        <v>50885</v>
      </c>
      <c r="L1775">
        <f>_xlfn.XLOOKUP($F1775,'[1]2022_23 Household and Income'!$C$3:$C$2489,'[1]2022_23 Household and Income'!$G$3:$G$2489,"")</f>
        <v>50113</v>
      </c>
    </row>
    <row r="1776" spans="1:12" x14ac:dyDescent="0.35">
      <c r="A1776">
        <v>13</v>
      </c>
      <c r="B1776">
        <v>500</v>
      </c>
      <c r="C1776">
        <v>13147</v>
      </c>
      <c r="D1776" t="s">
        <v>3312</v>
      </c>
      <c r="E1776" t="s">
        <v>2813</v>
      </c>
      <c r="F1776" t="s">
        <v>3759</v>
      </c>
      <c r="G1776">
        <v>25828</v>
      </c>
      <c r="H1776">
        <v>34.355547000000001</v>
      </c>
      <c r="I1776">
        <v>-82.96499</v>
      </c>
      <c r="J1776">
        <v>0.18435099999999999</v>
      </c>
      <c r="K1776">
        <f>_xlfn.XLOOKUP(F1776,'[1]2022_23 Household and Income'!$C$3:$C$2489,'[1]2022_23 Household and Income'!$D$3:$D$2489,"")</f>
        <v>54533</v>
      </c>
      <c r="L1776">
        <f>_xlfn.XLOOKUP($F1776,'[1]2022_23 Household and Income'!$C$3:$C$2489,'[1]2022_23 Household and Income'!$G$3:$G$2489,"")</f>
        <v>56619</v>
      </c>
    </row>
    <row r="1777" spans="1:12" x14ac:dyDescent="0.35">
      <c r="A1777">
        <v>21</v>
      </c>
      <c r="B1777">
        <v>400</v>
      </c>
      <c r="C1777">
        <v>21099</v>
      </c>
      <c r="D1777" t="s">
        <v>3328</v>
      </c>
      <c r="E1777" t="s">
        <v>2205</v>
      </c>
      <c r="F1777" t="s">
        <v>3853</v>
      </c>
      <c r="G1777">
        <v>19288</v>
      </c>
      <c r="H1777">
        <v>37.280434999999997</v>
      </c>
      <c r="I1777">
        <v>-85.887782000000001</v>
      </c>
      <c r="J1777">
        <v>0.10866000000000001</v>
      </c>
      <c r="K1777">
        <f>_xlfn.XLOOKUP(F1777,'[1]2022_23 Household and Income'!$C$3:$C$2489,'[1]2022_23 Household and Income'!$D$3:$D$2489,"")</f>
        <v>71193</v>
      </c>
      <c r="L1777">
        <f>_xlfn.XLOOKUP($F1777,'[1]2022_23 Household and Income'!$C$3:$C$2489,'[1]2022_23 Household and Income'!$G$3:$G$2489,"")</f>
        <v>74207</v>
      </c>
    </row>
    <row r="1778" spans="1:12" x14ac:dyDescent="0.35">
      <c r="A1778">
        <v>9</v>
      </c>
      <c r="B1778">
        <v>20100</v>
      </c>
      <c r="C1778">
        <v>9003</v>
      </c>
      <c r="D1778" t="s">
        <v>3353</v>
      </c>
      <c r="E1778" t="s">
        <v>2911</v>
      </c>
      <c r="F1778" t="s">
        <v>4784</v>
      </c>
      <c r="G1778">
        <v>11420</v>
      </c>
      <c r="H1778">
        <v>41.797514</v>
      </c>
      <c r="I1778">
        <v>-72.945578999999995</v>
      </c>
      <c r="J1778">
        <v>0.101508</v>
      </c>
      <c r="K1778">
        <f>_xlfn.XLOOKUP(F1778,'[1]2022_23 Household and Income'!$C$3:$C$2489,'[1]2022_23 Household and Income'!$D$3:$D$2489,"")</f>
        <v>47947</v>
      </c>
      <c r="L1778">
        <f>_xlfn.XLOOKUP($F1778,'[1]2022_23 Household and Income'!$C$3:$C$2489,'[1]2022_23 Household and Income'!$G$3:$G$2489,"")</f>
        <v>50297</v>
      </c>
    </row>
    <row r="1779" spans="1:12" x14ac:dyDescent="0.35">
      <c r="A1779">
        <v>9</v>
      </c>
      <c r="B1779">
        <v>20201</v>
      </c>
      <c r="C1779">
        <v>9003</v>
      </c>
      <c r="D1779" t="s">
        <v>3353</v>
      </c>
      <c r="E1779" t="s">
        <v>2911</v>
      </c>
      <c r="F1779" t="s">
        <v>5067</v>
      </c>
      <c r="G1779">
        <v>121054</v>
      </c>
      <c r="H1779">
        <v>41.762680000000003</v>
      </c>
      <c r="I1779">
        <v>-72.690437000000003</v>
      </c>
      <c r="J1779">
        <v>1</v>
      </c>
      <c r="K1779">
        <f>_xlfn.XLOOKUP(F1779,'[1]2022_23 Household and Income'!$C$3:$C$2489,'[1]2022_23 Household and Income'!$D$3:$D$2489,"")</f>
        <v>50933</v>
      </c>
      <c r="L1779">
        <f>_xlfn.XLOOKUP($F1779,'[1]2022_23 Household and Income'!$C$3:$C$2489,'[1]2022_23 Household and Income'!$G$3:$G$2489,"")</f>
        <v>49229</v>
      </c>
    </row>
    <row r="1780" spans="1:12" x14ac:dyDescent="0.35">
      <c r="A1780">
        <v>9</v>
      </c>
      <c r="B1780">
        <v>20202</v>
      </c>
      <c r="C1780">
        <v>9003</v>
      </c>
      <c r="D1780" t="s">
        <v>3353</v>
      </c>
      <c r="E1780" t="s">
        <v>2911</v>
      </c>
      <c r="F1780" t="s">
        <v>5066</v>
      </c>
      <c r="G1780">
        <v>159641</v>
      </c>
      <c r="H1780">
        <v>41.907612</v>
      </c>
      <c r="I1780">
        <v>-72.618979999999993</v>
      </c>
      <c r="J1780">
        <v>1</v>
      </c>
      <c r="K1780">
        <f>_xlfn.XLOOKUP(F1780,'[1]2022_23 Household and Income'!$C$3:$C$2489,'[1]2022_23 Household and Income'!$D$3:$D$2489,"")</f>
        <v>64963</v>
      </c>
      <c r="L1780">
        <f>_xlfn.XLOOKUP($F1780,'[1]2022_23 Household and Income'!$C$3:$C$2489,'[1]2022_23 Household and Income'!$G$3:$G$2489,"")</f>
        <v>61739</v>
      </c>
    </row>
    <row r="1781" spans="1:12" x14ac:dyDescent="0.35">
      <c r="A1781">
        <v>9</v>
      </c>
      <c r="B1781">
        <v>20203</v>
      </c>
      <c r="C1781">
        <v>9003</v>
      </c>
      <c r="D1781" t="s">
        <v>3353</v>
      </c>
      <c r="E1781" t="s">
        <v>2911</v>
      </c>
      <c r="F1781" t="s">
        <v>3659</v>
      </c>
      <c r="G1781">
        <v>6133</v>
      </c>
      <c r="H1781">
        <v>41.639884000000002</v>
      </c>
      <c r="I1781">
        <v>-72.459438000000006</v>
      </c>
      <c r="J1781">
        <v>5.4059999999999997E-2</v>
      </c>
      <c r="K1781">
        <f>_xlfn.XLOOKUP(F1781,'[1]2022_23 Household and Income'!$C$3:$C$2489,'[1]2022_23 Household and Income'!$D$3:$D$2489,"")</f>
        <v>41547</v>
      </c>
      <c r="L1781">
        <f>_xlfn.XLOOKUP($F1781,'[1]2022_23 Household and Income'!$C$3:$C$2489,'[1]2022_23 Household and Income'!$G$3:$G$2489,"")</f>
        <v>41538</v>
      </c>
    </row>
    <row r="1782" spans="1:12" x14ac:dyDescent="0.35">
      <c r="A1782">
        <v>9</v>
      </c>
      <c r="B1782">
        <v>20204</v>
      </c>
      <c r="C1782">
        <v>9003</v>
      </c>
      <c r="D1782" t="s">
        <v>3353</v>
      </c>
      <c r="E1782" t="s">
        <v>2911</v>
      </c>
      <c r="F1782" t="s">
        <v>3658</v>
      </c>
      <c r="G1782">
        <v>110758</v>
      </c>
      <c r="H1782">
        <v>41.772253999999997</v>
      </c>
      <c r="I1782">
        <v>-72.566166999999993</v>
      </c>
      <c r="J1782">
        <v>0.78566800000000003</v>
      </c>
      <c r="K1782">
        <f>_xlfn.XLOOKUP(F1782,'[1]2022_23 Household and Income'!$C$3:$C$2489,'[1]2022_23 Household and Income'!$D$3:$D$2489,"")</f>
        <v>58276</v>
      </c>
      <c r="L1782">
        <f>_xlfn.XLOOKUP($F1782,'[1]2022_23 Household and Income'!$C$3:$C$2489,'[1]2022_23 Household and Income'!$G$3:$G$2489,"")</f>
        <v>60766</v>
      </c>
    </row>
    <row r="1783" spans="1:12" x14ac:dyDescent="0.35">
      <c r="A1783">
        <v>9</v>
      </c>
      <c r="B1783">
        <v>20205</v>
      </c>
      <c r="C1783">
        <v>9003</v>
      </c>
      <c r="D1783" t="s">
        <v>3353</v>
      </c>
      <c r="E1783" t="s">
        <v>2911</v>
      </c>
      <c r="F1783" t="s">
        <v>5065</v>
      </c>
      <c r="G1783">
        <v>113838</v>
      </c>
      <c r="H1783">
        <v>41.688454999999998</v>
      </c>
      <c r="I1783">
        <v>-72.655373999999995</v>
      </c>
      <c r="J1783">
        <v>1</v>
      </c>
      <c r="K1783">
        <f>_xlfn.XLOOKUP(F1783,'[1]2022_23 Household and Income'!$C$3:$C$2489,'[1]2022_23 Household and Income'!$D$3:$D$2489,"")</f>
        <v>48760</v>
      </c>
      <c r="L1783">
        <f>_xlfn.XLOOKUP($F1783,'[1]2022_23 Household and Income'!$C$3:$C$2489,'[1]2022_23 Household and Income'!$G$3:$G$2489,"")</f>
        <v>45363</v>
      </c>
    </row>
    <row r="1784" spans="1:12" x14ac:dyDescent="0.35">
      <c r="A1784">
        <v>9</v>
      </c>
      <c r="B1784">
        <v>20206</v>
      </c>
      <c r="C1784">
        <v>9003</v>
      </c>
      <c r="D1784" t="s">
        <v>3353</v>
      </c>
      <c r="E1784" t="s">
        <v>2911</v>
      </c>
      <c r="F1784" t="s">
        <v>5064</v>
      </c>
      <c r="G1784">
        <v>155336</v>
      </c>
      <c r="H1784">
        <v>41.645972999999998</v>
      </c>
      <c r="I1784">
        <v>-72.816901000000001</v>
      </c>
      <c r="J1784">
        <v>1</v>
      </c>
      <c r="K1784">
        <f>_xlfn.XLOOKUP(F1784,'[1]2022_23 Household and Income'!$C$3:$C$2489,'[1]2022_23 Household and Income'!$D$3:$D$2489,"")</f>
        <v>62224</v>
      </c>
      <c r="L1784">
        <f>_xlfn.XLOOKUP($F1784,'[1]2022_23 Household and Income'!$C$3:$C$2489,'[1]2022_23 Household and Income'!$G$3:$G$2489,"")</f>
        <v>64328</v>
      </c>
    </row>
    <row r="1785" spans="1:12" x14ac:dyDescent="0.35">
      <c r="A1785">
        <v>9</v>
      </c>
      <c r="B1785">
        <v>20207</v>
      </c>
      <c r="C1785">
        <v>9003</v>
      </c>
      <c r="D1785" t="s">
        <v>3353</v>
      </c>
      <c r="E1785" t="s">
        <v>2911</v>
      </c>
      <c r="F1785" t="s">
        <v>5063</v>
      </c>
      <c r="G1785">
        <v>160485</v>
      </c>
      <c r="H1785">
        <v>41.801932000000001</v>
      </c>
      <c r="I1785">
        <v>-72.802589999999995</v>
      </c>
      <c r="J1785">
        <v>1</v>
      </c>
      <c r="K1785">
        <f>_xlfn.XLOOKUP(F1785,'[1]2022_23 Household and Income'!$C$3:$C$2489,'[1]2022_23 Household and Income'!$D$3:$D$2489,"")</f>
        <v>60878</v>
      </c>
      <c r="L1785">
        <f>_xlfn.XLOOKUP($F1785,'[1]2022_23 Household and Income'!$C$3:$C$2489,'[1]2022_23 Household and Income'!$G$3:$G$2489,"")</f>
        <v>63292</v>
      </c>
    </row>
    <row r="1786" spans="1:12" x14ac:dyDescent="0.35">
      <c r="A1786">
        <v>9</v>
      </c>
      <c r="B1786">
        <v>20702</v>
      </c>
      <c r="C1786">
        <v>9003</v>
      </c>
      <c r="D1786" t="s">
        <v>3353</v>
      </c>
      <c r="E1786" t="s">
        <v>2911</v>
      </c>
      <c r="F1786" t="s">
        <v>4406</v>
      </c>
      <c r="G1786">
        <v>60833</v>
      </c>
      <c r="H1786">
        <v>41.681711999999997</v>
      </c>
      <c r="I1786">
        <v>-72.930914999999999</v>
      </c>
      <c r="J1786">
        <v>0.34156999999999998</v>
      </c>
      <c r="K1786">
        <f>_xlfn.XLOOKUP(F1786,'[1]2022_23 Household and Income'!$C$3:$C$2489,'[1]2022_23 Household and Income'!$D$3:$D$2489,"")</f>
        <v>72559</v>
      </c>
      <c r="L1786">
        <f>_xlfn.XLOOKUP($F1786,'[1]2022_23 Household and Income'!$C$3:$C$2489,'[1]2022_23 Household and Income'!$G$3:$G$2489,"")</f>
        <v>70710</v>
      </c>
    </row>
    <row r="1787" spans="1:12" x14ac:dyDescent="0.35">
      <c r="A1787">
        <v>48</v>
      </c>
      <c r="B1787">
        <v>100</v>
      </c>
      <c r="C1787">
        <v>48205</v>
      </c>
      <c r="D1787" t="s">
        <v>3238</v>
      </c>
      <c r="E1787" t="s">
        <v>684</v>
      </c>
      <c r="F1787" t="s">
        <v>3398</v>
      </c>
      <c r="G1787">
        <v>5382</v>
      </c>
      <c r="H1787">
        <v>35.994602999999998</v>
      </c>
      <c r="I1787">
        <v>-102.50236700000001</v>
      </c>
      <c r="J1787">
        <v>3.074E-2</v>
      </c>
      <c r="K1787">
        <f>_xlfn.XLOOKUP(F1787,'[1]2022_23 Household and Income'!$C$3:$C$2489,'[1]2022_23 Household and Income'!$D$3:$D$2489,"")</f>
        <v>60328</v>
      </c>
      <c r="L1787">
        <f>_xlfn.XLOOKUP($F1787,'[1]2022_23 Household and Income'!$C$3:$C$2489,'[1]2022_23 Household and Income'!$G$3:$G$2489,"")</f>
        <v>65539</v>
      </c>
    </row>
    <row r="1788" spans="1:12" x14ac:dyDescent="0.35">
      <c r="A1788">
        <v>20</v>
      </c>
      <c r="B1788">
        <v>1301</v>
      </c>
      <c r="C1788">
        <v>20079</v>
      </c>
      <c r="D1788" t="s">
        <v>3300</v>
      </c>
      <c r="E1788" t="s">
        <v>2256</v>
      </c>
      <c r="F1788" t="s">
        <v>3889</v>
      </c>
      <c r="G1788">
        <v>34024</v>
      </c>
      <c r="H1788">
        <v>38.046143000000001</v>
      </c>
      <c r="I1788">
        <v>-97.385863999999998</v>
      </c>
      <c r="J1788">
        <v>0.20230200000000001</v>
      </c>
      <c r="K1788">
        <f>_xlfn.XLOOKUP(F1788,'[1]2022_23 Household and Income'!$C$3:$C$2489,'[1]2022_23 Household and Income'!$D$3:$D$2489,"")</f>
        <v>63719</v>
      </c>
      <c r="L1788">
        <f>_xlfn.XLOOKUP($F1788,'[1]2022_23 Household and Income'!$C$3:$C$2489,'[1]2022_23 Household and Income'!$G$3:$G$2489,"")</f>
        <v>67224</v>
      </c>
    </row>
    <row r="1789" spans="1:12" x14ac:dyDescent="0.35">
      <c r="A1789">
        <v>20</v>
      </c>
      <c r="B1789">
        <v>1800</v>
      </c>
      <c r="C1789">
        <v>20081</v>
      </c>
      <c r="D1789" t="s">
        <v>3300</v>
      </c>
      <c r="E1789" t="s">
        <v>2234</v>
      </c>
      <c r="F1789" t="s">
        <v>3756</v>
      </c>
      <c r="G1789">
        <v>3780</v>
      </c>
      <c r="H1789">
        <v>37.495004000000002</v>
      </c>
      <c r="I1789">
        <v>-100.89017699999999</v>
      </c>
      <c r="J1789">
        <v>2.7833E-2</v>
      </c>
      <c r="K1789">
        <f>_xlfn.XLOOKUP(F1789,'[1]2022_23 Household and Income'!$C$3:$C$2489,'[1]2022_23 Household and Income'!$D$3:$D$2489,"")</f>
        <v>46754</v>
      </c>
      <c r="L1789">
        <f>_xlfn.XLOOKUP($F1789,'[1]2022_23 Household and Income'!$C$3:$C$2489,'[1]2022_23 Household and Income'!$G$3:$G$2489,"")</f>
        <v>47727</v>
      </c>
    </row>
    <row r="1790" spans="1:12" x14ac:dyDescent="0.35">
      <c r="A1790">
        <v>40</v>
      </c>
      <c r="B1790">
        <v>22100</v>
      </c>
      <c r="C1790">
        <v>40061</v>
      </c>
      <c r="D1790" t="s">
        <v>3324</v>
      </c>
      <c r="E1790" t="s">
        <v>1016</v>
      </c>
      <c r="F1790" t="s">
        <v>4143</v>
      </c>
      <c r="G1790">
        <v>11561</v>
      </c>
      <c r="H1790">
        <v>35.239001999999999</v>
      </c>
      <c r="I1790">
        <v>-95.124774000000002</v>
      </c>
      <c r="J1790">
        <v>9.2515E-2</v>
      </c>
      <c r="K1790">
        <f>_xlfn.XLOOKUP(F1790,'[1]2022_23 Household and Income'!$C$3:$C$2489,'[1]2022_23 Household and Income'!$D$3:$D$2489,"")</f>
        <v>48432</v>
      </c>
      <c r="L1790">
        <f>_xlfn.XLOOKUP($F1790,'[1]2022_23 Household and Income'!$C$3:$C$2489,'[1]2022_23 Household and Income'!$G$3:$G$2489,"")</f>
        <v>48213</v>
      </c>
    </row>
    <row r="1791" spans="1:12" x14ac:dyDescent="0.35">
      <c r="A1791">
        <v>48</v>
      </c>
      <c r="B1791">
        <v>2600</v>
      </c>
      <c r="C1791">
        <v>48207</v>
      </c>
      <c r="D1791" t="s">
        <v>3238</v>
      </c>
      <c r="E1791" t="s">
        <v>597</v>
      </c>
      <c r="F1791" t="s">
        <v>3673</v>
      </c>
      <c r="G1791">
        <v>5416</v>
      </c>
      <c r="H1791">
        <v>33.177504999999996</v>
      </c>
      <c r="I1791">
        <v>-99.764750000000006</v>
      </c>
      <c r="J1791">
        <v>2.8639000000000001E-2</v>
      </c>
      <c r="K1791">
        <f>_xlfn.XLOOKUP(F1791,'[1]2022_23 Household and Income'!$C$3:$C$2489,'[1]2022_23 Household and Income'!$D$3:$D$2489,"")</f>
        <v>74377</v>
      </c>
      <c r="L1791">
        <f>_xlfn.XLOOKUP($F1791,'[1]2022_23 Household and Income'!$C$3:$C$2489,'[1]2022_23 Household and Income'!$G$3:$G$2489,"")</f>
        <v>72929</v>
      </c>
    </row>
    <row r="1792" spans="1:12" x14ac:dyDescent="0.35">
      <c r="A1792">
        <v>72</v>
      </c>
      <c r="B1792">
        <v>1800</v>
      </c>
      <c r="C1792">
        <v>72065</v>
      </c>
      <c r="D1792" t="s">
        <v>3280</v>
      </c>
      <c r="E1792" t="s">
        <v>23</v>
      </c>
      <c r="F1792" t="s">
        <v>4137</v>
      </c>
      <c r="G1792">
        <v>38486</v>
      </c>
      <c r="H1792">
        <v>18.440804</v>
      </c>
      <c r="I1792">
        <v>-66.797657999999998</v>
      </c>
      <c r="J1792">
        <v>0.27909800000000001</v>
      </c>
      <c r="K1792">
        <f>_xlfn.XLOOKUP(F1792,'[1]2022_23 Household and Income'!$C$3:$C$2489,'[1]2022_23 Household and Income'!$D$3:$D$2489,"")</f>
        <v>50447</v>
      </c>
      <c r="L1792">
        <f>_xlfn.XLOOKUP($F1792,'[1]2022_23 Household and Income'!$C$3:$C$2489,'[1]2022_23 Household and Income'!$G$3:$G$2489,"")</f>
        <v>46310</v>
      </c>
    </row>
    <row r="1793" spans="1:12" x14ac:dyDescent="0.35">
      <c r="A1793">
        <v>15</v>
      </c>
      <c r="B1793">
        <v>200</v>
      </c>
      <c r="C1793">
        <v>15001</v>
      </c>
      <c r="D1793" t="s">
        <v>4604</v>
      </c>
      <c r="E1793" t="s">
        <v>2670</v>
      </c>
      <c r="F1793" t="s">
        <v>5062</v>
      </c>
      <c r="G1793">
        <v>200629</v>
      </c>
      <c r="H1793">
        <v>19.672734999999999</v>
      </c>
      <c r="I1793">
        <v>-155.42814799999999</v>
      </c>
      <c r="J1793">
        <v>1</v>
      </c>
      <c r="K1793">
        <f>_xlfn.XLOOKUP(F1793,'[1]2022_23 Household and Income'!$C$3:$C$2489,'[1]2022_23 Household and Income'!$D$3:$D$2489,"")</f>
        <v>74764</v>
      </c>
      <c r="L1793">
        <f>_xlfn.XLOOKUP($F1793,'[1]2022_23 Household and Income'!$C$3:$C$2489,'[1]2022_23 Household and Income'!$G$3:$G$2489,"")</f>
        <v>73933</v>
      </c>
    </row>
    <row r="1794" spans="1:12" x14ac:dyDescent="0.35">
      <c r="A1794">
        <v>47</v>
      </c>
      <c r="B1794">
        <v>900</v>
      </c>
      <c r="C1794">
        <v>47073</v>
      </c>
      <c r="D1794" t="s">
        <v>3358</v>
      </c>
      <c r="E1794" t="s">
        <v>762</v>
      </c>
      <c r="F1794" t="s">
        <v>5061</v>
      </c>
      <c r="G1794">
        <v>56721</v>
      </c>
      <c r="H1794">
        <v>36.463000000000001</v>
      </c>
      <c r="I1794">
        <v>-82.873845000000003</v>
      </c>
      <c r="J1794">
        <v>0.44706899999999999</v>
      </c>
      <c r="K1794">
        <f>_xlfn.XLOOKUP(F1794,'[1]2022_23 Household and Income'!$C$3:$C$2489,'[1]2022_23 Household and Income'!$D$3:$D$2489,"")</f>
        <v>53159</v>
      </c>
      <c r="L1794">
        <f>_xlfn.XLOOKUP($F1794,'[1]2022_23 Household and Income'!$C$3:$C$2489,'[1]2022_23 Household and Income'!$G$3:$G$2489,"")</f>
        <v>52745</v>
      </c>
    </row>
    <row r="1795" spans="1:12" x14ac:dyDescent="0.35">
      <c r="A1795">
        <v>31</v>
      </c>
      <c r="B1795">
        <v>400</v>
      </c>
      <c r="C1795">
        <v>31085</v>
      </c>
      <c r="D1795" t="s">
        <v>3261</v>
      </c>
      <c r="E1795" t="s">
        <v>1512</v>
      </c>
      <c r="F1795" t="s">
        <v>3674</v>
      </c>
      <c r="G1795">
        <v>856</v>
      </c>
      <c r="H1795">
        <v>40.500841999999999</v>
      </c>
      <c r="I1795">
        <v>-101.049753</v>
      </c>
      <c r="J1795">
        <v>8.3680000000000004E-3</v>
      </c>
      <c r="K1795">
        <f>_xlfn.XLOOKUP(F1795,'[1]2022_23 Household and Income'!$C$3:$C$2489,'[1]2022_23 Household and Income'!$D$3:$D$2489,"")</f>
        <v>43354</v>
      </c>
      <c r="L1795">
        <f>_xlfn.XLOOKUP($F1795,'[1]2022_23 Household and Income'!$C$3:$C$2489,'[1]2022_23 Household and Income'!$G$3:$G$2489,"")</f>
        <v>43809</v>
      </c>
    </row>
    <row r="1796" spans="1:12" x14ac:dyDescent="0.35">
      <c r="A1796">
        <v>48</v>
      </c>
      <c r="B1796">
        <v>5401</v>
      </c>
      <c r="C1796">
        <v>48209</v>
      </c>
      <c r="D1796" t="s">
        <v>3238</v>
      </c>
      <c r="E1796" t="s">
        <v>524</v>
      </c>
      <c r="F1796" t="s">
        <v>5060</v>
      </c>
      <c r="G1796">
        <v>105205</v>
      </c>
      <c r="H1796">
        <v>30.079415999999998</v>
      </c>
      <c r="I1796">
        <v>-97.985901999999996</v>
      </c>
      <c r="J1796">
        <v>1</v>
      </c>
      <c r="K1796">
        <f>_xlfn.XLOOKUP(F1796,'[1]2022_23 Household and Income'!$C$3:$C$2489,'[1]2022_23 Household and Income'!$D$3:$D$2489,"")</f>
        <v>43054</v>
      </c>
      <c r="L1796">
        <f>_xlfn.XLOOKUP($F1796,'[1]2022_23 Household and Income'!$C$3:$C$2489,'[1]2022_23 Household and Income'!$G$3:$G$2489,"")</f>
        <v>46235</v>
      </c>
    </row>
    <row r="1797" spans="1:12" x14ac:dyDescent="0.35">
      <c r="A1797">
        <v>48</v>
      </c>
      <c r="B1797">
        <v>5402</v>
      </c>
      <c r="C1797">
        <v>48209</v>
      </c>
      <c r="D1797" t="s">
        <v>3238</v>
      </c>
      <c r="E1797" t="s">
        <v>524</v>
      </c>
      <c r="F1797" t="s">
        <v>5059</v>
      </c>
      <c r="G1797">
        <v>135862</v>
      </c>
      <c r="H1797">
        <v>29.955179999999999</v>
      </c>
      <c r="I1797">
        <v>-97.878586999999996</v>
      </c>
      <c r="J1797">
        <v>1</v>
      </c>
      <c r="K1797">
        <f>_xlfn.XLOOKUP(F1797,'[1]2022_23 Household and Income'!$C$3:$C$2489,'[1]2022_23 Household and Income'!$D$3:$D$2489,"")</f>
        <v>58395</v>
      </c>
      <c r="L1797">
        <f>_xlfn.XLOOKUP($F1797,'[1]2022_23 Household and Income'!$C$3:$C$2489,'[1]2022_23 Household and Income'!$G$3:$G$2489,"")</f>
        <v>59682</v>
      </c>
    </row>
    <row r="1798" spans="1:12" x14ac:dyDescent="0.35">
      <c r="A1798">
        <v>37</v>
      </c>
      <c r="B1798">
        <v>2300</v>
      </c>
      <c r="C1798">
        <v>37087</v>
      </c>
      <c r="D1798" t="s">
        <v>3285</v>
      </c>
      <c r="E1798" t="s">
        <v>1274</v>
      </c>
      <c r="F1798" t="s">
        <v>3707</v>
      </c>
      <c r="G1798">
        <v>62089</v>
      </c>
      <c r="H1798">
        <v>35.518932999999997</v>
      </c>
      <c r="I1798">
        <v>-82.943117999999998</v>
      </c>
      <c r="J1798">
        <v>0.58891700000000002</v>
      </c>
      <c r="K1798">
        <f>_xlfn.XLOOKUP(F1798,'[1]2022_23 Household and Income'!$C$3:$C$2489,'[1]2022_23 Household and Income'!$D$3:$D$2489,"")</f>
        <v>44737</v>
      </c>
      <c r="L1798">
        <f>_xlfn.XLOOKUP($F1798,'[1]2022_23 Household and Income'!$C$3:$C$2489,'[1]2022_23 Household and Income'!$G$3:$G$2489,"")</f>
        <v>47137</v>
      </c>
    </row>
    <row r="1799" spans="1:12" x14ac:dyDescent="0.35">
      <c r="A1799">
        <v>47</v>
      </c>
      <c r="B1799">
        <v>2700</v>
      </c>
      <c r="C1799">
        <v>47075</v>
      </c>
      <c r="D1799" t="s">
        <v>3358</v>
      </c>
      <c r="E1799" t="s">
        <v>730</v>
      </c>
      <c r="F1799" t="s">
        <v>4821</v>
      </c>
      <c r="G1799">
        <v>17864</v>
      </c>
      <c r="H1799">
        <v>35.586198000000003</v>
      </c>
      <c r="I1799">
        <v>-89.26773</v>
      </c>
      <c r="J1799">
        <v>0.16641400000000001</v>
      </c>
      <c r="K1799">
        <f>_xlfn.XLOOKUP(F1799,'[1]2022_23 Household and Income'!$C$3:$C$2489,'[1]2022_23 Household and Income'!$D$3:$D$2489,"")</f>
        <v>42162</v>
      </c>
      <c r="L1799">
        <f>_xlfn.XLOOKUP($F1799,'[1]2022_23 Household and Income'!$C$3:$C$2489,'[1]2022_23 Household and Income'!$G$3:$G$2489,"")</f>
        <v>43677</v>
      </c>
    </row>
    <row r="1800" spans="1:12" x14ac:dyDescent="0.35">
      <c r="A1800">
        <v>13</v>
      </c>
      <c r="B1800">
        <v>2700</v>
      </c>
      <c r="C1800">
        <v>13149</v>
      </c>
      <c r="D1800" t="s">
        <v>3312</v>
      </c>
      <c r="E1800" t="s">
        <v>2780</v>
      </c>
      <c r="F1800" t="s">
        <v>3640</v>
      </c>
      <c r="G1800">
        <v>11412</v>
      </c>
      <c r="H1800">
        <v>33.307963999999998</v>
      </c>
      <c r="I1800">
        <v>-85.116760999999997</v>
      </c>
      <c r="J1800">
        <v>0.112488</v>
      </c>
      <c r="K1800">
        <f>_xlfn.XLOOKUP(F1800,'[1]2022_23 Household and Income'!$C$3:$C$2489,'[1]2022_23 Household and Income'!$D$3:$D$2489,"")</f>
        <v>40689</v>
      </c>
      <c r="L1800">
        <f>_xlfn.XLOOKUP($F1800,'[1]2022_23 Household and Income'!$C$3:$C$2489,'[1]2022_23 Household and Income'!$G$3:$G$2489,"")</f>
        <v>40830</v>
      </c>
    </row>
    <row r="1801" spans="1:12" x14ac:dyDescent="0.35">
      <c r="A1801">
        <v>48</v>
      </c>
      <c r="B1801">
        <v>100</v>
      </c>
      <c r="C1801">
        <v>48211</v>
      </c>
      <c r="D1801" t="s">
        <v>3238</v>
      </c>
      <c r="E1801" t="s">
        <v>683</v>
      </c>
      <c r="F1801" t="s">
        <v>3398</v>
      </c>
      <c r="G1801">
        <v>3382</v>
      </c>
      <c r="H1801">
        <v>35.893039000000002</v>
      </c>
      <c r="I1801">
        <v>-100.36077299999999</v>
      </c>
      <c r="J1801">
        <v>1.9317000000000001E-2</v>
      </c>
      <c r="K1801">
        <f>_xlfn.XLOOKUP(F1801,'[1]2022_23 Household and Income'!$C$3:$C$2489,'[1]2022_23 Household and Income'!$D$3:$D$2489,"")</f>
        <v>60328</v>
      </c>
      <c r="L1801">
        <f>_xlfn.XLOOKUP($F1801,'[1]2022_23 Household and Income'!$C$3:$C$2489,'[1]2022_23 Household and Income'!$G$3:$G$2489,"")</f>
        <v>65539</v>
      </c>
    </row>
    <row r="1802" spans="1:12" x14ac:dyDescent="0.35">
      <c r="A1802">
        <v>5</v>
      </c>
      <c r="B1802">
        <v>1700</v>
      </c>
      <c r="C1802">
        <v>5057</v>
      </c>
      <c r="D1802" t="s">
        <v>3274</v>
      </c>
      <c r="E1802" t="s">
        <v>3038</v>
      </c>
      <c r="F1802" t="s">
        <v>3614</v>
      </c>
      <c r="G1802">
        <v>20065</v>
      </c>
      <c r="H1802">
        <v>33.698177000000001</v>
      </c>
      <c r="I1802">
        <v>-93.620816000000005</v>
      </c>
      <c r="J1802">
        <v>0.153862</v>
      </c>
      <c r="K1802">
        <f>_xlfn.XLOOKUP(F1802,'[1]2022_23 Household and Income'!$C$3:$C$2489,'[1]2022_23 Household and Income'!$D$3:$D$2489,"")</f>
        <v>51636</v>
      </c>
      <c r="L1802">
        <f>_xlfn.XLOOKUP($F1802,'[1]2022_23 Household and Income'!$C$3:$C$2489,'[1]2022_23 Household and Income'!$G$3:$G$2489,"")</f>
        <v>53197</v>
      </c>
    </row>
    <row r="1803" spans="1:12" x14ac:dyDescent="0.35">
      <c r="A1803">
        <v>17</v>
      </c>
      <c r="B1803">
        <v>7300</v>
      </c>
      <c r="C1803">
        <v>17071</v>
      </c>
      <c r="D1803" t="s">
        <v>3330</v>
      </c>
      <c r="E1803" t="s">
        <v>2594</v>
      </c>
      <c r="F1803" t="s">
        <v>3531</v>
      </c>
      <c r="G1803">
        <v>6387</v>
      </c>
      <c r="H1803">
        <v>40.824767000000001</v>
      </c>
      <c r="I1803">
        <v>-90.944676000000001</v>
      </c>
      <c r="J1803">
        <v>4.8000000000000001E-2</v>
      </c>
      <c r="K1803">
        <f>_xlfn.XLOOKUP(F1803,'[1]2022_23 Household and Income'!$C$3:$C$2489,'[1]2022_23 Household and Income'!$D$3:$D$2489,"")</f>
        <v>57698</v>
      </c>
      <c r="L1803">
        <f>_xlfn.XLOOKUP($F1803,'[1]2022_23 Household and Income'!$C$3:$C$2489,'[1]2022_23 Household and Income'!$G$3:$G$2489,"")</f>
        <v>53852</v>
      </c>
    </row>
    <row r="1804" spans="1:12" x14ac:dyDescent="0.35">
      <c r="A1804">
        <v>21</v>
      </c>
      <c r="B1804">
        <v>1400</v>
      </c>
      <c r="C1804">
        <v>21101</v>
      </c>
      <c r="D1804" t="s">
        <v>3328</v>
      </c>
      <c r="E1804" t="s">
        <v>2159</v>
      </c>
      <c r="F1804" t="s">
        <v>3431</v>
      </c>
      <c r="G1804">
        <v>44793</v>
      </c>
      <c r="H1804">
        <v>37.817982999999998</v>
      </c>
      <c r="I1804">
        <v>-87.564496000000005</v>
      </c>
      <c r="J1804">
        <v>0.39466200000000001</v>
      </c>
      <c r="K1804">
        <f>_xlfn.XLOOKUP(F1804,'[1]2022_23 Household and Income'!$C$3:$C$2489,'[1]2022_23 Household and Income'!$D$3:$D$2489,"")</f>
        <v>45418</v>
      </c>
      <c r="L1804">
        <f>_xlfn.XLOOKUP($F1804,'[1]2022_23 Household and Income'!$C$3:$C$2489,'[1]2022_23 Household and Income'!$G$3:$G$2489,"")</f>
        <v>45101</v>
      </c>
    </row>
    <row r="1805" spans="1:12" x14ac:dyDescent="0.35">
      <c r="A1805">
        <v>37</v>
      </c>
      <c r="B1805">
        <v>2500</v>
      </c>
      <c r="C1805">
        <v>37089</v>
      </c>
      <c r="D1805" t="s">
        <v>3285</v>
      </c>
      <c r="E1805" t="s">
        <v>1267</v>
      </c>
      <c r="F1805" t="s">
        <v>3654</v>
      </c>
      <c r="G1805">
        <v>116281</v>
      </c>
      <c r="H1805">
        <v>35.341636000000001</v>
      </c>
      <c r="I1805">
        <v>-82.471648000000002</v>
      </c>
      <c r="J1805">
        <v>0.77901299999999996</v>
      </c>
      <c r="K1805">
        <f>_xlfn.XLOOKUP(F1805,'[1]2022_23 Household and Income'!$C$3:$C$2489,'[1]2022_23 Household and Income'!$D$3:$D$2489,"")</f>
        <v>67239</v>
      </c>
      <c r="L1805">
        <f>_xlfn.XLOOKUP($F1805,'[1]2022_23 Household and Income'!$C$3:$C$2489,'[1]2022_23 Household and Income'!$G$3:$G$2489,"")</f>
        <v>67770</v>
      </c>
    </row>
    <row r="1806" spans="1:12" x14ac:dyDescent="0.35">
      <c r="A1806">
        <v>47</v>
      </c>
      <c r="B1806">
        <v>2900</v>
      </c>
      <c r="C1806">
        <v>47077</v>
      </c>
      <c r="D1806" t="s">
        <v>3358</v>
      </c>
      <c r="E1806" t="s">
        <v>723</v>
      </c>
      <c r="F1806" t="s">
        <v>4591</v>
      </c>
      <c r="G1806">
        <v>27842</v>
      </c>
      <c r="H1806">
        <v>35.647964999999999</v>
      </c>
      <c r="I1806">
        <v>-88.402921000000006</v>
      </c>
      <c r="J1806">
        <v>0.23708199999999999</v>
      </c>
      <c r="K1806">
        <f>_xlfn.XLOOKUP(F1806,'[1]2022_23 Household and Income'!$C$3:$C$2489,'[1]2022_23 Household and Income'!$D$3:$D$2489,"")</f>
        <v>43787</v>
      </c>
      <c r="L1806">
        <f>_xlfn.XLOOKUP($F1806,'[1]2022_23 Household and Income'!$C$3:$C$2489,'[1]2022_23 Household and Income'!$G$3:$G$2489,"")</f>
        <v>46866</v>
      </c>
    </row>
    <row r="1807" spans="1:12" x14ac:dyDescent="0.35">
      <c r="A1807">
        <v>48</v>
      </c>
      <c r="B1807">
        <v>1800</v>
      </c>
      <c r="C1807">
        <v>48213</v>
      </c>
      <c r="D1807" t="s">
        <v>3238</v>
      </c>
      <c r="E1807" t="s">
        <v>615</v>
      </c>
      <c r="F1807" t="s">
        <v>5058</v>
      </c>
      <c r="G1807">
        <v>82150</v>
      </c>
      <c r="H1807">
        <v>32.241331000000002</v>
      </c>
      <c r="I1807">
        <v>-95.889422999999994</v>
      </c>
      <c r="J1807">
        <v>0.58648400000000001</v>
      </c>
      <c r="K1807">
        <f>_xlfn.XLOOKUP(F1807,'[1]2022_23 Household and Income'!$C$3:$C$2489,'[1]2022_23 Household and Income'!$D$3:$D$2489,"")</f>
        <v>52373</v>
      </c>
      <c r="L1807">
        <f>_xlfn.XLOOKUP($F1807,'[1]2022_23 Household and Income'!$C$3:$C$2489,'[1]2022_23 Household and Income'!$G$3:$G$2489,"")</f>
        <v>51321</v>
      </c>
    </row>
    <row r="1808" spans="1:12" x14ac:dyDescent="0.35">
      <c r="A1808">
        <v>18</v>
      </c>
      <c r="B1808">
        <v>2300</v>
      </c>
      <c r="C1808">
        <v>18063</v>
      </c>
      <c r="D1808" t="s">
        <v>3389</v>
      </c>
      <c r="E1808" t="s">
        <v>2471</v>
      </c>
      <c r="F1808" t="s">
        <v>5057</v>
      </c>
      <c r="G1808">
        <v>174788</v>
      </c>
      <c r="H1808">
        <v>39.773147000000002</v>
      </c>
      <c r="I1808">
        <v>-86.411073000000002</v>
      </c>
      <c r="J1808">
        <v>1</v>
      </c>
      <c r="K1808">
        <f>_xlfn.XLOOKUP(F1808,'[1]2022_23 Household and Income'!$C$3:$C$2489,'[1]2022_23 Household and Income'!$D$3:$D$2489,"")</f>
        <v>66564</v>
      </c>
      <c r="L1808">
        <f>_xlfn.XLOOKUP($F1808,'[1]2022_23 Household and Income'!$C$3:$C$2489,'[1]2022_23 Household and Income'!$G$3:$G$2489,"")</f>
        <v>69367</v>
      </c>
    </row>
    <row r="1809" spans="1:12" x14ac:dyDescent="0.35">
      <c r="A1809">
        <v>12</v>
      </c>
      <c r="B1809">
        <v>5199</v>
      </c>
      <c r="C1809">
        <v>12051</v>
      </c>
      <c r="D1809" t="s">
        <v>3512</v>
      </c>
      <c r="E1809" t="s">
        <v>2863</v>
      </c>
      <c r="F1809" t="s">
        <v>4349</v>
      </c>
      <c r="G1809">
        <v>39619</v>
      </c>
      <c r="H1809">
        <v>26.726562000000001</v>
      </c>
      <c r="I1809">
        <v>-81.216150999999996</v>
      </c>
      <c r="J1809">
        <v>0.38719500000000001</v>
      </c>
      <c r="K1809">
        <f>_xlfn.XLOOKUP(F1809,'[1]2022_23 Household and Income'!$C$3:$C$2489,'[1]2022_23 Household and Income'!$D$3:$D$2489,"")</f>
        <v>38303</v>
      </c>
      <c r="L1809">
        <f>_xlfn.XLOOKUP($F1809,'[1]2022_23 Household and Income'!$C$3:$C$2489,'[1]2022_23 Household and Income'!$G$3:$G$2489,"")</f>
        <v>42408</v>
      </c>
    </row>
    <row r="1810" spans="1:12" x14ac:dyDescent="0.35">
      <c r="A1810">
        <v>27</v>
      </c>
      <c r="B1810">
        <v>1601</v>
      </c>
      <c r="C1810">
        <v>27053</v>
      </c>
      <c r="D1810" t="s">
        <v>3272</v>
      </c>
      <c r="E1810" t="s">
        <v>1855</v>
      </c>
      <c r="F1810" t="s">
        <v>5056</v>
      </c>
      <c r="G1810">
        <v>120938</v>
      </c>
      <c r="H1810">
        <v>45.049686999999999</v>
      </c>
      <c r="I1810">
        <v>-93.554011000000003</v>
      </c>
      <c r="J1810">
        <v>1</v>
      </c>
      <c r="K1810">
        <f>_xlfn.XLOOKUP(F1810,'[1]2022_23 Household and Income'!$C$3:$C$2489,'[1]2022_23 Household and Income'!$D$3:$D$2489,"")</f>
        <v>46213</v>
      </c>
      <c r="L1810">
        <f>_xlfn.XLOOKUP($F1810,'[1]2022_23 Household and Income'!$C$3:$C$2489,'[1]2022_23 Household and Income'!$G$3:$G$2489,"")</f>
        <v>48523</v>
      </c>
    </row>
    <row r="1811" spans="1:12" x14ac:dyDescent="0.35">
      <c r="A1811">
        <v>27</v>
      </c>
      <c r="B1811">
        <v>1602</v>
      </c>
      <c r="C1811">
        <v>27053</v>
      </c>
      <c r="D1811" t="s">
        <v>3272</v>
      </c>
      <c r="E1811" t="s">
        <v>1855</v>
      </c>
      <c r="F1811" t="s">
        <v>5055</v>
      </c>
      <c r="G1811">
        <v>118256</v>
      </c>
      <c r="H1811">
        <v>45.047528</v>
      </c>
      <c r="I1811">
        <v>-93.472384000000005</v>
      </c>
      <c r="J1811">
        <v>1</v>
      </c>
      <c r="K1811">
        <f>_xlfn.XLOOKUP(F1811,'[1]2022_23 Household and Income'!$C$3:$C$2489,'[1]2022_23 Household and Income'!$D$3:$D$2489,"")</f>
        <v>48177</v>
      </c>
      <c r="L1811">
        <f>_xlfn.XLOOKUP($F1811,'[1]2022_23 Household and Income'!$C$3:$C$2489,'[1]2022_23 Household and Income'!$G$3:$G$2489,"")</f>
        <v>42928</v>
      </c>
    </row>
    <row r="1812" spans="1:12" x14ac:dyDescent="0.35">
      <c r="A1812">
        <v>27</v>
      </c>
      <c r="B1812">
        <v>1603</v>
      </c>
      <c r="C1812">
        <v>27053</v>
      </c>
      <c r="D1812" t="s">
        <v>3272</v>
      </c>
      <c r="E1812" t="s">
        <v>1855</v>
      </c>
      <c r="F1812" t="s">
        <v>5054</v>
      </c>
      <c r="G1812">
        <v>122526</v>
      </c>
      <c r="H1812">
        <v>45.107506000000001</v>
      </c>
      <c r="I1812">
        <v>-93.369888000000003</v>
      </c>
      <c r="J1812">
        <v>1</v>
      </c>
      <c r="K1812">
        <f>_xlfn.XLOOKUP(F1812,'[1]2022_23 Household and Income'!$C$3:$C$2489,'[1]2022_23 Household and Income'!$D$3:$D$2489,"")</f>
        <v>46907</v>
      </c>
      <c r="L1812">
        <f>_xlfn.XLOOKUP($F1812,'[1]2022_23 Household and Income'!$C$3:$C$2489,'[1]2022_23 Household and Income'!$G$3:$G$2489,"")</f>
        <v>47172</v>
      </c>
    </row>
    <row r="1813" spans="1:12" x14ac:dyDescent="0.35">
      <c r="A1813">
        <v>27</v>
      </c>
      <c r="B1813">
        <v>1604</v>
      </c>
      <c r="C1813">
        <v>27053</v>
      </c>
      <c r="D1813" t="s">
        <v>3272</v>
      </c>
      <c r="E1813" t="s">
        <v>1855</v>
      </c>
      <c r="F1813" t="s">
        <v>5053</v>
      </c>
      <c r="G1813">
        <v>116296</v>
      </c>
      <c r="H1813">
        <v>45.036161</v>
      </c>
      <c r="I1813">
        <v>-93.349670000000003</v>
      </c>
      <c r="J1813">
        <v>1</v>
      </c>
      <c r="K1813">
        <f>_xlfn.XLOOKUP(F1813,'[1]2022_23 Household and Income'!$C$3:$C$2489,'[1]2022_23 Household and Income'!$D$3:$D$2489,"")</f>
        <v>46180</v>
      </c>
      <c r="L1813">
        <f>_xlfn.XLOOKUP($F1813,'[1]2022_23 Household and Income'!$C$3:$C$2489,'[1]2022_23 Household and Income'!$G$3:$G$2489,"")</f>
        <v>45409</v>
      </c>
    </row>
    <row r="1814" spans="1:12" x14ac:dyDescent="0.35">
      <c r="A1814">
        <v>27</v>
      </c>
      <c r="B1814">
        <v>1605</v>
      </c>
      <c r="C1814">
        <v>27053</v>
      </c>
      <c r="D1814" t="s">
        <v>3272</v>
      </c>
      <c r="E1814" t="s">
        <v>1855</v>
      </c>
      <c r="F1814" t="s">
        <v>5052</v>
      </c>
      <c r="G1814">
        <v>117979</v>
      </c>
      <c r="H1814">
        <v>44.888769000000003</v>
      </c>
      <c r="I1814">
        <v>-93.458766999999995</v>
      </c>
      <c r="J1814">
        <v>1</v>
      </c>
      <c r="K1814">
        <f>_xlfn.XLOOKUP(F1814,'[1]2022_23 Household and Income'!$C$3:$C$2489,'[1]2022_23 Household and Income'!$D$3:$D$2489,"")</f>
        <v>48265</v>
      </c>
      <c r="L1814">
        <f>_xlfn.XLOOKUP($F1814,'[1]2022_23 Household and Income'!$C$3:$C$2489,'[1]2022_23 Household and Income'!$G$3:$G$2489,"")</f>
        <v>47627</v>
      </c>
    </row>
    <row r="1815" spans="1:12" x14ac:dyDescent="0.35">
      <c r="A1815">
        <v>27</v>
      </c>
      <c r="B1815">
        <v>1606</v>
      </c>
      <c r="C1815">
        <v>27053</v>
      </c>
      <c r="D1815" t="s">
        <v>3272</v>
      </c>
      <c r="E1815" t="s">
        <v>1855</v>
      </c>
      <c r="F1815" t="s">
        <v>5051</v>
      </c>
      <c r="G1815">
        <v>122583</v>
      </c>
      <c r="H1815">
        <v>44.919980000000002</v>
      </c>
      <c r="I1815">
        <v>-93.364662999999993</v>
      </c>
      <c r="J1815">
        <v>1</v>
      </c>
      <c r="K1815">
        <f>_xlfn.XLOOKUP(F1815,'[1]2022_23 Household and Income'!$C$3:$C$2489,'[1]2022_23 Household and Income'!$D$3:$D$2489,"")</f>
        <v>54749</v>
      </c>
      <c r="L1815">
        <f>_xlfn.XLOOKUP($F1815,'[1]2022_23 Household and Income'!$C$3:$C$2489,'[1]2022_23 Household and Income'!$G$3:$G$2489,"")</f>
        <v>56034</v>
      </c>
    </row>
    <row r="1816" spans="1:12" x14ac:dyDescent="0.35">
      <c r="A1816">
        <v>27</v>
      </c>
      <c r="B1816">
        <v>1607</v>
      </c>
      <c r="C1816">
        <v>27053</v>
      </c>
      <c r="D1816" t="s">
        <v>3272</v>
      </c>
      <c r="E1816" t="s">
        <v>1855</v>
      </c>
      <c r="F1816" t="s">
        <v>5050</v>
      </c>
      <c r="G1816">
        <v>127421</v>
      </c>
      <c r="H1816">
        <v>44.843893999999999</v>
      </c>
      <c r="I1816">
        <v>-93.305443999999994</v>
      </c>
      <c r="J1816">
        <v>1</v>
      </c>
      <c r="K1816">
        <f>_xlfn.XLOOKUP(F1816,'[1]2022_23 Household and Income'!$C$3:$C$2489,'[1]2022_23 Household and Income'!$D$3:$D$2489,"")</f>
        <v>55799</v>
      </c>
      <c r="L1816">
        <f>_xlfn.XLOOKUP($F1816,'[1]2022_23 Household and Income'!$C$3:$C$2489,'[1]2022_23 Household and Income'!$G$3:$G$2489,"")</f>
        <v>56947</v>
      </c>
    </row>
    <row r="1817" spans="1:12" x14ac:dyDescent="0.35">
      <c r="A1817">
        <v>27</v>
      </c>
      <c r="B1817">
        <v>1608</v>
      </c>
      <c r="C1817">
        <v>27053</v>
      </c>
      <c r="D1817" t="s">
        <v>3272</v>
      </c>
      <c r="E1817" t="s">
        <v>1855</v>
      </c>
      <c r="F1817" t="s">
        <v>5049</v>
      </c>
      <c r="G1817">
        <v>112796</v>
      </c>
      <c r="H1817">
        <v>45.012360000000001</v>
      </c>
      <c r="I1817">
        <v>-93.276373000000007</v>
      </c>
      <c r="J1817">
        <v>1</v>
      </c>
      <c r="K1817">
        <f>_xlfn.XLOOKUP(F1817,'[1]2022_23 Household and Income'!$C$3:$C$2489,'[1]2022_23 Household and Income'!$D$3:$D$2489,"")</f>
        <v>43712</v>
      </c>
      <c r="L1817">
        <f>_xlfn.XLOOKUP($F1817,'[1]2022_23 Household and Income'!$C$3:$C$2489,'[1]2022_23 Household and Income'!$G$3:$G$2489,"")</f>
        <v>41572</v>
      </c>
    </row>
    <row r="1818" spans="1:12" x14ac:dyDescent="0.35">
      <c r="A1818">
        <v>27</v>
      </c>
      <c r="B1818">
        <v>1609</v>
      </c>
      <c r="C1818">
        <v>27053</v>
      </c>
      <c r="D1818" t="s">
        <v>3272</v>
      </c>
      <c r="E1818" t="s">
        <v>1855</v>
      </c>
      <c r="F1818" t="s">
        <v>5048</v>
      </c>
      <c r="G1818">
        <v>111865</v>
      </c>
      <c r="H1818">
        <v>44.968618999999997</v>
      </c>
      <c r="I1818">
        <v>-93.243115000000003</v>
      </c>
      <c r="J1818">
        <v>1</v>
      </c>
      <c r="K1818">
        <f>_xlfn.XLOOKUP(F1818,'[1]2022_23 Household and Income'!$C$3:$C$2489,'[1]2022_23 Household and Income'!$D$3:$D$2489,"")</f>
        <v>55798</v>
      </c>
      <c r="L1818">
        <f>_xlfn.XLOOKUP($F1818,'[1]2022_23 Household and Income'!$C$3:$C$2489,'[1]2022_23 Household and Income'!$G$3:$G$2489,"")</f>
        <v>60446</v>
      </c>
    </row>
    <row r="1819" spans="1:12" x14ac:dyDescent="0.35">
      <c r="A1819">
        <v>27</v>
      </c>
      <c r="B1819">
        <v>1610</v>
      </c>
      <c r="C1819">
        <v>27053</v>
      </c>
      <c r="D1819" t="s">
        <v>3272</v>
      </c>
      <c r="E1819" t="s">
        <v>1855</v>
      </c>
      <c r="F1819" t="s">
        <v>5047</v>
      </c>
      <c r="G1819">
        <v>106733</v>
      </c>
      <c r="H1819">
        <v>44.919671999999998</v>
      </c>
      <c r="I1819">
        <v>-93.281181000000004</v>
      </c>
      <c r="J1819">
        <v>1</v>
      </c>
      <c r="K1819">
        <f>_xlfn.XLOOKUP(F1819,'[1]2022_23 Household and Income'!$C$3:$C$2489,'[1]2022_23 Household and Income'!$D$3:$D$2489,"")</f>
        <v>49106</v>
      </c>
      <c r="L1819">
        <f>_xlfn.XLOOKUP($F1819,'[1]2022_23 Household and Income'!$C$3:$C$2489,'[1]2022_23 Household and Income'!$G$3:$G$2489,"")</f>
        <v>50299</v>
      </c>
    </row>
    <row r="1820" spans="1:12" x14ac:dyDescent="0.35">
      <c r="A1820">
        <v>27</v>
      </c>
      <c r="B1820">
        <v>1611</v>
      </c>
      <c r="C1820">
        <v>27053</v>
      </c>
      <c r="D1820" t="s">
        <v>3272</v>
      </c>
      <c r="E1820" t="s">
        <v>1855</v>
      </c>
      <c r="F1820" t="s">
        <v>5046</v>
      </c>
      <c r="G1820">
        <v>104172</v>
      </c>
      <c r="H1820">
        <v>44.948568000000002</v>
      </c>
      <c r="I1820">
        <v>-93.268837000000005</v>
      </c>
      <c r="J1820">
        <v>1</v>
      </c>
      <c r="K1820">
        <f>_xlfn.XLOOKUP(F1820,'[1]2022_23 Household and Income'!$C$3:$C$2489,'[1]2022_23 Household and Income'!$D$3:$D$2489,"")</f>
        <v>47166</v>
      </c>
      <c r="L1820">
        <f>_xlfn.XLOOKUP($F1820,'[1]2022_23 Household and Income'!$C$3:$C$2489,'[1]2022_23 Household and Income'!$G$3:$G$2489,"")</f>
        <v>48670</v>
      </c>
    </row>
    <row r="1821" spans="1:12" x14ac:dyDescent="0.35">
      <c r="A1821">
        <v>51</v>
      </c>
      <c r="B1821">
        <v>8701</v>
      </c>
      <c r="C1821">
        <v>51087</v>
      </c>
      <c r="D1821" t="s">
        <v>3251</v>
      </c>
      <c r="E1821" t="s">
        <v>352</v>
      </c>
      <c r="F1821" t="s">
        <v>5045</v>
      </c>
      <c r="G1821">
        <v>149938</v>
      </c>
      <c r="H1821">
        <v>37.572578999999998</v>
      </c>
      <c r="I1821">
        <v>-77.403147000000004</v>
      </c>
      <c r="J1821">
        <v>1</v>
      </c>
      <c r="K1821">
        <f>_xlfn.XLOOKUP(F1821,'[1]2022_23 Household and Income'!$C$3:$C$2489,'[1]2022_23 Household and Income'!$D$3:$D$2489,"")</f>
        <v>64088</v>
      </c>
      <c r="L1821">
        <f>_xlfn.XLOOKUP($F1821,'[1]2022_23 Household and Income'!$C$3:$C$2489,'[1]2022_23 Household and Income'!$G$3:$G$2489,"")</f>
        <v>62452</v>
      </c>
    </row>
    <row r="1822" spans="1:12" x14ac:dyDescent="0.35">
      <c r="A1822">
        <v>51</v>
      </c>
      <c r="B1822">
        <v>8702</v>
      </c>
      <c r="C1822">
        <v>51087</v>
      </c>
      <c r="D1822" t="s">
        <v>3251</v>
      </c>
      <c r="E1822" t="s">
        <v>352</v>
      </c>
      <c r="F1822" t="s">
        <v>5044</v>
      </c>
      <c r="G1822">
        <v>184451</v>
      </c>
      <c r="H1822">
        <v>37.630699999999997</v>
      </c>
      <c r="I1822">
        <v>-77.576251999999997</v>
      </c>
      <c r="J1822">
        <v>1</v>
      </c>
      <c r="K1822">
        <f>_xlfn.XLOOKUP(F1822,'[1]2022_23 Household and Income'!$C$3:$C$2489,'[1]2022_23 Household and Income'!$D$3:$D$2489,"")</f>
        <v>73282</v>
      </c>
      <c r="L1822">
        <f>_xlfn.XLOOKUP($F1822,'[1]2022_23 Household and Income'!$C$3:$C$2489,'[1]2022_23 Household and Income'!$G$3:$G$2489,"")</f>
        <v>75077</v>
      </c>
    </row>
    <row r="1823" spans="1:12" x14ac:dyDescent="0.35">
      <c r="A1823">
        <v>1</v>
      </c>
      <c r="B1823">
        <v>2300</v>
      </c>
      <c r="C1823">
        <v>1067</v>
      </c>
      <c r="D1823" t="s">
        <v>3341</v>
      </c>
      <c r="E1823" t="s">
        <v>3171</v>
      </c>
      <c r="F1823" t="s">
        <v>5003</v>
      </c>
      <c r="G1823">
        <v>17146</v>
      </c>
      <c r="H1823">
        <v>31.469275</v>
      </c>
      <c r="I1823">
        <v>-85.271071000000006</v>
      </c>
      <c r="J1823">
        <v>0.11354400000000001</v>
      </c>
      <c r="K1823">
        <f>_xlfn.XLOOKUP(F1823,'[1]2022_23 Household and Income'!$C$3:$C$2489,'[1]2022_23 Household and Income'!$D$3:$D$2489,"")</f>
        <v>60106</v>
      </c>
      <c r="L1823">
        <f>_xlfn.XLOOKUP($F1823,'[1]2022_23 Household and Income'!$C$3:$C$2489,'[1]2022_23 Household and Income'!$G$3:$G$2489,"")</f>
        <v>62401</v>
      </c>
    </row>
    <row r="1824" spans="1:12" x14ac:dyDescent="0.35">
      <c r="A1824">
        <v>13</v>
      </c>
      <c r="B1824">
        <v>2201</v>
      </c>
      <c r="C1824">
        <v>13151</v>
      </c>
      <c r="D1824" t="s">
        <v>3312</v>
      </c>
      <c r="E1824" t="s">
        <v>2785</v>
      </c>
      <c r="F1824" t="s">
        <v>5043</v>
      </c>
      <c r="G1824">
        <v>116602</v>
      </c>
      <c r="H1824">
        <v>33.532519999999998</v>
      </c>
      <c r="I1824">
        <v>-84.207852000000003</v>
      </c>
      <c r="J1824">
        <v>1</v>
      </c>
      <c r="K1824">
        <f>_xlfn.XLOOKUP(F1824,'[1]2022_23 Household and Income'!$C$3:$C$2489,'[1]2022_23 Household and Income'!$D$3:$D$2489,"")</f>
        <v>41588</v>
      </c>
      <c r="L1824">
        <f>_xlfn.XLOOKUP($F1824,'[1]2022_23 Household and Income'!$C$3:$C$2489,'[1]2022_23 Household and Income'!$G$3:$G$2489,"")</f>
        <v>41837</v>
      </c>
    </row>
    <row r="1825" spans="1:12" x14ac:dyDescent="0.35">
      <c r="A1825">
        <v>13</v>
      </c>
      <c r="B1825">
        <v>2202</v>
      </c>
      <c r="C1825">
        <v>13151</v>
      </c>
      <c r="D1825" t="s">
        <v>3312</v>
      </c>
      <c r="E1825" t="s">
        <v>2785</v>
      </c>
      <c r="F1825" t="s">
        <v>5042</v>
      </c>
      <c r="G1825">
        <v>124110</v>
      </c>
      <c r="H1825">
        <v>33.411828</v>
      </c>
      <c r="I1825">
        <v>-84.143456999999998</v>
      </c>
      <c r="J1825">
        <v>1</v>
      </c>
      <c r="K1825">
        <f>_xlfn.XLOOKUP(F1825,'[1]2022_23 Household and Income'!$C$3:$C$2489,'[1]2022_23 Household and Income'!$D$3:$D$2489,"")</f>
        <v>44756</v>
      </c>
      <c r="L1825">
        <f>_xlfn.XLOOKUP($F1825,'[1]2022_23 Household and Income'!$C$3:$C$2489,'[1]2022_23 Household and Income'!$G$3:$G$2489,"")</f>
        <v>47476</v>
      </c>
    </row>
    <row r="1826" spans="1:12" x14ac:dyDescent="0.35">
      <c r="A1826">
        <v>19</v>
      </c>
      <c r="B1826">
        <v>2300</v>
      </c>
      <c r="C1826">
        <v>19087</v>
      </c>
      <c r="D1826" t="s">
        <v>3308</v>
      </c>
      <c r="E1826" t="s">
        <v>2334</v>
      </c>
      <c r="F1826" t="s">
        <v>4701</v>
      </c>
      <c r="G1826">
        <v>20482</v>
      </c>
      <c r="H1826">
        <v>40.977984999999997</v>
      </c>
      <c r="I1826">
        <v>-91.536901</v>
      </c>
      <c r="J1826">
        <v>0.197352</v>
      </c>
      <c r="K1826">
        <f>_xlfn.XLOOKUP(F1826,'[1]2022_23 Household and Income'!$C$3:$C$2489,'[1]2022_23 Household and Income'!$D$3:$D$2489,"")</f>
        <v>45550</v>
      </c>
      <c r="L1826">
        <f>_xlfn.XLOOKUP($F1826,'[1]2022_23 Household and Income'!$C$3:$C$2489,'[1]2022_23 Household and Income'!$G$3:$G$2489,"")</f>
        <v>43868</v>
      </c>
    </row>
    <row r="1827" spans="1:12" x14ac:dyDescent="0.35">
      <c r="A1827">
        <v>17</v>
      </c>
      <c r="B1827">
        <v>7300</v>
      </c>
      <c r="C1827">
        <v>17073</v>
      </c>
      <c r="D1827" t="s">
        <v>3330</v>
      </c>
      <c r="E1827" t="s">
        <v>2593</v>
      </c>
      <c r="F1827" t="s">
        <v>3531</v>
      </c>
      <c r="G1827">
        <v>49284</v>
      </c>
      <c r="H1827">
        <v>41.350890999999997</v>
      </c>
      <c r="I1827">
        <v>-90.135953999999998</v>
      </c>
      <c r="J1827">
        <v>0.37038100000000002</v>
      </c>
      <c r="K1827">
        <f>_xlfn.XLOOKUP(F1827,'[1]2022_23 Household and Income'!$C$3:$C$2489,'[1]2022_23 Household and Income'!$D$3:$D$2489,"")</f>
        <v>57698</v>
      </c>
      <c r="L1827">
        <f>_xlfn.XLOOKUP($F1827,'[1]2022_23 Household and Income'!$C$3:$C$2489,'[1]2022_23 Household and Income'!$G$3:$G$2489,"")</f>
        <v>53852</v>
      </c>
    </row>
    <row r="1828" spans="1:12" x14ac:dyDescent="0.35">
      <c r="A1828">
        <v>18</v>
      </c>
      <c r="B1828">
        <v>1500</v>
      </c>
      <c r="C1828">
        <v>18065</v>
      </c>
      <c r="D1828" t="s">
        <v>3389</v>
      </c>
      <c r="E1828" t="s">
        <v>2488</v>
      </c>
      <c r="F1828" t="s">
        <v>4113</v>
      </c>
      <c r="G1828">
        <v>48914</v>
      </c>
      <c r="H1828">
        <v>39.928843999999998</v>
      </c>
      <c r="I1828">
        <v>-85.403735999999995</v>
      </c>
      <c r="J1828">
        <v>0.461426</v>
      </c>
      <c r="K1828">
        <f>_xlfn.XLOOKUP(F1828,'[1]2022_23 Household and Income'!$C$3:$C$2489,'[1]2022_23 Household and Income'!$D$3:$D$2489,"")</f>
        <v>41909</v>
      </c>
      <c r="L1828">
        <f>_xlfn.XLOOKUP($F1828,'[1]2022_23 Household and Income'!$C$3:$C$2489,'[1]2022_23 Household and Income'!$G$3:$G$2489,"")</f>
        <v>41622</v>
      </c>
    </row>
    <row r="1829" spans="1:12" x14ac:dyDescent="0.35">
      <c r="A1829">
        <v>21</v>
      </c>
      <c r="B1829">
        <v>1800</v>
      </c>
      <c r="C1829">
        <v>21103</v>
      </c>
      <c r="D1829" t="s">
        <v>3328</v>
      </c>
      <c r="E1829" t="s">
        <v>2150</v>
      </c>
      <c r="F1829" t="s">
        <v>3642</v>
      </c>
      <c r="G1829">
        <v>15678</v>
      </c>
      <c r="H1829">
        <v>38.431399999999996</v>
      </c>
      <c r="I1829">
        <v>-85.180761000000004</v>
      </c>
      <c r="J1829">
        <v>0.112127</v>
      </c>
      <c r="K1829">
        <f>_xlfn.XLOOKUP(F1829,'[1]2022_23 Household and Income'!$C$3:$C$2489,'[1]2022_23 Household and Income'!$D$3:$D$2489,"")</f>
        <v>50343</v>
      </c>
      <c r="L1829">
        <f>_xlfn.XLOOKUP($F1829,'[1]2022_23 Household and Income'!$C$3:$C$2489,'[1]2022_23 Household and Income'!$G$3:$G$2489,"")</f>
        <v>51690</v>
      </c>
    </row>
    <row r="1830" spans="1:12" x14ac:dyDescent="0.35">
      <c r="A1830">
        <v>29</v>
      </c>
      <c r="B1830">
        <v>1300</v>
      </c>
      <c r="C1830">
        <v>29083</v>
      </c>
      <c r="D1830" t="s">
        <v>3304</v>
      </c>
      <c r="E1830" t="s">
        <v>1681</v>
      </c>
      <c r="F1830" t="s">
        <v>3573</v>
      </c>
      <c r="G1830">
        <v>21946</v>
      </c>
      <c r="H1830">
        <v>38.394286999999998</v>
      </c>
      <c r="I1830">
        <v>-93.737645000000001</v>
      </c>
      <c r="J1830">
        <v>0.179397</v>
      </c>
      <c r="K1830">
        <f>_xlfn.XLOOKUP(F1830,'[1]2022_23 Household and Income'!$C$3:$C$2489,'[1]2022_23 Household and Income'!$D$3:$D$2489,"")</f>
        <v>49154</v>
      </c>
      <c r="L1830">
        <f>_xlfn.XLOOKUP($F1830,'[1]2022_23 Household and Income'!$C$3:$C$2489,'[1]2022_23 Household and Income'!$G$3:$G$2489,"")</f>
        <v>49118</v>
      </c>
    </row>
    <row r="1831" spans="1:12" x14ac:dyDescent="0.35">
      <c r="A1831">
        <v>39</v>
      </c>
      <c r="B1831">
        <v>200</v>
      </c>
      <c r="C1831">
        <v>39069</v>
      </c>
      <c r="D1831" t="s">
        <v>3302</v>
      </c>
      <c r="E1831" t="s">
        <v>1170</v>
      </c>
      <c r="F1831" t="s">
        <v>4140</v>
      </c>
      <c r="G1831">
        <v>27662</v>
      </c>
      <c r="H1831">
        <v>41.360177</v>
      </c>
      <c r="I1831">
        <v>-84.078149999999994</v>
      </c>
      <c r="J1831">
        <v>0.26388499999999998</v>
      </c>
      <c r="K1831">
        <f>_xlfn.XLOOKUP(F1831,'[1]2022_23 Household and Income'!$C$3:$C$2489,'[1]2022_23 Household and Income'!$D$3:$D$2489,"")</f>
        <v>42102</v>
      </c>
      <c r="L1831">
        <f>_xlfn.XLOOKUP($F1831,'[1]2022_23 Household and Income'!$C$3:$C$2489,'[1]2022_23 Household and Income'!$G$3:$G$2489,"")</f>
        <v>41553</v>
      </c>
    </row>
    <row r="1832" spans="1:12" x14ac:dyDescent="0.35">
      <c r="A1832">
        <v>47</v>
      </c>
      <c r="B1832">
        <v>200</v>
      </c>
      <c r="C1832">
        <v>47079</v>
      </c>
      <c r="D1832" t="s">
        <v>3358</v>
      </c>
      <c r="E1832" t="s">
        <v>785</v>
      </c>
      <c r="F1832" t="s">
        <v>3754</v>
      </c>
      <c r="G1832">
        <v>32199</v>
      </c>
      <c r="H1832">
        <v>36.319828999999999</v>
      </c>
      <c r="I1832">
        <v>-88.291342999999998</v>
      </c>
      <c r="J1832">
        <v>0.27418999999999999</v>
      </c>
      <c r="K1832">
        <f>_xlfn.XLOOKUP(F1832,'[1]2022_23 Household and Income'!$C$3:$C$2489,'[1]2022_23 Household and Income'!$D$3:$D$2489,"")</f>
        <v>50004</v>
      </c>
      <c r="L1832">
        <f>_xlfn.XLOOKUP($F1832,'[1]2022_23 Household and Income'!$C$3:$C$2489,'[1]2022_23 Household and Income'!$G$3:$G$2489,"")</f>
        <v>50753</v>
      </c>
    </row>
    <row r="1833" spans="1:12" x14ac:dyDescent="0.35">
      <c r="A1833">
        <v>51</v>
      </c>
      <c r="B1833">
        <v>14300</v>
      </c>
      <c r="C1833">
        <v>51089</v>
      </c>
      <c r="D1833" t="s">
        <v>3251</v>
      </c>
      <c r="E1833" t="s">
        <v>337</v>
      </c>
      <c r="F1833" t="s">
        <v>4201</v>
      </c>
      <c r="G1833">
        <v>50948</v>
      </c>
      <c r="H1833">
        <v>36.690100000000001</v>
      </c>
      <c r="I1833">
        <v>-79.902349999999998</v>
      </c>
      <c r="J1833">
        <v>0.275198</v>
      </c>
      <c r="K1833">
        <f>_xlfn.XLOOKUP(F1833,'[1]2022_23 Household and Income'!$C$3:$C$2489,'[1]2022_23 Household and Income'!$D$3:$D$2489,"")</f>
        <v>76621</v>
      </c>
      <c r="L1833">
        <f>_xlfn.XLOOKUP($F1833,'[1]2022_23 Household and Income'!$C$3:$C$2489,'[1]2022_23 Household and Income'!$G$3:$G$2489,"")</f>
        <v>78053</v>
      </c>
    </row>
    <row r="1834" spans="1:12" x14ac:dyDescent="0.35">
      <c r="A1834">
        <v>36</v>
      </c>
      <c r="B1834">
        <v>401</v>
      </c>
      <c r="C1834">
        <v>36043</v>
      </c>
      <c r="D1834" t="s">
        <v>3282</v>
      </c>
      <c r="E1834" t="s">
        <v>1384</v>
      </c>
      <c r="F1834" t="s">
        <v>4340</v>
      </c>
      <c r="G1834">
        <v>54200</v>
      </c>
      <c r="H1834">
        <v>43.087356999999997</v>
      </c>
      <c r="I1834">
        <v>-74.983924999999999</v>
      </c>
      <c r="J1834">
        <v>0.493593</v>
      </c>
      <c r="K1834">
        <f>_xlfn.XLOOKUP(F1834,'[1]2022_23 Household and Income'!$C$3:$C$2489,'[1]2022_23 Household and Income'!$D$3:$D$2489,"")</f>
        <v>46541</v>
      </c>
      <c r="L1834">
        <f>_xlfn.XLOOKUP($F1834,'[1]2022_23 Household and Income'!$C$3:$C$2489,'[1]2022_23 Household and Income'!$G$3:$G$2489,"")</f>
        <v>48169</v>
      </c>
    </row>
    <row r="1835" spans="1:12" x14ac:dyDescent="0.35">
      <c r="A1835">
        <v>36</v>
      </c>
      <c r="B1835">
        <v>403</v>
      </c>
      <c r="C1835">
        <v>36043</v>
      </c>
      <c r="D1835" t="s">
        <v>3282</v>
      </c>
      <c r="E1835" t="s">
        <v>1384</v>
      </c>
      <c r="F1835" t="s">
        <v>3905</v>
      </c>
      <c r="G1835">
        <v>5939</v>
      </c>
      <c r="H1835">
        <v>42.924748000000001</v>
      </c>
      <c r="I1835">
        <v>-75.094977</v>
      </c>
      <c r="J1835">
        <v>5.5854000000000001E-2</v>
      </c>
      <c r="K1835">
        <f>_xlfn.XLOOKUP(F1835,'[1]2022_23 Household and Income'!$C$3:$C$2489,'[1]2022_23 Household and Income'!$D$3:$D$2489,"")</f>
        <v>42641</v>
      </c>
      <c r="L1835">
        <f>_xlfn.XLOOKUP($F1835,'[1]2022_23 Household and Income'!$C$3:$C$2489,'[1]2022_23 Household and Income'!$G$3:$G$2489,"")</f>
        <v>46001</v>
      </c>
    </row>
    <row r="1836" spans="1:12" x14ac:dyDescent="0.35">
      <c r="A1836">
        <v>12</v>
      </c>
      <c r="B1836">
        <v>5300</v>
      </c>
      <c r="C1836">
        <v>12053</v>
      </c>
      <c r="D1836" t="s">
        <v>3512</v>
      </c>
      <c r="E1836" t="s">
        <v>2861</v>
      </c>
      <c r="F1836" t="s">
        <v>5041</v>
      </c>
      <c r="G1836">
        <v>194515</v>
      </c>
      <c r="H1836">
        <v>28.504446000000002</v>
      </c>
      <c r="I1836">
        <v>-82.497007999999994</v>
      </c>
      <c r="J1836">
        <v>1</v>
      </c>
      <c r="K1836">
        <f>_xlfn.XLOOKUP(F1836,'[1]2022_23 Household and Income'!$C$3:$C$2489,'[1]2022_23 Household and Income'!$D$3:$D$2489,"")</f>
        <v>80211</v>
      </c>
      <c r="L1836">
        <f>_xlfn.XLOOKUP($F1836,'[1]2022_23 Household and Income'!$C$3:$C$2489,'[1]2022_23 Household and Income'!$G$3:$G$2489,"")</f>
        <v>85911</v>
      </c>
    </row>
    <row r="1837" spans="1:12" x14ac:dyDescent="0.35">
      <c r="A1837">
        <v>37</v>
      </c>
      <c r="B1837">
        <v>600</v>
      </c>
      <c r="C1837">
        <v>37091</v>
      </c>
      <c r="D1837" t="s">
        <v>3285</v>
      </c>
      <c r="E1837" t="s">
        <v>1313</v>
      </c>
      <c r="F1837" t="s">
        <v>3526</v>
      </c>
      <c r="G1837">
        <v>21552</v>
      </c>
      <c r="H1837">
        <v>36.352235</v>
      </c>
      <c r="I1837">
        <v>-77.011357000000004</v>
      </c>
      <c r="J1837">
        <v>0.20277200000000001</v>
      </c>
      <c r="K1837">
        <f>_xlfn.XLOOKUP(F1837,'[1]2022_23 Household and Income'!$C$3:$C$2489,'[1]2022_23 Household and Income'!$D$3:$D$2489,"")</f>
        <v>46285</v>
      </c>
      <c r="L1837">
        <f>_xlfn.XLOOKUP($F1837,'[1]2022_23 Household and Income'!$C$3:$C$2489,'[1]2022_23 Household and Income'!$G$3:$G$2489,"")</f>
        <v>45079</v>
      </c>
    </row>
    <row r="1838" spans="1:12" x14ac:dyDescent="0.35">
      <c r="A1838">
        <v>38</v>
      </c>
      <c r="B1838">
        <v>100</v>
      </c>
      <c r="C1838">
        <v>38041</v>
      </c>
      <c r="D1838" t="s">
        <v>3370</v>
      </c>
      <c r="E1838" t="s">
        <v>1222</v>
      </c>
      <c r="F1838" t="s">
        <v>3369</v>
      </c>
      <c r="G1838">
        <v>2489</v>
      </c>
      <c r="H1838">
        <v>46.452751999999997</v>
      </c>
      <c r="I1838">
        <v>-102.564032</v>
      </c>
      <c r="J1838">
        <v>2.2054000000000001E-2</v>
      </c>
      <c r="K1838">
        <f>_xlfn.XLOOKUP(F1838,'[1]2022_23 Household and Income'!$C$3:$C$2489,'[1]2022_23 Household and Income'!$D$3:$D$2489,"")</f>
        <v>44000</v>
      </c>
      <c r="L1838">
        <f>_xlfn.XLOOKUP($F1838,'[1]2022_23 Household and Income'!$C$3:$C$2489,'[1]2022_23 Household and Income'!$G$3:$G$2489,"")</f>
        <v>44545</v>
      </c>
    </row>
    <row r="1839" spans="1:12" x14ac:dyDescent="0.35">
      <c r="A1839">
        <v>21</v>
      </c>
      <c r="B1839">
        <v>100</v>
      </c>
      <c r="C1839">
        <v>21105</v>
      </c>
      <c r="D1839" t="s">
        <v>3328</v>
      </c>
      <c r="E1839" t="s">
        <v>2221</v>
      </c>
      <c r="F1839" t="s">
        <v>4599</v>
      </c>
      <c r="G1839">
        <v>4521</v>
      </c>
      <c r="H1839">
        <v>36.664413000000003</v>
      </c>
      <c r="I1839">
        <v>-88.956579000000005</v>
      </c>
      <c r="J1839">
        <v>2.2963999999999998E-2</v>
      </c>
      <c r="K1839">
        <f>_xlfn.XLOOKUP(F1839,'[1]2022_23 Household and Income'!$C$3:$C$2489,'[1]2022_23 Household and Income'!$D$3:$D$2489,"")</f>
        <v>78700</v>
      </c>
      <c r="L1839">
        <f>_xlfn.XLOOKUP($F1839,'[1]2022_23 Household and Income'!$C$3:$C$2489,'[1]2022_23 Household and Income'!$G$3:$G$2489,"")</f>
        <v>82845</v>
      </c>
    </row>
    <row r="1840" spans="1:12" x14ac:dyDescent="0.35">
      <c r="A1840">
        <v>47</v>
      </c>
      <c r="B1840">
        <v>2300</v>
      </c>
      <c r="C1840">
        <v>47081</v>
      </c>
      <c r="D1840" t="s">
        <v>3358</v>
      </c>
      <c r="E1840" t="s">
        <v>737</v>
      </c>
      <c r="F1840" t="s">
        <v>5040</v>
      </c>
      <c r="G1840">
        <v>24925</v>
      </c>
      <c r="H1840">
        <v>35.854709999999997</v>
      </c>
      <c r="I1840">
        <v>-87.405438000000004</v>
      </c>
      <c r="J1840">
        <v>0.20716999999999999</v>
      </c>
      <c r="K1840">
        <f>_xlfn.XLOOKUP(F1840,'[1]2022_23 Household and Income'!$C$3:$C$2489,'[1]2022_23 Household and Income'!$D$3:$D$2489,"")</f>
        <v>47977</v>
      </c>
      <c r="L1840">
        <f>_xlfn.XLOOKUP($F1840,'[1]2022_23 Household and Income'!$C$3:$C$2489,'[1]2022_23 Household and Income'!$G$3:$G$2489,"")</f>
        <v>48448</v>
      </c>
    </row>
    <row r="1841" spans="1:12" x14ac:dyDescent="0.35">
      <c r="A1841">
        <v>29</v>
      </c>
      <c r="B1841">
        <v>1400</v>
      </c>
      <c r="C1841">
        <v>29085</v>
      </c>
      <c r="D1841" t="s">
        <v>3304</v>
      </c>
      <c r="E1841" t="s">
        <v>1675</v>
      </c>
      <c r="F1841" t="s">
        <v>4182</v>
      </c>
      <c r="G1841">
        <v>8279</v>
      </c>
      <c r="H1841">
        <v>37.911050000000003</v>
      </c>
      <c r="I1841">
        <v>-93.329035000000005</v>
      </c>
      <c r="J1841">
        <v>7.3720999999999995E-2</v>
      </c>
      <c r="K1841">
        <f>_xlfn.XLOOKUP(F1841,'[1]2022_23 Household and Income'!$C$3:$C$2489,'[1]2022_23 Household and Income'!$D$3:$D$2489,"")</f>
        <v>45980</v>
      </c>
      <c r="L1841">
        <f>_xlfn.XLOOKUP($F1841,'[1]2022_23 Household and Income'!$C$3:$C$2489,'[1]2022_23 Household and Income'!$G$3:$G$2489,"")</f>
        <v>45745</v>
      </c>
    </row>
    <row r="1842" spans="1:12" x14ac:dyDescent="0.35">
      <c r="A1842">
        <v>35</v>
      </c>
      <c r="B1842">
        <v>900</v>
      </c>
      <c r="C1842">
        <v>35023</v>
      </c>
      <c r="D1842" t="s">
        <v>3590</v>
      </c>
      <c r="E1842" t="s">
        <v>1400</v>
      </c>
      <c r="F1842" t="s">
        <v>3837</v>
      </c>
      <c r="G1842">
        <v>4178</v>
      </c>
      <c r="H1842">
        <v>32.286524</v>
      </c>
      <c r="I1842">
        <v>-108.77121</v>
      </c>
      <c r="J1842">
        <v>2.3518000000000001E-2</v>
      </c>
      <c r="K1842">
        <f>_xlfn.XLOOKUP(F1842,'[1]2022_23 Household and Income'!$C$3:$C$2489,'[1]2022_23 Household and Income'!$D$3:$D$2489,"")</f>
        <v>68195</v>
      </c>
      <c r="L1842">
        <f>_xlfn.XLOOKUP($F1842,'[1]2022_23 Household and Income'!$C$3:$C$2489,'[1]2022_23 Household and Income'!$G$3:$G$2489,"")</f>
        <v>70599</v>
      </c>
    </row>
    <row r="1843" spans="1:12" x14ac:dyDescent="0.35">
      <c r="A1843">
        <v>48</v>
      </c>
      <c r="B1843">
        <v>6801</v>
      </c>
      <c r="C1843">
        <v>48215</v>
      </c>
      <c r="D1843" t="s">
        <v>3238</v>
      </c>
      <c r="E1843" t="s">
        <v>496</v>
      </c>
      <c r="F1843" t="s">
        <v>5039</v>
      </c>
      <c r="G1843">
        <v>110324</v>
      </c>
      <c r="H1843">
        <v>26.160509000000001</v>
      </c>
      <c r="I1843">
        <v>-97.984682000000006</v>
      </c>
      <c r="J1843">
        <v>1</v>
      </c>
      <c r="K1843">
        <f>_xlfn.XLOOKUP(F1843,'[1]2022_23 Household and Income'!$C$3:$C$2489,'[1]2022_23 Household and Income'!$D$3:$D$2489,"")</f>
        <v>34653</v>
      </c>
      <c r="L1843">
        <f>_xlfn.XLOOKUP($F1843,'[1]2022_23 Household and Income'!$C$3:$C$2489,'[1]2022_23 Household and Income'!$G$3:$G$2489,"")</f>
        <v>36956</v>
      </c>
    </row>
    <row r="1844" spans="1:12" x14ac:dyDescent="0.35">
      <c r="A1844">
        <v>48</v>
      </c>
      <c r="B1844">
        <v>6802</v>
      </c>
      <c r="C1844">
        <v>48215</v>
      </c>
      <c r="D1844" t="s">
        <v>3238</v>
      </c>
      <c r="E1844" t="s">
        <v>496</v>
      </c>
      <c r="F1844" t="s">
        <v>5038</v>
      </c>
      <c r="G1844">
        <v>119470</v>
      </c>
      <c r="H1844">
        <v>26.232517000000001</v>
      </c>
      <c r="I1844">
        <v>-98.062315999999996</v>
      </c>
      <c r="J1844">
        <v>1</v>
      </c>
      <c r="K1844">
        <f>_xlfn.XLOOKUP(F1844,'[1]2022_23 Household and Income'!$C$3:$C$2489,'[1]2022_23 Household and Income'!$D$3:$D$2489,"")</f>
        <v>36061</v>
      </c>
      <c r="L1844">
        <f>_xlfn.XLOOKUP($F1844,'[1]2022_23 Household and Income'!$C$3:$C$2489,'[1]2022_23 Household and Income'!$G$3:$G$2489,"")</f>
        <v>34596</v>
      </c>
    </row>
    <row r="1845" spans="1:12" x14ac:dyDescent="0.35">
      <c r="A1845">
        <v>48</v>
      </c>
      <c r="B1845">
        <v>6803</v>
      </c>
      <c r="C1845">
        <v>48215</v>
      </c>
      <c r="D1845" t="s">
        <v>3238</v>
      </c>
      <c r="E1845" t="s">
        <v>496</v>
      </c>
      <c r="F1845" t="s">
        <v>5037</v>
      </c>
      <c r="G1845">
        <v>133846</v>
      </c>
      <c r="H1845">
        <v>26.176559999999998</v>
      </c>
      <c r="I1845">
        <v>-98.182360000000003</v>
      </c>
      <c r="J1845">
        <v>1</v>
      </c>
      <c r="K1845">
        <f>_xlfn.XLOOKUP(F1845,'[1]2022_23 Household and Income'!$C$3:$C$2489,'[1]2022_23 Household and Income'!$D$3:$D$2489,"")</f>
        <v>38897</v>
      </c>
      <c r="L1845">
        <f>_xlfn.XLOOKUP($F1845,'[1]2022_23 Household and Income'!$C$3:$C$2489,'[1]2022_23 Household and Income'!$G$3:$G$2489,"")</f>
        <v>40732</v>
      </c>
    </row>
    <row r="1846" spans="1:12" x14ac:dyDescent="0.35">
      <c r="A1846">
        <v>48</v>
      </c>
      <c r="B1846">
        <v>6804</v>
      </c>
      <c r="C1846">
        <v>48215</v>
      </c>
      <c r="D1846" t="s">
        <v>3238</v>
      </c>
      <c r="E1846" t="s">
        <v>496</v>
      </c>
      <c r="F1846" t="s">
        <v>5036</v>
      </c>
      <c r="G1846">
        <v>136243</v>
      </c>
      <c r="H1846">
        <v>26.315290000000001</v>
      </c>
      <c r="I1846">
        <v>-98.155688999999995</v>
      </c>
      <c r="J1846">
        <v>1</v>
      </c>
      <c r="K1846">
        <f>_xlfn.XLOOKUP(F1846,'[1]2022_23 Household and Income'!$C$3:$C$2489,'[1]2022_23 Household and Income'!$D$3:$D$2489,"")</f>
        <v>44136</v>
      </c>
      <c r="L1846">
        <f>_xlfn.XLOOKUP($F1846,'[1]2022_23 Household and Income'!$C$3:$C$2489,'[1]2022_23 Household and Income'!$G$3:$G$2489,"")</f>
        <v>45155</v>
      </c>
    </row>
    <row r="1847" spans="1:12" x14ac:dyDescent="0.35">
      <c r="A1847">
        <v>48</v>
      </c>
      <c r="B1847">
        <v>6805</v>
      </c>
      <c r="C1847">
        <v>48215</v>
      </c>
      <c r="D1847" t="s">
        <v>3238</v>
      </c>
      <c r="E1847" t="s">
        <v>496</v>
      </c>
      <c r="F1847" t="s">
        <v>5035</v>
      </c>
      <c r="G1847">
        <v>139627</v>
      </c>
      <c r="H1847">
        <v>26.227630999999999</v>
      </c>
      <c r="I1847">
        <v>-98.239975000000001</v>
      </c>
      <c r="J1847">
        <v>1</v>
      </c>
      <c r="K1847">
        <f>_xlfn.XLOOKUP(F1847,'[1]2022_23 Household and Income'!$C$3:$C$2489,'[1]2022_23 Household and Income'!$D$3:$D$2489,"")</f>
        <v>48616</v>
      </c>
      <c r="L1847">
        <f>_xlfn.XLOOKUP($F1847,'[1]2022_23 Household and Income'!$C$3:$C$2489,'[1]2022_23 Household and Income'!$G$3:$G$2489,"")</f>
        <v>50609</v>
      </c>
    </row>
    <row r="1848" spans="1:12" x14ac:dyDescent="0.35">
      <c r="A1848">
        <v>48</v>
      </c>
      <c r="B1848">
        <v>6806</v>
      </c>
      <c r="C1848">
        <v>48215</v>
      </c>
      <c r="D1848" t="s">
        <v>3238</v>
      </c>
      <c r="E1848" t="s">
        <v>496</v>
      </c>
      <c r="F1848" t="s">
        <v>5034</v>
      </c>
      <c r="G1848">
        <v>114104</v>
      </c>
      <c r="H1848">
        <v>26.231193000000001</v>
      </c>
      <c r="I1848">
        <v>-98.322061000000005</v>
      </c>
      <c r="J1848">
        <v>1</v>
      </c>
      <c r="K1848">
        <f>_xlfn.XLOOKUP(F1848,'[1]2022_23 Household and Income'!$C$3:$C$2489,'[1]2022_23 Household and Income'!$D$3:$D$2489,"")</f>
        <v>36754</v>
      </c>
      <c r="L1848">
        <f>_xlfn.XLOOKUP($F1848,'[1]2022_23 Household and Income'!$C$3:$C$2489,'[1]2022_23 Household and Income'!$G$3:$G$2489,"")</f>
        <v>37181</v>
      </c>
    </row>
    <row r="1849" spans="1:12" x14ac:dyDescent="0.35">
      <c r="A1849">
        <v>48</v>
      </c>
      <c r="B1849">
        <v>6807</v>
      </c>
      <c r="C1849">
        <v>48215</v>
      </c>
      <c r="D1849" t="s">
        <v>3238</v>
      </c>
      <c r="E1849" t="s">
        <v>496</v>
      </c>
      <c r="F1849" t="s">
        <v>5033</v>
      </c>
      <c r="G1849">
        <v>117167</v>
      </c>
      <c r="H1849">
        <v>26.300363000000001</v>
      </c>
      <c r="I1849">
        <v>-98.333297999999999</v>
      </c>
      <c r="J1849">
        <v>1</v>
      </c>
      <c r="K1849">
        <f>_xlfn.XLOOKUP(F1849,'[1]2022_23 Household and Income'!$C$3:$C$2489,'[1]2022_23 Household and Income'!$D$3:$D$2489,"")</f>
        <v>31774</v>
      </c>
      <c r="L1849">
        <f>_xlfn.XLOOKUP($F1849,'[1]2022_23 Household and Income'!$C$3:$C$2489,'[1]2022_23 Household and Income'!$G$3:$G$2489,"")</f>
        <v>31772</v>
      </c>
    </row>
    <row r="1850" spans="1:12" x14ac:dyDescent="0.35">
      <c r="A1850">
        <v>39</v>
      </c>
      <c r="B1850">
        <v>4000</v>
      </c>
      <c r="C1850">
        <v>39071</v>
      </c>
      <c r="D1850" t="s">
        <v>3302</v>
      </c>
      <c r="E1850" t="s">
        <v>1104</v>
      </c>
      <c r="F1850" t="s">
        <v>5032</v>
      </c>
      <c r="G1850">
        <v>43317</v>
      </c>
      <c r="H1850">
        <v>39.219119999999997</v>
      </c>
      <c r="I1850">
        <v>-83.581984000000006</v>
      </c>
      <c r="J1850">
        <v>0.379023</v>
      </c>
      <c r="K1850">
        <f>_xlfn.XLOOKUP(F1850,'[1]2022_23 Household and Income'!$C$3:$C$2489,'[1]2022_23 Household and Income'!$D$3:$D$2489,"")</f>
        <v>44841</v>
      </c>
      <c r="L1850">
        <f>_xlfn.XLOOKUP($F1850,'[1]2022_23 Household and Income'!$C$3:$C$2489,'[1]2022_23 Household and Income'!$G$3:$G$2489,"")</f>
        <v>45728</v>
      </c>
    </row>
    <row r="1851" spans="1:12" x14ac:dyDescent="0.35">
      <c r="A1851">
        <v>51</v>
      </c>
      <c r="B1851">
        <v>1500</v>
      </c>
      <c r="C1851">
        <v>51091</v>
      </c>
      <c r="D1851" t="s">
        <v>3251</v>
      </c>
      <c r="E1851" t="s">
        <v>396</v>
      </c>
      <c r="F1851" t="s">
        <v>3439</v>
      </c>
      <c r="G1851">
        <v>2232</v>
      </c>
      <c r="H1851">
        <v>38.386566000000002</v>
      </c>
      <c r="I1851">
        <v>-79.570488999999995</v>
      </c>
      <c r="J1851">
        <v>1.3247E-2</v>
      </c>
      <c r="K1851">
        <f>_xlfn.XLOOKUP(F1851,'[1]2022_23 Household and Income'!$C$3:$C$2489,'[1]2022_23 Household and Income'!$D$3:$D$2489,"")</f>
        <v>68878</v>
      </c>
      <c r="L1851">
        <f>_xlfn.XLOOKUP($F1851,'[1]2022_23 Household and Income'!$C$3:$C$2489,'[1]2022_23 Household and Income'!$G$3:$G$2489,"")</f>
        <v>70997</v>
      </c>
    </row>
    <row r="1852" spans="1:12" x14ac:dyDescent="0.35">
      <c r="A1852">
        <v>12</v>
      </c>
      <c r="B1852">
        <v>2799</v>
      </c>
      <c r="C1852">
        <v>12055</v>
      </c>
      <c r="D1852" t="s">
        <v>3512</v>
      </c>
      <c r="E1852" t="s">
        <v>2873</v>
      </c>
      <c r="F1852" t="s">
        <v>5031</v>
      </c>
      <c r="G1852">
        <v>90301</v>
      </c>
      <c r="H1852">
        <v>27.477039999999999</v>
      </c>
      <c r="I1852">
        <v>-81.462013999999996</v>
      </c>
      <c r="J1852">
        <v>0.60360000000000003</v>
      </c>
      <c r="K1852">
        <f>_xlfn.XLOOKUP(F1852,'[1]2022_23 Household and Income'!$C$3:$C$2489,'[1]2022_23 Household and Income'!$D$3:$D$2489,"")</f>
        <v>63509</v>
      </c>
      <c r="L1852">
        <f>_xlfn.XLOOKUP($F1852,'[1]2022_23 Household and Income'!$C$3:$C$2489,'[1]2022_23 Household and Income'!$G$3:$G$2489,"")</f>
        <v>63021</v>
      </c>
    </row>
    <row r="1853" spans="1:12" x14ac:dyDescent="0.35">
      <c r="A1853">
        <v>12</v>
      </c>
      <c r="B1853">
        <v>5199</v>
      </c>
      <c r="C1853">
        <v>12055</v>
      </c>
      <c r="D1853" t="s">
        <v>3512</v>
      </c>
      <c r="E1853" t="s">
        <v>2873</v>
      </c>
      <c r="F1853" t="s">
        <v>4349</v>
      </c>
      <c r="G1853">
        <v>10934</v>
      </c>
      <c r="H1853">
        <v>27.343643</v>
      </c>
      <c r="I1853">
        <v>-81.303330000000003</v>
      </c>
      <c r="J1853">
        <v>0.10685799999999999</v>
      </c>
      <c r="K1853">
        <f>_xlfn.XLOOKUP(F1853,'[1]2022_23 Household and Income'!$C$3:$C$2489,'[1]2022_23 Household and Income'!$D$3:$D$2489,"")</f>
        <v>38303</v>
      </c>
      <c r="L1853">
        <f>_xlfn.XLOOKUP($F1853,'[1]2022_23 Household and Income'!$C$3:$C$2489,'[1]2022_23 Household and Income'!$G$3:$G$2489,"")</f>
        <v>42408</v>
      </c>
    </row>
    <row r="1854" spans="1:12" x14ac:dyDescent="0.35">
      <c r="A1854">
        <v>30</v>
      </c>
      <c r="B1854">
        <v>600</v>
      </c>
      <c r="C1854">
        <v>30041</v>
      </c>
      <c r="D1854" t="s">
        <v>3269</v>
      </c>
      <c r="E1854" t="s">
        <v>1598</v>
      </c>
      <c r="F1854" t="s">
        <v>3402</v>
      </c>
      <c r="G1854">
        <v>16309</v>
      </c>
      <c r="H1854">
        <v>48.511678000000003</v>
      </c>
      <c r="I1854">
        <v>-109.76706900000001</v>
      </c>
      <c r="J1854">
        <v>0.12500500000000001</v>
      </c>
      <c r="K1854">
        <f>_xlfn.XLOOKUP(F1854,'[1]2022_23 Household and Income'!$C$3:$C$2489,'[1]2022_23 Household and Income'!$D$3:$D$2489,"")</f>
        <v>54824</v>
      </c>
      <c r="L1854">
        <f>_xlfn.XLOOKUP($F1854,'[1]2022_23 Household and Income'!$C$3:$C$2489,'[1]2022_23 Household and Income'!$G$3:$G$2489,"")</f>
        <v>57083</v>
      </c>
    </row>
    <row r="1855" spans="1:12" x14ac:dyDescent="0.35">
      <c r="A1855">
        <v>48</v>
      </c>
      <c r="B1855">
        <v>3700</v>
      </c>
      <c r="C1855">
        <v>48217</v>
      </c>
      <c r="D1855" t="s">
        <v>3238</v>
      </c>
      <c r="E1855" t="s">
        <v>562</v>
      </c>
      <c r="F1855" t="s">
        <v>4420</v>
      </c>
      <c r="G1855">
        <v>35874</v>
      </c>
      <c r="H1855">
        <v>31.998194000000002</v>
      </c>
      <c r="I1855">
        <v>-97.177182999999999</v>
      </c>
      <c r="J1855">
        <v>0.21704699999999999</v>
      </c>
      <c r="K1855">
        <f>_xlfn.XLOOKUP(F1855,'[1]2022_23 Household and Income'!$C$3:$C$2489,'[1]2022_23 Household and Income'!$D$3:$D$2489,"")</f>
        <v>64045</v>
      </c>
      <c r="L1855">
        <f>_xlfn.XLOOKUP($F1855,'[1]2022_23 Household and Income'!$C$3:$C$2489,'[1]2022_23 Household and Income'!$G$3:$G$2489,"")</f>
        <v>64345</v>
      </c>
    </row>
    <row r="1856" spans="1:12" x14ac:dyDescent="0.35">
      <c r="A1856">
        <v>12</v>
      </c>
      <c r="B1856">
        <v>5701</v>
      </c>
      <c r="C1856">
        <v>12057</v>
      </c>
      <c r="D1856" t="s">
        <v>3512</v>
      </c>
      <c r="E1856" t="s">
        <v>2860</v>
      </c>
      <c r="F1856" t="s">
        <v>5030</v>
      </c>
      <c r="G1856">
        <v>151369</v>
      </c>
      <c r="H1856">
        <v>28.011368000000001</v>
      </c>
      <c r="I1856">
        <v>-82.439609000000004</v>
      </c>
      <c r="J1856">
        <v>1</v>
      </c>
      <c r="K1856">
        <f>_xlfn.XLOOKUP(F1856,'[1]2022_23 Household and Income'!$C$3:$C$2489,'[1]2022_23 Household and Income'!$D$3:$D$2489,"")</f>
        <v>60795</v>
      </c>
      <c r="L1856">
        <f>_xlfn.XLOOKUP($F1856,'[1]2022_23 Household and Income'!$C$3:$C$2489,'[1]2022_23 Household and Income'!$G$3:$G$2489,"")</f>
        <v>59491</v>
      </c>
    </row>
    <row r="1857" spans="1:12" x14ac:dyDescent="0.35">
      <c r="A1857">
        <v>12</v>
      </c>
      <c r="B1857">
        <v>5702</v>
      </c>
      <c r="C1857">
        <v>12057</v>
      </c>
      <c r="D1857" t="s">
        <v>3512</v>
      </c>
      <c r="E1857" t="s">
        <v>2860</v>
      </c>
      <c r="F1857" t="s">
        <v>5029</v>
      </c>
      <c r="G1857">
        <v>102392</v>
      </c>
      <c r="H1857">
        <v>27.983025999999999</v>
      </c>
      <c r="I1857">
        <v>-82.486579000000006</v>
      </c>
      <c r="J1857">
        <v>1</v>
      </c>
      <c r="K1857">
        <f>_xlfn.XLOOKUP(F1857,'[1]2022_23 Household and Income'!$C$3:$C$2489,'[1]2022_23 Household and Income'!$D$3:$D$2489,"")</f>
        <v>46007</v>
      </c>
      <c r="L1857">
        <f>_xlfn.XLOOKUP($F1857,'[1]2022_23 Household and Income'!$C$3:$C$2489,'[1]2022_23 Household and Income'!$G$3:$G$2489,"")</f>
        <v>48737</v>
      </c>
    </row>
    <row r="1858" spans="1:12" x14ac:dyDescent="0.35">
      <c r="A1858">
        <v>12</v>
      </c>
      <c r="B1858">
        <v>5703</v>
      </c>
      <c r="C1858">
        <v>12057</v>
      </c>
      <c r="D1858" t="s">
        <v>3512</v>
      </c>
      <c r="E1858" t="s">
        <v>2860</v>
      </c>
      <c r="F1858" t="s">
        <v>5028</v>
      </c>
      <c r="G1858">
        <v>165319</v>
      </c>
      <c r="H1858">
        <v>28.047004000000001</v>
      </c>
      <c r="I1858">
        <v>-82.583943000000005</v>
      </c>
      <c r="J1858">
        <v>1</v>
      </c>
      <c r="K1858">
        <f>_xlfn.XLOOKUP(F1858,'[1]2022_23 Household and Income'!$C$3:$C$2489,'[1]2022_23 Household and Income'!$D$3:$D$2489,"")</f>
        <v>63220</v>
      </c>
      <c r="L1858">
        <f>_xlfn.XLOOKUP($F1858,'[1]2022_23 Household and Income'!$C$3:$C$2489,'[1]2022_23 Household and Income'!$G$3:$G$2489,"")</f>
        <v>63349</v>
      </c>
    </row>
    <row r="1859" spans="1:12" x14ac:dyDescent="0.35">
      <c r="A1859">
        <v>12</v>
      </c>
      <c r="B1859">
        <v>5704</v>
      </c>
      <c r="C1859">
        <v>12057</v>
      </c>
      <c r="D1859" t="s">
        <v>3512</v>
      </c>
      <c r="E1859" t="s">
        <v>2860</v>
      </c>
      <c r="F1859" t="s">
        <v>5027</v>
      </c>
      <c r="G1859">
        <v>126685</v>
      </c>
      <c r="H1859">
        <v>28.094439999999999</v>
      </c>
      <c r="I1859">
        <v>-82.496178999999998</v>
      </c>
      <c r="J1859">
        <v>1</v>
      </c>
      <c r="K1859">
        <f>_xlfn.XLOOKUP(F1859,'[1]2022_23 Household and Income'!$C$3:$C$2489,'[1]2022_23 Household and Income'!$D$3:$D$2489,"")</f>
        <v>54686</v>
      </c>
      <c r="L1859">
        <f>_xlfn.XLOOKUP($F1859,'[1]2022_23 Household and Income'!$C$3:$C$2489,'[1]2022_23 Household and Income'!$G$3:$G$2489,"")</f>
        <v>50666</v>
      </c>
    </row>
    <row r="1860" spans="1:12" x14ac:dyDescent="0.35">
      <c r="A1860">
        <v>12</v>
      </c>
      <c r="B1860">
        <v>5705</v>
      </c>
      <c r="C1860">
        <v>12057</v>
      </c>
      <c r="D1860" t="s">
        <v>3512</v>
      </c>
      <c r="E1860" t="s">
        <v>2860</v>
      </c>
      <c r="F1860" t="s">
        <v>5026</v>
      </c>
      <c r="G1860">
        <v>178245</v>
      </c>
      <c r="H1860">
        <v>28.088191999999999</v>
      </c>
      <c r="I1860">
        <v>-82.379473000000004</v>
      </c>
      <c r="J1860">
        <v>1</v>
      </c>
      <c r="K1860">
        <f>_xlfn.XLOOKUP(F1860,'[1]2022_23 Household and Income'!$C$3:$C$2489,'[1]2022_23 Household and Income'!$D$3:$D$2489,"")</f>
        <v>67986</v>
      </c>
      <c r="L1860">
        <f>_xlfn.XLOOKUP($F1860,'[1]2022_23 Household and Income'!$C$3:$C$2489,'[1]2022_23 Household and Income'!$G$3:$G$2489,"")</f>
        <v>70155</v>
      </c>
    </row>
    <row r="1861" spans="1:12" x14ac:dyDescent="0.35">
      <c r="A1861">
        <v>12</v>
      </c>
      <c r="B1861">
        <v>5706</v>
      </c>
      <c r="C1861">
        <v>12057</v>
      </c>
      <c r="D1861" t="s">
        <v>3512</v>
      </c>
      <c r="E1861" t="s">
        <v>2860</v>
      </c>
      <c r="F1861" t="s">
        <v>5025</v>
      </c>
      <c r="G1861">
        <v>135511</v>
      </c>
      <c r="H1861">
        <v>28.001868000000002</v>
      </c>
      <c r="I1861">
        <v>-82.190027000000001</v>
      </c>
      <c r="J1861">
        <v>1</v>
      </c>
      <c r="K1861">
        <f>_xlfn.XLOOKUP(F1861,'[1]2022_23 Household and Income'!$C$3:$C$2489,'[1]2022_23 Household and Income'!$D$3:$D$2489,"")</f>
        <v>49335</v>
      </c>
      <c r="L1861">
        <f>_xlfn.XLOOKUP($F1861,'[1]2022_23 Household and Income'!$C$3:$C$2489,'[1]2022_23 Household and Income'!$G$3:$G$2489,"")</f>
        <v>48535</v>
      </c>
    </row>
    <row r="1862" spans="1:12" x14ac:dyDescent="0.35">
      <c r="A1862">
        <v>12</v>
      </c>
      <c r="B1862">
        <v>5707</v>
      </c>
      <c r="C1862">
        <v>12057</v>
      </c>
      <c r="D1862" t="s">
        <v>3512</v>
      </c>
      <c r="E1862" t="s">
        <v>2860</v>
      </c>
      <c r="F1862" t="s">
        <v>5024</v>
      </c>
      <c r="G1862">
        <v>148909</v>
      </c>
      <c r="H1862">
        <v>27.936519000000001</v>
      </c>
      <c r="I1862">
        <v>-82.316329999999994</v>
      </c>
      <c r="J1862">
        <v>1</v>
      </c>
      <c r="K1862">
        <f>_xlfn.XLOOKUP(F1862,'[1]2022_23 Household and Income'!$C$3:$C$2489,'[1]2022_23 Household and Income'!$D$3:$D$2489,"")</f>
        <v>59246</v>
      </c>
      <c r="L1862">
        <f>_xlfn.XLOOKUP($F1862,'[1]2022_23 Household and Income'!$C$3:$C$2489,'[1]2022_23 Household and Income'!$G$3:$G$2489,"")</f>
        <v>60189</v>
      </c>
    </row>
    <row r="1863" spans="1:12" x14ac:dyDescent="0.35">
      <c r="A1863">
        <v>12</v>
      </c>
      <c r="B1863">
        <v>5708</v>
      </c>
      <c r="C1863">
        <v>12057</v>
      </c>
      <c r="D1863" t="s">
        <v>3512</v>
      </c>
      <c r="E1863" t="s">
        <v>2860</v>
      </c>
      <c r="F1863" t="s">
        <v>5023</v>
      </c>
      <c r="G1863">
        <v>110712</v>
      </c>
      <c r="H1863">
        <v>27.728366999999999</v>
      </c>
      <c r="I1863">
        <v>-82.383384000000007</v>
      </c>
      <c r="J1863">
        <v>1</v>
      </c>
      <c r="K1863">
        <f>_xlfn.XLOOKUP(F1863,'[1]2022_23 Household and Income'!$C$3:$C$2489,'[1]2022_23 Household and Income'!$D$3:$D$2489,"")</f>
        <v>49339</v>
      </c>
      <c r="L1863">
        <f>_xlfn.XLOOKUP($F1863,'[1]2022_23 Household and Income'!$C$3:$C$2489,'[1]2022_23 Household and Income'!$G$3:$G$2489,"")</f>
        <v>53709</v>
      </c>
    </row>
    <row r="1864" spans="1:12" x14ac:dyDescent="0.35">
      <c r="A1864">
        <v>12</v>
      </c>
      <c r="B1864">
        <v>5709</v>
      </c>
      <c r="C1864">
        <v>12057</v>
      </c>
      <c r="D1864" t="s">
        <v>3512</v>
      </c>
      <c r="E1864" t="s">
        <v>2860</v>
      </c>
      <c r="F1864" t="s">
        <v>5022</v>
      </c>
      <c r="G1864">
        <v>102754</v>
      </c>
      <c r="H1864">
        <v>27.864962999999999</v>
      </c>
      <c r="I1864">
        <v>-82.233794000000003</v>
      </c>
      <c r="J1864">
        <v>1</v>
      </c>
      <c r="K1864">
        <f>_xlfn.XLOOKUP(F1864,'[1]2022_23 Household and Income'!$C$3:$C$2489,'[1]2022_23 Household and Income'!$D$3:$D$2489,"")</f>
        <v>32641</v>
      </c>
      <c r="L1864">
        <f>_xlfn.XLOOKUP($F1864,'[1]2022_23 Household and Income'!$C$3:$C$2489,'[1]2022_23 Household and Income'!$G$3:$G$2489,"")</f>
        <v>34806</v>
      </c>
    </row>
    <row r="1865" spans="1:12" x14ac:dyDescent="0.35">
      <c r="A1865">
        <v>12</v>
      </c>
      <c r="B1865">
        <v>5710</v>
      </c>
      <c r="C1865">
        <v>12057</v>
      </c>
      <c r="D1865" t="s">
        <v>3512</v>
      </c>
      <c r="E1865" t="s">
        <v>2860</v>
      </c>
      <c r="F1865" t="s">
        <v>5021</v>
      </c>
      <c r="G1865">
        <v>120026</v>
      </c>
      <c r="H1865">
        <v>27.912355999999999</v>
      </c>
      <c r="I1865">
        <v>-82.500266999999994</v>
      </c>
      <c r="J1865">
        <v>1</v>
      </c>
      <c r="K1865">
        <f>_xlfn.XLOOKUP(F1865,'[1]2022_23 Household and Income'!$C$3:$C$2489,'[1]2022_23 Household and Income'!$D$3:$D$2489,"")</f>
        <v>57375</v>
      </c>
      <c r="L1865">
        <f>_xlfn.XLOOKUP($F1865,'[1]2022_23 Household and Income'!$C$3:$C$2489,'[1]2022_23 Household and Income'!$G$3:$G$2489,"")</f>
        <v>55437</v>
      </c>
    </row>
    <row r="1866" spans="1:12" x14ac:dyDescent="0.35">
      <c r="A1866">
        <v>12</v>
      </c>
      <c r="B1866">
        <v>5711</v>
      </c>
      <c r="C1866">
        <v>12057</v>
      </c>
      <c r="D1866" t="s">
        <v>3512</v>
      </c>
      <c r="E1866" t="s">
        <v>2860</v>
      </c>
      <c r="F1866" t="s">
        <v>5020</v>
      </c>
      <c r="G1866">
        <v>117840</v>
      </c>
      <c r="H1866">
        <v>27.834035</v>
      </c>
      <c r="I1866">
        <v>-82.331793000000005</v>
      </c>
      <c r="J1866">
        <v>1</v>
      </c>
      <c r="K1866">
        <f>_xlfn.XLOOKUP(F1866,'[1]2022_23 Household and Income'!$C$3:$C$2489,'[1]2022_23 Household and Income'!$D$3:$D$2489,"")</f>
        <v>42194</v>
      </c>
      <c r="L1866">
        <f>_xlfn.XLOOKUP($F1866,'[1]2022_23 Household and Income'!$C$3:$C$2489,'[1]2022_23 Household and Income'!$G$3:$G$2489,"")</f>
        <v>47955</v>
      </c>
    </row>
    <row r="1867" spans="1:12" x14ac:dyDescent="0.35">
      <c r="A1867">
        <v>33</v>
      </c>
      <c r="B1867">
        <v>501</v>
      </c>
      <c r="C1867">
        <v>33011</v>
      </c>
      <c r="D1867" t="s">
        <v>3727</v>
      </c>
      <c r="E1867" t="s">
        <v>1446</v>
      </c>
      <c r="F1867" t="s">
        <v>5019</v>
      </c>
      <c r="G1867">
        <v>32651</v>
      </c>
      <c r="H1867">
        <v>42.943069000000001</v>
      </c>
      <c r="I1867">
        <v>-71.900969000000003</v>
      </c>
      <c r="J1867">
        <v>0.29925099999999999</v>
      </c>
      <c r="K1867">
        <f>_xlfn.XLOOKUP(F1867,'[1]2022_23 Household and Income'!$C$3:$C$2489,'[1]2022_23 Household and Income'!$D$3:$D$2489,"")</f>
        <v>45215</v>
      </c>
      <c r="L1867">
        <f>_xlfn.XLOOKUP($F1867,'[1]2022_23 Household and Income'!$C$3:$C$2489,'[1]2022_23 Household and Income'!$G$3:$G$2489,"")</f>
        <v>45084</v>
      </c>
    </row>
    <row r="1868" spans="1:12" x14ac:dyDescent="0.35">
      <c r="A1868">
        <v>33</v>
      </c>
      <c r="B1868">
        <v>601</v>
      </c>
      <c r="C1868">
        <v>33011</v>
      </c>
      <c r="D1868" t="s">
        <v>3727</v>
      </c>
      <c r="E1868" t="s">
        <v>1446</v>
      </c>
      <c r="F1868" t="s">
        <v>5018</v>
      </c>
      <c r="G1868">
        <v>115644</v>
      </c>
      <c r="H1868">
        <v>42.988444000000001</v>
      </c>
      <c r="I1868">
        <v>-71.453626</v>
      </c>
      <c r="J1868">
        <v>1</v>
      </c>
      <c r="K1868">
        <f>_xlfn.XLOOKUP(F1868,'[1]2022_23 Household and Income'!$C$3:$C$2489,'[1]2022_23 Household and Income'!$D$3:$D$2489,"")</f>
        <v>48068</v>
      </c>
      <c r="L1868">
        <f>_xlfn.XLOOKUP($F1868,'[1]2022_23 Household and Income'!$C$3:$C$2489,'[1]2022_23 Household and Income'!$G$3:$G$2489,"")</f>
        <v>50053</v>
      </c>
    </row>
    <row r="1869" spans="1:12" x14ac:dyDescent="0.35">
      <c r="A1869">
        <v>33</v>
      </c>
      <c r="B1869">
        <v>602</v>
      </c>
      <c r="C1869">
        <v>33011</v>
      </c>
      <c r="D1869" t="s">
        <v>3727</v>
      </c>
      <c r="E1869" t="s">
        <v>1446</v>
      </c>
      <c r="F1869" t="s">
        <v>5017</v>
      </c>
      <c r="G1869">
        <v>105194</v>
      </c>
      <c r="H1869">
        <v>42.814722000000003</v>
      </c>
      <c r="I1869">
        <v>-71.495571999999996</v>
      </c>
      <c r="J1869">
        <v>1</v>
      </c>
      <c r="K1869">
        <f>_xlfn.XLOOKUP(F1869,'[1]2022_23 Household and Income'!$C$3:$C$2489,'[1]2022_23 Household and Income'!$D$3:$D$2489,"")</f>
        <v>40033</v>
      </c>
      <c r="L1869">
        <f>_xlfn.XLOOKUP($F1869,'[1]2022_23 Household and Income'!$C$3:$C$2489,'[1]2022_23 Household and Income'!$G$3:$G$2489,"")</f>
        <v>42760</v>
      </c>
    </row>
    <row r="1870" spans="1:12" x14ac:dyDescent="0.35">
      <c r="A1870">
        <v>33</v>
      </c>
      <c r="B1870">
        <v>603</v>
      </c>
      <c r="C1870">
        <v>33011</v>
      </c>
      <c r="D1870" t="s">
        <v>3727</v>
      </c>
      <c r="E1870" t="s">
        <v>1446</v>
      </c>
      <c r="F1870" t="s">
        <v>5016</v>
      </c>
      <c r="G1870">
        <v>112349</v>
      </c>
      <c r="H1870">
        <v>42.752961999999997</v>
      </c>
      <c r="I1870">
        <v>-71.514663999999996</v>
      </c>
      <c r="J1870">
        <v>1</v>
      </c>
      <c r="K1870">
        <f>_xlfn.XLOOKUP(F1870,'[1]2022_23 Household and Income'!$C$3:$C$2489,'[1]2022_23 Household and Income'!$D$3:$D$2489,"")</f>
        <v>45663</v>
      </c>
      <c r="L1870">
        <f>_xlfn.XLOOKUP($F1870,'[1]2022_23 Household and Income'!$C$3:$C$2489,'[1]2022_23 Household and Income'!$G$3:$G$2489,"")</f>
        <v>44840</v>
      </c>
    </row>
    <row r="1871" spans="1:12" x14ac:dyDescent="0.35">
      <c r="A1871">
        <v>33</v>
      </c>
      <c r="B1871">
        <v>701</v>
      </c>
      <c r="C1871">
        <v>33011</v>
      </c>
      <c r="D1871" t="s">
        <v>3727</v>
      </c>
      <c r="E1871" t="s">
        <v>1446</v>
      </c>
      <c r="F1871" t="s">
        <v>4064</v>
      </c>
      <c r="G1871">
        <v>57099</v>
      </c>
      <c r="H1871">
        <v>42.990167</v>
      </c>
      <c r="I1871">
        <v>-71.578005000000005</v>
      </c>
      <c r="J1871">
        <v>0.33992299999999998</v>
      </c>
      <c r="K1871">
        <f>_xlfn.XLOOKUP(F1871,'[1]2022_23 Household and Income'!$C$3:$C$2489,'[1]2022_23 Household and Income'!$D$3:$D$2489,"")</f>
        <v>62402</v>
      </c>
      <c r="L1871">
        <f>_xlfn.XLOOKUP($F1871,'[1]2022_23 Household and Income'!$C$3:$C$2489,'[1]2022_23 Household and Income'!$G$3:$G$2489,"")</f>
        <v>60614</v>
      </c>
    </row>
    <row r="1872" spans="1:12" x14ac:dyDescent="0.35">
      <c r="A1872">
        <v>26</v>
      </c>
      <c r="B1872">
        <v>2500</v>
      </c>
      <c r="C1872">
        <v>26059</v>
      </c>
      <c r="D1872" t="s">
        <v>3407</v>
      </c>
      <c r="E1872" t="s">
        <v>1915</v>
      </c>
      <c r="F1872" t="s">
        <v>4802</v>
      </c>
      <c r="G1872">
        <v>45746</v>
      </c>
      <c r="H1872">
        <v>41.916882999999999</v>
      </c>
      <c r="I1872">
        <v>-84.605205999999995</v>
      </c>
      <c r="J1872">
        <v>0.31512200000000001</v>
      </c>
      <c r="K1872">
        <f>_xlfn.XLOOKUP(F1872,'[1]2022_23 Household and Income'!$C$3:$C$2489,'[1]2022_23 Household and Income'!$D$3:$D$2489,"")</f>
        <v>55548</v>
      </c>
      <c r="L1872">
        <f>_xlfn.XLOOKUP($F1872,'[1]2022_23 Household and Income'!$C$3:$C$2489,'[1]2022_23 Household and Income'!$G$3:$G$2489,"")</f>
        <v>58494</v>
      </c>
    </row>
    <row r="1873" spans="1:12" x14ac:dyDescent="0.35">
      <c r="A1873">
        <v>28</v>
      </c>
      <c r="B1873">
        <v>1001</v>
      </c>
      <c r="C1873">
        <v>28049</v>
      </c>
      <c r="D1873" t="s">
        <v>3276</v>
      </c>
      <c r="E1873" t="s">
        <v>1774</v>
      </c>
      <c r="F1873" t="s">
        <v>3527</v>
      </c>
      <c r="G1873">
        <v>54716</v>
      </c>
      <c r="H1873">
        <v>32.229959999999998</v>
      </c>
      <c r="I1873">
        <v>-90.367462000000003</v>
      </c>
      <c r="J1873">
        <v>0.428118</v>
      </c>
      <c r="K1873">
        <f>_xlfn.XLOOKUP(F1873,'[1]2022_23 Household and Income'!$C$3:$C$2489,'[1]2022_23 Household and Income'!$D$3:$D$2489,"")</f>
        <v>46690</v>
      </c>
      <c r="L1873">
        <f>_xlfn.XLOOKUP($F1873,'[1]2022_23 Household and Income'!$C$3:$C$2489,'[1]2022_23 Household and Income'!$G$3:$G$2489,"")</f>
        <v>49067</v>
      </c>
    </row>
    <row r="1874" spans="1:12" x14ac:dyDescent="0.35">
      <c r="A1874">
        <v>28</v>
      </c>
      <c r="B1874">
        <v>1101</v>
      </c>
      <c r="C1874">
        <v>28049</v>
      </c>
      <c r="D1874" t="s">
        <v>3276</v>
      </c>
      <c r="E1874" t="s">
        <v>1774</v>
      </c>
      <c r="F1874" t="s">
        <v>5015</v>
      </c>
      <c r="G1874">
        <v>173026</v>
      </c>
      <c r="H1874">
        <v>32.327474000000002</v>
      </c>
      <c r="I1874">
        <v>-90.222021999999996</v>
      </c>
      <c r="J1874">
        <v>1</v>
      </c>
      <c r="K1874">
        <f>_xlfn.XLOOKUP(F1874,'[1]2022_23 Household and Income'!$C$3:$C$2489,'[1]2022_23 Household and Income'!$D$3:$D$2489,"")</f>
        <v>68041</v>
      </c>
      <c r="L1874">
        <f>_xlfn.XLOOKUP($F1874,'[1]2022_23 Household and Income'!$C$3:$C$2489,'[1]2022_23 Household and Income'!$G$3:$G$2489,"")</f>
        <v>67774</v>
      </c>
    </row>
    <row r="1875" spans="1:12" x14ac:dyDescent="0.35">
      <c r="A1875">
        <v>8</v>
      </c>
      <c r="B1875">
        <v>2200</v>
      </c>
      <c r="C1875">
        <v>8053</v>
      </c>
      <c r="D1875" t="s">
        <v>3241</v>
      </c>
      <c r="E1875" t="s">
        <v>2920</v>
      </c>
      <c r="F1875" t="s">
        <v>3959</v>
      </c>
      <c r="G1875">
        <v>788</v>
      </c>
      <c r="H1875">
        <v>38.002552000000001</v>
      </c>
      <c r="I1875">
        <v>-107.298793</v>
      </c>
      <c r="J1875">
        <v>6.8180000000000003E-3</v>
      </c>
      <c r="K1875">
        <f>_xlfn.XLOOKUP(F1875,'[1]2022_23 Household and Income'!$C$3:$C$2489,'[1]2022_23 Household and Income'!$D$3:$D$2489,"")</f>
        <v>53677</v>
      </c>
      <c r="L1875">
        <f>_xlfn.XLOOKUP($F1875,'[1]2022_23 Household and Income'!$C$3:$C$2489,'[1]2022_23 Household and Income'!$G$3:$G$2489,"")</f>
        <v>53888</v>
      </c>
    </row>
    <row r="1876" spans="1:12" x14ac:dyDescent="0.35">
      <c r="A1876">
        <v>31</v>
      </c>
      <c r="B1876">
        <v>400</v>
      </c>
      <c r="C1876">
        <v>31087</v>
      </c>
      <c r="D1876" t="s">
        <v>3261</v>
      </c>
      <c r="E1876" t="s">
        <v>1511</v>
      </c>
      <c r="F1876" t="s">
        <v>3674</v>
      </c>
      <c r="G1876">
        <v>2616</v>
      </c>
      <c r="H1876">
        <v>40.210949999999997</v>
      </c>
      <c r="I1876">
        <v>-101.004644</v>
      </c>
      <c r="J1876">
        <v>2.5575000000000001E-2</v>
      </c>
      <c r="K1876">
        <f>_xlfn.XLOOKUP(F1876,'[1]2022_23 Household and Income'!$C$3:$C$2489,'[1]2022_23 Household and Income'!$D$3:$D$2489,"")</f>
        <v>43354</v>
      </c>
      <c r="L1876">
        <f>_xlfn.XLOOKUP($F1876,'[1]2022_23 Household and Income'!$C$3:$C$2489,'[1]2022_23 Household and Income'!$G$3:$G$2489,"")</f>
        <v>43809</v>
      </c>
    </row>
    <row r="1877" spans="1:12" x14ac:dyDescent="0.35">
      <c r="A1877">
        <v>39</v>
      </c>
      <c r="B1877">
        <v>4100</v>
      </c>
      <c r="C1877">
        <v>39073</v>
      </c>
      <c r="D1877" t="s">
        <v>3302</v>
      </c>
      <c r="E1877" t="s">
        <v>1103</v>
      </c>
      <c r="F1877" t="s">
        <v>3566</v>
      </c>
      <c r="G1877">
        <v>28050</v>
      </c>
      <c r="H1877">
        <v>39.524898999999998</v>
      </c>
      <c r="I1877">
        <v>-82.449675999999997</v>
      </c>
      <c r="J1877">
        <v>0.23782700000000001</v>
      </c>
      <c r="K1877">
        <f>_xlfn.XLOOKUP(F1877,'[1]2022_23 Household and Income'!$C$3:$C$2489,'[1]2022_23 Household and Income'!$D$3:$D$2489,"")</f>
        <v>46007</v>
      </c>
      <c r="L1877">
        <f>_xlfn.XLOOKUP($F1877,'[1]2022_23 Household and Income'!$C$3:$C$2489,'[1]2022_23 Household and Income'!$G$3:$G$2489,"")</f>
        <v>46490</v>
      </c>
    </row>
    <row r="1878" spans="1:12" x14ac:dyDescent="0.35">
      <c r="A1878">
        <v>48</v>
      </c>
      <c r="B1878">
        <v>400</v>
      </c>
      <c r="C1878">
        <v>48219</v>
      </c>
      <c r="D1878" t="s">
        <v>3238</v>
      </c>
      <c r="E1878" t="s">
        <v>663</v>
      </c>
      <c r="F1878" t="s">
        <v>3267</v>
      </c>
      <c r="G1878">
        <v>21537</v>
      </c>
      <c r="H1878">
        <v>33.583536000000002</v>
      </c>
      <c r="I1878">
        <v>-102.333243</v>
      </c>
      <c r="J1878">
        <v>0.17780799999999999</v>
      </c>
      <c r="K1878">
        <f>_xlfn.XLOOKUP(F1878,'[1]2022_23 Household and Income'!$C$3:$C$2489,'[1]2022_23 Household and Income'!$D$3:$D$2489,"")</f>
        <v>41739</v>
      </c>
      <c r="L1878">
        <f>_xlfn.XLOOKUP($F1878,'[1]2022_23 Household and Income'!$C$3:$C$2489,'[1]2022_23 Household and Income'!$G$3:$G$2489,"")</f>
        <v>43380</v>
      </c>
    </row>
    <row r="1879" spans="1:12" x14ac:dyDescent="0.35">
      <c r="A1879">
        <v>20</v>
      </c>
      <c r="B1879">
        <v>1800</v>
      </c>
      <c r="C1879">
        <v>20083</v>
      </c>
      <c r="D1879" t="s">
        <v>3300</v>
      </c>
      <c r="E1879" t="s">
        <v>2233</v>
      </c>
      <c r="F1879" t="s">
        <v>3756</v>
      </c>
      <c r="G1879">
        <v>1723</v>
      </c>
      <c r="H1879">
        <v>38.085858999999999</v>
      </c>
      <c r="I1879">
        <v>-99.860110000000006</v>
      </c>
      <c r="J1879">
        <v>1.2687E-2</v>
      </c>
      <c r="K1879">
        <f>_xlfn.XLOOKUP(F1879,'[1]2022_23 Household and Income'!$C$3:$C$2489,'[1]2022_23 Household and Income'!$D$3:$D$2489,"")</f>
        <v>46754</v>
      </c>
      <c r="L1879">
        <f>_xlfn.XLOOKUP($F1879,'[1]2022_23 Household and Income'!$C$3:$C$2489,'[1]2022_23 Household and Income'!$G$3:$G$2489,"")</f>
        <v>47727</v>
      </c>
    </row>
    <row r="1880" spans="1:12" x14ac:dyDescent="0.35">
      <c r="A1880">
        <v>37</v>
      </c>
      <c r="B1880">
        <v>5200</v>
      </c>
      <c r="C1880">
        <v>37093</v>
      </c>
      <c r="D1880" t="s">
        <v>3285</v>
      </c>
      <c r="E1880" t="s">
        <v>1234</v>
      </c>
      <c r="F1880" t="s">
        <v>3900</v>
      </c>
      <c r="G1880">
        <v>52082</v>
      </c>
      <c r="H1880">
        <v>34.992581999999999</v>
      </c>
      <c r="I1880">
        <v>-79.170103999999995</v>
      </c>
      <c r="J1880">
        <v>0.40310499999999999</v>
      </c>
      <c r="K1880">
        <f>_xlfn.XLOOKUP(F1880,'[1]2022_23 Household and Income'!$C$3:$C$2489,'[1]2022_23 Household and Income'!$D$3:$D$2489,"")</f>
        <v>50419</v>
      </c>
      <c r="L1880">
        <f>_xlfn.XLOOKUP($F1880,'[1]2022_23 Household and Income'!$C$3:$C$2489,'[1]2022_23 Household and Income'!$G$3:$G$2489,"")</f>
        <v>49853</v>
      </c>
    </row>
    <row r="1881" spans="1:12" x14ac:dyDescent="0.35">
      <c r="A1881">
        <v>12</v>
      </c>
      <c r="B1881">
        <v>5998</v>
      </c>
      <c r="C1881">
        <v>12059</v>
      </c>
      <c r="D1881" t="s">
        <v>3512</v>
      </c>
      <c r="E1881" t="s">
        <v>2859</v>
      </c>
      <c r="F1881" t="s">
        <v>3511</v>
      </c>
      <c r="G1881">
        <v>19653</v>
      </c>
      <c r="H1881">
        <v>30.847037</v>
      </c>
      <c r="I1881">
        <v>-85.754653000000005</v>
      </c>
      <c r="J1881">
        <v>0.16339899999999999</v>
      </c>
      <c r="K1881">
        <f>_xlfn.XLOOKUP(F1881,'[1]2022_23 Household and Income'!$C$3:$C$2489,'[1]2022_23 Household and Income'!$D$3:$D$2489,"")</f>
        <v>53887</v>
      </c>
      <c r="L1881">
        <f>_xlfn.XLOOKUP($F1881,'[1]2022_23 Household and Income'!$C$3:$C$2489,'[1]2022_23 Household and Income'!$G$3:$G$2489,"")</f>
        <v>51682</v>
      </c>
    </row>
    <row r="1882" spans="1:12" x14ac:dyDescent="0.35">
      <c r="A1882">
        <v>28</v>
      </c>
      <c r="B1882">
        <v>700</v>
      </c>
      <c r="C1882">
        <v>28051</v>
      </c>
      <c r="D1882" t="s">
        <v>3276</v>
      </c>
      <c r="E1882" t="s">
        <v>1787</v>
      </c>
      <c r="F1882" t="s">
        <v>3288</v>
      </c>
      <c r="G1882">
        <v>17000</v>
      </c>
      <c r="H1882">
        <v>33.089592000000003</v>
      </c>
      <c r="I1882">
        <v>-90.028782000000007</v>
      </c>
      <c r="J1882">
        <v>0.14510300000000001</v>
      </c>
      <c r="K1882">
        <f>_xlfn.XLOOKUP(F1882,'[1]2022_23 Household and Income'!$C$3:$C$2489,'[1]2022_23 Household and Income'!$D$3:$D$2489,"")</f>
        <v>44046</v>
      </c>
      <c r="L1882">
        <f>_xlfn.XLOOKUP($F1882,'[1]2022_23 Household and Income'!$C$3:$C$2489,'[1]2022_23 Household and Income'!$G$3:$G$2489,"")</f>
        <v>47721</v>
      </c>
    </row>
    <row r="1883" spans="1:12" x14ac:dyDescent="0.35">
      <c r="A1883">
        <v>39</v>
      </c>
      <c r="B1883">
        <v>1500</v>
      </c>
      <c r="C1883">
        <v>39075</v>
      </c>
      <c r="D1883" t="s">
        <v>3302</v>
      </c>
      <c r="E1883" t="s">
        <v>1150</v>
      </c>
      <c r="F1883" t="s">
        <v>5014</v>
      </c>
      <c r="G1883">
        <v>44223</v>
      </c>
      <c r="H1883">
        <v>40.568212000000003</v>
      </c>
      <c r="I1883">
        <v>-81.869560000000007</v>
      </c>
      <c r="J1883">
        <v>0.33179999999999998</v>
      </c>
      <c r="K1883">
        <f>_xlfn.XLOOKUP(F1883,'[1]2022_23 Household and Income'!$C$3:$C$2489,'[1]2022_23 Household and Income'!$D$3:$D$2489,"")</f>
        <v>49481</v>
      </c>
      <c r="L1883">
        <f>_xlfn.XLOOKUP($F1883,'[1]2022_23 Household and Income'!$C$3:$C$2489,'[1]2022_23 Household and Income'!$G$3:$G$2489,"")</f>
        <v>49773</v>
      </c>
    </row>
    <row r="1884" spans="1:12" x14ac:dyDescent="0.35">
      <c r="A1884">
        <v>29</v>
      </c>
      <c r="B1884">
        <v>100</v>
      </c>
      <c r="C1884">
        <v>29087</v>
      </c>
      <c r="D1884" t="s">
        <v>3304</v>
      </c>
      <c r="E1884" t="s">
        <v>1731</v>
      </c>
      <c r="F1884" t="s">
        <v>3309</v>
      </c>
      <c r="G1884">
        <v>4223</v>
      </c>
      <c r="H1884">
        <v>40.084330999999999</v>
      </c>
      <c r="I1884">
        <v>-95.185925999999995</v>
      </c>
      <c r="J1884">
        <v>3.8398000000000002E-2</v>
      </c>
      <c r="K1884">
        <f>_xlfn.XLOOKUP(F1884,'[1]2022_23 Household and Income'!$C$3:$C$2489,'[1]2022_23 Household and Income'!$D$3:$D$2489,"")</f>
        <v>42716</v>
      </c>
      <c r="L1884">
        <f>_xlfn.XLOOKUP($F1884,'[1]2022_23 Household and Income'!$C$3:$C$2489,'[1]2022_23 Household and Income'!$G$3:$G$2489,"")</f>
        <v>44451</v>
      </c>
    </row>
    <row r="1885" spans="1:12" x14ac:dyDescent="0.35">
      <c r="A1885">
        <v>31</v>
      </c>
      <c r="B1885">
        <v>100</v>
      </c>
      <c r="C1885">
        <v>31089</v>
      </c>
      <c r="D1885" t="s">
        <v>3261</v>
      </c>
      <c r="E1885" t="s">
        <v>1556</v>
      </c>
      <c r="F1885" t="s">
        <v>3850</v>
      </c>
      <c r="G1885">
        <v>10127</v>
      </c>
      <c r="H1885">
        <v>42.460461000000002</v>
      </c>
      <c r="I1885">
        <v>-98.743994999999998</v>
      </c>
      <c r="J1885">
        <v>9.5939999999999998E-2</v>
      </c>
      <c r="K1885">
        <f>_xlfn.XLOOKUP(F1885,'[1]2022_23 Household and Income'!$C$3:$C$2489,'[1]2022_23 Household and Income'!$D$3:$D$2489,"")</f>
        <v>46642</v>
      </c>
      <c r="L1885">
        <f>_xlfn.XLOOKUP($F1885,'[1]2022_23 Household and Income'!$C$3:$C$2489,'[1]2022_23 Household and Income'!$G$3:$G$2489,"")</f>
        <v>45268</v>
      </c>
    </row>
    <row r="1886" spans="1:12" x14ac:dyDescent="0.35">
      <c r="A1886">
        <v>15</v>
      </c>
      <c r="B1886">
        <v>301</v>
      </c>
      <c r="C1886">
        <v>15003</v>
      </c>
      <c r="D1886" t="s">
        <v>4604</v>
      </c>
      <c r="E1886" t="s">
        <v>2669</v>
      </c>
      <c r="F1886" t="s">
        <v>5013</v>
      </c>
      <c r="G1886">
        <v>104755</v>
      </c>
      <c r="H1886">
        <v>21.502140000000001</v>
      </c>
      <c r="I1886">
        <v>-158.099368</v>
      </c>
      <c r="J1886">
        <v>1</v>
      </c>
      <c r="K1886">
        <f>_xlfn.XLOOKUP(F1886,'[1]2022_23 Household and Income'!$C$3:$C$2489,'[1]2022_23 Household and Income'!$D$3:$D$2489,"")</f>
        <v>27559</v>
      </c>
      <c r="L1886">
        <f>_xlfn.XLOOKUP($F1886,'[1]2022_23 Household and Income'!$C$3:$C$2489,'[1]2022_23 Household and Income'!$G$3:$G$2489,"")</f>
        <v>26749</v>
      </c>
    </row>
    <row r="1887" spans="1:12" x14ac:dyDescent="0.35">
      <c r="A1887">
        <v>15</v>
      </c>
      <c r="B1887">
        <v>302</v>
      </c>
      <c r="C1887">
        <v>15003</v>
      </c>
      <c r="D1887" t="s">
        <v>4604</v>
      </c>
      <c r="E1887" t="s">
        <v>2669</v>
      </c>
      <c r="F1887" t="s">
        <v>5012</v>
      </c>
      <c r="G1887">
        <v>121275</v>
      </c>
      <c r="H1887">
        <v>21.404330000000002</v>
      </c>
      <c r="I1887">
        <v>-157.77103600000001</v>
      </c>
      <c r="J1887">
        <v>1</v>
      </c>
      <c r="K1887">
        <f>_xlfn.XLOOKUP(F1887,'[1]2022_23 Household and Income'!$C$3:$C$2489,'[1]2022_23 Household and Income'!$D$3:$D$2489,"")</f>
        <v>38080</v>
      </c>
      <c r="L1887">
        <f>_xlfn.XLOOKUP($F1887,'[1]2022_23 Household and Income'!$C$3:$C$2489,'[1]2022_23 Household and Income'!$G$3:$G$2489,"")</f>
        <v>37956</v>
      </c>
    </row>
    <row r="1888" spans="1:12" x14ac:dyDescent="0.35">
      <c r="A1888">
        <v>15</v>
      </c>
      <c r="B1888">
        <v>303</v>
      </c>
      <c r="C1888">
        <v>15003</v>
      </c>
      <c r="D1888" t="s">
        <v>4604</v>
      </c>
      <c r="E1888" t="s">
        <v>2669</v>
      </c>
      <c r="F1888" t="s">
        <v>5011</v>
      </c>
      <c r="G1888">
        <v>110577</v>
      </c>
      <c r="H1888">
        <v>21.287929999999999</v>
      </c>
      <c r="I1888">
        <v>-157.76224199999999</v>
      </c>
      <c r="J1888">
        <v>1</v>
      </c>
      <c r="K1888">
        <f>_xlfn.XLOOKUP(F1888,'[1]2022_23 Household and Income'!$C$3:$C$2489,'[1]2022_23 Household and Income'!$D$3:$D$2489,"")</f>
        <v>39255</v>
      </c>
      <c r="L1888">
        <f>_xlfn.XLOOKUP($F1888,'[1]2022_23 Household and Income'!$C$3:$C$2489,'[1]2022_23 Household and Income'!$G$3:$G$2489,"")</f>
        <v>39717</v>
      </c>
    </row>
    <row r="1889" spans="1:12" x14ac:dyDescent="0.35">
      <c r="A1889">
        <v>15</v>
      </c>
      <c r="B1889">
        <v>304</v>
      </c>
      <c r="C1889">
        <v>15003</v>
      </c>
      <c r="D1889" t="s">
        <v>4604</v>
      </c>
      <c r="E1889" t="s">
        <v>2669</v>
      </c>
      <c r="F1889" t="s">
        <v>5010</v>
      </c>
      <c r="G1889">
        <v>127223</v>
      </c>
      <c r="H1889">
        <v>21.296953999999999</v>
      </c>
      <c r="I1889">
        <v>-157.83280099999999</v>
      </c>
      <c r="J1889">
        <v>1</v>
      </c>
      <c r="K1889">
        <f>_xlfn.XLOOKUP(F1889,'[1]2022_23 Household and Income'!$C$3:$C$2489,'[1]2022_23 Household and Income'!$D$3:$D$2489,"")</f>
        <v>62211</v>
      </c>
      <c r="L1889">
        <f>_xlfn.XLOOKUP($F1889,'[1]2022_23 Household and Income'!$C$3:$C$2489,'[1]2022_23 Household and Income'!$G$3:$G$2489,"")</f>
        <v>62500</v>
      </c>
    </row>
    <row r="1890" spans="1:12" x14ac:dyDescent="0.35">
      <c r="A1890">
        <v>15</v>
      </c>
      <c r="B1890">
        <v>305</v>
      </c>
      <c r="C1890">
        <v>15003</v>
      </c>
      <c r="D1890" t="s">
        <v>4604</v>
      </c>
      <c r="E1890" t="s">
        <v>2669</v>
      </c>
      <c r="F1890" t="s">
        <v>5009</v>
      </c>
      <c r="G1890">
        <v>118490</v>
      </c>
      <c r="H1890">
        <v>21.329453999999998</v>
      </c>
      <c r="I1890">
        <v>-157.861268</v>
      </c>
      <c r="J1890">
        <v>1</v>
      </c>
      <c r="K1890">
        <f>_xlfn.XLOOKUP(F1890,'[1]2022_23 Household and Income'!$C$3:$C$2489,'[1]2022_23 Household and Income'!$D$3:$D$2489,"")</f>
        <v>37677</v>
      </c>
      <c r="L1890">
        <f>_xlfn.XLOOKUP($F1890,'[1]2022_23 Household and Income'!$C$3:$C$2489,'[1]2022_23 Household and Income'!$G$3:$G$2489,"")</f>
        <v>38541</v>
      </c>
    </row>
    <row r="1891" spans="1:12" x14ac:dyDescent="0.35">
      <c r="A1891">
        <v>15</v>
      </c>
      <c r="B1891">
        <v>306</v>
      </c>
      <c r="C1891">
        <v>15003</v>
      </c>
      <c r="D1891" t="s">
        <v>4604</v>
      </c>
      <c r="E1891" t="s">
        <v>2669</v>
      </c>
      <c r="F1891" t="s">
        <v>5008</v>
      </c>
      <c r="G1891">
        <v>147371</v>
      </c>
      <c r="H1891">
        <v>21.375359</v>
      </c>
      <c r="I1891">
        <v>-157.93284800000001</v>
      </c>
      <c r="J1891">
        <v>1</v>
      </c>
      <c r="K1891">
        <f>_xlfn.XLOOKUP(F1891,'[1]2022_23 Household and Income'!$C$3:$C$2489,'[1]2022_23 Household and Income'!$D$3:$D$2489,"")</f>
        <v>48493</v>
      </c>
      <c r="L1891">
        <f>_xlfn.XLOOKUP($F1891,'[1]2022_23 Household and Income'!$C$3:$C$2489,'[1]2022_23 Household and Income'!$G$3:$G$2489,"")</f>
        <v>46981</v>
      </c>
    </row>
    <row r="1892" spans="1:12" x14ac:dyDescent="0.35">
      <c r="A1892">
        <v>15</v>
      </c>
      <c r="B1892">
        <v>307</v>
      </c>
      <c r="C1892">
        <v>15003</v>
      </c>
      <c r="D1892" t="s">
        <v>4604</v>
      </c>
      <c r="E1892" t="s">
        <v>2669</v>
      </c>
      <c r="F1892" t="s">
        <v>5007</v>
      </c>
      <c r="G1892">
        <v>153278</v>
      </c>
      <c r="H1892">
        <v>21.43571</v>
      </c>
      <c r="I1892">
        <v>-158.01050799999999</v>
      </c>
      <c r="J1892">
        <v>1</v>
      </c>
      <c r="K1892">
        <f>_xlfn.XLOOKUP(F1892,'[1]2022_23 Household and Income'!$C$3:$C$2489,'[1]2022_23 Household and Income'!$D$3:$D$2489,"")</f>
        <v>45391</v>
      </c>
      <c r="L1892">
        <f>_xlfn.XLOOKUP($F1892,'[1]2022_23 Household and Income'!$C$3:$C$2489,'[1]2022_23 Household and Income'!$G$3:$G$2489,"")</f>
        <v>45333</v>
      </c>
    </row>
    <row r="1893" spans="1:12" x14ac:dyDescent="0.35">
      <c r="A1893">
        <v>15</v>
      </c>
      <c r="B1893">
        <v>308</v>
      </c>
      <c r="C1893">
        <v>15003</v>
      </c>
      <c r="D1893" t="s">
        <v>4604</v>
      </c>
      <c r="E1893" t="s">
        <v>2669</v>
      </c>
      <c r="F1893" t="s">
        <v>5006</v>
      </c>
      <c r="G1893">
        <v>133539</v>
      </c>
      <c r="H1893">
        <v>21.338930999999999</v>
      </c>
      <c r="I1893">
        <v>-158.04138599999999</v>
      </c>
      <c r="J1893">
        <v>1</v>
      </c>
      <c r="K1893">
        <f>_xlfn.XLOOKUP(F1893,'[1]2022_23 Household and Income'!$C$3:$C$2489,'[1]2022_23 Household and Income'!$D$3:$D$2489,"")</f>
        <v>39772</v>
      </c>
      <c r="L1893">
        <f>_xlfn.XLOOKUP($F1893,'[1]2022_23 Household and Income'!$C$3:$C$2489,'[1]2022_23 Household and Income'!$G$3:$G$2489,"")</f>
        <v>40719</v>
      </c>
    </row>
    <row r="1894" spans="1:12" x14ac:dyDescent="0.35">
      <c r="A1894">
        <v>41</v>
      </c>
      <c r="B1894">
        <v>6501</v>
      </c>
      <c r="C1894">
        <v>41027</v>
      </c>
      <c r="D1894" t="s">
        <v>3287</v>
      </c>
      <c r="E1894" t="s">
        <v>994</v>
      </c>
      <c r="F1894" t="s">
        <v>3399</v>
      </c>
      <c r="G1894">
        <v>23977</v>
      </c>
      <c r="H1894">
        <v>45.658959000000003</v>
      </c>
      <c r="I1894">
        <v>-121.565647</v>
      </c>
      <c r="J1894">
        <v>0.23141999999999999</v>
      </c>
      <c r="K1894">
        <f>_xlfn.XLOOKUP(F1894,'[1]2022_23 Household and Income'!$C$3:$C$2489,'[1]2022_23 Household and Income'!$D$3:$D$2489,"")</f>
        <v>40918</v>
      </c>
      <c r="L1894">
        <f>_xlfn.XLOOKUP($F1894,'[1]2022_23 Household and Income'!$C$3:$C$2489,'[1]2022_23 Household and Income'!$G$3:$G$2489,"")</f>
        <v>40596</v>
      </c>
    </row>
    <row r="1895" spans="1:12" x14ac:dyDescent="0.35">
      <c r="A1895">
        <v>48</v>
      </c>
      <c r="B1895">
        <v>2200</v>
      </c>
      <c r="C1895">
        <v>48221</v>
      </c>
      <c r="D1895" t="s">
        <v>3238</v>
      </c>
      <c r="E1895" t="s">
        <v>609</v>
      </c>
      <c r="F1895" t="s">
        <v>3828</v>
      </c>
      <c r="G1895">
        <v>61598</v>
      </c>
      <c r="H1895">
        <v>32.434348999999997</v>
      </c>
      <c r="I1895">
        <v>-97.762270999999998</v>
      </c>
      <c r="J1895">
        <v>0.43453199999999997</v>
      </c>
      <c r="K1895">
        <f>_xlfn.XLOOKUP(F1895,'[1]2022_23 Household and Income'!$C$3:$C$2489,'[1]2022_23 Household and Income'!$D$3:$D$2489,"")</f>
        <v>56890</v>
      </c>
      <c r="L1895">
        <f>_xlfn.XLOOKUP($F1895,'[1]2022_23 Household and Income'!$C$3:$C$2489,'[1]2022_23 Household and Income'!$G$3:$G$2489,"")</f>
        <v>58419</v>
      </c>
    </row>
    <row r="1896" spans="1:12" x14ac:dyDescent="0.35">
      <c r="A1896">
        <v>31</v>
      </c>
      <c r="B1896">
        <v>400</v>
      </c>
      <c r="C1896">
        <v>31091</v>
      </c>
      <c r="D1896" t="s">
        <v>3261</v>
      </c>
      <c r="E1896" t="s">
        <v>1510</v>
      </c>
      <c r="F1896" t="s">
        <v>3674</v>
      </c>
      <c r="G1896">
        <v>711</v>
      </c>
      <c r="H1896">
        <v>42.010663000000001</v>
      </c>
      <c r="I1896">
        <v>-101.050546</v>
      </c>
      <c r="J1896">
        <v>6.9509999999999997E-3</v>
      </c>
      <c r="K1896">
        <f>_xlfn.XLOOKUP(F1896,'[1]2022_23 Household and Income'!$C$3:$C$2489,'[1]2022_23 Household and Income'!$D$3:$D$2489,"")</f>
        <v>43354</v>
      </c>
      <c r="L1896">
        <f>_xlfn.XLOOKUP($F1896,'[1]2022_23 Household and Income'!$C$3:$C$2489,'[1]2022_23 Household and Income'!$G$3:$G$2489,"")</f>
        <v>43809</v>
      </c>
    </row>
    <row r="1897" spans="1:12" x14ac:dyDescent="0.35">
      <c r="A1897">
        <v>2</v>
      </c>
      <c r="B1897">
        <v>400</v>
      </c>
      <c r="C1897">
        <v>2105</v>
      </c>
      <c r="D1897" t="s">
        <v>3246</v>
      </c>
      <c r="E1897" t="s">
        <v>3136</v>
      </c>
      <c r="F1897" t="s">
        <v>3245</v>
      </c>
      <c r="G1897">
        <v>2365</v>
      </c>
      <c r="H1897">
        <v>58.123876000000003</v>
      </c>
      <c r="I1897">
        <v>-135.42733999999999</v>
      </c>
      <c r="J1897">
        <v>2.094E-2</v>
      </c>
      <c r="K1897">
        <f>_xlfn.XLOOKUP(F1897,'[1]2022_23 Household and Income'!$C$3:$C$2489,'[1]2022_23 Household and Income'!$D$3:$D$2489,"")</f>
        <v>35215</v>
      </c>
      <c r="L1897">
        <f>_xlfn.XLOOKUP($F1897,'[1]2022_23 Household and Income'!$C$3:$C$2489,'[1]2022_23 Household and Income'!$G$3:$G$2489,"")</f>
        <v>35529</v>
      </c>
    </row>
    <row r="1898" spans="1:12" x14ac:dyDescent="0.35">
      <c r="A1898">
        <v>51</v>
      </c>
      <c r="B1898">
        <v>14900</v>
      </c>
      <c r="C1898">
        <v>51670</v>
      </c>
      <c r="D1898" t="s">
        <v>3251</v>
      </c>
      <c r="E1898" t="s">
        <v>323</v>
      </c>
      <c r="F1898" t="s">
        <v>3708</v>
      </c>
      <c r="G1898">
        <v>23033</v>
      </c>
      <c r="H1898">
        <v>37.289394000000001</v>
      </c>
      <c r="I1898">
        <v>-77.305509999999998</v>
      </c>
      <c r="J1898">
        <v>0.12784400000000001</v>
      </c>
      <c r="K1898">
        <f>_xlfn.XLOOKUP(F1898,'[1]2022_23 Household and Income'!$C$3:$C$2489,'[1]2022_23 Household and Income'!$D$3:$D$2489,"")</f>
        <v>69114</v>
      </c>
      <c r="L1898">
        <f>_xlfn.XLOOKUP($F1898,'[1]2022_23 Household and Income'!$C$3:$C$2489,'[1]2022_23 Household and Income'!$G$3:$G$2489,"")</f>
        <v>65423</v>
      </c>
    </row>
    <row r="1899" spans="1:12" x14ac:dyDescent="0.35">
      <c r="A1899">
        <v>21</v>
      </c>
      <c r="B1899">
        <v>200</v>
      </c>
      <c r="C1899">
        <v>21107</v>
      </c>
      <c r="D1899" t="s">
        <v>3328</v>
      </c>
      <c r="E1899" t="s">
        <v>2216</v>
      </c>
      <c r="F1899" t="s">
        <v>4449</v>
      </c>
      <c r="G1899">
        <v>45423</v>
      </c>
      <c r="H1899">
        <v>37.308855999999999</v>
      </c>
      <c r="I1899">
        <v>-87.521991</v>
      </c>
      <c r="J1899">
        <v>0.42499900000000002</v>
      </c>
      <c r="K1899">
        <f>_xlfn.XLOOKUP(F1899,'[1]2022_23 Household and Income'!$C$3:$C$2489,'[1]2022_23 Household and Income'!$D$3:$D$2489,"")</f>
        <v>43319</v>
      </c>
      <c r="L1899">
        <f>_xlfn.XLOOKUP($F1899,'[1]2022_23 Household and Income'!$C$3:$C$2489,'[1]2022_23 Household and Income'!$G$3:$G$2489,"")</f>
        <v>43444</v>
      </c>
    </row>
    <row r="1900" spans="1:12" x14ac:dyDescent="0.35">
      <c r="A1900">
        <v>48</v>
      </c>
      <c r="B1900">
        <v>1000</v>
      </c>
      <c r="C1900">
        <v>48223</v>
      </c>
      <c r="D1900" t="s">
        <v>3238</v>
      </c>
      <c r="E1900" t="s">
        <v>636</v>
      </c>
      <c r="F1900" t="s">
        <v>3662</v>
      </c>
      <c r="G1900">
        <v>36787</v>
      </c>
      <c r="H1900">
        <v>33.124495000000003</v>
      </c>
      <c r="I1900">
        <v>-95.589268000000004</v>
      </c>
      <c r="J1900">
        <v>0.233908</v>
      </c>
      <c r="K1900">
        <f>_xlfn.XLOOKUP(F1900,'[1]2022_23 Household and Income'!$C$3:$C$2489,'[1]2022_23 Household and Income'!$D$3:$D$2489,"")</f>
        <v>62103</v>
      </c>
      <c r="L1900">
        <f>_xlfn.XLOOKUP($F1900,'[1]2022_23 Household and Income'!$C$3:$C$2489,'[1]2022_23 Household and Income'!$G$3:$G$2489,"")</f>
        <v>61562</v>
      </c>
    </row>
    <row r="1901" spans="1:12" x14ac:dyDescent="0.35">
      <c r="A1901">
        <v>72</v>
      </c>
      <c r="B1901">
        <v>200</v>
      </c>
      <c r="C1901">
        <v>72067</v>
      </c>
      <c r="D1901" t="s">
        <v>3280</v>
      </c>
      <c r="E1901" t="s">
        <v>72</v>
      </c>
      <c r="F1901" t="s">
        <v>4601</v>
      </c>
      <c r="G1901">
        <v>15654</v>
      </c>
      <c r="H1901">
        <v>18.141179000000001</v>
      </c>
      <c r="I1901">
        <v>-67.120847999999995</v>
      </c>
      <c r="J1901">
        <v>0.13692299999999999</v>
      </c>
      <c r="K1901">
        <f>_xlfn.XLOOKUP(F1901,'[1]2022_23 Household and Income'!$C$3:$C$2489,'[1]2022_23 Household and Income'!$D$3:$D$2489,"")</f>
        <v>44101</v>
      </c>
      <c r="L1901">
        <f>_xlfn.XLOOKUP($F1901,'[1]2022_23 Household and Income'!$C$3:$C$2489,'[1]2022_23 Household and Income'!$G$3:$G$2489,"")</f>
        <v>46360</v>
      </c>
    </row>
    <row r="1902" spans="1:12" x14ac:dyDescent="0.35">
      <c r="A1902">
        <v>45</v>
      </c>
      <c r="B1902">
        <v>2601</v>
      </c>
      <c r="C1902">
        <v>45051</v>
      </c>
      <c r="D1902" t="s">
        <v>3253</v>
      </c>
      <c r="E1902" t="s">
        <v>859</v>
      </c>
      <c r="F1902" t="s">
        <v>4612</v>
      </c>
      <c r="G1902">
        <v>49358</v>
      </c>
      <c r="H1902">
        <v>33.972110999999998</v>
      </c>
      <c r="I1902">
        <v>-79.059533999999999</v>
      </c>
      <c r="J1902">
        <v>0.46201100000000001</v>
      </c>
      <c r="K1902">
        <f>_xlfn.XLOOKUP(F1902,'[1]2022_23 Household and Income'!$C$3:$C$2489,'[1]2022_23 Household and Income'!$D$3:$D$2489,"")</f>
        <v>41783</v>
      </c>
      <c r="L1902">
        <f>_xlfn.XLOOKUP($F1902,'[1]2022_23 Household and Income'!$C$3:$C$2489,'[1]2022_23 Household and Income'!$G$3:$G$2489,"")</f>
        <v>44520</v>
      </c>
    </row>
    <row r="1903" spans="1:12" x14ac:dyDescent="0.35">
      <c r="A1903">
        <v>45</v>
      </c>
      <c r="B1903">
        <v>2701</v>
      </c>
      <c r="C1903">
        <v>45051</v>
      </c>
      <c r="D1903" t="s">
        <v>3253</v>
      </c>
      <c r="E1903" t="s">
        <v>859</v>
      </c>
      <c r="F1903" t="s">
        <v>5005</v>
      </c>
      <c r="G1903">
        <v>140041</v>
      </c>
      <c r="H1903">
        <v>33.814152</v>
      </c>
      <c r="I1903">
        <v>-78.815938000000003</v>
      </c>
      <c r="J1903">
        <v>1</v>
      </c>
      <c r="K1903">
        <f>_xlfn.XLOOKUP(F1903,'[1]2022_23 Household and Income'!$C$3:$C$2489,'[1]2022_23 Household and Income'!$D$3:$D$2489,"")</f>
        <v>70435</v>
      </c>
      <c r="L1903">
        <f>_xlfn.XLOOKUP($F1903,'[1]2022_23 Household and Income'!$C$3:$C$2489,'[1]2022_23 Household and Income'!$G$3:$G$2489,"")</f>
        <v>73689</v>
      </c>
    </row>
    <row r="1904" spans="1:12" x14ac:dyDescent="0.35">
      <c r="A1904">
        <v>45</v>
      </c>
      <c r="B1904">
        <v>2702</v>
      </c>
      <c r="C1904">
        <v>45051</v>
      </c>
      <c r="D1904" t="s">
        <v>3253</v>
      </c>
      <c r="E1904" t="s">
        <v>859</v>
      </c>
      <c r="F1904" t="s">
        <v>5004</v>
      </c>
      <c r="G1904">
        <v>161630</v>
      </c>
      <c r="H1904">
        <v>33.692225000000001</v>
      </c>
      <c r="I1904">
        <v>-79.005871999999997</v>
      </c>
      <c r="J1904">
        <v>1</v>
      </c>
      <c r="K1904">
        <f>_xlfn.XLOOKUP(F1904,'[1]2022_23 Household and Income'!$C$3:$C$2489,'[1]2022_23 Household and Income'!$D$3:$D$2489,"")</f>
        <v>72607</v>
      </c>
      <c r="L1904">
        <f>_xlfn.XLOOKUP($F1904,'[1]2022_23 Household and Income'!$C$3:$C$2489,'[1]2022_23 Household and Income'!$G$3:$G$2489,"")</f>
        <v>73841</v>
      </c>
    </row>
    <row r="1905" spans="1:12" x14ac:dyDescent="0.35">
      <c r="A1905">
        <v>5</v>
      </c>
      <c r="B1905">
        <v>1300</v>
      </c>
      <c r="C1905">
        <v>5059</v>
      </c>
      <c r="D1905" t="s">
        <v>3274</v>
      </c>
      <c r="E1905" t="s">
        <v>3057</v>
      </c>
      <c r="F1905" t="s">
        <v>4224</v>
      </c>
      <c r="G1905">
        <v>33040</v>
      </c>
      <c r="H1905">
        <v>34.353569</v>
      </c>
      <c r="I1905">
        <v>-92.895470000000003</v>
      </c>
      <c r="J1905">
        <v>0.19062899999999999</v>
      </c>
      <c r="K1905">
        <f>_xlfn.XLOOKUP(F1905,'[1]2022_23 Household and Income'!$C$3:$C$2489,'[1]2022_23 Household and Income'!$D$3:$D$2489,"")</f>
        <v>73248</v>
      </c>
      <c r="L1905">
        <f>_xlfn.XLOOKUP($F1905,'[1]2022_23 Household and Income'!$C$3:$C$2489,'[1]2022_23 Household and Income'!$G$3:$G$2489,"")</f>
        <v>76385</v>
      </c>
    </row>
    <row r="1906" spans="1:12" x14ac:dyDescent="0.35">
      <c r="A1906">
        <v>56</v>
      </c>
      <c r="B1906">
        <v>500</v>
      </c>
      <c r="C1906">
        <v>56017</v>
      </c>
      <c r="D1906" t="s">
        <v>3409</v>
      </c>
      <c r="E1906" t="s">
        <v>81</v>
      </c>
      <c r="F1906" t="s">
        <v>3617</v>
      </c>
      <c r="G1906">
        <v>4621</v>
      </c>
      <c r="H1906">
        <v>43.661523000000003</v>
      </c>
      <c r="I1906">
        <v>-108.23266599999999</v>
      </c>
      <c r="J1906">
        <v>4.0076000000000001E-2</v>
      </c>
      <c r="K1906">
        <f>_xlfn.XLOOKUP(F1906,'[1]2022_23 Household and Income'!$C$3:$C$2489,'[1]2022_23 Household and Income'!$D$3:$D$2489,"")</f>
        <v>46461</v>
      </c>
      <c r="L1906">
        <f>_xlfn.XLOOKUP($F1906,'[1]2022_23 Household and Income'!$C$3:$C$2489,'[1]2022_23 Household and Income'!$G$3:$G$2489,"")</f>
        <v>49061</v>
      </c>
    </row>
    <row r="1907" spans="1:12" x14ac:dyDescent="0.35">
      <c r="A1907">
        <v>26</v>
      </c>
      <c r="B1907">
        <v>100</v>
      </c>
      <c r="C1907">
        <v>26061</v>
      </c>
      <c r="D1907" t="s">
        <v>3407</v>
      </c>
      <c r="E1907" t="s">
        <v>1985</v>
      </c>
      <c r="F1907" t="s">
        <v>4331</v>
      </c>
      <c r="G1907">
        <v>37361</v>
      </c>
      <c r="H1907">
        <v>47.127330999999998</v>
      </c>
      <c r="I1907">
        <v>-88.541656000000003</v>
      </c>
      <c r="J1907">
        <v>0.218031</v>
      </c>
      <c r="K1907">
        <f>_xlfn.XLOOKUP(F1907,'[1]2022_23 Household and Income'!$C$3:$C$2489,'[1]2022_23 Household and Income'!$D$3:$D$2489,"")</f>
        <v>77300</v>
      </c>
      <c r="L1907">
        <f>_xlfn.XLOOKUP($F1907,'[1]2022_23 Household and Income'!$C$3:$C$2489,'[1]2022_23 Household and Income'!$G$3:$G$2489,"")</f>
        <v>76872</v>
      </c>
    </row>
    <row r="1908" spans="1:12" x14ac:dyDescent="0.35">
      <c r="A1908">
        <v>1</v>
      </c>
      <c r="B1908">
        <v>2300</v>
      </c>
      <c r="C1908">
        <v>1069</v>
      </c>
      <c r="D1908" t="s">
        <v>3341</v>
      </c>
      <c r="E1908" t="s">
        <v>3170</v>
      </c>
      <c r="F1908" t="s">
        <v>5003</v>
      </c>
      <c r="G1908">
        <v>107202</v>
      </c>
      <c r="H1908">
        <v>31.204792999999999</v>
      </c>
      <c r="I1908">
        <v>-85.396332000000001</v>
      </c>
      <c r="J1908">
        <v>0.70991400000000004</v>
      </c>
      <c r="K1908">
        <f>_xlfn.XLOOKUP(F1908,'[1]2022_23 Household and Income'!$C$3:$C$2489,'[1]2022_23 Household and Income'!$D$3:$D$2489,"")</f>
        <v>60106</v>
      </c>
      <c r="L1908">
        <f>_xlfn.XLOOKUP($F1908,'[1]2022_23 Household and Income'!$C$3:$C$2489,'[1]2022_23 Household and Income'!$G$3:$G$2489,"")</f>
        <v>62401</v>
      </c>
    </row>
    <row r="1909" spans="1:12" x14ac:dyDescent="0.35">
      <c r="A1909">
        <v>13</v>
      </c>
      <c r="B1909">
        <v>3600</v>
      </c>
      <c r="C1909">
        <v>13153</v>
      </c>
      <c r="D1909" t="s">
        <v>3312</v>
      </c>
      <c r="E1909" t="s">
        <v>2739</v>
      </c>
      <c r="F1909" t="s">
        <v>4145</v>
      </c>
      <c r="G1909">
        <v>163633</v>
      </c>
      <c r="H1909">
        <v>32.565756999999998</v>
      </c>
      <c r="I1909">
        <v>-83.663681999999994</v>
      </c>
      <c r="J1909">
        <v>0.94319500000000001</v>
      </c>
      <c r="K1909">
        <f>_xlfn.XLOOKUP(F1909,'[1]2022_23 Household and Income'!$C$3:$C$2489,'[1]2022_23 Household and Income'!$D$3:$D$2489,"")</f>
        <v>66726</v>
      </c>
      <c r="L1909">
        <f>_xlfn.XLOOKUP($F1909,'[1]2022_23 Household and Income'!$C$3:$C$2489,'[1]2022_23 Household and Income'!$G$3:$G$2489,"")</f>
        <v>69455</v>
      </c>
    </row>
    <row r="1910" spans="1:12" x14ac:dyDescent="0.35">
      <c r="A1910">
        <v>27</v>
      </c>
      <c r="B1910">
        <v>2800</v>
      </c>
      <c r="C1910">
        <v>27055</v>
      </c>
      <c r="D1910" t="s">
        <v>3272</v>
      </c>
      <c r="E1910" t="s">
        <v>1820</v>
      </c>
      <c r="F1910" t="s">
        <v>4450</v>
      </c>
      <c r="G1910">
        <v>18843</v>
      </c>
      <c r="H1910">
        <v>43.720424000000001</v>
      </c>
      <c r="I1910">
        <v>-91.438530999999998</v>
      </c>
      <c r="J1910">
        <v>0.18662500000000001</v>
      </c>
      <c r="K1910">
        <f>_xlfn.XLOOKUP(F1910,'[1]2022_23 Household and Income'!$C$3:$C$2489,'[1]2022_23 Household and Income'!$D$3:$D$2489,"")</f>
        <v>40465</v>
      </c>
      <c r="L1910">
        <f>_xlfn.XLOOKUP($F1910,'[1]2022_23 Household and Income'!$C$3:$C$2489,'[1]2022_23 Household and Income'!$G$3:$G$2489,"")</f>
        <v>40551</v>
      </c>
    </row>
    <row r="1911" spans="1:12" x14ac:dyDescent="0.35">
      <c r="A1911">
        <v>47</v>
      </c>
      <c r="B1911">
        <v>200</v>
      </c>
      <c r="C1911">
        <v>47083</v>
      </c>
      <c r="D1911" t="s">
        <v>3358</v>
      </c>
      <c r="E1911" t="s">
        <v>784</v>
      </c>
      <c r="F1911" t="s">
        <v>3754</v>
      </c>
      <c r="G1911">
        <v>8283</v>
      </c>
      <c r="H1911">
        <v>36.304161000000001</v>
      </c>
      <c r="I1911">
        <v>-87.704279999999997</v>
      </c>
      <c r="J1911">
        <v>7.0533999999999999E-2</v>
      </c>
      <c r="K1911">
        <f>_xlfn.XLOOKUP(F1911,'[1]2022_23 Household and Income'!$C$3:$C$2489,'[1]2022_23 Household and Income'!$D$3:$D$2489,"")</f>
        <v>50004</v>
      </c>
      <c r="L1911">
        <f>_xlfn.XLOOKUP($F1911,'[1]2022_23 Household and Income'!$C$3:$C$2489,'[1]2022_23 Household and Income'!$G$3:$G$2489,"")</f>
        <v>50753</v>
      </c>
    </row>
    <row r="1912" spans="1:12" x14ac:dyDescent="0.35">
      <c r="A1912">
        <v>48</v>
      </c>
      <c r="B1912">
        <v>3900</v>
      </c>
      <c r="C1912">
        <v>48225</v>
      </c>
      <c r="D1912" t="s">
        <v>3238</v>
      </c>
      <c r="E1912" t="s">
        <v>558</v>
      </c>
      <c r="F1912" t="s">
        <v>3541</v>
      </c>
      <c r="G1912">
        <v>22066</v>
      </c>
      <c r="H1912">
        <v>31.297878999999998</v>
      </c>
      <c r="I1912">
        <v>-95.466262</v>
      </c>
      <c r="J1912">
        <v>0.116386</v>
      </c>
      <c r="K1912">
        <f>_xlfn.XLOOKUP(F1912,'[1]2022_23 Household and Income'!$C$3:$C$2489,'[1]2022_23 Household and Income'!$D$3:$D$2489,"")</f>
        <v>72965</v>
      </c>
      <c r="L1912">
        <f>_xlfn.XLOOKUP($F1912,'[1]2022_23 Household and Income'!$C$3:$C$2489,'[1]2022_23 Household and Income'!$G$3:$G$2489,"")</f>
        <v>72756</v>
      </c>
    </row>
    <row r="1913" spans="1:12" x14ac:dyDescent="0.35">
      <c r="A1913">
        <v>5</v>
      </c>
      <c r="B1913">
        <v>1200</v>
      </c>
      <c r="C1913">
        <v>5061</v>
      </c>
      <c r="D1913" t="s">
        <v>3274</v>
      </c>
      <c r="E1913" t="s">
        <v>3066</v>
      </c>
      <c r="F1913" t="s">
        <v>3880</v>
      </c>
      <c r="G1913">
        <v>12785</v>
      </c>
      <c r="H1913">
        <v>33.981464000000003</v>
      </c>
      <c r="I1913">
        <v>-93.908991999999998</v>
      </c>
      <c r="J1913">
        <v>9.5811999999999994E-2</v>
      </c>
      <c r="K1913">
        <f>_xlfn.XLOOKUP(F1913,'[1]2022_23 Household and Income'!$C$3:$C$2489,'[1]2022_23 Household and Income'!$D$3:$D$2489,"")</f>
        <v>51574</v>
      </c>
      <c r="L1913">
        <f>_xlfn.XLOOKUP($F1913,'[1]2022_23 Household and Income'!$C$3:$C$2489,'[1]2022_23 Household and Income'!$G$3:$G$2489,"")</f>
        <v>56647</v>
      </c>
    </row>
    <row r="1914" spans="1:12" x14ac:dyDescent="0.35">
      <c r="A1914">
        <v>19</v>
      </c>
      <c r="B1914">
        <v>400</v>
      </c>
      <c r="C1914">
        <v>19089</v>
      </c>
      <c r="D1914" t="s">
        <v>3308</v>
      </c>
      <c r="E1914" t="s">
        <v>2409</v>
      </c>
      <c r="F1914" t="s">
        <v>3343</v>
      </c>
      <c r="G1914">
        <v>9469</v>
      </c>
      <c r="H1914">
        <v>43.361964999999998</v>
      </c>
      <c r="I1914">
        <v>-92.229320999999999</v>
      </c>
      <c r="J1914">
        <v>8.0826999999999996E-2</v>
      </c>
      <c r="K1914">
        <f>_xlfn.XLOOKUP(F1914,'[1]2022_23 Household and Income'!$C$3:$C$2489,'[1]2022_23 Household and Income'!$D$3:$D$2489,"")</f>
        <v>48095</v>
      </c>
      <c r="L1914">
        <f>_xlfn.XLOOKUP($F1914,'[1]2022_23 Household and Income'!$C$3:$C$2489,'[1]2022_23 Household and Income'!$G$3:$G$2489,"")</f>
        <v>49704</v>
      </c>
    </row>
    <row r="1915" spans="1:12" x14ac:dyDescent="0.35">
      <c r="A1915">
        <v>18</v>
      </c>
      <c r="B1915">
        <v>1300</v>
      </c>
      <c r="C1915">
        <v>18067</v>
      </c>
      <c r="D1915" t="s">
        <v>3389</v>
      </c>
      <c r="E1915" t="s">
        <v>2494</v>
      </c>
      <c r="F1915" t="s">
        <v>3665</v>
      </c>
      <c r="G1915">
        <v>83658</v>
      </c>
      <c r="H1915">
        <v>40.470295999999998</v>
      </c>
      <c r="I1915">
        <v>-86.133560000000003</v>
      </c>
      <c r="J1915">
        <v>0.61114599999999997</v>
      </c>
      <c r="K1915">
        <f>_xlfn.XLOOKUP(F1915,'[1]2022_23 Household and Income'!$C$3:$C$2489,'[1]2022_23 Household and Income'!$D$3:$D$2489,"")</f>
        <v>57612</v>
      </c>
      <c r="L1915">
        <f>_xlfn.XLOOKUP($F1915,'[1]2022_23 Household and Income'!$C$3:$C$2489,'[1]2022_23 Household and Income'!$G$3:$G$2489,"")</f>
        <v>56633</v>
      </c>
    </row>
    <row r="1916" spans="1:12" x14ac:dyDescent="0.35">
      <c r="A1916">
        <v>24</v>
      </c>
      <c r="B1916">
        <v>901</v>
      </c>
      <c r="C1916">
        <v>24027</v>
      </c>
      <c r="D1916" t="s">
        <v>3314</v>
      </c>
      <c r="E1916" t="s">
        <v>2017</v>
      </c>
      <c r="F1916" t="s">
        <v>5002</v>
      </c>
      <c r="G1916">
        <v>123055</v>
      </c>
      <c r="H1916">
        <v>39.266635999999998</v>
      </c>
      <c r="I1916">
        <v>-76.896386000000007</v>
      </c>
      <c r="J1916">
        <v>1</v>
      </c>
      <c r="K1916">
        <f>_xlfn.XLOOKUP(F1916,'[1]2022_23 Household and Income'!$C$3:$C$2489,'[1]2022_23 Household and Income'!$D$3:$D$2489,"")</f>
        <v>41673</v>
      </c>
      <c r="L1916">
        <f>_xlfn.XLOOKUP($F1916,'[1]2022_23 Household and Income'!$C$3:$C$2489,'[1]2022_23 Household and Income'!$G$3:$G$2489,"")</f>
        <v>41635</v>
      </c>
    </row>
    <row r="1917" spans="1:12" x14ac:dyDescent="0.35">
      <c r="A1917">
        <v>24</v>
      </c>
      <c r="B1917">
        <v>902</v>
      </c>
      <c r="C1917">
        <v>24027</v>
      </c>
      <c r="D1917" t="s">
        <v>3314</v>
      </c>
      <c r="E1917" t="s">
        <v>2017</v>
      </c>
      <c r="F1917" t="s">
        <v>5001</v>
      </c>
      <c r="G1917">
        <v>104102</v>
      </c>
      <c r="H1917">
        <v>39.202966000000004</v>
      </c>
      <c r="I1917">
        <v>-76.857957999999996</v>
      </c>
      <c r="J1917">
        <v>1</v>
      </c>
      <c r="K1917">
        <f>_xlfn.XLOOKUP(F1917,'[1]2022_23 Household and Income'!$C$3:$C$2489,'[1]2022_23 Household and Income'!$D$3:$D$2489,"")</f>
        <v>40615</v>
      </c>
      <c r="L1917">
        <f>_xlfn.XLOOKUP($F1917,'[1]2022_23 Household and Income'!$C$3:$C$2489,'[1]2022_23 Household and Income'!$G$3:$G$2489,"")</f>
        <v>42748</v>
      </c>
    </row>
    <row r="1918" spans="1:12" x14ac:dyDescent="0.35">
      <c r="A1918">
        <v>24</v>
      </c>
      <c r="B1918">
        <v>903</v>
      </c>
      <c r="C1918">
        <v>24027</v>
      </c>
      <c r="D1918" t="s">
        <v>3314</v>
      </c>
      <c r="E1918" t="s">
        <v>2017</v>
      </c>
      <c r="F1918" t="s">
        <v>5000</v>
      </c>
      <c r="G1918">
        <v>105160</v>
      </c>
      <c r="H1918">
        <v>39.174889999999998</v>
      </c>
      <c r="I1918">
        <v>-76.801477000000006</v>
      </c>
      <c r="J1918">
        <v>1</v>
      </c>
      <c r="K1918">
        <f>_xlfn.XLOOKUP(F1918,'[1]2022_23 Household and Income'!$C$3:$C$2489,'[1]2022_23 Household and Income'!$D$3:$D$2489,"")</f>
        <v>39135</v>
      </c>
      <c r="L1918">
        <f>_xlfn.XLOOKUP($F1918,'[1]2022_23 Household and Income'!$C$3:$C$2489,'[1]2022_23 Household and Income'!$G$3:$G$2489,"")</f>
        <v>37016</v>
      </c>
    </row>
    <row r="1919" spans="1:12" x14ac:dyDescent="0.35">
      <c r="A1919">
        <v>29</v>
      </c>
      <c r="B1919">
        <v>700</v>
      </c>
      <c r="C1919">
        <v>29089</v>
      </c>
      <c r="D1919" t="s">
        <v>3304</v>
      </c>
      <c r="E1919" t="s">
        <v>1698</v>
      </c>
      <c r="F1919" t="s">
        <v>4023</v>
      </c>
      <c r="G1919">
        <v>10151</v>
      </c>
      <c r="H1919">
        <v>39.140559000000003</v>
      </c>
      <c r="I1919">
        <v>-92.704463000000004</v>
      </c>
      <c r="J1919">
        <v>7.5648999999999994E-2</v>
      </c>
      <c r="K1919">
        <f>_xlfn.XLOOKUP(F1919,'[1]2022_23 Household and Income'!$C$3:$C$2489,'[1]2022_23 Household and Income'!$D$3:$D$2489,"")</f>
        <v>51818</v>
      </c>
      <c r="L1919">
        <f>_xlfn.XLOOKUP($F1919,'[1]2022_23 Household and Income'!$C$3:$C$2489,'[1]2022_23 Household and Income'!$G$3:$G$2489,"")</f>
        <v>52625</v>
      </c>
    </row>
    <row r="1920" spans="1:12" x14ac:dyDescent="0.35">
      <c r="A1920">
        <v>31</v>
      </c>
      <c r="B1920">
        <v>300</v>
      </c>
      <c r="C1920">
        <v>31093</v>
      </c>
      <c r="D1920" t="s">
        <v>3261</v>
      </c>
      <c r="E1920" t="s">
        <v>1526</v>
      </c>
      <c r="F1920" t="s">
        <v>3400</v>
      </c>
      <c r="G1920">
        <v>6475</v>
      </c>
      <c r="H1920">
        <v>41.189169999999997</v>
      </c>
      <c r="I1920">
        <v>-98.489624000000006</v>
      </c>
      <c r="J1920">
        <v>5.8948E-2</v>
      </c>
      <c r="K1920">
        <f>_xlfn.XLOOKUP(F1920,'[1]2022_23 Household and Income'!$C$3:$C$2489,'[1]2022_23 Household and Income'!$D$3:$D$2489,"")</f>
        <v>44152</v>
      </c>
      <c r="L1920">
        <f>_xlfn.XLOOKUP($F1920,'[1]2022_23 Household and Income'!$C$3:$C$2489,'[1]2022_23 Household and Income'!$G$3:$G$2489,"")</f>
        <v>44028</v>
      </c>
    </row>
    <row r="1921" spans="1:12" x14ac:dyDescent="0.35">
      <c r="A1921">
        <v>48</v>
      </c>
      <c r="B1921">
        <v>7200</v>
      </c>
      <c r="C1921">
        <v>48227</v>
      </c>
      <c r="D1921" t="s">
        <v>3238</v>
      </c>
      <c r="E1921" t="s">
        <v>489</v>
      </c>
      <c r="F1921" t="s">
        <v>3596</v>
      </c>
      <c r="G1921">
        <v>34860</v>
      </c>
      <c r="H1921">
        <v>32.241408</v>
      </c>
      <c r="I1921">
        <v>-101.463066</v>
      </c>
      <c r="J1921">
        <v>0.308029</v>
      </c>
      <c r="K1921">
        <f>_xlfn.XLOOKUP(F1921,'[1]2022_23 Household and Income'!$C$3:$C$2489,'[1]2022_23 Household and Income'!$D$3:$D$2489,"")</f>
        <v>40414</v>
      </c>
      <c r="L1921">
        <f>_xlfn.XLOOKUP($F1921,'[1]2022_23 Household and Income'!$C$3:$C$2489,'[1]2022_23 Household and Income'!$G$3:$G$2489,"")</f>
        <v>41812</v>
      </c>
    </row>
    <row r="1922" spans="1:12" x14ac:dyDescent="0.35">
      <c r="A1922">
        <v>29</v>
      </c>
      <c r="B1922">
        <v>2600</v>
      </c>
      <c r="C1922">
        <v>29091</v>
      </c>
      <c r="D1922" t="s">
        <v>3304</v>
      </c>
      <c r="E1922" t="s">
        <v>1635</v>
      </c>
      <c r="F1922" t="s">
        <v>3303</v>
      </c>
      <c r="G1922">
        <v>39750</v>
      </c>
      <c r="H1922">
        <v>36.792560000000002</v>
      </c>
      <c r="I1922">
        <v>-91.873682000000002</v>
      </c>
      <c r="J1922">
        <v>0.35749300000000001</v>
      </c>
      <c r="K1922">
        <f>_xlfn.XLOOKUP(F1922,'[1]2022_23 Household and Income'!$C$3:$C$2489,'[1]2022_23 Household and Income'!$D$3:$D$2489,"")</f>
        <v>45748</v>
      </c>
      <c r="L1922">
        <f>_xlfn.XLOOKUP($F1922,'[1]2022_23 Household and Income'!$C$3:$C$2489,'[1]2022_23 Household and Income'!$G$3:$G$2489,"")</f>
        <v>45845</v>
      </c>
    </row>
    <row r="1923" spans="1:12" x14ac:dyDescent="0.35">
      <c r="A1923">
        <v>27</v>
      </c>
      <c r="B1923">
        <v>201</v>
      </c>
      <c r="C1923">
        <v>27057</v>
      </c>
      <c r="D1923" t="s">
        <v>3272</v>
      </c>
      <c r="E1923" t="s">
        <v>1892</v>
      </c>
      <c r="F1923" t="s">
        <v>4858</v>
      </c>
      <c r="G1923">
        <v>21344</v>
      </c>
      <c r="H1923">
        <v>47.058441000000002</v>
      </c>
      <c r="I1923">
        <v>-94.933138999999997</v>
      </c>
      <c r="J1923">
        <v>0.14763599999999999</v>
      </c>
      <c r="K1923">
        <f>_xlfn.XLOOKUP(F1923,'[1]2022_23 Household and Income'!$C$3:$C$2489,'[1]2022_23 Household and Income'!$D$3:$D$2489,"")</f>
        <v>61667</v>
      </c>
      <c r="L1923">
        <f>_xlfn.XLOOKUP($F1923,'[1]2022_23 Household and Income'!$C$3:$C$2489,'[1]2022_23 Household and Income'!$G$3:$G$2489,"")</f>
        <v>62991</v>
      </c>
    </row>
    <row r="1924" spans="1:12" x14ac:dyDescent="0.35">
      <c r="A1924">
        <v>34</v>
      </c>
      <c r="B1924">
        <v>601</v>
      </c>
      <c r="C1924">
        <v>34017</v>
      </c>
      <c r="D1924" t="s">
        <v>3525</v>
      </c>
      <c r="E1924" t="s">
        <v>1442</v>
      </c>
      <c r="F1924" t="s">
        <v>4999</v>
      </c>
      <c r="G1924">
        <v>165889</v>
      </c>
      <c r="H1924">
        <v>40.731971999999999</v>
      </c>
      <c r="I1924">
        <v>-74.049473000000006</v>
      </c>
      <c r="J1924">
        <v>1</v>
      </c>
      <c r="K1924">
        <f>_xlfn.XLOOKUP(F1924,'[1]2022_23 Household and Income'!$C$3:$C$2489,'[1]2022_23 Household and Income'!$D$3:$D$2489,"")</f>
        <v>79220</v>
      </c>
      <c r="L1924">
        <f>_xlfn.XLOOKUP($F1924,'[1]2022_23 Household and Income'!$C$3:$C$2489,'[1]2022_23 Household and Income'!$G$3:$G$2489,"")</f>
        <v>80771</v>
      </c>
    </row>
    <row r="1925" spans="1:12" x14ac:dyDescent="0.35">
      <c r="A1925">
        <v>34</v>
      </c>
      <c r="B1925">
        <v>602</v>
      </c>
      <c r="C1925">
        <v>34017</v>
      </c>
      <c r="D1925" t="s">
        <v>3525</v>
      </c>
      <c r="E1925" t="s">
        <v>1442</v>
      </c>
      <c r="F1925" t="s">
        <v>4998</v>
      </c>
      <c r="G1925">
        <v>126560</v>
      </c>
      <c r="H1925">
        <v>40.710836999999998</v>
      </c>
      <c r="I1925">
        <v>-74.082964000000004</v>
      </c>
      <c r="J1925">
        <v>1</v>
      </c>
      <c r="K1925">
        <f>_xlfn.XLOOKUP(F1925,'[1]2022_23 Household and Income'!$C$3:$C$2489,'[1]2022_23 Household and Income'!$D$3:$D$2489,"")</f>
        <v>50993</v>
      </c>
      <c r="L1925">
        <f>_xlfn.XLOOKUP($F1925,'[1]2022_23 Household and Income'!$C$3:$C$2489,'[1]2022_23 Household and Income'!$G$3:$G$2489,"")</f>
        <v>49249</v>
      </c>
    </row>
    <row r="1926" spans="1:12" x14ac:dyDescent="0.35">
      <c r="A1926">
        <v>34</v>
      </c>
      <c r="B1926">
        <v>603</v>
      </c>
      <c r="C1926">
        <v>34017</v>
      </c>
      <c r="D1926" t="s">
        <v>3525</v>
      </c>
      <c r="E1926" t="s">
        <v>1442</v>
      </c>
      <c r="F1926" t="s">
        <v>4997</v>
      </c>
      <c r="G1926">
        <v>146205</v>
      </c>
      <c r="H1926">
        <v>40.758823999999997</v>
      </c>
      <c r="I1926">
        <v>-74.030636999999999</v>
      </c>
      <c r="J1926">
        <v>1</v>
      </c>
      <c r="K1926">
        <f>_xlfn.XLOOKUP(F1926,'[1]2022_23 Household and Income'!$C$3:$C$2489,'[1]2022_23 Household and Income'!$D$3:$D$2489,"")</f>
        <v>61389</v>
      </c>
      <c r="L1926">
        <f>_xlfn.XLOOKUP($F1926,'[1]2022_23 Household and Income'!$C$3:$C$2489,'[1]2022_23 Household and Income'!$G$3:$G$2489,"")</f>
        <v>60785</v>
      </c>
    </row>
    <row r="1927" spans="1:12" x14ac:dyDescent="0.35">
      <c r="A1927">
        <v>34</v>
      </c>
      <c r="B1927">
        <v>604</v>
      </c>
      <c r="C1927">
        <v>34017</v>
      </c>
      <c r="D1927" t="s">
        <v>3525</v>
      </c>
      <c r="E1927" t="s">
        <v>1442</v>
      </c>
      <c r="F1927" t="s">
        <v>4996</v>
      </c>
      <c r="G1927">
        <v>150471</v>
      </c>
      <c r="H1927">
        <v>40.790303000000002</v>
      </c>
      <c r="I1927">
        <v>-74.021704</v>
      </c>
      <c r="J1927">
        <v>1</v>
      </c>
      <c r="K1927">
        <f>_xlfn.XLOOKUP(F1927,'[1]2022_23 Household and Income'!$C$3:$C$2489,'[1]2022_23 Household and Income'!$D$3:$D$2489,"")</f>
        <v>60663</v>
      </c>
      <c r="L1927">
        <f>_xlfn.XLOOKUP($F1927,'[1]2022_23 Household and Income'!$C$3:$C$2489,'[1]2022_23 Household and Income'!$G$3:$G$2489,"")</f>
        <v>60195</v>
      </c>
    </row>
    <row r="1928" spans="1:12" x14ac:dyDescent="0.35">
      <c r="A1928">
        <v>34</v>
      </c>
      <c r="B1928">
        <v>605</v>
      </c>
      <c r="C1928">
        <v>34017</v>
      </c>
      <c r="D1928" t="s">
        <v>3525</v>
      </c>
      <c r="E1928" t="s">
        <v>1442</v>
      </c>
      <c r="F1928" t="s">
        <v>4995</v>
      </c>
      <c r="G1928">
        <v>135729</v>
      </c>
      <c r="H1928">
        <v>40.709738999999999</v>
      </c>
      <c r="I1928">
        <v>-74.133197999999993</v>
      </c>
      <c r="J1928">
        <v>1</v>
      </c>
      <c r="K1928">
        <f>_xlfn.XLOOKUP(F1928,'[1]2022_23 Household and Income'!$C$3:$C$2489,'[1]2022_23 Household and Income'!$D$3:$D$2489,"")</f>
        <v>52261</v>
      </c>
      <c r="L1928">
        <f>_xlfn.XLOOKUP($F1928,'[1]2022_23 Household and Income'!$C$3:$C$2489,'[1]2022_23 Household and Income'!$G$3:$G$2489,"")</f>
        <v>54743</v>
      </c>
    </row>
    <row r="1929" spans="1:12" x14ac:dyDescent="0.35">
      <c r="A1929">
        <v>48</v>
      </c>
      <c r="B1929">
        <v>7300</v>
      </c>
      <c r="C1929">
        <v>48229</v>
      </c>
      <c r="D1929" t="s">
        <v>3238</v>
      </c>
      <c r="E1929" t="s">
        <v>470</v>
      </c>
      <c r="F1929" t="s">
        <v>3349</v>
      </c>
      <c r="G1929">
        <v>3202</v>
      </c>
      <c r="H1929">
        <v>31.368286000000001</v>
      </c>
      <c r="I1929">
        <v>-105.54598799999999</v>
      </c>
      <c r="J1929">
        <v>3.1333E-2</v>
      </c>
      <c r="K1929">
        <f>_xlfn.XLOOKUP(F1929,'[1]2022_23 Household and Income'!$C$3:$C$2489,'[1]2022_23 Household and Income'!$D$3:$D$2489,"")</f>
        <v>37283</v>
      </c>
      <c r="L1929">
        <f>_xlfn.XLOOKUP($F1929,'[1]2022_23 Household and Income'!$C$3:$C$2489,'[1]2022_23 Household and Income'!$G$3:$G$2489,"")</f>
        <v>35663</v>
      </c>
    </row>
    <row r="1930" spans="1:12" x14ac:dyDescent="0.35">
      <c r="A1930">
        <v>8</v>
      </c>
      <c r="B1930">
        <v>2101</v>
      </c>
      <c r="C1930">
        <v>8055</v>
      </c>
      <c r="D1930" t="s">
        <v>3241</v>
      </c>
      <c r="E1930" t="s">
        <v>2927</v>
      </c>
      <c r="F1930" t="s">
        <v>4149</v>
      </c>
      <c r="G1930">
        <v>6820</v>
      </c>
      <c r="H1930">
        <v>37.612538000000001</v>
      </c>
      <c r="I1930">
        <v>-104.88755999999999</v>
      </c>
      <c r="J1930">
        <v>5.8428000000000001E-2</v>
      </c>
      <c r="K1930">
        <f>_xlfn.XLOOKUP(F1930,'[1]2022_23 Household and Income'!$C$3:$C$2489,'[1]2022_23 Household and Income'!$D$3:$D$2489,"")</f>
        <v>49366</v>
      </c>
      <c r="L1930">
        <f>_xlfn.XLOOKUP($F1930,'[1]2022_23 Household and Income'!$C$3:$C$2489,'[1]2022_23 Household and Income'!$G$3:$G$2489,"")</f>
        <v>52461</v>
      </c>
    </row>
    <row r="1931" spans="1:12" x14ac:dyDescent="0.35">
      <c r="A1931">
        <v>40</v>
      </c>
      <c r="B1931">
        <v>21000</v>
      </c>
      <c r="C1931">
        <v>40063</v>
      </c>
      <c r="D1931" t="s">
        <v>3324</v>
      </c>
      <c r="E1931" t="s">
        <v>1054</v>
      </c>
      <c r="F1931" t="s">
        <v>3882</v>
      </c>
      <c r="G1931">
        <v>13367</v>
      </c>
      <c r="H1931">
        <v>35.079245</v>
      </c>
      <c r="I1931">
        <v>-96.326205999999999</v>
      </c>
      <c r="J1931">
        <v>0.120481</v>
      </c>
      <c r="K1931">
        <f>_xlfn.XLOOKUP(F1931,'[1]2022_23 Household and Income'!$C$3:$C$2489,'[1]2022_23 Household and Income'!$D$3:$D$2489,"")</f>
        <v>44810</v>
      </c>
      <c r="L1931">
        <f>_xlfn.XLOOKUP($F1931,'[1]2022_23 Household and Income'!$C$3:$C$2489,'[1]2022_23 Household and Income'!$G$3:$G$2489,"")</f>
        <v>44810</v>
      </c>
    </row>
    <row r="1932" spans="1:12" x14ac:dyDescent="0.35">
      <c r="A1932">
        <v>46</v>
      </c>
      <c r="B1932">
        <v>200</v>
      </c>
      <c r="C1932">
        <v>46065</v>
      </c>
      <c r="D1932" t="s">
        <v>3236</v>
      </c>
      <c r="E1932" t="s">
        <v>842</v>
      </c>
      <c r="F1932" t="s">
        <v>3235</v>
      </c>
      <c r="G1932">
        <v>17765</v>
      </c>
      <c r="H1932">
        <v>44.382829999999998</v>
      </c>
      <c r="I1932">
        <v>-100.305296</v>
      </c>
      <c r="J1932">
        <v>0.176727</v>
      </c>
      <c r="K1932">
        <f>_xlfn.XLOOKUP(F1932,'[1]2022_23 Household and Income'!$C$3:$C$2489,'[1]2022_23 Household and Income'!$D$3:$D$2489,"")</f>
        <v>33866</v>
      </c>
      <c r="L1932">
        <f>_xlfn.XLOOKUP($F1932,'[1]2022_23 Household and Income'!$C$3:$C$2489,'[1]2022_23 Household and Income'!$G$3:$G$2489,"")</f>
        <v>35057</v>
      </c>
    </row>
    <row r="1933" spans="1:12" x14ac:dyDescent="0.35">
      <c r="A1933">
        <v>72</v>
      </c>
      <c r="B1933">
        <v>800</v>
      </c>
      <c r="C1933">
        <v>72069</v>
      </c>
      <c r="D1933" t="s">
        <v>3280</v>
      </c>
      <c r="E1933" t="s">
        <v>49</v>
      </c>
      <c r="F1933" t="s">
        <v>3293</v>
      </c>
      <c r="G1933">
        <v>50896</v>
      </c>
      <c r="H1933">
        <v>18.141971999999999</v>
      </c>
      <c r="I1933">
        <v>-65.816919999999996</v>
      </c>
      <c r="J1933">
        <v>0.32175999999999999</v>
      </c>
      <c r="K1933">
        <f>_xlfn.XLOOKUP(F1933,'[1]2022_23 Household and Income'!$C$3:$C$2489,'[1]2022_23 Household and Income'!$D$3:$D$2489,"")</f>
        <v>61364</v>
      </c>
      <c r="L1933">
        <f>_xlfn.XLOOKUP($F1933,'[1]2022_23 Household and Income'!$C$3:$C$2489,'[1]2022_23 Household and Income'!$G$3:$G$2489,"")</f>
        <v>59867</v>
      </c>
    </row>
    <row r="1934" spans="1:12" x14ac:dyDescent="0.35">
      <c r="A1934">
        <v>6</v>
      </c>
      <c r="B1934">
        <v>2300</v>
      </c>
      <c r="C1934">
        <v>6023</v>
      </c>
      <c r="D1934" t="s">
        <v>3248</v>
      </c>
      <c r="E1934" t="s">
        <v>3012</v>
      </c>
      <c r="F1934" t="s">
        <v>4994</v>
      </c>
      <c r="G1934">
        <v>136463</v>
      </c>
      <c r="H1934">
        <v>40.757635999999998</v>
      </c>
      <c r="I1934">
        <v>-124.088149</v>
      </c>
      <c r="J1934">
        <v>1</v>
      </c>
      <c r="K1934">
        <f>_xlfn.XLOOKUP(F1934,'[1]2022_23 Household and Income'!$C$3:$C$2489,'[1]2022_23 Household and Income'!$D$3:$D$2489,"")</f>
        <v>56785</v>
      </c>
      <c r="L1934">
        <f>_xlfn.XLOOKUP($F1934,'[1]2022_23 Household and Income'!$C$3:$C$2489,'[1]2022_23 Household and Income'!$G$3:$G$2489,"")</f>
        <v>56130</v>
      </c>
    </row>
    <row r="1935" spans="1:12" x14ac:dyDescent="0.35">
      <c r="A1935">
        <v>19</v>
      </c>
      <c r="B1935">
        <v>600</v>
      </c>
      <c r="C1935">
        <v>19091</v>
      </c>
      <c r="D1935" t="s">
        <v>3308</v>
      </c>
      <c r="E1935" t="s">
        <v>2401</v>
      </c>
      <c r="F1935" t="s">
        <v>3307</v>
      </c>
      <c r="G1935">
        <v>9597</v>
      </c>
      <c r="H1935">
        <v>42.746569000000001</v>
      </c>
      <c r="I1935">
        <v>-94.216616999999999</v>
      </c>
      <c r="J1935">
        <v>7.4896000000000004E-2</v>
      </c>
      <c r="K1935">
        <f>_xlfn.XLOOKUP(F1935,'[1]2022_23 Household and Income'!$C$3:$C$2489,'[1]2022_23 Household and Income'!$D$3:$D$2489,"")</f>
        <v>53593</v>
      </c>
      <c r="L1935">
        <f>_xlfn.XLOOKUP($F1935,'[1]2022_23 Household and Income'!$C$3:$C$2489,'[1]2022_23 Household and Income'!$G$3:$G$2489,"")</f>
        <v>55725</v>
      </c>
    </row>
    <row r="1936" spans="1:12" x14ac:dyDescent="0.35">
      <c r="A1936">
        <v>32</v>
      </c>
      <c r="B1936">
        <v>200</v>
      </c>
      <c r="C1936">
        <v>32013</v>
      </c>
      <c r="D1936" t="s">
        <v>3394</v>
      </c>
      <c r="E1936" t="s">
        <v>1467</v>
      </c>
      <c r="F1936" t="s">
        <v>3393</v>
      </c>
      <c r="G1936">
        <v>17285</v>
      </c>
      <c r="H1936">
        <v>41.017558000000001</v>
      </c>
      <c r="I1936">
        <v>-117.744376</v>
      </c>
      <c r="J1936">
        <v>9.5394000000000007E-2</v>
      </c>
      <c r="K1936">
        <f>_xlfn.XLOOKUP(F1936,'[1]2022_23 Household and Income'!$C$3:$C$2489,'[1]2022_23 Household and Income'!$D$3:$D$2489,"")</f>
        <v>70940</v>
      </c>
      <c r="L1936">
        <f>_xlfn.XLOOKUP($F1936,'[1]2022_23 Household and Income'!$C$3:$C$2489,'[1]2022_23 Household and Income'!$G$3:$G$2489,"")</f>
        <v>70839</v>
      </c>
    </row>
    <row r="1937" spans="1:12" x14ac:dyDescent="0.35">
      <c r="A1937">
        <v>28</v>
      </c>
      <c r="B1937">
        <v>800</v>
      </c>
      <c r="C1937">
        <v>28053</v>
      </c>
      <c r="D1937" t="s">
        <v>3276</v>
      </c>
      <c r="E1937" t="s">
        <v>1782</v>
      </c>
      <c r="F1937" t="s">
        <v>3497</v>
      </c>
      <c r="G1937">
        <v>7785</v>
      </c>
      <c r="H1937">
        <v>33.164116999999997</v>
      </c>
      <c r="I1937">
        <v>-90.518889000000001</v>
      </c>
      <c r="J1937">
        <v>6.7812999999999998E-2</v>
      </c>
      <c r="K1937">
        <f>_xlfn.XLOOKUP(F1937,'[1]2022_23 Household and Income'!$C$3:$C$2489,'[1]2022_23 Household and Income'!$D$3:$D$2489,"")</f>
        <v>42824</v>
      </c>
      <c r="L1937">
        <f>_xlfn.XLOOKUP($F1937,'[1]2022_23 Household and Income'!$C$3:$C$2489,'[1]2022_23 Household and Income'!$G$3:$G$2489,"")</f>
        <v>41898</v>
      </c>
    </row>
    <row r="1938" spans="1:12" x14ac:dyDescent="0.35">
      <c r="A1938">
        <v>47</v>
      </c>
      <c r="B1938">
        <v>200</v>
      </c>
      <c r="C1938">
        <v>47085</v>
      </c>
      <c r="D1938" t="s">
        <v>3358</v>
      </c>
      <c r="E1938" t="s">
        <v>783</v>
      </c>
      <c r="F1938" t="s">
        <v>3754</v>
      </c>
      <c r="G1938">
        <v>18990</v>
      </c>
      <c r="H1938">
        <v>36.071210999999998</v>
      </c>
      <c r="I1938">
        <v>-87.775046000000003</v>
      </c>
      <c r="J1938">
        <v>0.16170899999999999</v>
      </c>
      <c r="K1938">
        <f>_xlfn.XLOOKUP(F1938,'[1]2022_23 Household and Income'!$C$3:$C$2489,'[1]2022_23 Household and Income'!$D$3:$D$2489,"")</f>
        <v>50004</v>
      </c>
      <c r="L1938">
        <f>_xlfn.XLOOKUP($F1938,'[1]2022_23 Household and Income'!$C$3:$C$2489,'[1]2022_23 Household and Income'!$G$3:$G$2489,"")</f>
        <v>50753</v>
      </c>
    </row>
    <row r="1939" spans="1:12" x14ac:dyDescent="0.35">
      <c r="A1939">
        <v>48</v>
      </c>
      <c r="B1939">
        <v>900</v>
      </c>
      <c r="C1939">
        <v>48231</v>
      </c>
      <c r="D1939" t="s">
        <v>3238</v>
      </c>
      <c r="E1939" t="s">
        <v>640</v>
      </c>
      <c r="F1939" t="s">
        <v>4058</v>
      </c>
      <c r="G1939">
        <v>99956</v>
      </c>
      <c r="H1939">
        <v>33.082056999999999</v>
      </c>
      <c r="I1939">
        <v>-96.104442000000006</v>
      </c>
      <c r="J1939">
        <v>0.48107800000000001</v>
      </c>
      <c r="K1939">
        <f>_xlfn.XLOOKUP(F1939,'[1]2022_23 Household and Income'!$C$3:$C$2489,'[1]2022_23 Household and Income'!$D$3:$D$2489,"")</f>
        <v>80028</v>
      </c>
      <c r="L1939">
        <f>_xlfn.XLOOKUP($F1939,'[1]2022_23 Household and Income'!$C$3:$C$2489,'[1]2022_23 Household and Income'!$G$3:$G$2489,"")</f>
        <v>83326</v>
      </c>
    </row>
    <row r="1940" spans="1:12" x14ac:dyDescent="0.35">
      <c r="A1940">
        <v>34</v>
      </c>
      <c r="B1940">
        <v>800</v>
      </c>
      <c r="C1940">
        <v>34019</v>
      </c>
      <c r="D1940" t="s">
        <v>3525</v>
      </c>
      <c r="E1940" t="s">
        <v>1441</v>
      </c>
      <c r="F1940" t="s">
        <v>4993</v>
      </c>
      <c r="G1940">
        <v>128947</v>
      </c>
      <c r="H1940">
        <v>40.572603999999998</v>
      </c>
      <c r="I1940">
        <v>-74.895966000000001</v>
      </c>
      <c r="J1940">
        <v>1</v>
      </c>
      <c r="K1940">
        <f>_xlfn.XLOOKUP(F1940,'[1]2022_23 Household and Income'!$C$3:$C$2489,'[1]2022_23 Household and Income'!$D$3:$D$2489,"")</f>
        <v>50515</v>
      </c>
      <c r="L1940">
        <f>_xlfn.XLOOKUP($F1940,'[1]2022_23 Household and Income'!$C$3:$C$2489,'[1]2022_23 Household and Income'!$G$3:$G$2489,"")</f>
        <v>51186</v>
      </c>
    </row>
    <row r="1941" spans="1:12" x14ac:dyDescent="0.35">
      <c r="A1941">
        <v>42</v>
      </c>
      <c r="B1941">
        <v>2200</v>
      </c>
      <c r="C1941">
        <v>42061</v>
      </c>
      <c r="D1941" t="s">
        <v>3257</v>
      </c>
      <c r="E1941" t="s">
        <v>933</v>
      </c>
      <c r="F1941" t="s">
        <v>4992</v>
      </c>
      <c r="G1941">
        <v>44092</v>
      </c>
      <c r="H1941">
        <v>40.428603000000003</v>
      </c>
      <c r="I1941">
        <v>-78.002976000000004</v>
      </c>
      <c r="J1941">
        <v>0.26416000000000001</v>
      </c>
      <c r="K1941">
        <f>_xlfn.XLOOKUP(F1941,'[1]2022_23 Household and Income'!$C$3:$C$2489,'[1]2022_23 Household and Income'!$D$3:$D$2489,"")</f>
        <v>68992</v>
      </c>
      <c r="L1941">
        <f>_xlfn.XLOOKUP($F1941,'[1]2022_23 Household and Income'!$C$3:$C$2489,'[1]2022_23 Household and Income'!$G$3:$G$2489,"")</f>
        <v>68161</v>
      </c>
    </row>
    <row r="1942" spans="1:12" x14ac:dyDescent="0.35">
      <c r="A1942">
        <v>18</v>
      </c>
      <c r="B1942">
        <v>900</v>
      </c>
      <c r="C1942">
        <v>18069</v>
      </c>
      <c r="D1942" t="s">
        <v>3389</v>
      </c>
      <c r="E1942" t="s">
        <v>2505</v>
      </c>
      <c r="F1942" t="s">
        <v>3388</v>
      </c>
      <c r="G1942">
        <v>36662</v>
      </c>
      <c r="H1942">
        <v>40.869855000000001</v>
      </c>
      <c r="I1942">
        <v>-85.486179000000007</v>
      </c>
      <c r="J1942">
        <v>0.27188800000000002</v>
      </c>
      <c r="K1942">
        <f>_xlfn.XLOOKUP(F1942,'[1]2022_23 Household and Income'!$C$3:$C$2489,'[1]2022_23 Household and Income'!$D$3:$D$2489,"")</f>
        <v>53464</v>
      </c>
      <c r="L1942">
        <f>_xlfn.XLOOKUP($F1942,'[1]2022_23 Household and Income'!$C$3:$C$2489,'[1]2022_23 Household and Income'!$G$3:$G$2489,"")</f>
        <v>54426</v>
      </c>
    </row>
    <row r="1943" spans="1:12" x14ac:dyDescent="0.35">
      <c r="A1943">
        <v>26</v>
      </c>
      <c r="B1943">
        <v>1600</v>
      </c>
      <c r="C1943">
        <v>26063</v>
      </c>
      <c r="D1943" t="s">
        <v>3407</v>
      </c>
      <c r="E1943" t="s">
        <v>1932</v>
      </c>
      <c r="F1943" t="s">
        <v>3620</v>
      </c>
      <c r="G1943">
        <v>31407</v>
      </c>
      <c r="H1943">
        <v>43.832366</v>
      </c>
      <c r="I1943">
        <v>-83.062983000000003</v>
      </c>
      <c r="J1943">
        <v>0.25057200000000002</v>
      </c>
      <c r="K1943">
        <f>_xlfn.XLOOKUP(F1943,'[1]2022_23 Household and Income'!$C$3:$C$2489,'[1]2022_23 Household and Income'!$D$3:$D$2489,"")</f>
        <v>54130</v>
      </c>
      <c r="L1943">
        <f>_xlfn.XLOOKUP($F1943,'[1]2022_23 Household and Income'!$C$3:$C$2489,'[1]2022_23 Household and Income'!$G$3:$G$2489,"")</f>
        <v>54866</v>
      </c>
    </row>
    <row r="1944" spans="1:12" x14ac:dyDescent="0.35">
      <c r="A1944">
        <v>39</v>
      </c>
      <c r="B1944">
        <v>500</v>
      </c>
      <c r="C1944">
        <v>39077</v>
      </c>
      <c r="D1944" t="s">
        <v>3302</v>
      </c>
      <c r="E1944" t="s">
        <v>1164</v>
      </c>
      <c r="F1944" t="s">
        <v>4991</v>
      </c>
      <c r="G1944">
        <v>58565</v>
      </c>
      <c r="H1944">
        <v>41.176383999999999</v>
      </c>
      <c r="I1944">
        <v>-82.613753000000003</v>
      </c>
      <c r="J1944">
        <v>0.43644300000000003</v>
      </c>
      <c r="K1944">
        <f>_xlfn.XLOOKUP(F1944,'[1]2022_23 Household and Income'!$C$3:$C$2489,'[1]2022_23 Household and Income'!$D$3:$D$2489,"")</f>
        <v>56451</v>
      </c>
      <c r="L1944">
        <f>_xlfn.XLOOKUP($F1944,'[1]2022_23 Household and Income'!$C$3:$C$2489,'[1]2022_23 Household and Income'!$G$3:$G$2489,"")</f>
        <v>57988</v>
      </c>
    </row>
    <row r="1945" spans="1:12" x14ac:dyDescent="0.35">
      <c r="A1945">
        <v>46</v>
      </c>
      <c r="B1945">
        <v>400</v>
      </c>
      <c r="C1945">
        <v>46067</v>
      </c>
      <c r="D1945" t="s">
        <v>3236</v>
      </c>
      <c r="E1945" t="s">
        <v>805</v>
      </c>
      <c r="F1945" t="s">
        <v>3941</v>
      </c>
      <c r="G1945">
        <v>7427</v>
      </c>
      <c r="H1945">
        <v>43.336978000000002</v>
      </c>
      <c r="I1945">
        <v>-97.745523000000006</v>
      </c>
      <c r="J1945">
        <v>5.5335000000000002E-2</v>
      </c>
      <c r="K1945">
        <f>_xlfn.XLOOKUP(F1945,'[1]2022_23 Household and Income'!$C$3:$C$2489,'[1]2022_23 Household and Income'!$D$3:$D$2489,"")</f>
        <v>54867</v>
      </c>
      <c r="L1945">
        <f>_xlfn.XLOOKUP($F1945,'[1]2022_23 Household and Income'!$C$3:$C$2489,'[1]2022_23 Household and Income'!$G$3:$G$2489,"")</f>
        <v>55230</v>
      </c>
    </row>
    <row r="1946" spans="1:12" x14ac:dyDescent="0.35">
      <c r="A1946">
        <v>48</v>
      </c>
      <c r="B1946">
        <v>100</v>
      </c>
      <c r="C1946">
        <v>48233</v>
      </c>
      <c r="D1946" t="s">
        <v>3238</v>
      </c>
      <c r="E1946" t="s">
        <v>682</v>
      </c>
      <c r="F1946" t="s">
        <v>3398</v>
      </c>
      <c r="G1946">
        <v>20617</v>
      </c>
      <c r="H1946">
        <v>35.679194000000003</v>
      </c>
      <c r="I1946">
        <v>-101.447109</v>
      </c>
      <c r="J1946">
        <v>0.117758</v>
      </c>
      <c r="K1946">
        <f>_xlfn.XLOOKUP(F1946,'[1]2022_23 Household and Income'!$C$3:$C$2489,'[1]2022_23 Household and Income'!$D$3:$D$2489,"")</f>
        <v>60328</v>
      </c>
      <c r="L1946">
        <f>_xlfn.XLOOKUP($F1946,'[1]2022_23 Household and Income'!$C$3:$C$2489,'[1]2022_23 Household and Income'!$G$3:$G$2489,"")</f>
        <v>65539</v>
      </c>
    </row>
    <row r="1947" spans="1:12" x14ac:dyDescent="0.35">
      <c r="A1947">
        <v>37</v>
      </c>
      <c r="B1947">
        <v>800</v>
      </c>
      <c r="C1947">
        <v>37095</v>
      </c>
      <c r="D1947" t="s">
        <v>3285</v>
      </c>
      <c r="E1947" t="s">
        <v>1301</v>
      </c>
      <c r="F1947" t="s">
        <v>3496</v>
      </c>
      <c r="G1947">
        <v>4589</v>
      </c>
      <c r="H1947">
        <v>35.430458000000002</v>
      </c>
      <c r="I1947">
        <v>-76.205342000000002</v>
      </c>
      <c r="J1947">
        <v>3.0062999999999999E-2</v>
      </c>
      <c r="K1947">
        <f>_xlfn.XLOOKUP(F1947,'[1]2022_23 Household and Income'!$C$3:$C$2489,'[1]2022_23 Household and Income'!$D$3:$D$2489,"")</f>
        <v>67787</v>
      </c>
      <c r="L1947">
        <f>_xlfn.XLOOKUP($F1947,'[1]2022_23 Household and Income'!$C$3:$C$2489,'[1]2022_23 Household and Income'!$G$3:$G$2489,"")</f>
        <v>69562</v>
      </c>
    </row>
    <row r="1948" spans="1:12" x14ac:dyDescent="0.35">
      <c r="A1948">
        <v>46</v>
      </c>
      <c r="B1948">
        <v>200</v>
      </c>
      <c r="C1948">
        <v>46069</v>
      </c>
      <c r="D1948" t="s">
        <v>3236</v>
      </c>
      <c r="E1948" t="s">
        <v>841</v>
      </c>
      <c r="F1948" t="s">
        <v>3235</v>
      </c>
      <c r="G1948">
        <v>1262</v>
      </c>
      <c r="H1948">
        <v>44.519686999999998</v>
      </c>
      <c r="I1948">
        <v>-99.455287999999996</v>
      </c>
      <c r="J1948">
        <v>1.2553999999999999E-2</v>
      </c>
      <c r="K1948">
        <f>_xlfn.XLOOKUP(F1948,'[1]2022_23 Household and Income'!$C$3:$C$2489,'[1]2022_23 Household and Income'!$D$3:$D$2489,"")</f>
        <v>33866</v>
      </c>
      <c r="L1948">
        <f>_xlfn.XLOOKUP($F1948,'[1]2022_23 Household and Income'!$C$3:$C$2489,'[1]2022_23 Household and Income'!$G$3:$G$2489,"")</f>
        <v>35057</v>
      </c>
    </row>
    <row r="1949" spans="1:12" x14ac:dyDescent="0.35">
      <c r="A1949">
        <v>22</v>
      </c>
      <c r="B1949">
        <v>1300</v>
      </c>
      <c r="C1949">
        <v>22045</v>
      </c>
      <c r="D1949" t="s">
        <v>3348</v>
      </c>
      <c r="E1949" t="s">
        <v>2067</v>
      </c>
      <c r="F1949" t="s">
        <v>3776</v>
      </c>
      <c r="G1949">
        <v>69929</v>
      </c>
      <c r="H1949">
        <v>29.994242</v>
      </c>
      <c r="I1949">
        <v>-91.809650000000005</v>
      </c>
      <c r="J1949">
        <v>0.57462000000000002</v>
      </c>
      <c r="K1949">
        <f>_xlfn.XLOOKUP(F1949,'[1]2022_23 Household and Income'!$C$3:$C$2489,'[1]2022_23 Household and Income'!$D$3:$D$2489,"")</f>
        <v>48054</v>
      </c>
      <c r="L1949">
        <f>_xlfn.XLOOKUP($F1949,'[1]2022_23 Household and Income'!$C$3:$C$2489,'[1]2022_23 Household and Income'!$G$3:$G$2489,"")</f>
        <v>46197</v>
      </c>
    </row>
    <row r="1950" spans="1:12" x14ac:dyDescent="0.35">
      <c r="A1950">
        <v>22</v>
      </c>
      <c r="B1950">
        <v>1400</v>
      </c>
      <c r="C1950">
        <v>22047</v>
      </c>
      <c r="D1950" t="s">
        <v>3348</v>
      </c>
      <c r="E1950" t="s">
        <v>2064</v>
      </c>
      <c r="F1950" t="s">
        <v>3421</v>
      </c>
      <c r="G1950">
        <v>30241</v>
      </c>
      <c r="H1950">
        <v>30.271035000000001</v>
      </c>
      <c r="I1950">
        <v>-91.232067000000001</v>
      </c>
      <c r="J1950">
        <v>0.26750800000000002</v>
      </c>
      <c r="K1950">
        <f>_xlfn.XLOOKUP(F1950,'[1]2022_23 Household and Income'!$C$3:$C$2489,'[1]2022_23 Household and Income'!$D$3:$D$2489,"")</f>
        <v>41846</v>
      </c>
      <c r="L1950">
        <f>_xlfn.XLOOKUP($F1950,'[1]2022_23 Household and Income'!$C$3:$C$2489,'[1]2022_23 Household and Income'!$G$3:$G$2489,"")</f>
        <v>39493</v>
      </c>
    </row>
    <row r="1951" spans="1:12" x14ac:dyDescent="0.35">
      <c r="A1951">
        <v>19</v>
      </c>
      <c r="B1951">
        <v>1900</v>
      </c>
      <c r="C1951">
        <v>19093</v>
      </c>
      <c r="D1951" t="s">
        <v>3308</v>
      </c>
      <c r="E1951" t="s">
        <v>2356</v>
      </c>
      <c r="F1951" t="s">
        <v>4044</v>
      </c>
      <c r="G1951">
        <v>7005</v>
      </c>
      <c r="H1951">
        <v>42.393275000000003</v>
      </c>
      <c r="I1951">
        <v>-95.505483999999996</v>
      </c>
      <c r="J1951">
        <v>5.7839000000000002E-2</v>
      </c>
      <c r="K1951">
        <f>_xlfn.XLOOKUP(F1951,'[1]2022_23 Household and Income'!$C$3:$C$2489,'[1]2022_23 Household and Income'!$D$3:$D$2489,"")</f>
        <v>50356</v>
      </c>
      <c r="L1951">
        <f>_xlfn.XLOOKUP($F1951,'[1]2022_23 Household and Income'!$C$3:$C$2489,'[1]2022_23 Household and Income'!$G$3:$G$2489,"")</f>
        <v>49458</v>
      </c>
    </row>
    <row r="1952" spans="1:12" x14ac:dyDescent="0.35">
      <c r="A1952">
        <v>16</v>
      </c>
      <c r="B1952">
        <v>300</v>
      </c>
      <c r="C1952">
        <v>16049</v>
      </c>
      <c r="D1952" t="s">
        <v>3509</v>
      </c>
      <c r="E1952" t="s">
        <v>2656</v>
      </c>
      <c r="F1952" t="s">
        <v>3588</v>
      </c>
      <c r="G1952">
        <v>16541</v>
      </c>
      <c r="H1952">
        <v>45.972026</v>
      </c>
      <c r="I1952">
        <v>-116.105238</v>
      </c>
      <c r="J1952">
        <v>0.150037</v>
      </c>
      <c r="K1952">
        <f>_xlfn.XLOOKUP(F1952,'[1]2022_23 Household and Income'!$C$3:$C$2489,'[1]2022_23 Household and Income'!$D$3:$D$2489,"")</f>
        <v>46758</v>
      </c>
      <c r="L1952">
        <f>_xlfn.XLOOKUP($F1952,'[1]2022_23 Household and Income'!$C$3:$C$2489,'[1]2022_23 Household and Income'!$G$3:$G$2489,"")</f>
        <v>45875</v>
      </c>
    </row>
    <row r="1953" spans="1:12" x14ac:dyDescent="0.35">
      <c r="A1953">
        <v>6</v>
      </c>
      <c r="B1953">
        <v>2500</v>
      </c>
      <c r="C1953">
        <v>6025</v>
      </c>
      <c r="D1953" t="s">
        <v>3248</v>
      </c>
      <c r="E1953" t="s">
        <v>3011</v>
      </c>
      <c r="F1953" t="s">
        <v>4990</v>
      </c>
      <c r="G1953">
        <v>179702</v>
      </c>
      <c r="H1953">
        <v>32.841599000000002</v>
      </c>
      <c r="I1953">
        <v>-115.540167</v>
      </c>
      <c r="J1953">
        <v>1</v>
      </c>
      <c r="K1953">
        <f>_xlfn.XLOOKUP(F1953,'[1]2022_23 Household and Income'!$C$3:$C$2489,'[1]2022_23 Household and Income'!$D$3:$D$2489,"")</f>
        <v>50877</v>
      </c>
      <c r="L1953">
        <f>_xlfn.XLOOKUP($F1953,'[1]2022_23 Household and Income'!$C$3:$C$2489,'[1]2022_23 Household and Income'!$G$3:$G$2489,"")</f>
        <v>50024</v>
      </c>
    </row>
    <row r="1954" spans="1:12" x14ac:dyDescent="0.35">
      <c r="A1954">
        <v>5</v>
      </c>
      <c r="B1954">
        <v>400</v>
      </c>
      <c r="C1954">
        <v>5063</v>
      </c>
      <c r="D1954" t="s">
        <v>3274</v>
      </c>
      <c r="E1954" t="s">
        <v>3097</v>
      </c>
      <c r="F1954" t="s">
        <v>3587</v>
      </c>
      <c r="G1954">
        <v>37938</v>
      </c>
      <c r="H1954">
        <v>35.750728000000002</v>
      </c>
      <c r="I1954">
        <v>-91.607335000000006</v>
      </c>
      <c r="J1954">
        <v>0.32577099999999998</v>
      </c>
      <c r="K1954">
        <f>_xlfn.XLOOKUP(F1954,'[1]2022_23 Household and Income'!$C$3:$C$2489,'[1]2022_23 Household and Income'!$D$3:$D$2489,"")</f>
        <v>48251</v>
      </c>
      <c r="L1954">
        <f>_xlfn.XLOOKUP($F1954,'[1]2022_23 Household and Income'!$C$3:$C$2489,'[1]2022_23 Household and Income'!$G$3:$G$2489,"")</f>
        <v>48620</v>
      </c>
    </row>
    <row r="1955" spans="1:12" x14ac:dyDescent="0.35">
      <c r="A1955">
        <v>12</v>
      </c>
      <c r="B1955">
        <v>6100</v>
      </c>
      <c r="C1955">
        <v>12061</v>
      </c>
      <c r="D1955" t="s">
        <v>3512</v>
      </c>
      <c r="E1955" t="s">
        <v>2856</v>
      </c>
      <c r="F1955" t="s">
        <v>4989</v>
      </c>
      <c r="G1955">
        <v>159788</v>
      </c>
      <c r="H1955">
        <v>27.671332</v>
      </c>
      <c r="I1955">
        <v>-80.440762000000007</v>
      </c>
      <c r="J1955">
        <v>1</v>
      </c>
      <c r="K1955">
        <f>_xlfn.XLOOKUP(F1955,'[1]2022_23 Household and Income'!$C$3:$C$2489,'[1]2022_23 Household and Income'!$D$3:$D$2489,"")</f>
        <v>72199</v>
      </c>
      <c r="L1955">
        <f>_xlfn.XLOOKUP($F1955,'[1]2022_23 Household and Income'!$C$3:$C$2489,'[1]2022_23 Household and Income'!$G$3:$G$2489,"")</f>
        <v>72833</v>
      </c>
    </row>
    <row r="1956" spans="1:12" x14ac:dyDescent="0.35">
      <c r="A1956">
        <v>42</v>
      </c>
      <c r="B1956">
        <v>1900</v>
      </c>
      <c r="C1956">
        <v>42063</v>
      </c>
      <c r="D1956" t="s">
        <v>3257</v>
      </c>
      <c r="E1956" t="s">
        <v>937</v>
      </c>
      <c r="F1956" t="s">
        <v>4988</v>
      </c>
      <c r="G1956">
        <v>83246</v>
      </c>
      <c r="H1956">
        <v>40.617472999999997</v>
      </c>
      <c r="I1956">
        <v>-79.130409999999998</v>
      </c>
      <c r="J1956">
        <v>0.55943299999999996</v>
      </c>
      <c r="K1956">
        <f>_xlfn.XLOOKUP(F1956,'[1]2022_23 Household and Income'!$C$3:$C$2489,'[1]2022_23 Household and Income'!$D$3:$D$2489,"")</f>
        <v>59780</v>
      </c>
      <c r="L1956">
        <f>_xlfn.XLOOKUP($F1956,'[1]2022_23 Household and Income'!$C$3:$C$2489,'[1]2022_23 Household and Income'!$G$3:$G$2489,"")</f>
        <v>60571</v>
      </c>
    </row>
    <row r="1957" spans="1:12" x14ac:dyDescent="0.35">
      <c r="A1957">
        <v>26</v>
      </c>
      <c r="B1957">
        <v>1801</v>
      </c>
      <c r="C1957">
        <v>26065</v>
      </c>
      <c r="D1957" t="s">
        <v>3407</v>
      </c>
      <c r="E1957" t="s">
        <v>1926</v>
      </c>
      <c r="F1957" t="s">
        <v>4987</v>
      </c>
      <c r="G1957">
        <v>174028</v>
      </c>
      <c r="H1957">
        <v>42.671325000000003</v>
      </c>
      <c r="I1957">
        <v>-84.440689000000006</v>
      </c>
      <c r="J1957">
        <v>1</v>
      </c>
      <c r="K1957">
        <f>_xlfn.XLOOKUP(F1957,'[1]2022_23 Household and Income'!$C$3:$C$2489,'[1]2022_23 Household and Income'!$D$3:$D$2489,"")</f>
        <v>65316</v>
      </c>
      <c r="L1957">
        <f>_xlfn.XLOOKUP($F1957,'[1]2022_23 Household and Income'!$C$3:$C$2489,'[1]2022_23 Household and Income'!$G$3:$G$2489,"")</f>
        <v>65397</v>
      </c>
    </row>
    <row r="1958" spans="1:12" x14ac:dyDescent="0.35">
      <c r="A1958">
        <v>26</v>
      </c>
      <c r="B1958">
        <v>1802</v>
      </c>
      <c r="C1958">
        <v>26065</v>
      </c>
      <c r="D1958" t="s">
        <v>3407</v>
      </c>
      <c r="E1958" t="s">
        <v>1926</v>
      </c>
      <c r="F1958" t="s">
        <v>4986</v>
      </c>
      <c r="G1958">
        <v>110872</v>
      </c>
      <c r="H1958">
        <v>42.715156</v>
      </c>
      <c r="I1958">
        <v>-84.557850000000002</v>
      </c>
      <c r="J1958">
        <v>1</v>
      </c>
      <c r="K1958">
        <f>_xlfn.XLOOKUP(F1958,'[1]2022_23 Household and Income'!$C$3:$C$2489,'[1]2022_23 Household and Income'!$D$3:$D$2489,"")</f>
        <v>53169</v>
      </c>
      <c r="L1958">
        <f>_xlfn.XLOOKUP($F1958,'[1]2022_23 Household and Income'!$C$3:$C$2489,'[1]2022_23 Household and Income'!$G$3:$G$2489,"")</f>
        <v>51800</v>
      </c>
    </row>
    <row r="1959" spans="1:12" x14ac:dyDescent="0.35">
      <c r="A1959">
        <v>6</v>
      </c>
      <c r="B1959">
        <v>300</v>
      </c>
      <c r="C1959">
        <v>6027</v>
      </c>
      <c r="D1959" t="s">
        <v>3248</v>
      </c>
      <c r="E1959" t="s">
        <v>3029</v>
      </c>
      <c r="F1959" t="s">
        <v>3625</v>
      </c>
      <c r="G1959">
        <v>19016</v>
      </c>
      <c r="H1959">
        <v>37.171422</v>
      </c>
      <c r="I1959">
        <v>-118.270016</v>
      </c>
      <c r="J1959">
        <v>9.9076999999999998E-2</v>
      </c>
      <c r="K1959">
        <f>_xlfn.XLOOKUP(F1959,'[1]2022_23 Household and Income'!$C$3:$C$2489,'[1]2022_23 Household and Income'!$D$3:$D$2489,"")</f>
        <v>79679</v>
      </c>
      <c r="L1959">
        <f>_xlfn.XLOOKUP($F1959,'[1]2022_23 Household and Income'!$C$3:$C$2489,'[1]2022_23 Household and Income'!$G$3:$G$2489,"")</f>
        <v>81126</v>
      </c>
    </row>
    <row r="1960" spans="1:12" x14ac:dyDescent="0.35">
      <c r="A1960">
        <v>26</v>
      </c>
      <c r="B1960">
        <v>1100</v>
      </c>
      <c r="C1960">
        <v>26067</v>
      </c>
      <c r="D1960" t="s">
        <v>3407</v>
      </c>
      <c r="E1960" t="s">
        <v>1947</v>
      </c>
      <c r="F1960" t="s">
        <v>4289</v>
      </c>
      <c r="G1960">
        <v>66804</v>
      </c>
      <c r="H1960">
        <v>42.957003</v>
      </c>
      <c r="I1960">
        <v>-85.086771999999996</v>
      </c>
      <c r="J1960">
        <v>0.34079700000000002</v>
      </c>
      <c r="K1960">
        <f>_xlfn.XLOOKUP(F1960,'[1]2022_23 Household and Income'!$C$3:$C$2489,'[1]2022_23 Household and Income'!$D$3:$D$2489,"")</f>
        <v>74315</v>
      </c>
      <c r="L1960">
        <f>_xlfn.XLOOKUP($F1960,'[1]2022_23 Household and Income'!$C$3:$C$2489,'[1]2022_23 Household and Income'!$G$3:$G$2489,"")</f>
        <v>75752</v>
      </c>
    </row>
    <row r="1961" spans="1:12" x14ac:dyDescent="0.35">
      <c r="A1961">
        <v>26</v>
      </c>
      <c r="B1961">
        <v>1300</v>
      </c>
      <c r="C1961">
        <v>26069</v>
      </c>
      <c r="D1961" t="s">
        <v>3407</v>
      </c>
      <c r="E1961" t="s">
        <v>1938</v>
      </c>
      <c r="F1961" t="s">
        <v>4056</v>
      </c>
      <c r="G1961">
        <v>25237</v>
      </c>
      <c r="H1961">
        <v>44.357042</v>
      </c>
      <c r="I1961">
        <v>-83.532248999999993</v>
      </c>
      <c r="J1961">
        <v>0.22973199999999999</v>
      </c>
      <c r="K1961">
        <f>_xlfn.XLOOKUP(F1961,'[1]2022_23 Household and Income'!$C$3:$C$2489,'[1]2022_23 Household and Income'!$D$3:$D$2489,"")</f>
        <v>52268</v>
      </c>
      <c r="L1961">
        <f>_xlfn.XLOOKUP($F1961,'[1]2022_23 Household and Income'!$C$3:$C$2489,'[1]2022_23 Household and Income'!$G$3:$G$2489,"")</f>
        <v>51889</v>
      </c>
    </row>
    <row r="1962" spans="1:12" x14ac:dyDescent="0.35">
      <c r="A1962">
        <v>19</v>
      </c>
      <c r="B1962">
        <v>1200</v>
      </c>
      <c r="C1962">
        <v>19095</v>
      </c>
      <c r="D1962" t="s">
        <v>3308</v>
      </c>
      <c r="E1962" t="s">
        <v>2387</v>
      </c>
      <c r="F1962" t="s">
        <v>3702</v>
      </c>
      <c r="G1962">
        <v>16662</v>
      </c>
      <c r="H1962">
        <v>41.701017999999998</v>
      </c>
      <c r="I1962">
        <v>-92.039141999999998</v>
      </c>
      <c r="J1962">
        <v>0.141037</v>
      </c>
      <c r="K1962">
        <f>_xlfn.XLOOKUP(F1962,'[1]2022_23 Household and Income'!$C$3:$C$2489,'[1]2022_23 Household and Income'!$D$3:$D$2489,"")</f>
        <v>47800</v>
      </c>
      <c r="L1962">
        <f>_xlfn.XLOOKUP($F1962,'[1]2022_23 Household and Income'!$C$3:$C$2489,'[1]2022_23 Household and Income'!$G$3:$G$2489,"")</f>
        <v>48117</v>
      </c>
    </row>
    <row r="1963" spans="1:12" x14ac:dyDescent="0.35">
      <c r="A1963">
        <v>55</v>
      </c>
      <c r="B1963">
        <v>1900</v>
      </c>
      <c r="C1963">
        <v>55049</v>
      </c>
      <c r="D1963" t="s">
        <v>3334</v>
      </c>
      <c r="E1963" t="s">
        <v>116</v>
      </c>
      <c r="F1963" t="s">
        <v>4101</v>
      </c>
      <c r="G1963">
        <v>23709</v>
      </c>
      <c r="H1963">
        <v>42.981997999999997</v>
      </c>
      <c r="I1963">
        <v>-90.122197</v>
      </c>
      <c r="J1963">
        <v>0.161665</v>
      </c>
      <c r="K1963">
        <f>_xlfn.XLOOKUP(F1963,'[1]2022_23 Household and Income'!$C$3:$C$2489,'[1]2022_23 Household and Income'!$D$3:$D$2489,"")</f>
        <v>59948</v>
      </c>
      <c r="L1963">
        <f>_xlfn.XLOOKUP($F1963,'[1]2022_23 Household and Income'!$C$3:$C$2489,'[1]2022_23 Household and Income'!$G$3:$G$2489,"")</f>
        <v>59578</v>
      </c>
    </row>
    <row r="1964" spans="1:12" x14ac:dyDescent="0.35">
      <c r="A1964">
        <v>37</v>
      </c>
      <c r="B1964">
        <v>1900</v>
      </c>
      <c r="C1964">
        <v>37097</v>
      </c>
      <c r="D1964" t="s">
        <v>3285</v>
      </c>
      <c r="E1964" t="s">
        <v>1282</v>
      </c>
      <c r="F1964" t="s">
        <v>3292</v>
      </c>
      <c r="G1964">
        <v>25086</v>
      </c>
      <c r="H1964">
        <v>35.903753000000002</v>
      </c>
      <c r="I1964">
        <v>-80.877865999999997</v>
      </c>
      <c r="J1964">
        <v>0.23888699999999999</v>
      </c>
      <c r="K1964">
        <f>_xlfn.XLOOKUP(F1964,'[1]2022_23 Household and Income'!$C$3:$C$2489,'[1]2022_23 Household and Income'!$D$3:$D$2489,"")</f>
        <v>42889</v>
      </c>
      <c r="L1964">
        <f>_xlfn.XLOOKUP($F1964,'[1]2022_23 Household and Income'!$C$3:$C$2489,'[1]2022_23 Household and Income'!$G$3:$G$2489,"")</f>
        <v>43961</v>
      </c>
    </row>
    <row r="1965" spans="1:12" x14ac:dyDescent="0.35">
      <c r="A1965">
        <v>37</v>
      </c>
      <c r="B1965">
        <v>2900</v>
      </c>
      <c r="C1965">
        <v>37097</v>
      </c>
      <c r="D1965" t="s">
        <v>3285</v>
      </c>
      <c r="E1965" t="s">
        <v>1282</v>
      </c>
      <c r="F1965" t="s">
        <v>4985</v>
      </c>
      <c r="G1965">
        <v>161607</v>
      </c>
      <c r="H1965">
        <v>35.662331999999999</v>
      </c>
      <c r="I1965">
        <v>-80.865151999999995</v>
      </c>
      <c r="J1965">
        <v>1</v>
      </c>
      <c r="K1965">
        <f>_xlfn.XLOOKUP(F1965,'[1]2022_23 Household and Income'!$C$3:$C$2489,'[1]2022_23 Household and Income'!$D$3:$D$2489,"")</f>
        <v>64044</v>
      </c>
      <c r="L1965">
        <f>_xlfn.XLOOKUP($F1965,'[1]2022_23 Household and Income'!$C$3:$C$2489,'[1]2022_23 Household and Income'!$G$3:$G$2489,"")</f>
        <v>67818</v>
      </c>
    </row>
    <row r="1966" spans="1:12" x14ac:dyDescent="0.35">
      <c r="A1966">
        <v>48</v>
      </c>
      <c r="B1966">
        <v>7200</v>
      </c>
      <c r="C1966">
        <v>48235</v>
      </c>
      <c r="D1966" t="s">
        <v>3238</v>
      </c>
      <c r="E1966" t="s">
        <v>488</v>
      </c>
      <c r="F1966" t="s">
        <v>3596</v>
      </c>
      <c r="G1966">
        <v>1513</v>
      </c>
      <c r="H1966">
        <v>31.270406999999999</v>
      </c>
      <c r="I1966">
        <v>-100.83465700000001</v>
      </c>
      <c r="J1966">
        <v>1.3369000000000001E-2</v>
      </c>
      <c r="K1966">
        <f>_xlfn.XLOOKUP(F1966,'[1]2022_23 Household and Income'!$C$3:$C$2489,'[1]2022_23 Household and Income'!$D$3:$D$2489,"")</f>
        <v>40414</v>
      </c>
      <c r="L1966">
        <f>_xlfn.XLOOKUP($F1966,'[1]2022_23 Household and Income'!$C$3:$C$2489,'[1]2022_23 Household and Income'!$G$3:$G$2489,"")</f>
        <v>41812</v>
      </c>
    </row>
    <row r="1967" spans="1:12" x14ac:dyDescent="0.35">
      <c r="A1967">
        <v>26</v>
      </c>
      <c r="B1967">
        <v>100</v>
      </c>
      <c r="C1967">
        <v>26071</v>
      </c>
      <c r="D1967" t="s">
        <v>3407</v>
      </c>
      <c r="E1967" t="s">
        <v>1984</v>
      </c>
      <c r="F1967" t="s">
        <v>4331</v>
      </c>
      <c r="G1967">
        <v>11631</v>
      </c>
      <c r="H1967">
        <v>46.099564999999998</v>
      </c>
      <c r="I1967">
        <v>-88.537638999999999</v>
      </c>
      <c r="J1967">
        <v>6.7876000000000006E-2</v>
      </c>
      <c r="K1967">
        <f>_xlfn.XLOOKUP(F1967,'[1]2022_23 Household and Income'!$C$3:$C$2489,'[1]2022_23 Household and Income'!$D$3:$D$2489,"")</f>
        <v>77300</v>
      </c>
      <c r="L1967">
        <f>_xlfn.XLOOKUP($F1967,'[1]2022_23 Household and Income'!$C$3:$C$2489,'[1]2022_23 Household and Income'!$G$3:$G$2489,"")</f>
        <v>76872</v>
      </c>
    </row>
    <row r="1968" spans="1:12" x14ac:dyDescent="0.35">
      <c r="A1968">
        <v>29</v>
      </c>
      <c r="B1968">
        <v>2500</v>
      </c>
      <c r="C1968">
        <v>29093</v>
      </c>
      <c r="D1968" t="s">
        <v>3304</v>
      </c>
      <c r="E1968" t="s">
        <v>1642</v>
      </c>
      <c r="F1968" t="s">
        <v>3446</v>
      </c>
      <c r="G1968">
        <v>9537</v>
      </c>
      <c r="H1968">
        <v>37.578018999999998</v>
      </c>
      <c r="I1968">
        <v>-90.713910999999996</v>
      </c>
      <c r="J1968">
        <v>8.0348000000000003E-2</v>
      </c>
      <c r="K1968">
        <f>_xlfn.XLOOKUP(F1968,'[1]2022_23 Household and Income'!$C$3:$C$2489,'[1]2022_23 Household and Income'!$D$3:$D$2489,"")</f>
        <v>49904</v>
      </c>
      <c r="L1968">
        <f>_xlfn.XLOOKUP($F1968,'[1]2022_23 Household and Income'!$C$3:$C$2489,'[1]2022_23 Household and Income'!$G$3:$G$2489,"")</f>
        <v>49118</v>
      </c>
    </row>
    <row r="1969" spans="1:12" x14ac:dyDescent="0.35">
      <c r="A1969">
        <v>49</v>
      </c>
      <c r="B1969">
        <v>21000</v>
      </c>
      <c r="C1969">
        <v>49021</v>
      </c>
      <c r="D1969" t="s">
        <v>3434</v>
      </c>
      <c r="E1969" t="s">
        <v>425</v>
      </c>
      <c r="F1969" t="s">
        <v>3440</v>
      </c>
      <c r="G1969">
        <v>57289</v>
      </c>
      <c r="H1969">
        <v>37.708874000000002</v>
      </c>
      <c r="I1969">
        <v>-113.076121</v>
      </c>
      <c r="J1969">
        <v>0.367815</v>
      </c>
      <c r="K1969">
        <f>_xlfn.XLOOKUP(F1969,'[1]2022_23 Household and Income'!$C$3:$C$2489,'[1]2022_23 Household and Income'!$D$3:$D$2489,"")</f>
        <v>55011</v>
      </c>
      <c r="L1969">
        <f>_xlfn.XLOOKUP($F1969,'[1]2022_23 Household and Income'!$C$3:$C$2489,'[1]2022_23 Household and Income'!$G$3:$G$2489,"")</f>
        <v>57279</v>
      </c>
    </row>
    <row r="1970" spans="1:12" x14ac:dyDescent="0.35">
      <c r="A1970">
        <v>55</v>
      </c>
      <c r="B1970">
        <v>100</v>
      </c>
      <c r="C1970">
        <v>55051</v>
      </c>
      <c r="D1970" t="s">
        <v>3334</v>
      </c>
      <c r="E1970" t="s">
        <v>168</v>
      </c>
      <c r="F1970" t="s">
        <v>3515</v>
      </c>
      <c r="G1970">
        <v>6137</v>
      </c>
      <c r="H1970">
        <v>46.343183000000003</v>
      </c>
      <c r="I1970">
        <v>-90.190145000000001</v>
      </c>
      <c r="J1970">
        <v>3.3709000000000003E-2</v>
      </c>
      <c r="K1970">
        <f>_xlfn.XLOOKUP(F1970,'[1]2022_23 Household and Income'!$C$3:$C$2489,'[1]2022_23 Household and Income'!$D$3:$D$2489,"")</f>
        <v>85244</v>
      </c>
      <c r="L1970">
        <f>_xlfn.XLOOKUP($F1970,'[1]2022_23 Household and Income'!$C$3:$C$2489,'[1]2022_23 Household and Income'!$G$3:$G$2489,"")</f>
        <v>83295</v>
      </c>
    </row>
    <row r="1971" spans="1:12" x14ac:dyDescent="0.35">
      <c r="A1971">
        <v>17</v>
      </c>
      <c r="B1971">
        <v>1902</v>
      </c>
      <c r="C1971">
        <v>17075</v>
      </c>
      <c r="D1971" t="s">
        <v>3330</v>
      </c>
      <c r="E1971" t="s">
        <v>2614</v>
      </c>
      <c r="F1971" t="s">
        <v>3575</v>
      </c>
      <c r="G1971">
        <v>27077</v>
      </c>
      <c r="H1971">
        <v>40.762253000000001</v>
      </c>
      <c r="I1971">
        <v>-87.838412000000005</v>
      </c>
      <c r="J1971">
        <v>0.18265000000000001</v>
      </c>
      <c r="K1971">
        <f>_xlfn.XLOOKUP(F1971,'[1]2022_23 Household and Income'!$C$3:$C$2489,'[1]2022_23 Household and Income'!$D$3:$D$2489,"")</f>
        <v>59836</v>
      </c>
      <c r="L1971">
        <f>_xlfn.XLOOKUP($F1971,'[1]2022_23 Household and Income'!$C$3:$C$2489,'[1]2022_23 Household and Income'!$G$3:$G$2489,"")</f>
        <v>61074</v>
      </c>
    </row>
    <row r="1972" spans="1:12" x14ac:dyDescent="0.35">
      <c r="A1972">
        <v>13</v>
      </c>
      <c r="B1972">
        <v>4200</v>
      </c>
      <c r="C1972">
        <v>13155</v>
      </c>
      <c r="D1972" t="s">
        <v>3312</v>
      </c>
      <c r="E1972" t="s">
        <v>2703</v>
      </c>
      <c r="F1972" t="s">
        <v>3624</v>
      </c>
      <c r="G1972">
        <v>9666</v>
      </c>
      <c r="H1972">
        <v>31.604344999999999</v>
      </c>
      <c r="I1972">
        <v>-83.279876000000002</v>
      </c>
      <c r="J1972">
        <v>7.4987999999999999E-2</v>
      </c>
      <c r="K1972">
        <f>_xlfn.XLOOKUP(F1972,'[1]2022_23 Household and Income'!$C$3:$C$2489,'[1]2022_23 Household and Income'!$D$3:$D$2489,"")</f>
        <v>48923</v>
      </c>
      <c r="L1972">
        <f>_xlfn.XLOOKUP($F1972,'[1]2022_23 Household and Income'!$C$3:$C$2489,'[1]2022_23 Household and Income'!$G$3:$G$2489,"")</f>
        <v>51700</v>
      </c>
    </row>
    <row r="1973" spans="1:12" x14ac:dyDescent="0.35">
      <c r="A1973">
        <v>72</v>
      </c>
      <c r="B1973">
        <v>1800</v>
      </c>
      <c r="C1973">
        <v>72071</v>
      </c>
      <c r="D1973" t="s">
        <v>3280</v>
      </c>
      <c r="E1973" t="s">
        <v>22</v>
      </c>
      <c r="F1973" t="s">
        <v>4137</v>
      </c>
      <c r="G1973">
        <v>42943</v>
      </c>
      <c r="H1973">
        <v>18.473707999999998</v>
      </c>
      <c r="I1973">
        <v>-67.018165999999994</v>
      </c>
      <c r="J1973">
        <v>0.31141999999999997</v>
      </c>
      <c r="K1973">
        <f>_xlfn.XLOOKUP(F1973,'[1]2022_23 Household and Income'!$C$3:$C$2489,'[1]2022_23 Household and Income'!$D$3:$D$2489,"")</f>
        <v>50447</v>
      </c>
      <c r="L1973">
        <f>_xlfn.XLOOKUP($F1973,'[1]2022_23 Household and Income'!$C$3:$C$2489,'[1]2022_23 Household and Income'!$G$3:$G$2489,"")</f>
        <v>46310</v>
      </c>
    </row>
    <row r="1974" spans="1:12" x14ac:dyDescent="0.35">
      <c r="A1974">
        <v>26</v>
      </c>
      <c r="B1974">
        <v>1200</v>
      </c>
      <c r="C1974">
        <v>26073</v>
      </c>
      <c r="D1974" t="s">
        <v>3407</v>
      </c>
      <c r="E1974" t="s">
        <v>1941</v>
      </c>
      <c r="F1974" t="s">
        <v>4984</v>
      </c>
      <c r="G1974">
        <v>64394</v>
      </c>
      <c r="H1974">
        <v>43.608533999999999</v>
      </c>
      <c r="I1974">
        <v>-84.803467999999995</v>
      </c>
      <c r="J1974">
        <v>0.46999099999999999</v>
      </c>
      <c r="K1974">
        <f>_xlfn.XLOOKUP(F1974,'[1]2022_23 Household and Income'!$C$3:$C$2489,'[1]2022_23 Household and Income'!$D$3:$D$2489,"")</f>
        <v>52884</v>
      </c>
      <c r="L1974">
        <f>_xlfn.XLOOKUP($F1974,'[1]2022_23 Household and Income'!$C$3:$C$2489,'[1]2022_23 Household and Income'!$G$3:$G$2489,"")</f>
        <v>52365</v>
      </c>
    </row>
    <row r="1975" spans="1:12" x14ac:dyDescent="0.35">
      <c r="A1975">
        <v>27</v>
      </c>
      <c r="B1975">
        <v>1200</v>
      </c>
      <c r="C1975">
        <v>27059</v>
      </c>
      <c r="D1975" t="s">
        <v>3272</v>
      </c>
      <c r="E1975" t="s">
        <v>1860</v>
      </c>
      <c r="F1975" t="s">
        <v>4524</v>
      </c>
      <c r="G1975">
        <v>41135</v>
      </c>
      <c r="H1975">
        <v>45.542718000000001</v>
      </c>
      <c r="I1975">
        <v>-93.259764000000004</v>
      </c>
      <c r="J1975">
        <v>0.33116000000000001</v>
      </c>
      <c r="K1975">
        <f>_xlfn.XLOOKUP(F1975,'[1]2022_23 Household and Income'!$C$3:$C$2489,'[1]2022_23 Household and Income'!$D$3:$D$2489,"")</f>
        <v>48343</v>
      </c>
      <c r="L1975">
        <f>_xlfn.XLOOKUP($F1975,'[1]2022_23 Household and Income'!$C$3:$C$2489,'[1]2022_23 Household and Income'!$G$3:$G$2489,"")</f>
        <v>49912</v>
      </c>
    </row>
    <row r="1976" spans="1:12" x14ac:dyDescent="0.35">
      <c r="A1976">
        <v>53</v>
      </c>
      <c r="B1976">
        <v>22900</v>
      </c>
      <c r="C1976">
        <v>53029</v>
      </c>
      <c r="D1976" t="s">
        <v>3290</v>
      </c>
      <c r="E1976" t="s">
        <v>251</v>
      </c>
      <c r="F1976" t="s">
        <v>3954</v>
      </c>
      <c r="G1976">
        <v>86857</v>
      </c>
      <c r="H1976">
        <v>48.206299999999999</v>
      </c>
      <c r="I1976">
        <v>-122.577127</v>
      </c>
      <c r="J1976">
        <v>0.83001599999999998</v>
      </c>
      <c r="K1976">
        <f>_xlfn.XLOOKUP(F1976,'[1]2022_23 Household and Income'!$C$3:$C$2489,'[1]2022_23 Household and Income'!$D$3:$D$2489,"")</f>
        <v>46438</v>
      </c>
      <c r="L1976">
        <f>_xlfn.XLOOKUP($F1976,'[1]2022_23 Household and Income'!$C$3:$C$2489,'[1]2022_23 Household and Income'!$G$3:$G$2489,"")</f>
        <v>45079</v>
      </c>
    </row>
    <row r="1977" spans="1:12" x14ac:dyDescent="0.35">
      <c r="A1977">
        <v>51</v>
      </c>
      <c r="B1977">
        <v>80000</v>
      </c>
      <c r="C1977">
        <v>51093</v>
      </c>
      <c r="D1977" t="s">
        <v>3251</v>
      </c>
      <c r="E1977" t="s">
        <v>271</v>
      </c>
      <c r="F1977" t="s">
        <v>3747</v>
      </c>
      <c r="G1977">
        <v>38606</v>
      </c>
      <c r="H1977">
        <v>36.924550000000004</v>
      </c>
      <c r="I1977">
        <v>-76.644628999999995</v>
      </c>
      <c r="J1977">
        <v>0.242643</v>
      </c>
      <c r="K1977">
        <f>_xlfn.XLOOKUP(F1977,'[1]2022_23 Household and Income'!$C$3:$C$2489,'[1]2022_23 Household and Income'!$D$3:$D$2489,"")</f>
        <v>64576</v>
      </c>
      <c r="L1977">
        <f>_xlfn.XLOOKUP($F1977,'[1]2022_23 Household and Income'!$C$3:$C$2489,'[1]2022_23 Household and Income'!$G$3:$G$2489,"")</f>
        <v>65502</v>
      </c>
    </row>
    <row r="1978" spans="1:12" x14ac:dyDescent="0.35">
      <c r="A1978">
        <v>28</v>
      </c>
      <c r="B1978">
        <v>800</v>
      </c>
      <c r="C1978">
        <v>28055</v>
      </c>
      <c r="D1978" t="s">
        <v>3276</v>
      </c>
      <c r="E1978" t="s">
        <v>1781</v>
      </c>
      <c r="F1978" t="s">
        <v>3497</v>
      </c>
      <c r="G1978">
        <v>1338</v>
      </c>
      <c r="H1978">
        <v>32.889296000000002</v>
      </c>
      <c r="I1978">
        <v>-91.018589000000006</v>
      </c>
      <c r="J1978">
        <v>1.1655E-2</v>
      </c>
      <c r="K1978">
        <f>_xlfn.XLOOKUP(F1978,'[1]2022_23 Household and Income'!$C$3:$C$2489,'[1]2022_23 Household and Income'!$D$3:$D$2489,"")</f>
        <v>42824</v>
      </c>
      <c r="L1978">
        <f>_xlfn.XLOOKUP($F1978,'[1]2022_23 Household and Income'!$C$3:$C$2489,'[1]2022_23 Household and Income'!$G$3:$G$2489,"")</f>
        <v>41898</v>
      </c>
    </row>
    <row r="1979" spans="1:12" x14ac:dyDescent="0.35">
      <c r="A1979">
        <v>27</v>
      </c>
      <c r="B1979">
        <v>201</v>
      </c>
      <c r="C1979">
        <v>27061</v>
      </c>
      <c r="D1979" t="s">
        <v>3272</v>
      </c>
      <c r="E1979" t="s">
        <v>1891</v>
      </c>
      <c r="F1979" t="s">
        <v>4858</v>
      </c>
      <c r="G1979">
        <v>45014</v>
      </c>
      <c r="H1979">
        <v>47.315005999999997</v>
      </c>
      <c r="I1979">
        <v>-93.521289999999993</v>
      </c>
      <c r="J1979">
        <v>0.31136000000000003</v>
      </c>
      <c r="K1979">
        <f>_xlfn.XLOOKUP(F1979,'[1]2022_23 Household and Income'!$C$3:$C$2489,'[1]2022_23 Household and Income'!$D$3:$D$2489,"")</f>
        <v>61667</v>
      </c>
      <c r="L1979">
        <f>_xlfn.XLOOKUP($F1979,'[1]2022_23 Household and Income'!$C$3:$C$2489,'[1]2022_23 Household and Income'!$G$3:$G$2489,"")</f>
        <v>62991</v>
      </c>
    </row>
    <row r="1980" spans="1:12" x14ac:dyDescent="0.35">
      <c r="A1980">
        <v>28</v>
      </c>
      <c r="B1980">
        <v>400</v>
      </c>
      <c r="C1980">
        <v>28057</v>
      </c>
      <c r="D1980" t="s">
        <v>3276</v>
      </c>
      <c r="E1980" t="s">
        <v>1803</v>
      </c>
      <c r="F1980" t="s">
        <v>4500</v>
      </c>
      <c r="G1980">
        <v>23863</v>
      </c>
      <c r="H1980">
        <v>34.289689000000003</v>
      </c>
      <c r="I1980">
        <v>-88.404326999999995</v>
      </c>
      <c r="J1980">
        <v>0.16545299999999999</v>
      </c>
      <c r="K1980">
        <f>_xlfn.XLOOKUP(F1980,'[1]2022_23 Household and Income'!$C$3:$C$2489,'[1]2022_23 Household and Income'!$D$3:$D$2489,"")</f>
        <v>54576</v>
      </c>
      <c r="L1980">
        <f>_xlfn.XLOOKUP($F1980,'[1]2022_23 Household and Income'!$C$3:$C$2489,'[1]2022_23 Household and Income'!$G$3:$G$2489,"")</f>
        <v>56881</v>
      </c>
    </row>
    <row r="1981" spans="1:12" x14ac:dyDescent="0.35">
      <c r="A1981">
        <v>5</v>
      </c>
      <c r="B1981">
        <v>400</v>
      </c>
      <c r="C1981">
        <v>5065</v>
      </c>
      <c r="D1981" t="s">
        <v>3274</v>
      </c>
      <c r="E1981" t="s">
        <v>3096</v>
      </c>
      <c r="F1981" t="s">
        <v>3587</v>
      </c>
      <c r="G1981">
        <v>13577</v>
      </c>
      <c r="H1981">
        <v>36.121499999999997</v>
      </c>
      <c r="I1981">
        <v>-91.911710999999997</v>
      </c>
      <c r="J1981">
        <v>0.11658499999999999</v>
      </c>
      <c r="K1981">
        <f>_xlfn.XLOOKUP(F1981,'[1]2022_23 Household and Income'!$C$3:$C$2489,'[1]2022_23 Household and Income'!$D$3:$D$2489,"")</f>
        <v>48251</v>
      </c>
      <c r="L1981">
        <f>_xlfn.XLOOKUP($F1981,'[1]2022_23 Household and Income'!$C$3:$C$2489,'[1]2022_23 Household and Income'!$G$3:$G$2489,"")</f>
        <v>48620</v>
      </c>
    </row>
    <row r="1982" spans="1:12" x14ac:dyDescent="0.35">
      <c r="A1982">
        <v>48</v>
      </c>
      <c r="B1982">
        <v>600</v>
      </c>
      <c r="C1982">
        <v>48237</v>
      </c>
      <c r="D1982" t="s">
        <v>3238</v>
      </c>
      <c r="E1982" t="s">
        <v>649</v>
      </c>
      <c r="F1982" t="s">
        <v>3249</v>
      </c>
      <c r="G1982">
        <v>8472</v>
      </c>
      <c r="H1982">
        <v>33.200240999999998</v>
      </c>
      <c r="I1982">
        <v>-98.168801999999999</v>
      </c>
      <c r="J1982">
        <v>5.4275999999999998E-2</v>
      </c>
      <c r="K1982">
        <f>_xlfn.XLOOKUP(F1982,'[1]2022_23 Household and Income'!$C$3:$C$2489,'[1]2022_23 Household and Income'!$D$3:$D$2489,"")</f>
        <v>61407</v>
      </c>
      <c r="L1982">
        <f>_xlfn.XLOOKUP($F1982,'[1]2022_23 Household and Income'!$C$3:$C$2489,'[1]2022_23 Household and Income'!$G$3:$G$2489,"")</f>
        <v>62882</v>
      </c>
    </row>
    <row r="1983" spans="1:12" x14ac:dyDescent="0.35">
      <c r="A1983">
        <v>1</v>
      </c>
      <c r="B1983">
        <v>600</v>
      </c>
      <c r="C1983">
        <v>1071</v>
      </c>
      <c r="D1983" t="s">
        <v>3341</v>
      </c>
      <c r="E1983" t="s">
        <v>3211</v>
      </c>
      <c r="F1983" t="s">
        <v>4983</v>
      </c>
      <c r="G1983">
        <v>52579</v>
      </c>
      <c r="H1983">
        <v>34.727288999999999</v>
      </c>
      <c r="I1983">
        <v>-85.943411999999995</v>
      </c>
      <c r="J1983">
        <v>0.42338599999999998</v>
      </c>
      <c r="K1983">
        <f>_xlfn.XLOOKUP(F1983,'[1]2022_23 Household and Income'!$C$3:$C$2489,'[1]2022_23 Household and Income'!$D$3:$D$2489,"")</f>
        <v>48664</v>
      </c>
      <c r="L1983">
        <f>_xlfn.XLOOKUP($F1983,'[1]2022_23 Household and Income'!$C$3:$C$2489,'[1]2022_23 Household and Income'!$G$3:$G$2489,"")</f>
        <v>49986</v>
      </c>
    </row>
    <row r="1984" spans="1:12" x14ac:dyDescent="0.35">
      <c r="A1984">
        <v>5</v>
      </c>
      <c r="B1984">
        <v>800</v>
      </c>
      <c r="C1984">
        <v>5067</v>
      </c>
      <c r="D1984" t="s">
        <v>3274</v>
      </c>
      <c r="E1984" t="s">
        <v>3080</v>
      </c>
      <c r="F1984" t="s">
        <v>3326</v>
      </c>
      <c r="G1984">
        <v>16755</v>
      </c>
      <c r="H1984">
        <v>35.623061999999997</v>
      </c>
      <c r="I1984">
        <v>-91.246443999999997</v>
      </c>
      <c r="J1984">
        <v>0.145788</v>
      </c>
      <c r="K1984">
        <f>_xlfn.XLOOKUP(F1984,'[1]2022_23 Household and Income'!$C$3:$C$2489,'[1]2022_23 Household and Income'!$D$3:$D$2489,"")</f>
        <v>45278</v>
      </c>
      <c r="L1984">
        <f>_xlfn.XLOOKUP($F1984,'[1]2022_23 Household and Income'!$C$3:$C$2489,'[1]2022_23 Household and Income'!$G$3:$G$2489,"")</f>
        <v>45876</v>
      </c>
    </row>
    <row r="1985" spans="1:12" x14ac:dyDescent="0.35">
      <c r="A1985">
        <v>8</v>
      </c>
      <c r="B1985">
        <v>200</v>
      </c>
      <c r="C1985">
        <v>8057</v>
      </c>
      <c r="D1985" t="s">
        <v>3241</v>
      </c>
      <c r="E1985" t="s">
        <v>2969</v>
      </c>
      <c r="F1985" t="s">
        <v>3724</v>
      </c>
      <c r="G1985">
        <v>1379</v>
      </c>
      <c r="H1985">
        <v>40.690192000000003</v>
      </c>
      <c r="I1985">
        <v>-106.295502</v>
      </c>
      <c r="J1985">
        <v>1.1374E-2</v>
      </c>
      <c r="K1985">
        <f>_xlfn.XLOOKUP(F1985,'[1]2022_23 Household and Income'!$C$3:$C$2489,'[1]2022_23 Household and Income'!$D$3:$D$2489,"")</f>
        <v>52205</v>
      </c>
      <c r="L1985">
        <f>_xlfn.XLOOKUP($F1985,'[1]2022_23 Household and Income'!$C$3:$C$2489,'[1]2022_23 Household and Income'!$G$3:$G$2489,"")</f>
        <v>52306</v>
      </c>
    </row>
    <row r="1986" spans="1:12" x14ac:dyDescent="0.35">
      <c r="A1986">
        <v>12</v>
      </c>
      <c r="B1986">
        <v>1398</v>
      </c>
      <c r="C1986">
        <v>12063</v>
      </c>
      <c r="D1986" t="s">
        <v>3512</v>
      </c>
      <c r="E1986" t="s">
        <v>2883</v>
      </c>
      <c r="F1986" t="s">
        <v>3545</v>
      </c>
      <c r="G1986">
        <v>47319</v>
      </c>
      <c r="H1986">
        <v>30.797248</v>
      </c>
      <c r="I1986">
        <v>-85.219064000000003</v>
      </c>
      <c r="J1986">
        <v>0.25212000000000001</v>
      </c>
      <c r="K1986" t="str">
        <f>_xlfn.XLOOKUP(F1986,'[1]2022_23 Household and Income'!$C$3:$C$2489,'[1]2022_23 Household and Income'!$D$3:$D$2489,"")</f>
        <v/>
      </c>
      <c r="L1986" t="str">
        <f>_xlfn.XLOOKUP($F1986,'[1]2022_23 Household and Income'!$C$3:$C$2489,'[1]2022_23 Household and Income'!$G$3:$G$2489,"")</f>
        <v/>
      </c>
    </row>
    <row r="1987" spans="1:12" x14ac:dyDescent="0.35">
      <c r="A1987">
        <v>13</v>
      </c>
      <c r="B1987">
        <v>1700</v>
      </c>
      <c r="C1987">
        <v>13157</v>
      </c>
      <c r="D1987" t="s">
        <v>3312</v>
      </c>
      <c r="E1987" t="s">
        <v>2797</v>
      </c>
      <c r="F1987" t="s">
        <v>4982</v>
      </c>
      <c r="G1987">
        <v>75907</v>
      </c>
      <c r="H1987">
        <v>34.129494999999999</v>
      </c>
      <c r="I1987">
        <v>-83.599035000000001</v>
      </c>
      <c r="J1987">
        <v>0.47616900000000001</v>
      </c>
      <c r="K1987">
        <f>_xlfn.XLOOKUP(F1987,'[1]2022_23 Household and Income'!$C$3:$C$2489,'[1]2022_23 Household and Income'!$D$3:$D$2489,"")</f>
        <v>59095</v>
      </c>
      <c r="L1987">
        <f>_xlfn.XLOOKUP($F1987,'[1]2022_23 Household and Income'!$C$3:$C$2489,'[1]2022_23 Household and Income'!$G$3:$G$2489,"")</f>
        <v>62517</v>
      </c>
    </row>
    <row r="1988" spans="1:12" x14ac:dyDescent="0.35">
      <c r="A1988">
        <v>19</v>
      </c>
      <c r="B1988">
        <v>700</v>
      </c>
      <c r="C1988">
        <v>19097</v>
      </c>
      <c r="D1988" t="s">
        <v>3308</v>
      </c>
      <c r="E1988" t="s">
        <v>2395</v>
      </c>
      <c r="F1988" t="s">
        <v>4981</v>
      </c>
      <c r="G1988">
        <v>19485</v>
      </c>
      <c r="H1988">
        <v>42.141478999999997</v>
      </c>
      <c r="I1988">
        <v>-90.567629999999994</v>
      </c>
      <c r="J1988">
        <v>0.124263</v>
      </c>
      <c r="K1988">
        <f>_xlfn.XLOOKUP(F1988,'[1]2022_23 Household and Income'!$C$3:$C$2489,'[1]2022_23 Household and Income'!$D$3:$D$2489,"")</f>
        <v>65591</v>
      </c>
      <c r="L1988">
        <f>_xlfn.XLOOKUP($F1988,'[1]2022_23 Household and Income'!$C$3:$C$2489,'[1]2022_23 Household and Income'!$G$3:$G$2489,"")</f>
        <v>67273</v>
      </c>
    </row>
    <row r="1989" spans="1:12" x14ac:dyDescent="0.35">
      <c r="A1989">
        <v>17</v>
      </c>
      <c r="B1989">
        <v>19900</v>
      </c>
      <c r="C1989">
        <v>17077</v>
      </c>
      <c r="D1989" t="s">
        <v>3330</v>
      </c>
      <c r="E1989" t="s">
        <v>2525</v>
      </c>
      <c r="F1989" t="s">
        <v>3366</v>
      </c>
      <c r="G1989">
        <v>52974</v>
      </c>
      <c r="H1989">
        <v>37.750199000000002</v>
      </c>
      <c r="I1989">
        <v>-89.277139000000005</v>
      </c>
      <c r="J1989">
        <v>0.296149</v>
      </c>
      <c r="K1989">
        <f>_xlfn.XLOOKUP(F1989,'[1]2022_23 Household and Income'!$C$3:$C$2489,'[1]2022_23 Household and Income'!$D$3:$D$2489,"")</f>
        <v>75791</v>
      </c>
      <c r="L1989">
        <f>_xlfn.XLOOKUP($F1989,'[1]2022_23 Household and Income'!$C$3:$C$2489,'[1]2022_23 Household and Income'!$G$3:$G$2489,"")</f>
        <v>74895</v>
      </c>
    </row>
    <row r="1990" spans="1:12" x14ac:dyDescent="0.35">
      <c r="A1990">
        <v>18</v>
      </c>
      <c r="B1990">
        <v>3000</v>
      </c>
      <c r="C1990">
        <v>18071</v>
      </c>
      <c r="D1990" t="s">
        <v>3389</v>
      </c>
      <c r="E1990" t="s">
        <v>2454</v>
      </c>
      <c r="F1990" t="s">
        <v>4980</v>
      </c>
      <c r="G1990">
        <v>46428</v>
      </c>
      <c r="H1990">
        <v>38.928711</v>
      </c>
      <c r="I1990">
        <v>-85.936273</v>
      </c>
      <c r="J1990">
        <v>0.360925</v>
      </c>
      <c r="K1990">
        <f>_xlfn.XLOOKUP(F1990,'[1]2022_23 Household and Income'!$C$3:$C$2489,'[1]2022_23 Household and Income'!$D$3:$D$2489,"")</f>
        <v>53153</v>
      </c>
      <c r="L1990">
        <f>_xlfn.XLOOKUP($F1990,'[1]2022_23 Household and Income'!$C$3:$C$2489,'[1]2022_23 Household and Income'!$G$3:$G$2489,"")</f>
        <v>52405</v>
      </c>
    </row>
    <row r="1991" spans="1:12" x14ac:dyDescent="0.35">
      <c r="A1991">
        <v>20</v>
      </c>
      <c r="B1991">
        <v>601</v>
      </c>
      <c r="C1991">
        <v>20085</v>
      </c>
      <c r="D1991" t="s">
        <v>3300</v>
      </c>
      <c r="E1991" t="s">
        <v>2287</v>
      </c>
      <c r="F1991" t="s">
        <v>3557</v>
      </c>
      <c r="G1991">
        <v>13232</v>
      </c>
      <c r="H1991">
        <v>39.402316999999996</v>
      </c>
      <c r="I1991">
        <v>-95.752832999999995</v>
      </c>
      <c r="J1991">
        <v>9.8357E-2</v>
      </c>
      <c r="K1991">
        <f>_xlfn.XLOOKUP(F1991,'[1]2022_23 Household and Income'!$C$3:$C$2489,'[1]2022_23 Household and Income'!$D$3:$D$2489,"")</f>
        <v>52352</v>
      </c>
      <c r="L1991">
        <f>_xlfn.XLOOKUP($F1991,'[1]2022_23 Household and Income'!$C$3:$C$2489,'[1]2022_23 Household and Income'!$G$3:$G$2489,"")</f>
        <v>51425</v>
      </c>
    </row>
    <row r="1992" spans="1:12" x14ac:dyDescent="0.35">
      <c r="A1992">
        <v>21</v>
      </c>
      <c r="B1992">
        <v>800</v>
      </c>
      <c r="C1992">
        <v>21109</v>
      </c>
      <c r="D1992" t="s">
        <v>3328</v>
      </c>
      <c r="E1992" t="s">
        <v>2188</v>
      </c>
      <c r="F1992" t="s">
        <v>4066</v>
      </c>
      <c r="G1992">
        <v>12955</v>
      </c>
      <c r="H1992">
        <v>37.400575000000003</v>
      </c>
      <c r="I1992">
        <v>-83.992424</v>
      </c>
      <c r="J1992">
        <v>0.115721</v>
      </c>
      <c r="K1992">
        <f>_xlfn.XLOOKUP(F1992,'[1]2022_23 Household and Income'!$C$3:$C$2489,'[1]2022_23 Household and Income'!$D$3:$D$2489,"")</f>
        <v>43694</v>
      </c>
      <c r="L1992">
        <f>_xlfn.XLOOKUP($F1992,'[1]2022_23 Household and Income'!$C$3:$C$2489,'[1]2022_23 Household and Income'!$G$3:$G$2489,"")</f>
        <v>44368</v>
      </c>
    </row>
    <row r="1993" spans="1:12" x14ac:dyDescent="0.35">
      <c r="A1993">
        <v>26</v>
      </c>
      <c r="B1993">
        <v>2600</v>
      </c>
      <c r="C1993">
        <v>26075</v>
      </c>
      <c r="D1993" t="s">
        <v>3407</v>
      </c>
      <c r="E1993" t="s">
        <v>1913</v>
      </c>
      <c r="F1993" t="s">
        <v>4979</v>
      </c>
      <c r="G1993">
        <v>160366</v>
      </c>
      <c r="H1993">
        <v>42.241802</v>
      </c>
      <c r="I1993">
        <v>-84.406630000000007</v>
      </c>
      <c r="J1993">
        <v>1</v>
      </c>
      <c r="K1993">
        <f>_xlfn.XLOOKUP(F1993,'[1]2022_23 Household and Income'!$C$3:$C$2489,'[1]2022_23 Household and Income'!$D$3:$D$2489,"")</f>
        <v>63368</v>
      </c>
      <c r="L1993">
        <f>_xlfn.XLOOKUP($F1993,'[1]2022_23 Household and Income'!$C$3:$C$2489,'[1]2022_23 Household and Income'!$G$3:$G$2489,"")</f>
        <v>61851</v>
      </c>
    </row>
    <row r="1994" spans="1:12" x14ac:dyDescent="0.35">
      <c r="A1994">
        <v>27</v>
      </c>
      <c r="B1994">
        <v>2200</v>
      </c>
      <c r="C1994">
        <v>27063</v>
      </c>
      <c r="D1994" t="s">
        <v>3272</v>
      </c>
      <c r="E1994" t="s">
        <v>1845</v>
      </c>
      <c r="F1994" t="s">
        <v>4068</v>
      </c>
      <c r="G1994">
        <v>9989</v>
      </c>
      <c r="H1994">
        <v>43.66536</v>
      </c>
      <c r="I1994">
        <v>-95.109648000000007</v>
      </c>
      <c r="J1994">
        <v>8.5057999999999995E-2</v>
      </c>
      <c r="K1994">
        <f>_xlfn.XLOOKUP(F1994,'[1]2022_23 Household and Income'!$C$3:$C$2489,'[1]2022_23 Household and Income'!$D$3:$D$2489,"")</f>
        <v>47806</v>
      </c>
      <c r="L1994">
        <f>_xlfn.XLOOKUP($F1994,'[1]2022_23 Household and Income'!$C$3:$C$2489,'[1]2022_23 Household and Income'!$G$3:$G$2489,"")</f>
        <v>48628</v>
      </c>
    </row>
    <row r="1995" spans="1:12" x14ac:dyDescent="0.35">
      <c r="A1995">
        <v>29</v>
      </c>
      <c r="B1995">
        <v>1101</v>
      </c>
      <c r="C1995">
        <v>29095</v>
      </c>
      <c r="D1995" t="s">
        <v>3304</v>
      </c>
      <c r="E1995" t="s">
        <v>1687</v>
      </c>
      <c r="F1995" t="s">
        <v>4978</v>
      </c>
      <c r="G1995">
        <v>183021</v>
      </c>
      <c r="H1995">
        <v>39.067455000000002</v>
      </c>
      <c r="I1995">
        <v>-94.551379999999995</v>
      </c>
      <c r="J1995">
        <v>1</v>
      </c>
      <c r="K1995">
        <f>_xlfn.XLOOKUP(F1995,'[1]2022_23 Household and Income'!$C$3:$C$2489,'[1]2022_23 Household and Income'!$D$3:$D$2489,"")</f>
        <v>88009</v>
      </c>
      <c r="L1995">
        <f>_xlfn.XLOOKUP($F1995,'[1]2022_23 Household and Income'!$C$3:$C$2489,'[1]2022_23 Household and Income'!$G$3:$G$2489,"")</f>
        <v>89142</v>
      </c>
    </row>
    <row r="1996" spans="1:12" x14ac:dyDescent="0.35">
      <c r="A1996">
        <v>29</v>
      </c>
      <c r="B1996">
        <v>1102</v>
      </c>
      <c r="C1996">
        <v>29095</v>
      </c>
      <c r="D1996" t="s">
        <v>3304</v>
      </c>
      <c r="E1996" t="s">
        <v>1687</v>
      </c>
      <c r="F1996" t="s">
        <v>4977</v>
      </c>
      <c r="G1996">
        <v>134039</v>
      </c>
      <c r="H1996">
        <v>39.048565000000004</v>
      </c>
      <c r="I1996">
        <v>-94.431110000000004</v>
      </c>
      <c r="J1996">
        <v>1</v>
      </c>
      <c r="K1996">
        <f>_xlfn.XLOOKUP(F1996,'[1]2022_23 Household and Income'!$C$3:$C$2489,'[1]2022_23 Household and Income'!$D$3:$D$2489,"")</f>
        <v>57902</v>
      </c>
      <c r="L1996">
        <f>_xlfn.XLOOKUP($F1996,'[1]2022_23 Household and Income'!$C$3:$C$2489,'[1]2022_23 Household and Income'!$G$3:$G$2489,"")</f>
        <v>57158</v>
      </c>
    </row>
    <row r="1997" spans="1:12" x14ac:dyDescent="0.35">
      <c r="A1997">
        <v>29</v>
      </c>
      <c r="B1997">
        <v>1103</v>
      </c>
      <c r="C1997">
        <v>29095</v>
      </c>
      <c r="D1997" t="s">
        <v>3304</v>
      </c>
      <c r="E1997" t="s">
        <v>1687</v>
      </c>
      <c r="F1997" t="s">
        <v>4976</v>
      </c>
      <c r="G1997">
        <v>141808</v>
      </c>
      <c r="H1997">
        <v>39.036355</v>
      </c>
      <c r="I1997">
        <v>-94.270702</v>
      </c>
      <c r="J1997">
        <v>1</v>
      </c>
      <c r="K1997">
        <f>_xlfn.XLOOKUP(F1997,'[1]2022_23 Household and Income'!$C$3:$C$2489,'[1]2022_23 Household and Income'!$D$3:$D$2489,"")</f>
        <v>54890</v>
      </c>
      <c r="L1997">
        <f>_xlfn.XLOOKUP($F1997,'[1]2022_23 Household and Income'!$C$3:$C$2489,'[1]2022_23 Household and Income'!$G$3:$G$2489,"")</f>
        <v>54280</v>
      </c>
    </row>
    <row r="1998" spans="1:12" x14ac:dyDescent="0.35">
      <c r="A1998">
        <v>29</v>
      </c>
      <c r="B1998">
        <v>1104</v>
      </c>
      <c r="C1998">
        <v>29095</v>
      </c>
      <c r="D1998" t="s">
        <v>3304</v>
      </c>
      <c r="E1998" t="s">
        <v>1687</v>
      </c>
      <c r="F1998" t="s">
        <v>4975</v>
      </c>
      <c r="G1998">
        <v>112860</v>
      </c>
      <c r="H1998">
        <v>38.923152000000002</v>
      </c>
      <c r="I1998">
        <v>-94.371036000000004</v>
      </c>
      <c r="J1998">
        <v>1</v>
      </c>
      <c r="K1998">
        <f>_xlfn.XLOOKUP(F1998,'[1]2022_23 Household and Income'!$C$3:$C$2489,'[1]2022_23 Household and Income'!$D$3:$D$2489,"")</f>
        <v>44579</v>
      </c>
      <c r="L1998">
        <f>_xlfn.XLOOKUP($F1998,'[1]2022_23 Household and Income'!$C$3:$C$2489,'[1]2022_23 Household and Income'!$G$3:$G$2489,"")</f>
        <v>45897</v>
      </c>
    </row>
    <row r="1999" spans="1:12" x14ac:dyDescent="0.35">
      <c r="A1999">
        <v>29</v>
      </c>
      <c r="B1999">
        <v>1105</v>
      </c>
      <c r="C1999">
        <v>29095</v>
      </c>
      <c r="D1999" t="s">
        <v>3304</v>
      </c>
      <c r="E1999" t="s">
        <v>1687</v>
      </c>
      <c r="F1999" t="s">
        <v>4974</v>
      </c>
      <c r="G1999">
        <v>145476</v>
      </c>
      <c r="H1999">
        <v>38.943773</v>
      </c>
      <c r="I1999">
        <v>-94.547771999999995</v>
      </c>
      <c r="J1999">
        <v>1</v>
      </c>
      <c r="K1999">
        <f>_xlfn.XLOOKUP(F1999,'[1]2022_23 Household and Income'!$C$3:$C$2489,'[1]2022_23 Household and Income'!$D$3:$D$2489,"")</f>
        <v>63815</v>
      </c>
      <c r="L1999">
        <f>_xlfn.XLOOKUP($F1999,'[1]2022_23 Household and Income'!$C$3:$C$2489,'[1]2022_23 Household and Income'!$G$3:$G$2489,"")</f>
        <v>64391</v>
      </c>
    </row>
    <row r="2000" spans="1:12" x14ac:dyDescent="0.35">
      <c r="A2000">
        <v>28</v>
      </c>
      <c r="B2000">
        <v>2100</v>
      </c>
      <c r="C2000">
        <v>28059</v>
      </c>
      <c r="D2000" t="s">
        <v>3276</v>
      </c>
      <c r="E2000" t="s">
        <v>1737</v>
      </c>
      <c r="F2000" t="s">
        <v>4973</v>
      </c>
      <c r="G2000">
        <v>143252</v>
      </c>
      <c r="H2000">
        <v>30.443695999999999</v>
      </c>
      <c r="I2000">
        <v>-88.668621999999999</v>
      </c>
      <c r="J2000">
        <v>1</v>
      </c>
      <c r="K2000">
        <f>_xlfn.XLOOKUP(F2000,'[1]2022_23 Household and Income'!$C$3:$C$2489,'[1]2022_23 Household and Income'!$D$3:$D$2489,"")</f>
        <v>58331</v>
      </c>
      <c r="L2000">
        <f>_xlfn.XLOOKUP($F2000,'[1]2022_23 Household and Income'!$C$3:$C$2489,'[1]2022_23 Household and Income'!$G$3:$G$2489,"")</f>
        <v>59347</v>
      </c>
    </row>
    <row r="2001" spans="1:12" x14ac:dyDescent="0.35">
      <c r="A2001">
        <v>37</v>
      </c>
      <c r="B2001">
        <v>2400</v>
      </c>
      <c r="C2001">
        <v>37099</v>
      </c>
      <c r="D2001" t="s">
        <v>3285</v>
      </c>
      <c r="E2001" t="s">
        <v>1269</v>
      </c>
      <c r="F2001" t="s">
        <v>4682</v>
      </c>
      <c r="G2001">
        <v>43109</v>
      </c>
      <c r="H2001">
        <v>35.332903999999999</v>
      </c>
      <c r="I2001">
        <v>-83.199083999999999</v>
      </c>
      <c r="J2001">
        <v>0.35928300000000002</v>
      </c>
      <c r="K2001">
        <f>_xlfn.XLOOKUP(F2001,'[1]2022_23 Household and Income'!$C$3:$C$2489,'[1]2022_23 Household and Income'!$D$3:$D$2489,"")</f>
        <v>54732</v>
      </c>
      <c r="L2001">
        <f>_xlfn.XLOOKUP($F2001,'[1]2022_23 Household and Income'!$C$3:$C$2489,'[1]2022_23 Household and Income'!$G$3:$G$2489,"")</f>
        <v>53691</v>
      </c>
    </row>
    <row r="2002" spans="1:12" x14ac:dyDescent="0.35">
      <c r="A2002">
        <v>39</v>
      </c>
      <c r="B2002">
        <v>4300</v>
      </c>
      <c r="C2002">
        <v>39079</v>
      </c>
      <c r="D2002" t="s">
        <v>3302</v>
      </c>
      <c r="E2002" t="s">
        <v>1096</v>
      </c>
      <c r="F2002" t="s">
        <v>4819</v>
      </c>
      <c r="G2002">
        <v>32653</v>
      </c>
      <c r="H2002">
        <v>39.035842000000002</v>
      </c>
      <c r="I2002">
        <v>-82.610923</v>
      </c>
      <c r="J2002">
        <v>0.27185199999999998</v>
      </c>
      <c r="K2002">
        <f>_xlfn.XLOOKUP(F2002,'[1]2022_23 Household and Income'!$C$3:$C$2489,'[1]2022_23 Household and Income'!$D$3:$D$2489,"")</f>
        <v>47051</v>
      </c>
      <c r="L2002">
        <f>_xlfn.XLOOKUP($F2002,'[1]2022_23 Household and Income'!$C$3:$C$2489,'[1]2022_23 Household and Income'!$G$3:$G$2489,"")</f>
        <v>48869</v>
      </c>
    </row>
    <row r="2003" spans="1:12" x14ac:dyDescent="0.35">
      <c r="A2003">
        <v>40</v>
      </c>
      <c r="B2003">
        <v>21600</v>
      </c>
      <c r="C2003">
        <v>40065</v>
      </c>
      <c r="D2003" t="s">
        <v>3324</v>
      </c>
      <c r="E2003" t="s">
        <v>1037</v>
      </c>
      <c r="F2003" t="s">
        <v>3475</v>
      </c>
      <c r="G2003">
        <v>24785</v>
      </c>
      <c r="H2003">
        <v>34.657238999999997</v>
      </c>
      <c r="I2003">
        <v>-99.331396999999996</v>
      </c>
      <c r="J2003">
        <v>0.180869</v>
      </c>
      <c r="K2003" t="str">
        <f>_xlfn.XLOOKUP(F2003,'[1]2022_23 Household and Income'!$C$3:$C$2489,'[1]2022_23 Household and Income'!$D$3:$D$2489,"")</f>
        <v/>
      </c>
      <c r="L2003" t="str">
        <f>_xlfn.XLOOKUP($F2003,'[1]2022_23 Household and Income'!$C$3:$C$2489,'[1]2022_23 Household and Income'!$G$3:$G$2489,"")</f>
        <v/>
      </c>
    </row>
    <row r="2004" spans="1:12" x14ac:dyDescent="0.35">
      <c r="A2004">
        <v>41</v>
      </c>
      <c r="B2004">
        <v>2901</v>
      </c>
      <c r="C2004">
        <v>41029</v>
      </c>
      <c r="D2004" t="s">
        <v>3287</v>
      </c>
      <c r="E2004" t="s">
        <v>1004</v>
      </c>
      <c r="F2004" t="s">
        <v>4972</v>
      </c>
      <c r="G2004">
        <v>115210</v>
      </c>
      <c r="H2004">
        <v>42.340296000000002</v>
      </c>
      <c r="I2004">
        <v>-122.875186</v>
      </c>
      <c r="J2004">
        <v>1</v>
      </c>
      <c r="K2004">
        <f>_xlfn.XLOOKUP(F2004,'[1]2022_23 Household and Income'!$C$3:$C$2489,'[1]2022_23 Household and Income'!$D$3:$D$2489,"")</f>
        <v>47151</v>
      </c>
      <c r="L2004">
        <f>_xlfn.XLOOKUP($F2004,'[1]2022_23 Household and Income'!$C$3:$C$2489,'[1]2022_23 Household and Income'!$G$3:$G$2489,"")</f>
        <v>46916</v>
      </c>
    </row>
    <row r="2005" spans="1:12" x14ac:dyDescent="0.35">
      <c r="A2005">
        <v>41</v>
      </c>
      <c r="B2005">
        <v>2902</v>
      </c>
      <c r="C2005">
        <v>41029</v>
      </c>
      <c r="D2005" t="s">
        <v>3287</v>
      </c>
      <c r="E2005" t="s">
        <v>1004</v>
      </c>
      <c r="F2005" t="s">
        <v>4971</v>
      </c>
      <c r="G2005">
        <v>108049</v>
      </c>
      <c r="H2005">
        <v>42.355736</v>
      </c>
      <c r="I2005">
        <v>-122.84109599999999</v>
      </c>
      <c r="J2005">
        <v>1</v>
      </c>
      <c r="K2005">
        <f>_xlfn.XLOOKUP(F2005,'[1]2022_23 Household and Income'!$C$3:$C$2489,'[1]2022_23 Household and Income'!$D$3:$D$2489,"")</f>
        <v>45403</v>
      </c>
      <c r="L2005">
        <f>_xlfn.XLOOKUP($F2005,'[1]2022_23 Household and Income'!$C$3:$C$2489,'[1]2022_23 Household and Income'!$G$3:$G$2489,"")</f>
        <v>45309</v>
      </c>
    </row>
    <row r="2006" spans="1:12" x14ac:dyDescent="0.35">
      <c r="A2006">
        <v>22</v>
      </c>
      <c r="B2006">
        <v>500</v>
      </c>
      <c r="C2006">
        <v>22049</v>
      </c>
      <c r="D2006" t="s">
        <v>3348</v>
      </c>
      <c r="E2006" t="s">
        <v>2092</v>
      </c>
      <c r="F2006" t="s">
        <v>3422</v>
      </c>
      <c r="G2006">
        <v>15031</v>
      </c>
      <c r="H2006">
        <v>32.283183999999999</v>
      </c>
      <c r="I2006">
        <v>-92.643079999999998</v>
      </c>
      <c r="J2006">
        <v>0.105404</v>
      </c>
      <c r="K2006">
        <f>_xlfn.XLOOKUP(F2006,'[1]2022_23 Household and Income'!$C$3:$C$2489,'[1]2022_23 Household and Income'!$D$3:$D$2489,"")</f>
        <v>57020</v>
      </c>
      <c r="L2006">
        <f>_xlfn.XLOOKUP($F2006,'[1]2022_23 Household and Income'!$C$3:$C$2489,'[1]2022_23 Household and Income'!$G$3:$G$2489,"")</f>
        <v>53191</v>
      </c>
    </row>
    <row r="2007" spans="1:12" x14ac:dyDescent="0.35">
      <c r="A2007">
        <v>46</v>
      </c>
      <c r="B2007">
        <v>200</v>
      </c>
      <c r="C2007">
        <v>46071</v>
      </c>
      <c r="D2007" t="s">
        <v>3236</v>
      </c>
      <c r="E2007" t="s">
        <v>840</v>
      </c>
      <c r="F2007" t="s">
        <v>3235</v>
      </c>
      <c r="G2007">
        <v>2806</v>
      </c>
      <c r="H2007">
        <v>43.649678000000002</v>
      </c>
      <c r="I2007">
        <v>-101.664827</v>
      </c>
      <c r="J2007">
        <v>2.7914000000000001E-2</v>
      </c>
      <c r="K2007">
        <f>_xlfn.XLOOKUP(F2007,'[1]2022_23 Household and Income'!$C$3:$C$2489,'[1]2022_23 Household and Income'!$D$3:$D$2489,"")</f>
        <v>33866</v>
      </c>
      <c r="L2007">
        <f>_xlfn.XLOOKUP($F2007,'[1]2022_23 Household and Income'!$C$3:$C$2489,'[1]2022_23 Household and Income'!$G$3:$G$2489,"")</f>
        <v>35057</v>
      </c>
    </row>
    <row r="2008" spans="1:12" x14ac:dyDescent="0.35">
      <c r="A2008">
        <v>47</v>
      </c>
      <c r="B2008">
        <v>600</v>
      </c>
      <c r="C2008">
        <v>47087</v>
      </c>
      <c r="D2008" t="s">
        <v>3358</v>
      </c>
      <c r="E2008" t="s">
        <v>776</v>
      </c>
      <c r="F2008" t="s">
        <v>3639</v>
      </c>
      <c r="G2008">
        <v>11617</v>
      </c>
      <c r="H2008">
        <v>36.327984000000001</v>
      </c>
      <c r="I2008">
        <v>-85.629416000000006</v>
      </c>
      <c r="J2008">
        <v>0.112854</v>
      </c>
      <c r="K2008">
        <f>_xlfn.XLOOKUP(F2008,'[1]2022_23 Household and Income'!$C$3:$C$2489,'[1]2022_23 Household and Income'!$D$3:$D$2489,"")</f>
        <v>40539</v>
      </c>
      <c r="L2008">
        <f>_xlfn.XLOOKUP($F2008,'[1]2022_23 Household and Income'!$C$3:$C$2489,'[1]2022_23 Household and Income'!$G$3:$G$2489,"")</f>
        <v>41633</v>
      </c>
    </row>
    <row r="2009" spans="1:12" x14ac:dyDescent="0.35">
      <c r="A2009">
        <v>48</v>
      </c>
      <c r="B2009">
        <v>5500</v>
      </c>
      <c r="C2009">
        <v>48239</v>
      </c>
      <c r="D2009" t="s">
        <v>3238</v>
      </c>
      <c r="E2009" t="s">
        <v>520</v>
      </c>
      <c r="F2009" t="s">
        <v>3356</v>
      </c>
      <c r="G2009">
        <v>14988</v>
      </c>
      <c r="H2009">
        <v>28.959201</v>
      </c>
      <c r="I2009">
        <v>-96.594404999999995</v>
      </c>
      <c r="J2009">
        <v>0.102463</v>
      </c>
      <c r="K2009">
        <f>_xlfn.XLOOKUP(F2009,'[1]2022_23 Household and Income'!$C$3:$C$2489,'[1]2022_23 Household and Income'!$D$3:$D$2489,"")</f>
        <v>57447</v>
      </c>
      <c r="L2009">
        <f>_xlfn.XLOOKUP($F2009,'[1]2022_23 Household and Income'!$C$3:$C$2489,'[1]2022_23 Household and Income'!$G$3:$G$2489,"")</f>
        <v>57886</v>
      </c>
    </row>
    <row r="2010" spans="1:12" x14ac:dyDescent="0.35">
      <c r="A2010">
        <v>55</v>
      </c>
      <c r="B2010">
        <v>1600</v>
      </c>
      <c r="C2010">
        <v>55053</v>
      </c>
      <c r="D2010" t="s">
        <v>3334</v>
      </c>
      <c r="E2010" t="s">
        <v>127</v>
      </c>
      <c r="F2010" t="s">
        <v>3644</v>
      </c>
      <c r="G2010">
        <v>21145</v>
      </c>
      <c r="H2010">
        <v>44.320677000000003</v>
      </c>
      <c r="I2010">
        <v>-90.903075999999999</v>
      </c>
      <c r="J2010">
        <v>0.18426699999999999</v>
      </c>
      <c r="K2010">
        <f>_xlfn.XLOOKUP(F2010,'[1]2022_23 Household and Income'!$C$3:$C$2489,'[1]2022_23 Household and Income'!$D$3:$D$2489,"")</f>
        <v>45986</v>
      </c>
      <c r="L2010">
        <f>_xlfn.XLOOKUP($F2010,'[1]2022_23 Household and Income'!$C$3:$C$2489,'[1]2022_23 Household and Income'!$G$3:$G$2489,"")</f>
        <v>46330</v>
      </c>
    </row>
    <row r="2011" spans="1:12" x14ac:dyDescent="0.35">
      <c r="A2011">
        <v>54</v>
      </c>
      <c r="B2011">
        <v>700</v>
      </c>
      <c r="C2011">
        <v>54035</v>
      </c>
      <c r="D2011" t="s">
        <v>3296</v>
      </c>
      <c r="E2011" t="s">
        <v>194</v>
      </c>
      <c r="F2011" t="s">
        <v>4072</v>
      </c>
      <c r="G2011">
        <v>27791</v>
      </c>
      <c r="H2011">
        <v>38.839840000000002</v>
      </c>
      <c r="I2011">
        <v>-81.713138999999998</v>
      </c>
      <c r="J2011">
        <v>0.276368</v>
      </c>
      <c r="K2011">
        <f>_xlfn.XLOOKUP(F2011,'[1]2022_23 Household and Income'!$C$3:$C$2489,'[1]2022_23 Household and Income'!$D$3:$D$2489,"")</f>
        <v>38931</v>
      </c>
      <c r="L2011">
        <f>_xlfn.XLOOKUP($F2011,'[1]2022_23 Household and Income'!$C$3:$C$2489,'[1]2022_23 Household and Income'!$G$3:$G$2489,"")</f>
        <v>41283</v>
      </c>
    </row>
    <row r="2012" spans="1:12" x14ac:dyDescent="0.35">
      <c r="A2012">
        <v>51</v>
      </c>
      <c r="B2012">
        <v>9500</v>
      </c>
      <c r="C2012">
        <v>51095</v>
      </c>
      <c r="D2012" t="s">
        <v>3251</v>
      </c>
      <c r="E2012" t="s">
        <v>351</v>
      </c>
      <c r="F2012" t="s">
        <v>3250</v>
      </c>
      <c r="G2012">
        <v>78254</v>
      </c>
      <c r="H2012">
        <v>37.297936</v>
      </c>
      <c r="I2012">
        <v>-76.759904000000006</v>
      </c>
      <c r="J2012">
        <v>0.44416</v>
      </c>
      <c r="K2012">
        <f>_xlfn.XLOOKUP(F2012,'[1]2022_23 Household and Income'!$C$3:$C$2489,'[1]2022_23 Household and Income'!$D$3:$D$2489,"")</f>
        <v>69830</v>
      </c>
      <c r="L2012">
        <f>_xlfn.XLOOKUP($F2012,'[1]2022_23 Household and Income'!$C$3:$C$2489,'[1]2022_23 Household and Income'!$G$3:$G$2489,"")</f>
        <v>70916</v>
      </c>
    </row>
    <row r="2013" spans="1:12" x14ac:dyDescent="0.35">
      <c r="A2013">
        <v>13</v>
      </c>
      <c r="B2013">
        <v>2000</v>
      </c>
      <c r="C2013">
        <v>13159</v>
      </c>
      <c r="D2013" t="s">
        <v>3312</v>
      </c>
      <c r="E2013" t="s">
        <v>2790</v>
      </c>
      <c r="F2013" t="s">
        <v>3537</v>
      </c>
      <c r="G2013">
        <v>14588</v>
      </c>
      <c r="H2013">
        <v>33.358288000000002</v>
      </c>
      <c r="I2013">
        <v>-83.726524999999995</v>
      </c>
      <c r="J2013">
        <v>0.111055</v>
      </c>
      <c r="K2013" t="str">
        <f>_xlfn.XLOOKUP(F2013,'[1]2022_23 Household and Income'!$C$3:$C$2489,'[1]2022_23 Household and Income'!$D$3:$D$2489,"")</f>
        <v/>
      </c>
      <c r="L2013" t="str">
        <f>_xlfn.XLOOKUP($F2013,'[1]2022_23 Household and Income'!$C$3:$C$2489,'[1]2022_23 Household and Income'!$G$3:$G$2489,"")</f>
        <v/>
      </c>
    </row>
    <row r="2014" spans="1:12" x14ac:dyDescent="0.35">
      <c r="A2014">
        <v>19</v>
      </c>
      <c r="B2014">
        <v>1400</v>
      </c>
      <c r="C2014">
        <v>19099</v>
      </c>
      <c r="D2014" t="s">
        <v>3308</v>
      </c>
      <c r="E2014" t="s">
        <v>2381</v>
      </c>
      <c r="F2014" t="s">
        <v>3532</v>
      </c>
      <c r="G2014">
        <v>37813</v>
      </c>
      <c r="H2014">
        <v>41.678058999999998</v>
      </c>
      <c r="I2014">
        <v>-93.071444999999997</v>
      </c>
      <c r="J2014">
        <v>0.30585600000000002</v>
      </c>
      <c r="K2014">
        <f>_xlfn.XLOOKUP(F2014,'[1]2022_23 Household and Income'!$C$3:$C$2489,'[1]2022_23 Household and Income'!$D$3:$D$2489,"")</f>
        <v>49161</v>
      </c>
      <c r="L2014">
        <f>_xlfn.XLOOKUP($F2014,'[1]2022_23 Household and Income'!$C$3:$C$2489,'[1]2022_23 Household and Income'!$G$3:$G$2489,"")</f>
        <v>50032</v>
      </c>
    </row>
    <row r="2015" spans="1:12" x14ac:dyDescent="0.35">
      <c r="A2015">
        <v>17</v>
      </c>
      <c r="B2015">
        <v>4900</v>
      </c>
      <c r="C2015">
        <v>17079</v>
      </c>
      <c r="D2015" t="s">
        <v>3330</v>
      </c>
      <c r="E2015" t="s">
        <v>2599</v>
      </c>
      <c r="F2015" t="s">
        <v>3462</v>
      </c>
      <c r="G2015">
        <v>9287</v>
      </c>
      <c r="H2015">
        <v>39.003923</v>
      </c>
      <c r="I2015">
        <v>-88.162642000000005</v>
      </c>
      <c r="J2015">
        <v>7.3705000000000007E-2</v>
      </c>
      <c r="K2015">
        <f>_xlfn.XLOOKUP(F2015,'[1]2022_23 Household and Income'!$C$3:$C$2489,'[1]2022_23 Household and Income'!$D$3:$D$2489,"")</f>
        <v>51627</v>
      </c>
      <c r="L2015">
        <f>_xlfn.XLOOKUP($F2015,'[1]2022_23 Household and Income'!$C$3:$C$2489,'[1]2022_23 Household and Income'!$G$3:$G$2489,"")</f>
        <v>49141</v>
      </c>
    </row>
    <row r="2016" spans="1:12" x14ac:dyDescent="0.35">
      <c r="A2016">
        <v>18</v>
      </c>
      <c r="B2016">
        <v>700</v>
      </c>
      <c r="C2016">
        <v>18073</v>
      </c>
      <c r="D2016" t="s">
        <v>3389</v>
      </c>
      <c r="E2016" t="s">
        <v>2512</v>
      </c>
      <c r="F2016" t="s">
        <v>3762</v>
      </c>
      <c r="G2016">
        <v>32918</v>
      </c>
      <c r="H2016">
        <v>41.082453999999998</v>
      </c>
      <c r="I2016">
        <v>-87.15061</v>
      </c>
      <c r="J2016">
        <v>0.31924200000000003</v>
      </c>
      <c r="K2016">
        <f>_xlfn.XLOOKUP(F2016,'[1]2022_23 Household and Income'!$C$3:$C$2489,'[1]2022_23 Household and Income'!$D$3:$D$2489,"")</f>
        <v>40031</v>
      </c>
      <c r="L2016">
        <f>_xlfn.XLOOKUP($F2016,'[1]2022_23 Household and Income'!$C$3:$C$2489,'[1]2022_23 Household and Income'!$G$3:$G$2489,"")</f>
        <v>40393</v>
      </c>
    </row>
    <row r="2017" spans="1:12" x14ac:dyDescent="0.35">
      <c r="A2017">
        <v>29</v>
      </c>
      <c r="B2017">
        <v>2900</v>
      </c>
      <c r="C2017">
        <v>29097</v>
      </c>
      <c r="D2017" t="s">
        <v>3304</v>
      </c>
      <c r="E2017" t="s">
        <v>1623</v>
      </c>
      <c r="F2017" t="s">
        <v>4389</v>
      </c>
      <c r="G2017">
        <v>122761</v>
      </c>
      <c r="H2017">
        <v>37.129578000000002</v>
      </c>
      <c r="I2017">
        <v>-94.444100000000006</v>
      </c>
      <c r="J2017">
        <v>0.67670799999999998</v>
      </c>
      <c r="K2017">
        <f>_xlfn.XLOOKUP(F2017,'[1]2022_23 Household and Income'!$C$3:$C$2489,'[1]2022_23 Household and Income'!$D$3:$D$2489,"")</f>
        <v>70960</v>
      </c>
      <c r="L2017">
        <f>_xlfn.XLOOKUP($F2017,'[1]2022_23 Household and Income'!$C$3:$C$2489,'[1]2022_23 Household and Income'!$G$3:$G$2489,"")</f>
        <v>74990</v>
      </c>
    </row>
    <row r="2018" spans="1:12" x14ac:dyDescent="0.35">
      <c r="A2018">
        <v>28</v>
      </c>
      <c r="B2018">
        <v>1400</v>
      </c>
      <c r="C2018">
        <v>28061</v>
      </c>
      <c r="D2018" t="s">
        <v>3276</v>
      </c>
      <c r="E2018" t="s">
        <v>1770</v>
      </c>
      <c r="F2018" t="s">
        <v>3846</v>
      </c>
      <c r="G2018">
        <v>16367</v>
      </c>
      <c r="H2018">
        <v>31.961091</v>
      </c>
      <c r="I2018">
        <v>-89.144793000000007</v>
      </c>
      <c r="J2018">
        <v>0.13880200000000001</v>
      </c>
      <c r="K2018">
        <f>_xlfn.XLOOKUP(F2018,'[1]2022_23 Household and Income'!$C$3:$C$2489,'[1]2022_23 Household and Income'!$D$3:$D$2489,"")</f>
        <v>42711</v>
      </c>
      <c r="L2018">
        <f>_xlfn.XLOOKUP($F2018,'[1]2022_23 Household and Income'!$C$3:$C$2489,'[1]2022_23 Household and Income'!$G$3:$G$2489,"")</f>
        <v>45886</v>
      </c>
    </row>
    <row r="2019" spans="1:12" x14ac:dyDescent="0.35">
      <c r="A2019">
        <v>45</v>
      </c>
      <c r="B2019">
        <v>2001</v>
      </c>
      <c r="C2019">
        <v>45053</v>
      </c>
      <c r="D2019" t="s">
        <v>3253</v>
      </c>
      <c r="E2019" t="s">
        <v>868</v>
      </c>
      <c r="F2019" t="s">
        <v>4970</v>
      </c>
      <c r="G2019">
        <v>28791</v>
      </c>
      <c r="H2019">
        <v>32.407305000000001</v>
      </c>
      <c r="I2019">
        <v>-81.002129999999994</v>
      </c>
      <c r="J2019">
        <v>0.205903</v>
      </c>
      <c r="K2019">
        <f>_xlfn.XLOOKUP(F2019,'[1]2022_23 Household and Income'!$C$3:$C$2489,'[1]2022_23 Household and Income'!$D$3:$D$2489,"")</f>
        <v>63428</v>
      </c>
      <c r="L2019">
        <f>_xlfn.XLOOKUP($F2019,'[1]2022_23 Household and Income'!$C$3:$C$2489,'[1]2022_23 Household and Income'!$G$3:$G$2489,"")</f>
        <v>68466</v>
      </c>
    </row>
    <row r="2020" spans="1:12" x14ac:dyDescent="0.35">
      <c r="A2020">
        <v>48</v>
      </c>
      <c r="B2020">
        <v>4100</v>
      </c>
      <c r="C2020">
        <v>48241</v>
      </c>
      <c r="D2020" t="s">
        <v>3238</v>
      </c>
      <c r="E2020" t="s">
        <v>551</v>
      </c>
      <c r="F2020" t="s">
        <v>3618</v>
      </c>
      <c r="G2020">
        <v>32980</v>
      </c>
      <c r="H2020">
        <v>30.731569</v>
      </c>
      <c r="I2020">
        <v>-93.993319</v>
      </c>
      <c r="J2020">
        <v>0.30871700000000002</v>
      </c>
      <c r="K2020">
        <f>_xlfn.XLOOKUP(F2020,'[1]2022_23 Household and Income'!$C$3:$C$2489,'[1]2022_23 Household and Income'!$D$3:$D$2489,"")</f>
        <v>44063</v>
      </c>
      <c r="L2020">
        <f>_xlfn.XLOOKUP($F2020,'[1]2022_23 Household and Income'!$C$3:$C$2489,'[1]2022_23 Household and Income'!$G$3:$G$2489,"")</f>
        <v>45098</v>
      </c>
    </row>
    <row r="2021" spans="1:12" x14ac:dyDescent="0.35">
      <c r="A2021">
        <v>18</v>
      </c>
      <c r="B2021">
        <v>1500</v>
      </c>
      <c r="C2021">
        <v>18075</v>
      </c>
      <c r="D2021" t="s">
        <v>3389</v>
      </c>
      <c r="E2021" t="s">
        <v>2487</v>
      </c>
      <c r="F2021" t="s">
        <v>4113</v>
      </c>
      <c r="G2021">
        <v>20478</v>
      </c>
      <c r="H2021">
        <v>40.430767000000003</v>
      </c>
      <c r="I2021">
        <v>-85.028661</v>
      </c>
      <c r="J2021">
        <v>0.19317799999999999</v>
      </c>
      <c r="K2021">
        <f>_xlfn.XLOOKUP(F2021,'[1]2022_23 Household and Income'!$C$3:$C$2489,'[1]2022_23 Household and Income'!$D$3:$D$2489,"")</f>
        <v>41909</v>
      </c>
      <c r="L2021">
        <f>_xlfn.XLOOKUP($F2021,'[1]2022_23 Household and Income'!$C$3:$C$2489,'[1]2022_23 Household and Income'!$G$3:$G$2489,"")</f>
        <v>41622</v>
      </c>
    </row>
    <row r="2022" spans="1:12" x14ac:dyDescent="0.35">
      <c r="A2022">
        <v>72</v>
      </c>
      <c r="B2022">
        <v>1900</v>
      </c>
      <c r="C2022">
        <v>72073</v>
      </c>
      <c r="D2022" t="s">
        <v>3280</v>
      </c>
      <c r="E2022" t="s">
        <v>18</v>
      </c>
      <c r="F2022" t="s">
        <v>3591</v>
      </c>
      <c r="G2022">
        <v>14779</v>
      </c>
      <c r="H2022">
        <v>18.216629999999999</v>
      </c>
      <c r="I2022">
        <v>-66.593667999999994</v>
      </c>
      <c r="J2022">
        <v>8.1839999999999996E-2</v>
      </c>
      <c r="K2022">
        <f>_xlfn.XLOOKUP(F2022,'[1]2022_23 Household and Income'!$C$3:$C$2489,'[1]2022_23 Household and Income'!$D$3:$D$2489,"")</f>
        <v>66128</v>
      </c>
      <c r="L2022">
        <f>_xlfn.XLOOKUP($F2022,'[1]2022_23 Household and Income'!$C$3:$C$2489,'[1]2022_23 Household and Income'!$G$3:$G$2489,"")</f>
        <v>65827</v>
      </c>
    </row>
    <row r="2023" spans="1:12" x14ac:dyDescent="0.35">
      <c r="A2023">
        <v>13</v>
      </c>
      <c r="B2023">
        <v>4500</v>
      </c>
      <c r="C2023">
        <v>13161</v>
      </c>
      <c r="D2023" t="s">
        <v>3312</v>
      </c>
      <c r="E2023" t="s">
        <v>2687</v>
      </c>
      <c r="F2023" t="s">
        <v>3401</v>
      </c>
      <c r="G2023">
        <v>14779</v>
      </c>
      <c r="H2023">
        <v>31.847814</v>
      </c>
      <c r="I2023">
        <v>-82.600239000000002</v>
      </c>
      <c r="J2023">
        <v>9.6865999999999994E-2</v>
      </c>
      <c r="K2023">
        <f>_xlfn.XLOOKUP(F2023,'[1]2022_23 Household and Income'!$C$3:$C$2489,'[1]2022_23 Household and Income'!$D$3:$D$2489,"")</f>
        <v>55317</v>
      </c>
      <c r="L2023">
        <f>_xlfn.XLOOKUP($F2023,'[1]2022_23 Household and Income'!$C$3:$C$2489,'[1]2022_23 Household and Income'!$G$3:$G$2489,"")</f>
        <v>57171</v>
      </c>
    </row>
    <row r="2024" spans="1:12" x14ac:dyDescent="0.35">
      <c r="A2024">
        <v>48</v>
      </c>
      <c r="B2024">
        <v>7300</v>
      </c>
      <c r="C2024">
        <v>48243</v>
      </c>
      <c r="D2024" t="s">
        <v>3238</v>
      </c>
      <c r="E2024" t="s">
        <v>469</v>
      </c>
      <c r="F2024" t="s">
        <v>3349</v>
      </c>
      <c r="G2024">
        <v>1996</v>
      </c>
      <c r="H2024">
        <v>30.608875000000001</v>
      </c>
      <c r="I2024">
        <v>-103.99695199999999</v>
      </c>
      <c r="J2024">
        <v>1.9532000000000001E-2</v>
      </c>
      <c r="K2024">
        <f>_xlfn.XLOOKUP(F2024,'[1]2022_23 Household and Income'!$C$3:$C$2489,'[1]2022_23 Household and Income'!$D$3:$D$2489,"")</f>
        <v>37283</v>
      </c>
      <c r="L2024">
        <f>_xlfn.XLOOKUP($F2024,'[1]2022_23 Household and Income'!$C$3:$C$2489,'[1]2022_23 Household and Income'!$G$3:$G$2489,"")</f>
        <v>35663</v>
      </c>
    </row>
    <row r="2025" spans="1:12" x14ac:dyDescent="0.35">
      <c r="A2025">
        <v>1</v>
      </c>
      <c r="B2025">
        <v>1301</v>
      </c>
      <c r="C2025">
        <v>1073</v>
      </c>
      <c r="D2025" t="s">
        <v>3341</v>
      </c>
      <c r="E2025" t="s">
        <v>3193</v>
      </c>
      <c r="F2025" t="s">
        <v>3543</v>
      </c>
      <c r="G2025">
        <v>50475</v>
      </c>
      <c r="H2025">
        <v>33.695428999999997</v>
      </c>
      <c r="I2025">
        <v>-86.858937999999995</v>
      </c>
      <c r="J2025">
        <v>0.43581700000000001</v>
      </c>
      <c r="K2025">
        <f>_xlfn.XLOOKUP(F2025,'[1]2022_23 Household and Income'!$C$3:$C$2489,'[1]2022_23 Household and Income'!$D$3:$D$2489,"")</f>
        <v>43680</v>
      </c>
      <c r="L2025">
        <f>_xlfn.XLOOKUP($F2025,'[1]2022_23 Household and Income'!$C$3:$C$2489,'[1]2022_23 Household and Income'!$G$3:$G$2489,"")</f>
        <v>43390</v>
      </c>
    </row>
    <row r="2026" spans="1:12" x14ac:dyDescent="0.35">
      <c r="A2026">
        <v>1</v>
      </c>
      <c r="B2026">
        <v>1401</v>
      </c>
      <c r="C2026">
        <v>1073</v>
      </c>
      <c r="D2026" t="s">
        <v>3341</v>
      </c>
      <c r="E2026" t="s">
        <v>3193</v>
      </c>
      <c r="F2026" t="s">
        <v>4969</v>
      </c>
      <c r="G2026">
        <v>118409</v>
      </c>
      <c r="H2026">
        <v>33.408495000000002</v>
      </c>
      <c r="I2026">
        <v>-86.980665000000002</v>
      </c>
      <c r="J2026">
        <v>1</v>
      </c>
      <c r="K2026">
        <f>_xlfn.XLOOKUP(F2026,'[1]2022_23 Household and Income'!$C$3:$C$2489,'[1]2022_23 Household and Income'!$D$3:$D$2489,"")</f>
        <v>44991</v>
      </c>
      <c r="L2026">
        <f>_xlfn.XLOOKUP($F2026,'[1]2022_23 Household and Income'!$C$3:$C$2489,'[1]2022_23 Household and Income'!$G$3:$G$2489,"")</f>
        <v>45940</v>
      </c>
    </row>
    <row r="2027" spans="1:12" x14ac:dyDescent="0.35">
      <c r="A2027">
        <v>1</v>
      </c>
      <c r="B2027">
        <v>1402</v>
      </c>
      <c r="C2027">
        <v>1073</v>
      </c>
      <c r="D2027" t="s">
        <v>3341</v>
      </c>
      <c r="E2027" t="s">
        <v>3193</v>
      </c>
      <c r="F2027" t="s">
        <v>4968</v>
      </c>
      <c r="G2027">
        <v>133581</v>
      </c>
      <c r="H2027">
        <v>33.643332999999998</v>
      </c>
      <c r="I2027">
        <v>-86.699077000000003</v>
      </c>
      <c r="J2027">
        <v>1</v>
      </c>
      <c r="K2027">
        <f>_xlfn.XLOOKUP(F2027,'[1]2022_23 Household and Income'!$C$3:$C$2489,'[1]2022_23 Household and Income'!$D$3:$D$2489,"")</f>
        <v>51703</v>
      </c>
      <c r="L2027">
        <f>_xlfn.XLOOKUP($F2027,'[1]2022_23 Household and Income'!$C$3:$C$2489,'[1]2022_23 Household and Income'!$G$3:$G$2489,"")</f>
        <v>48969</v>
      </c>
    </row>
    <row r="2028" spans="1:12" x14ac:dyDescent="0.35">
      <c r="A2028">
        <v>1</v>
      </c>
      <c r="B2028">
        <v>1403</v>
      </c>
      <c r="C2028">
        <v>1073</v>
      </c>
      <c r="D2028" t="s">
        <v>3341</v>
      </c>
      <c r="E2028" t="s">
        <v>3193</v>
      </c>
      <c r="F2028" t="s">
        <v>4967</v>
      </c>
      <c r="G2028">
        <v>187166</v>
      </c>
      <c r="H2028">
        <v>33.517014000000003</v>
      </c>
      <c r="I2028">
        <v>-86.816395</v>
      </c>
      <c r="J2028">
        <v>1</v>
      </c>
      <c r="K2028">
        <f>_xlfn.XLOOKUP(F2028,'[1]2022_23 Household and Income'!$C$3:$C$2489,'[1]2022_23 Household and Income'!$D$3:$D$2489,"")</f>
        <v>79878</v>
      </c>
      <c r="L2028">
        <f>_xlfn.XLOOKUP($F2028,'[1]2022_23 Household and Income'!$C$3:$C$2489,'[1]2022_23 Household and Income'!$G$3:$G$2489,"")</f>
        <v>83912</v>
      </c>
    </row>
    <row r="2029" spans="1:12" x14ac:dyDescent="0.35">
      <c r="A2029">
        <v>1</v>
      </c>
      <c r="B2029">
        <v>1404</v>
      </c>
      <c r="C2029">
        <v>1073</v>
      </c>
      <c r="D2029" t="s">
        <v>3341</v>
      </c>
      <c r="E2029" t="s">
        <v>3193</v>
      </c>
      <c r="F2029" t="s">
        <v>4966</v>
      </c>
      <c r="G2029">
        <v>185090</v>
      </c>
      <c r="H2029">
        <v>33.447316999999998</v>
      </c>
      <c r="I2029">
        <v>-86.766658000000007</v>
      </c>
      <c r="J2029">
        <v>1</v>
      </c>
      <c r="K2029">
        <f>_xlfn.XLOOKUP(F2029,'[1]2022_23 Household and Income'!$C$3:$C$2489,'[1]2022_23 Household and Income'!$D$3:$D$2489,"")</f>
        <v>76387</v>
      </c>
      <c r="L2029">
        <f>_xlfn.XLOOKUP($F2029,'[1]2022_23 Household and Income'!$C$3:$C$2489,'[1]2022_23 Household and Income'!$G$3:$G$2489,"")</f>
        <v>75505</v>
      </c>
    </row>
    <row r="2030" spans="1:12" x14ac:dyDescent="0.35">
      <c r="A2030">
        <v>5</v>
      </c>
      <c r="B2030">
        <v>1600</v>
      </c>
      <c r="C2030">
        <v>5069</v>
      </c>
      <c r="D2030" t="s">
        <v>3274</v>
      </c>
      <c r="E2030" t="s">
        <v>3043</v>
      </c>
      <c r="F2030" t="s">
        <v>4792</v>
      </c>
      <c r="G2030">
        <v>67260</v>
      </c>
      <c r="H2030">
        <v>34.234814</v>
      </c>
      <c r="I2030">
        <v>-92.045125999999996</v>
      </c>
      <c r="J2030">
        <v>0.38775500000000002</v>
      </c>
      <c r="K2030">
        <f>_xlfn.XLOOKUP(F2030,'[1]2022_23 Household and Income'!$C$3:$C$2489,'[1]2022_23 Household and Income'!$D$3:$D$2489,"")</f>
        <v>63538</v>
      </c>
      <c r="L2030">
        <f>_xlfn.XLOOKUP($F2030,'[1]2022_23 Household and Income'!$C$3:$C$2489,'[1]2022_23 Household and Income'!$G$3:$G$2489,"")</f>
        <v>67117</v>
      </c>
    </row>
    <row r="2031" spans="1:12" x14ac:dyDescent="0.35">
      <c r="A2031">
        <v>8</v>
      </c>
      <c r="B2031">
        <v>401</v>
      </c>
      <c r="C2031">
        <v>8059</v>
      </c>
      <c r="D2031" t="s">
        <v>3241</v>
      </c>
      <c r="E2031" t="s">
        <v>2962</v>
      </c>
      <c r="F2031" t="s">
        <v>4965</v>
      </c>
      <c r="G2031">
        <v>72014</v>
      </c>
      <c r="H2031">
        <v>39.649619000000001</v>
      </c>
      <c r="I2031">
        <v>-105.276901</v>
      </c>
      <c r="J2031">
        <v>0.66280099999999997</v>
      </c>
      <c r="K2031">
        <f>_xlfn.XLOOKUP(F2031,'[1]2022_23 Household and Income'!$C$3:$C$2489,'[1]2022_23 Household and Income'!$D$3:$D$2489,"")</f>
        <v>45895</v>
      </c>
      <c r="L2031">
        <f>_xlfn.XLOOKUP($F2031,'[1]2022_23 Household and Income'!$C$3:$C$2489,'[1]2022_23 Household and Income'!$G$3:$G$2489,"")</f>
        <v>45554</v>
      </c>
    </row>
    <row r="2032" spans="1:12" x14ac:dyDescent="0.35">
      <c r="A2032">
        <v>8</v>
      </c>
      <c r="B2032">
        <v>601</v>
      </c>
      <c r="C2032">
        <v>8059</v>
      </c>
      <c r="D2032" t="s">
        <v>3241</v>
      </c>
      <c r="E2032" t="s">
        <v>2962</v>
      </c>
      <c r="F2032" t="s">
        <v>4964</v>
      </c>
      <c r="G2032">
        <v>34370</v>
      </c>
      <c r="H2032">
        <v>39.869107999999997</v>
      </c>
      <c r="I2032">
        <v>-105.126588</v>
      </c>
      <c r="J2032">
        <v>0.206729</v>
      </c>
      <c r="K2032">
        <f>_xlfn.XLOOKUP(F2032,'[1]2022_23 Household and Income'!$C$3:$C$2489,'[1]2022_23 Household and Income'!$D$3:$D$2489,"")</f>
        <v>68339</v>
      </c>
      <c r="L2032">
        <f>_xlfn.XLOOKUP($F2032,'[1]2022_23 Household and Income'!$C$3:$C$2489,'[1]2022_23 Household and Income'!$G$3:$G$2489,"")</f>
        <v>67956</v>
      </c>
    </row>
    <row r="2033" spans="1:12" x14ac:dyDescent="0.35">
      <c r="A2033">
        <v>8</v>
      </c>
      <c r="B2033">
        <v>701</v>
      </c>
      <c r="C2033">
        <v>8059</v>
      </c>
      <c r="D2033" t="s">
        <v>3241</v>
      </c>
      <c r="E2033" t="s">
        <v>2962</v>
      </c>
      <c r="F2033" t="s">
        <v>4963</v>
      </c>
      <c r="G2033">
        <v>127144</v>
      </c>
      <c r="H2033">
        <v>39.819991000000002</v>
      </c>
      <c r="I2033">
        <v>-105.11326</v>
      </c>
      <c r="J2033">
        <v>1</v>
      </c>
      <c r="K2033">
        <f>_xlfn.XLOOKUP(F2033,'[1]2022_23 Household and Income'!$C$3:$C$2489,'[1]2022_23 Household and Income'!$D$3:$D$2489,"")</f>
        <v>52417</v>
      </c>
      <c r="L2033">
        <f>_xlfn.XLOOKUP($F2033,'[1]2022_23 Household and Income'!$C$3:$C$2489,'[1]2022_23 Household and Income'!$G$3:$G$2489,"")</f>
        <v>51487</v>
      </c>
    </row>
    <row r="2034" spans="1:12" x14ac:dyDescent="0.35">
      <c r="A2034">
        <v>8</v>
      </c>
      <c r="B2034">
        <v>702</v>
      </c>
      <c r="C2034">
        <v>8059</v>
      </c>
      <c r="D2034" t="s">
        <v>3241</v>
      </c>
      <c r="E2034" t="s">
        <v>2962</v>
      </c>
      <c r="F2034" t="s">
        <v>4962</v>
      </c>
      <c r="G2034">
        <v>122279</v>
      </c>
      <c r="H2034">
        <v>39.744532</v>
      </c>
      <c r="I2034">
        <v>-105.111828</v>
      </c>
      <c r="J2034">
        <v>1</v>
      </c>
      <c r="K2034">
        <f>_xlfn.XLOOKUP(F2034,'[1]2022_23 Household and Income'!$C$3:$C$2489,'[1]2022_23 Household and Income'!$D$3:$D$2489,"")</f>
        <v>55542</v>
      </c>
      <c r="L2034">
        <f>_xlfn.XLOOKUP($F2034,'[1]2022_23 Household and Income'!$C$3:$C$2489,'[1]2022_23 Household and Income'!$G$3:$G$2489,"")</f>
        <v>55273</v>
      </c>
    </row>
    <row r="2035" spans="1:12" x14ac:dyDescent="0.35">
      <c r="A2035">
        <v>8</v>
      </c>
      <c r="B2035">
        <v>703</v>
      </c>
      <c r="C2035">
        <v>8059</v>
      </c>
      <c r="D2035" t="s">
        <v>3241</v>
      </c>
      <c r="E2035" t="s">
        <v>2962</v>
      </c>
      <c r="F2035" t="s">
        <v>4961</v>
      </c>
      <c r="G2035">
        <v>149691</v>
      </c>
      <c r="H2035">
        <v>39.663235</v>
      </c>
      <c r="I2035">
        <v>-105.112801</v>
      </c>
      <c r="J2035">
        <v>1</v>
      </c>
      <c r="K2035">
        <f>_xlfn.XLOOKUP(F2035,'[1]2022_23 Household and Income'!$C$3:$C$2489,'[1]2022_23 Household and Income'!$D$3:$D$2489,"")</f>
        <v>61464</v>
      </c>
      <c r="L2035">
        <f>_xlfn.XLOOKUP($F2035,'[1]2022_23 Household and Income'!$C$3:$C$2489,'[1]2022_23 Household and Income'!$G$3:$G$2489,"")</f>
        <v>63268</v>
      </c>
    </row>
    <row r="2036" spans="1:12" x14ac:dyDescent="0.35">
      <c r="A2036">
        <v>8</v>
      </c>
      <c r="B2036">
        <v>801</v>
      </c>
      <c r="C2036">
        <v>8059</v>
      </c>
      <c r="D2036" t="s">
        <v>3241</v>
      </c>
      <c r="E2036" t="s">
        <v>2962</v>
      </c>
      <c r="F2036" t="s">
        <v>4960</v>
      </c>
      <c r="G2036">
        <v>31033</v>
      </c>
      <c r="H2036">
        <v>39.568962999999997</v>
      </c>
      <c r="I2036">
        <v>-105.11109</v>
      </c>
      <c r="J2036">
        <v>0.22958999999999999</v>
      </c>
      <c r="K2036">
        <f>_xlfn.XLOOKUP(F2036,'[1]2022_23 Household and Income'!$C$3:$C$2489,'[1]2022_23 Household and Income'!$D$3:$D$2489,"")</f>
        <v>54941</v>
      </c>
      <c r="L2036">
        <f>_xlfn.XLOOKUP($F2036,'[1]2022_23 Household and Income'!$C$3:$C$2489,'[1]2022_23 Household and Income'!$G$3:$G$2489,"")</f>
        <v>54455</v>
      </c>
    </row>
    <row r="2037" spans="1:12" x14ac:dyDescent="0.35">
      <c r="A2037">
        <v>8</v>
      </c>
      <c r="B2037">
        <v>1101</v>
      </c>
      <c r="C2037">
        <v>8059</v>
      </c>
      <c r="D2037" t="s">
        <v>3241</v>
      </c>
      <c r="E2037" t="s">
        <v>2962</v>
      </c>
      <c r="F2037" t="s">
        <v>4959</v>
      </c>
      <c r="G2037">
        <v>19005</v>
      </c>
      <c r="H2037">
        <v>39.883313999999999</v>
      </c>
      <c r="I2037">
        <v>-105.066304</v>
      </c>
      <c r="J2037">
        <v>0.104217</v>
      </c>
      <c r="K2037">
        <f>_xlfn.XLOOKUP(F2037,'[1]2022_23 Household and Income'!$C$3:$C$2489,'[1]2022_23 Household and Income'!$D$3:$D$2489,"")</f>
        <v>69489</v>
      </c>
      <c r="L2037">
        <f>_xlfn.XLOOKUP($F2037,'[1]2022_23 Household and Income'!$C$3:$C$2489,'[1]2022_23 Household and Income'!$G$3:$G$2489,"")</f>
        <v>75255</v>
      </c>
    </row>
    <row r="2038" spans="1:12" x14ac:dyDescent="0.35">
      <c r="A2038">
        <v>8</v>
      </c>
      <c r="B2038">
        <v>1501</v>
      </c>
      <c r="C2038">
        <v>8059</v>
      </c>
      <c r="D2038" t="s">
        <v>3241</v>
      </c>
      <c r="E2038" t="s">
        <v>2962</v>
      </c>
      <c r="F2038" t="s">
        <v>4958</v>
      </c>
      <c r="G2038">
        <v>27374</v>
      </c>
      <c r="H2038">
        <v>39.590758000000001</v>
      </c>
      <c r="I2038">
        <v>-105.07254</v>
      </c>
      <c r="J2038">
        <v>0.24579500000000001</v>
      </c>
      <c r="K2038">
        <f>_xlfn.XLOOKUP(F2038,'[1]2022_23 Household and Income'!$C$3:$C$2489,'[1]2022_23 Household and Income'!$D$3:$D$2489,"")</f>
        <v>50267</v>
      </c>
      <c r="L2038">
        <f>_xlfn.XLOOKUP($F2038,'[1]2022_23 Household and Income'!$C$3:$C$2489,'[1]2022_23 Household and Income'!$G$3:$G$2489,"")</f>
        <v>48824</v>
      </c>
    </row>
    <row r="2039" spans="1:12" x14ac:dyDescent="0.35">
      <c r="A2039">
        <v>28</v>
      </c>
      <c r="B2039">
        <v>1700</v>
      </c>
      <c r="C2039">
        <v>28065</v>
      </c>
      <c r="D2039" t="s">
        <v>3276</v>
      </c>
      <c r="E2039" t="s">
        <v>1749</v>
      </c>
      <c r="F2039" t="s">
        <v>3445</v>
      </c>
      <c r="G2039">
        <v>11321</v>
      </c>
      <c r="H2039">
        <v>31.575444999999998</v>
      </c>
      <c r="I2039">
        <v>-89.816072000000005</v>
      </c>
      <c r="J2039">
        <v>8.6940000000000003E-2</v>
      </c>
      <c r="K2039">
        <f>_xlfn.XLOOKUP(F2039,'[1]2022_23 Household and Income'!$C$3:$C$2489,'[1]2022_23 Household and Income'!$D$3:$D$2489,"")</f>
        <v>48497</v>
      </c>
      <c r="L2039">
        <f>_xlfn.XLOOKUP($F2039,'[1]2022_23 Household and Income'!$C$3:$C$2489,'[1]2022_23 Household and Income'!$G$3:$G$2489,"")</f>
        <v>48814</v>
      </c>
    </row>
    <row r="2040" spans="1:12" x14ac:dyDescent="0.35">
      <c r="A2040">
        <v>22</v>
      </c>
      <c r="B2040">
        <v>901</v>
      </c>
      <c r="C2040">
        <v>22053</v>
      </c>
      <c r="D2040" t="s">
        <v>3348</v>
      </c>
      <c r="E2040" t="s">
        <v>2073</v>
      </c>
      <c r="F2040" t="s">
        <v>4957</v>
      </c>
      <c r="G2040">
        <v>32250</v>
      </c>
      <c r="H2040">
        <v>30.241059</v>
      </c>
      <c r="I2040">
        <v>-92.746269999999996</v>
      </c>
      <c r="J2040">
        <v>0.19550999999999999</v>
      </c>
      <c r="K2040">
        <f>_xlfn.XLOOKUP(F2040,'[1]2022_23 Household and Income'!$C$3:$C$2489,'[1]2022_23 Household and Income'!$D$3:$D$2489,"")</f>
        <v>58391</v>
      </c>
      <c r="L2040">
        <f>_xlfn.XLOOKUP($F2040,'[1]2022_23 Household and Income'!$C$3:$C$2489,'[1]2022_23 Household and Income'!$G$3:$G$2489,"")</f>
        <v>61458</v>
      </c>
    </row>
    <row r="2041" spans="1:12" x14ac:dyDescent="0.35">
      <c r="A2041">
        <v>12</v>
      </c>
      <c r="B2041">
        <v>1398</v>
      </c>
      <c r="C2041">
        <v>12065</v>
      </c>
      <c r="D2041" t="s">
        <v>3512</v>
      </c>
      <c r="E2041" t="s">
        <v>2882</v>
      </c>
      <c r="F2041" t="s">
        <v>3545</v>
      </c>
      <c r="G2041">
        <v>14510</v>
      </c>
      <c r="H2041">
        <v>30.502891999999999</v>
      </c>
      <c r="I2041">
        <v>-83.891299000000004</v>
      </c>
      <c r="J2041">
        <v>7.7311000000000005E-2</v>
      </c>
      <c r="K2041" t="str">
        <f>_xlfn.XLOOKUP(F2041,'[1]2022_23 Household and Income'!$C$3:$C$2489,'[1]2022_23 Household and Income'!$D$3:$D$2489,"")</f>
        <v/>
      </c>
      <c r="L2041" t="str">
        <f>_xlfn.XLOOKUP($F2041,'[1]2022_23 Household and Income'!$C$3:$C$2489,'[1]2022_23 Household and Income'!$G$3:$G$2489,"")</f>
        <v/>
      </c>
    </row>
    <row r="2042" spans="1:12" x14ac:dyDescent="0.35">
      <c r="A2042">
        <v>13</v>
      </c>
      <c r="B2042">
        <v>3100</v>
      </c>
      <c r="C2042">
        <v>13163</v>
      </c>
      <c r="D2042" t="s">
        <v>3312</v>
      </c>
      <c r="E2042" t="s">
        <v>2760</v>
      </c>
      <c r="F2042" t="s">
        <v>3381</v>
      </c>
      <c r="G2042">
        <v>15709</v>
      </c>
      <c r="H2042">
        <v>33.068980000000003</v>
      </c>
      <c r="I2042">
        <v>-82.408105000000006</v>
      </c>
      <c r="J2042">
        <v>0.124431</v>
      </c>
      <c r="K2042">
        <f>_xlfn.XLOOKUP(F2042,'[1]2022_23 Household and Income'!$C$3:$C$2489,'[1]2022_23 Household and Income'!$D$3:$D$2489,"")</f>
        <v>46245</v>
      </c>
      <c r="L2042">
        <f>_xlfn.XLOOKUP($F2042,'[1]2022_23 Household and Income'!$C$3:$C$2489,'[1]2022_23 Household and Income'!$G$3:$G$2489,"")</f>
        <v>46708</v>
      </c>
    </row>
    <row r="2043" spans="1:12" x14ac:dyDescent="0.35">
      <c r="A2043">
        <v>19</v>
      </c>
      <c r="B2043">
        <v>2200</v>
      </c>
      <c r="C2043">
        <v>19101</v>
      </c>
      <c r="D2043" t="s">
        <v>3308</v>
      </c>
      <c r="E2043" t="s">
        <v>2341</v>
      </c>
      <c r="F2043" t="s">
        <v>3510</v>
      </c>
      <c r="G2043">
        <v>15663</v>
      </c>
      <c r="H2043">
        <v>41.012602999999999</v>
      </c>
      <c r="I2043">
        <v>-91.965860000000006</v>
      </c>
      <c r="J2043">
        <v>0.12817400000000001</v>
      </c>
      <c r="K2043">
        <f>_xlfn.XLOOKUP(F2043,'[1]2022_23 Household and Income'!$C$3:$C$2489,'[1]2022_23 Household and Income'!$D$3:$D$2489,"")</f>
        <v>51205</v>
      </c>
      <c r="L2043">
        <f>_xlfn.XLOOKUP($F2043,'[1]2022_23 Household and Income'!$C$3:$C$2489,'[1]2022_23 Household and Income'!$G$3:$G$2489,"")</f>
        <v>49237</v>
      </c>
    </row>
    <row r="2044" spans="1:12" x14ac:dyDescent="0.35">
      <c r="A2044">
        <v>16</v>
      </c>
      <c r="B2044">
        <v>1100</v>
      </c>
      <c r="C2044">
        <v>16051</v>
      </c>
      <c r="D2044" t="s">
        <v>3509</v>
      </c>
      <c r="E2044" t="s">
        <v>2634</v>
      </c>
      <c r="F2044" t="s">
        <v>3676</v>
      </c>
      <c r="G2044">
        <v>30891</v>
      </c>
      <c r="H2044">
        <v>43.687089999999998</v>
      </c>
      <c r="I2044">
        <v>-111.95918399999999</v>
      </c>
      <c r="J2044">
        <v>0.200845</v>
      </c>
      <c r="K2044">
        <f>_xlfn.XLOOKUP(F2044,'[1]2022_23 Household and Income'!$C$3:$C$2489,'[1]2022_23 Household and Income'!$D$3:$D$2489,"")</f>
        <v>47868</v>
      </c>
      <c r="L2044">
        <f>_xlfn.XLOOKUP($F2044,'[1]2022_23 Household and Income'!$C$3:$C$2489,'[1]2022_23 Household and Income'!$G$3:$G$2489,"")</f>
        <v>50364</v>
      </c>
    </row>
    <row r="2045" spans="1:12" x14ac:dyDescent="0.35">
      <c r="A2045">
        <v>17</v>
      </c>
      <c r="B2045">
        <v>12100</v>
      </c>
      <c r="C2045">
        <v>17081</v>
      </c>
      <c r="D2045" t="s">
        <v>3330</v>
      </c>
      <c r="E2045" t="s">
        <v>2562</v>
      </c>
      <c r="F2045" t="s">
        <v>3507</v>
      </c>
      <c r="G2045">
        <v>37113</v>
      </c>
      <c r="H2045">
        <v>38.311194999999998</v>
      </c>
      <c r="I2045">
        <v>-88.911601000000005</v>
      </c>
      <c r="J2045">
        <v>0.215285</v>
      </c>
      <c r="K2045">
        <f>_xlfn.XLOOKUP(F2045,'[1]2022_23 Household and Income'!$C$3:$C$2489,'[1]2022_23 Household and Income'!$D$3:$D$2489,"")</f>
        <v>69484</v>
      </c>
      <c r="L2045">
        <f>_xlfn.XLOOKUP($F2045,'[1]2022_23 Household and Income'!$C$3:$C$2489,'[1]2022_23 Household and Income'!$G$3:$G$2489,"")</f>
        <v>69430</v>
      </c>
    </row>
    <row r="2046" spans="1:12" x14ac:dyDescent="0.35">
      <c r="A2046">
        <v>18</v>
      </c>
      <c r="B2046">
        <v>3100</v>
      </c>
      <c r="C2046">
        <v>18077</v>
      </c>
      <c r="D2046" t="s">
        <v>3389</v>
      </c>
      <c r="E2046" t="s">
        <v>2452</v>
      </c>
      <c r="F2046" t="s">
        <v>3897</v>
      </c>
      <c r="G2046">
        <v>33147</v>
      </c>
      <c r="H2046">
        <v>38.758699</v>
      </c>
      <c r="I2046">
        <v>-85.433138</v>
      </c>
      <c r="J2046">
        <v>0.29697299999999999</v>
      </c>
      <c r="K2046">
        <f>_xlfn.XLOOKUP(F2046,'[1]2022_23 Household and Income'!$C$3:$C$2489,'[1]2022_23 Household and Income'!$D$3:$D$2489,"")</f>
        <v>44990</v>
      </c>
      <c r="L2046">
        <f>_xlfn.XLOOKUP($F2046,'[1]2022_23 Household and Income'!$C$3:$C$2489,'[1]2022_23 Household and Income'!$G$3:$G$2489,"")</f>
        <v>44534</v>
      </c>
    </row>
    <row r="2047" spans="1:12" x14ac:dyDescent="0.35">
      <c r="A2047">
        <v>20</v>
      </c>
      <c r="B2047">
        <v>601</v>
      </c>
      <c r="C2047">
        <v>20087</v>
      </c>
      <c r="D2047" t="s">
        <v>3300</v>
      </c>
      <c r="E2047" t="s">
        <v>2286</v>
      </c>
      <c r="F2047" t="s">
        <v>3557</v>
      </c>
      <c r="G2047">
        <v>18368</v>
      </c>
      <c r="H2047">
        <v>39.210953000000003</v>
      </c>
      <c r="I2047">
        <v>-95.397514999999999</v>
      </c>
      <c r="J2047">
        <v>0.13653499999999999</v>
      </c>
      <c r="K2047">
        <f>_xlfn.XLOOKUP(F2047,'[1]2022_23 Household and Income'!$C$3:$C$2489,'[1]2022_23 Household and Income'!$D$3:$D$2489,"")</f>
        <v>52352</v>
      </c>
      <c r="L2047">
        <f>_xlfn.XLOOKUP($F2047,'[1]2022_23 Household and Income'!$C$3:$C$2489,'[1]2022_23 Household and Income'!$G$3:$G$2489,"")</f>
        <v>51425</v>
      </c>
    </row>
    <row r="2048" spans="1:12" x14ac:dyDescent="0.35">
      <c r="A2048">
        <v>21</v>
      </c>
      <c r="B2048">
        <v>1701</v>
      </c>
      <c r="C2048">
        <v>21111</v>
      </c>
      <c r="D2048" t="s">
        <v>3328</v>
      </c>
      <c r="E2048" t="s">
        <v>2151</v>
      </c>
      <c r="F2048" t="s">
        <v>4956</v>
      </c>
      <c r="G2048">
        <v>139656</v>
      </c>
      <c r="H2048">
        <v>38.227773999999997</v>
      </c>
      <c r="I2048">
        <v>-85.788883999999996</v>
      </c>
      <c r="J2048">
        <v>1</v>
      </c>
      <c r="K2048">
        <f>_xlfn.XLOOKUP(F2048,'[1]2022_23 Household and Income'!$C$3:$C$2489,'[1]2022_23 Household and Income'!$D$3:$D$2489,"")</f>
        <v>60399</v>
      </c>
      <c r="L2048">
        <f>_xlfn.XLOOKUP($F2048,'[1]2022_23 Household and Income'!$C$3:$C$2489,'[1]2022_23 Household and Income'!$G$3:$G$2489,"")</f>
        <v>58436</v>
      </c>
    </row>
    <row r="2049" spans="1:12" x14ac:dyDescent="0.35">
      <c r="A2049">
        <v>21</v>
      </c>
      <c r="B2049">
        <v>1702</v>
      </c>
      <c r="C2049">
        <v>21111</v>
      </c>
      <c r="D2049" t="s">
        <v>3328</v>
      </c>
      <c r="E2049" t="s">
        <v>2151</v>
      </c>
      <c r="F2049" t="s">
        <v>4955</v>
      </c>
      <c r="G2049">
        <v>102528</v>
      </c>
      <c r="H2049">
        <v>38.239566000000003</v>
      </c>
      <c r="I2049">
        <v>-85.688767999999996</v>
      </c>
      <c r="J2049">
        <v>1</v>
      </c>
      <c r="K2049">
        <f>_xlfn.XLOOKUP(F2049,'[1]2022_23 Household and Income'!$C$3:$C$2489,'[1]2022_23 Household and Income'!$D$3:$D$2489,"")</f>
        <v>50417</v>
      </c>
      <c r="L2049">
        <f>_xlfn.XLOOKUP($F2049,'[1]2022_23 Household and Income'!$C$3:$C$2489,'[1]2022_23 Household and Income'!$G$3:$G$2489,"")</f>
        <v>49325</v>
      </c>
    </row>
    <row r="2050" spans="1:12" x14ac:dyDescent="0.35">
      <c r="A2050">
        <v>21</v>
      </c>
      <c r="B2050">
        <v>1703</v>
      </c>
      <c r="C2050">
        <v>21111</v>
      </c>
      <c r="D2050" t="s">
        <v>3328</v>
      </c>
      <c r="E2050" t="s">
        <v>2151</v>
      </c>
      <c r="F2050" t="s">
        <v>4954</v>
      </c>
      <c r="G2050">
        <v>118162</v>
      </c>
      <c r="H2050">
        <v>38.285876999999999</v>
      </c>
      <c r="I2050">
        <v>-85.557495000000003</v>
      </c>
      <c r="J2050">
        <v>1</v>
      </c>
      <c r="K2050">
        <f>_xlfn.XLOOKUP(F2050,'[1]2022_23 Household and Income'!$C$3:$C$2489,'[1]2022_23 Household and Income'!$D$3:$D$2489,"")</f>
        <v>51192</v>
      </c>
      <c r="L2050">
        <f>_xlfn.XLOOKUP($F2050,'[1]2022_23 Household and Income'!$C$3:$C$2489,'[1]2022_23 Household and Income'!$G$3:$G$2489,"")</f>
        <v>52637</v>
      </c>
    </row>
    <row r="2051" spans="1:12" x14ac:dyDescent="0.35">
      <c r="A2051">
        <v>21</v>
      </c>
      <c r="B2051">
        <v>1704</v>
      </c>
      <c r="C2051">
        <v>21111</v>
      </c>
      <c r="D2051" t="s">
        <v>3328</v>
      </c>
      <c r="E2051" t="s">
        <v>2151</v>
      </c>
      <c r="F2051" t="s">
        <v>4953</v>
      </c>
      <c r="G2051">
        <v>139866</v>
      </c>
      <c r="H2051">
        <v>38.199463999999999</v>
      </c>
      <c r="I2051">
        <v>-85.578710000000001</v>
      </c>
      <c r="J2051">
        <v>1</v>
      </c>
      <c r="K2051">
        <f>_xlfn.XLOOKUP(F2051,'[1]2022_23 Household and Income'!$C$3:$C$2489,'[1]2022_23 Household and Income'!$D$3:$D$2489,"")</f>
        <v>61221</v>
      </c>
      <c r="L2051">
        <f>_xlfn.XLOOKUP($F2051,'[1]2022_23 Household and Income'!$C$3:$C$2489,'[1]2022_23 Household and Income'!$G$3:$G$2489,"")</f>
        <v>57915</v>
      </c>
    </row>
    <row r="2052" spans="1:12" x14ac:dyDescent="0.35">
      <c r="A2052">
        <v>21</v>
      </c>
      <c r="B2052">
        <v>1705</v>
      </c>
      <c r="C2052">
        <v>21111</v>
      </c>
      <c r="D2052" t="s">
        <v>3328</v>
      </c>
      <c r="E2052" t="s">
        <v>2151</v>
      </c>
      <c r="F2052" t="s">
        <v>4952</v>
      </c>
      <c r="G2052">
        <v>134847</v>
      </c>
      <c r="H2052">
        <v>38.142040000000001</v>
      </c>
      <c r="I2052">
        <v>-85.653457000000003</v>
      </c>
      <c r="J2052">
        <v>1</v>
      </c>
      <c r="K2052">
        <f>_xlfn.XLOOKUP(F2052,'[1]2022_23 Household and Income'!$C$3:$C$2489,'[1]2022_23 Household and Income'!$D$3:$D$2489,"")</f>
        <v>55045</v>
      </c>
      <c r="L2052">
        <f>_xlfn.XLOOKUP($F2052,'[1]2022_23 Household and Income'!$C$3:$C$2489,'[1]2022_23 Household and Income'!$G$3:$G$2489,"")</f>
        <v>56585</v>
      </c>
    </row>
    <row r="2053" spans="1:12" x14ac:dyDescent="0.35">
      <c r="A2053">
        <v>21</v>
      </c>
      <c r="B2053">
        <v>1706</v>
      </c>
      <c r="C2053">
        <v>21111</v>
      </c>
      <c r="D2053" t="s">
        <v>3328</v>
      </c>
      <c r="E2053" t="s">
        <v>2151</v>
      </c>
      <c r="F2053" t="s">
        <v>4951</v>
      </c>
      <c r="G2053">
        <v>147910</v>
      </c>
      <c r="H2053">
        <v>38.138776</v>
      </c>
      <c r="I2053">
        <v>-85.821748999999997</v>
      </c>
      <c r="J2053">
        <v>1</v>
      </c>
      <c r="K2053">
        <f>_xlfn.XLOOKUP(F2053,'[1]2022_23 Household and Income'!$C$3:$C$2489,'[1]2022_23 Household and Income'!$D$3:$D$2489,"")</f>
        <v>58642</v>
      </c>
      <c r="L2053">
        <f>_xlfn.XLOOKUP($F2053,'[1]2022_23 Household and Income'!$C$3:$C$2489,'[1]2022_23 Household and Income'!$G$3:$G$2489,"")</f>
        <v>56308</v>
      </c>
    </row>
    <row r="2054" spans="1:12" x14ac:dyDescent="0.35">
      <c r="A2054">
        <v>29</v>
      </c>
      <c r="B2054">
        <v>2101</v>
      </c>
      <c r="C2054">
        <v>29099</v>
      </c>
      <c r="D2054" t="s">
        <v>3304</v>
      </c>
      <c r="E2054" t="s">
        <v>1658</v>
      </c>
      <c r="F2054" t="s">
        <v>4950</v>
      </c>
      <c r="G2054">
        <v>112870</v>
      </c>
      <c r="H2054">
        <v>38.435093000000002</v>
      </c>
      <c r="I2054">
        <v>-90.444422000000003</v>
      </c>
      <c r="J2054">
        <v>1</v>
      </c>
      <c r="K2054">
        <f>_xlfn.XLOOKUP(F2054,'[1]2022_23 Household and Income'!$C$3:$C$2489,'[1]2022_23 Household and Income'!$D$3:$D$2489,"")</f>
        <v>45385</v>
      </c>
      <c r="L2054">
        <f>_xlfn.XLOOKUP($F2054,'[1]2022_23 Household and Income'!$C$3:$C$2489,'[1]2022_23 Household and Income'!$G$3:$G$2489,"")</f>
        <v>45050</v>
      </c>
    </row>
    <row r="2055" spans="1:12" x14ac:dyDescent="0.35">
      <c r="A2055">
        <v>29</v>
      </c>
      <c r="B2055">
        <v>2102</v>
      </c>
      <c r="C2055">
        <v>29099</v>
      </c>
      <c r="D2055" t="s">
        <v>3304</v>
      </c>
      <c r="E2055" t="s">
        <v>1658</v>
      </c>
      <c r="F2055" t="s">
        <v>4949</v>
      </c>
      <c r="G2055">
        <v>113869</v>
      </c>
      <c r="H2055">
        <v>38.247452000000003</v>
      </c>
      <c r="I2055">
        <v>-90.505398</v>
      </c>
      <c r="J2055">
        <v>1</v>
      </c>
      <c r="K2055">
        <f>_xlfn.XLOOKUP(F2055,'[1]2022_23 Household and Income'!$C$3:$C$2489,'[1]2022_23 Household and Income'!$D$3:$D$2489,"")</f>
        <v>43528</v>
      </c>
      <c r="L2055">
        <f>_xlfn.XLOOKUP($F2055,'[1]2022_23 Household and Income'!$C$3:$C$2489,'[1]2022_23 Household and Income'!$G$3:$G$2489,"")</f>
        <v>43786</v>
      </c>
    </row>
    <row r="2056" spans="1:12" x14ac:dyDescent="0.35">
      <c r="A2056">
        <v>28</v>
      </c>
      <c r="B2056">
        <v>1600</v>
      </c>
      <c r="C2056">
        <v>28063</v>
      </c>
      <c r="D2056" t="s">
        <v>3276</v>
      </c>
      <c r="E2056" t="s">
        <v>1757</v>
      </c>
      <c r="F2056" t="s">
        <v>3377</v>
      </c>
      <c r="G2056">
        <v>7260</v>
      </c>
      <c r="H2056">
        <v>31.714009000000001</v>
      </c>
      <c r="I2056">
        <v>-91.05753</v>
      </c>
      <c r="J2056">
        <v>4.1238999999999998E-2</v>
      </c>
      <c r="K2056">
        <f>_xlfn.XLOOKUP(F2056,'[1]2022_23 Household and Income'!$C$3:$C$2489,'[1]2022_23 Household and Income'!$D$3:$D$2489,"")</f>
        <v>68831</v>
      </c>
      <c r="L2056">
        <f>_xlfn.XLOOKUP($F2056,'[1]2022_23 Household and Income'!$C$3:$C$2489,'[1]2022_23 Household and Income'!$G$3:$G$2489,"")</f>
        <v>67828</v>
      </c>
    </row>
    <row r="2057" spans="1:12" x14ac:dyDescent="0.35">
      <c r="A2057">
        <v>30</v>
      </c>
      <c r="B2057">
        <v>600</v>
      </c>
      <c r="C2057">
        <v>30043</v>
      </c>
      <c r="D2057" t="s">
        <v>3269</v>
      </c>
      <c r="E2057" t="s">
        <v>1597</v>
      </c>
      <c r="F2057" t="s">
        <v>3402</v>
      </c>
      <c r="G2057">
        <v>12085</v>
      </c>
      <c r="H2057">
        <v>46.268425999999998</v>
      </c>
      <c r="I2057">
        <v>-112.04511599999999</v>
      </c>
      <c r="J2057">
        <v>9.2629000000000003E-2</v>
      </c>
      <c r="K2057">
        <f>_xlfn.XLOOKUP(F2057,'[1]2022_23 Household and Income'!$C$3:$C$2489,'[1]2022_23 Household and Income'!$D$3:$D$2489,"")</f>
        <v>54824</v>
      </c>
      <c r="L2057">
        <f>_xlfn.XLOOKUP($F2057,'[1]2022_23 Household and Income'!$C$3:$C$2489,'[1]2022_23 Household and Income'!$G$3:$G$2489,"")</f>
        <v>57083</v>
      </c>
    </row>
    <row r="2058" spans="1:12" x14ac:dyDescent="0.35">
      <c r="A2058">
        <v>31</v>
      </c>
      <c r="B2058">
        <v>600</v>
      </c>
      <c r="C2058">
        <v>31095</v>
      </c>
      <c r="D2058" t="s">
        <v>3261</v>
      </c>
      <c r="E2058" t="s">
        <v>1490</v>
      </c>
      <c r="F2058" t="s">
        <v>3260</v>
      </c>
      <c r="G2058">
        <v>7240</v>
      </c>
      <c r="H2058">
        <v>40.164225000000002</v>
      </c>
      <c r="I2058">
        <v>-97.141672999999997</v>
      </c>
      <c r="J2058">
        <v>5.2528999999999999E-2</v>
      </c>
      <c r="K2058">
        <f>_xlfn.XLOOKUP(F2058,'[1]2022_23 Household and Income'!$C$3:$C$2489,'[1]2022_23 Household and Income'!$D$3:$D$2489,"")</f>
        <v>56460</v>
      </c>
      <c r="L2058">
        <f>_xlfn.XLOOKUP($F2058,'[1]2022_23 Household and Income'!$C$3:$C$2489,'[1]2022_23 Household and Income'!$G$3:$G$2489,"")</f>
        <v>57169</v>
      </c>
    </row>
    <row r="2059" spans="1:12" x14ac:dyDescent="0.35">
      <c r="A2059">
        <v>36</v>
      </c>
      <c r="B2059">
        <v>500</v>
      </c>
      <c r="C2059">
        <v>36045</v>
      </c>
      <c r="D2059" t="s">
        <v>3282</v>
      </c>
      <c r="E2059" t="s">
        <v>1380</v>
      </c>
      <c r="F2059" t="s">
        <v>4798</v>
      </c>
      <c r="G2059">
        <v>116721</v>
      </c>
      <c r="H2059">
        <v>44.019860999999999</v>
      </c>
      <c r="I2059">
        <v>-75.894997000000004</v>
      </c>
      <c r="J2059">
        <v>0.81450500000000003</v>
      </c>
      <c r="K2059">
        <f>_xlfn.XLOOKUP(F2059,'[1]2022_23 Household and Income'!$C$3:$C$2489,'[1]2022_23 Household and Income'!$D$3:$D$2489,"")</f>
        <v>58014</v>
      </c>
      <c r="L2059">
        <f>_xlfn.XLOOKUP($F2059,'[1]2022_23 Household and Income'!$C$3:$C$2489,'[1]2022_23 Household and Income'!$G$3:$G$2489,"")</f>
        <v>61955</v>
      </c>
    </row>
    <row r="2060" spans="1:12" x14ac:dyDescent="0.35">
      <c r="A2060">
        <v>39</v>
      </c>
      <c r="B2060">
        <v>2800</v>
      </c>
      <c r="C2060">
        <v>39081</v>
      </c>
      <c r="D2060" t="s">
        <v>3302</v>
      </c>
      <c r="E2060" t="s">
        <v>1124</v>
      </c>
      <c r="F2060" t="s">
        <v>4948</v>
      </c>
      <c r="G2060">
        <v>65249</v>
      </c>
      <c r="H2060">
        <v>40.365484000000002</v>
      </c>
      <c r="I2060">
        <v>-80.692346999999998</v>
      </c>
      <c r="J2060">
        <v>0.39041799999999999</v>
      </c>
      <c r="K2060">
        <f>_xlfn.XLOOKUP(F2060,'[1]2022_23 Household and Income'!$C$3:$C$2489,'[1]2022_23 Household and Income'!$D$3:$D$2489,"")</f>
        <v>67804</v>
      </c>
      <c r="L2060">
        <f>_xlfn.XLOOKUP($F2060,'[1]2022_23 Household and Income'!$C$3:$C$2489,'[1]2022_23 Household and Income'!$G$3:$G$2489,"")</f>
        <v>69648</v>
      </c>
    </row>
    <row r="2061" spans="1:12" x14ac:dyDescent="0.35">
      <c r="A2061">
        <v>40</v>
      </c>
      <c r="B2061">
        <v>21900</v>
      </c>
      <c r="C2061">
        <v>40067</v>
      </c>
      <c r="D2061" t="s">
        <v>3324</v>
      </c>
      <c r="E2061" t="s">
        <v>1027</v>
      </c>
      <c r="F2061" t="s">
        <v>3758</v>
      </c>
      <c r="G2061">
        <v>5337</v>
      </c>
      <c r="H2061">
        <v>34.132097000000002</v>
      </c>
      <c r="I2061">
        <v>-97.871627000000004</v>
      </c>
      <c r="J2061">
        <v>4.4387000000000003E-2</v>
      </c>
      <c r="K2061">
        <f>_xlfn.XLOOKUP(F2061,'[1]2022_23 Household and Income'!$C$3:$C$2489,'[1]2022_23 Household and Income'!$D$3:$D$2489,"")</f>
        <v>49953</v>
      </c>
      <c r="L2061">
        <f>_xlfn.XLOOKUP($F2061,'[1]2022_23 Household and Income'!$C$3:$C$2489,'[1]2022_23 Household and Income'!$G$3:$G$2489,"")</f>
        <v>48665</v>
      </c>
    </row>
    <row r="2062" spans="1:12" x14ac:dyDescent="0.35">
      <c r="A2062">
        <v>41</v>
      </c>
      <c r="B2062">
        <v>1702</v>
      </c>
      <c r="C2062">
        <v>41031</v>
      </c>
      <c r="D2062" t="s">
        <v>3287</v>
      </c>
      <c r="E2062" t="s">
        <v>1006</v>
      </c>
      <c r="F2062" t="s">
        <v>4947</v>
      </c>
      <c r="G2062">
        <v>24502</v>
      </c>
      <c r="H2062">
        <v>44.591478000000002</v>
      </c>
      <c r="I2062">
        <v>-121.19029399999999</v>
      </c>
      <c r="J2062">
        <v>0.18059900000000001</v>
      </c>
      <c r="K2062">
        <f>_xlfn.XLOOKUP(F2062,'[1]2022_23 Household and Income'!$C$3:$C$2489,'[1]2022_23 Household and Income'!$D$3:$D$2489,"")</f>
        <v>57887</v>
      </c>
      <c r="L2062">
        <f>_xlfn.XLOOKUP($F2062,'[1]2022_23 Household and Income'!$C$3:$C$2489,'[1]2022_23 Household and Income'!$G$3:$G$2489,"")</f>
        <v>57162</v>
      </c>
    </row>
    <row r="2063" spans="1:12" x14ac:dyDescent="0.35">
      <c r="A2063">
        <v>42</v>
      </c>
      <c r="B2063">
        <v>1300</v>
      </c>
      <c r="C2063">
        <v>42065</v>
      </c>
      <c r="D2063" t="s">
        <v>3257</v>
      </c>
      <c r="E2063" t="s">
        <v>945</v>
      </c>
      <c r="F2063" t="s">
        <v>3582</v>
      </c>
      <c r="G2063">
        <v>44492</v>
      </c>
      <c r="H2063">
        <v>41.085869000000002</v>
      </c>
      <c r="I2063">
        <v>-78.964254999999994</v>
      </c>
      <c r="J2063">
        <v>0.319718</v>
      </c>
      <c r="K2063">
        <f>_xlfn.XLOOKUP(F2063,'[1]2022_23 Household and Income'!$C$3:$C$2489,'[1]2022_23 Household and Income'!$D$3:$D$2489,"")</f>
        <v>57878</v>
      </c>
      <c r="L2063">
        <f>_xlfn.XLOOKUP($F2063,'[1]2022_23 Household and Income'!$C$3:$C$2489,'[1]2022_23 Household and Income'!$G$3:$G$2489,"")</f>
        <v>59683</v>
      </c>
    </row>
    <row r="2064" spans="1:12" x14ac:dyDescent="0.35">
      <c r="A2064">
        <v>22</v>
      </c>
      <c r="B2064">
        <v>2301</v>
      </c>
      <c r="C2064">
        <v>22051</v>
      </c>
      <c r="D2064" t="s">
        <v>3348</v>
      </c>
      <c r="E2064" t="s">
        <v>2046</v>
      </c>
      <c r="F2064" t="s">
        <v>4946</v>
      </c>
      <c r="G2064">
        <v>105437</v>
      </c>
      <c r="H2064">
        <v>29.996269999999999</v>
      </c>
      <c r="I2064">
        <v>-90.231513000000007</v>
      </c>
      <c r="J2064">
        <v>1</v>
      </c>
      <c r="K2064">
        <f>_xlfn.XLOOKUP(F2064,'[1]2022_23 Household and Income'!$C$3:$C$2489,'[1]2022_23 Household and Income'!$D$3:$D$2489,"")</f>
        <v>45630</v>
      </c>
      <c r="L2064">
        <f>_xlfn.XLOOKUP($F2064,'[1]2022_23 Household and Income'!$C$3:$C$2489,'[1]2022_23 Household and Income'!$G$3:$G$2489,"")</f>
        <v>42385</v>
      </c>
    </row>
    <row r="2065" spans="1:12" x14ac:dyDescent="0.35">
      <c r="A2065">
        <v>22</v>
      </c>
      <c r="B2065">
        <v>2302</v>
      </c>
      <c r="C2065">
        <v>22051</v>
      </c>
      <c r="D2065" t="s">
        <v>3348</v>
      </c>
      <c r="E2065" t="s">
        <v>2046</v>
      </c>
      <c r="F2065" t="s">
        <v>4945</v>
      </c>
      <c r="G2065">
        <v>143507</v>
      </c>
      <c r="H2065">
        <v>29.999265999999999</v>
      </c>
      <c r="I2065">
        <v>-90.178019000000006</v>
      </c>
      <c r="J2065">
        <v>1</v>
      </c>
      <c r="K2065">
        <f>_xlfn.XLOOKUP(F2065,'[1]2022_23 Household and Income'!$C$3:$C$2489,'[1]2022_23 Household and Income'!$D$3:$D$2489,"")</f>
        <v>63674</v>
      </c>
      <c r="L2065">
        <f>_xlfn.XLOOKUP($F2065,'[1]2022_23 Household and Income'!$C$3:$C$2489,'[1]2022_23 Household and Income'!$G$3:$G$2489,"")</f>
        <v>61486</v>
      </c>
    </row>
    <row r="2066" spans="1:12" x14ac:dyDescent="0.35">
      <c r="A2066">
        <v>22</v>
      </c>
      <c r="B2066">
        <v>2303</v>
      </c>
      <c r="C2066">
        <v>22051</v>
      </c>
      <c r="D2066" t="s">
        <v>3348</v>
      </c>
      <c r="E2066" t="s">
        <v>2046</v>
      </c>
      <c r="F2066" t="s">
        <v>4944</v>
      </c>
      <c r="G2066">
        <v>136519</v>
      </c>
      <c r="H2066">
        <v>29.896563</v>
      </c>
      <c r="I2066">
        <v>-90.085170000000005</v>
      </c>
      <c r="J2066">
        <v>1</v>
      </c>
      <c r="K2066">
        <f>_xlfn.XLOOKUP(F2066,'[1]2022_23 Household and Income'!$C$3:$C$2489,'[1]2022_23 Household and Income'!$D$3:$D$2489,"")</f>
        <v>50356</v>
      </c>
      <c r="L2066">
        <f>_xlfn.XLOOKUP($F2066,'[1]2022_23 Household and Income'!$C$3:$C$2489,'[1]2022_23 Household and Income'!$G$3:$G$2489,"")</f>
        <v>53934</v>
      </c>
    </row>
    <row r="2067" spans="1:12" x14ac:dyDescent="0.35">
      <c r="A2067">
        <v>22</v>
      </c>
      <c r="B2067">
        <v>2501</v>
      </c>
      <c r="C2067">
        <v>22051</v>
      </c>
      <c r="D2067" t="s">
        <v>3348</v>
      </c>
      <c r="E2067" t="s">
        <v>2046</v>
      </c>
      <c r="F2067" t="s">
        <v>3812</v>
      </c>
      <c r="G2067">
        <v>55318</v>
      </c>
      <c r="H2067">
        <v>29.832538</v>
      </c>
      <c r="I2067">
        <v>-90.100465999999997</v>
      </c>
      <c r="J2067">
        <v>0.45121800000000001</v>
      </c>
      <c r="K2067" t="str">
        <f>_xlfn.XLOOKUP(F2067,'[1]2022_23 Household and Income'!$C$3:$C$2489,'[1]2022_23 Household and Income'!$D$3:$D$2489,"")</f>
        <v/>
      </c>
      <c r="L2067" t="str">
        <f>_xlfn.XLOOKUP($F2067,'[1]2022_23 Household and Income'!$C$3:$C$2489,'[1]2022_23 Household and Income'!$G$3:$G$2489,"")</f>
        <v/>
      </c>
    </row>
    <row r="2068" spans="1:12" x14ac:dyDescent="0.35">
      <c r="A2068">
        <v>47</v>
      </c>
      <c r="B2068">
        <v>1300</v>
      </c>
      <c r="C2068">
        <v>47089</v>
      </c>
      <c r="D2068" t="s">
        <v>3358</v>
      </c>
      <c r="E2068" t="s">
        <v>754</v>
      </c>
      <c r="F2068" t="s">
        <v>4943</v>
      </c>
      <c r="G2068">
        <v>54683</v>
      </c>
      <c r="H2068">
        <v>36.064822999999997</v>
      </c>
      <c r="I2068">
        <v>-83.453081999999995</v>
      </c>
      <c r="J2068">
        <v>0.38317800000000002</v>
      </c>
      <c r="K2068">
        <f>_xlfn.XLOOKUP(F2068,'[1]2022_23 Household and Income'!$C$3:$C$2489,'[1]2022_23 Household and Income'!$D$3:$D$2489,"")</f>
        <v>59553</v>
      </c>
      <c r="L2068">
        <f>_xlfn.XLOOKUP($F2068,'[1]2022_23 Household and Income'!$C$3:$C$2489,'[1]2022_23 Household and Income'!$G$3:$G$2489,"")</f>
        <v>59339</v>
      </c>
    </row>
    <row r="2069" spans="1:12" x14ac:dyDescent="0.35">
      <c r="A2069">
        <v>48</v>
      </c>
      <c r="B2069">
        <v>4301</v>
      </c>
      <c r="C2069">
        <v>48245</v>
      </c>
      <c r="D2069" t="s">
        <v>3238</v>
      </c>
      <c r="E2069" t="s">
        <v>543</v>
      </c>
      <c r="F2069" t="s">
        <v>4942</v>
      </c>
      <c r="G2069">
        <v>115008</v>
      </c>
      <c r="H2069">
        <v>30.089538000000001</v>
      </c>
      <c r="I2069">
        <v>-94.145690000000002</v>
      </c>
      <c r="J2069">
        <v>1</v>
      </c>
      <c r="K2069">
        <f>_xlfn.XLOOKUP(F2069,'[1]2022_23 Household and Income'!$C$3:$C$2489,'[1]2022_23 Household and Income'!$D$3:$D$2489,"")</f>
        <v>45808</v>
      </c>
      <c r="L2069">
        <f>_xlfn.XLOOKUP($F2069,'[1]2022_23 Household and Income'!$C$3:$C$2489,'[1]2022_23 Household and Income'!$G$3:$G$2489,"")</f>
        <v>44088</v>
      </c>
    </row>
    <row r="2070" spans="1:12" x14ac:dyDescent="0.35">
      <c r="A2070">
        <v>48</v>
      </c>
      <c r="B2070">
        <v>4302</v>
      </c>
      <c r="C2070">
        <v>48245</v>
      </c>
      <c r="D2070" t="s">
        <v>3238</v>
      </c>
      <c r="E2070" t="s">
        <v>543</v>
      </c>
      <c r="F2070" t="s">
        <v>4941</v>
      </c>
      <c r="G2070">
        <v>141518</v>
      </c>
      <c r="H2070">
        <v>29.948008000000002</v>
      </c>
      <c r="I2070">
        <v>-94.004301999999996</v>
      </c>
      <c r="J2070">
        <v>1</v>
      </c>
      <c r="K2070">
        <f>_xlfn.XLOOKUP(F2070,'[1]2022_23 Household and Income'!$C$3:$C$2489,'[1]2022_23 Household and Income'!$D$3:$D$2489,"")</f>
        <v>50363</v>
      </c>
      <c r="L2070">
        <f>_xlfn.XLOOKUP($F2070,'[1]2022_23 Household and Income'!$C$3:$C$2489,'[1]2022_23 Household and Income'!$G$3:$G$2489,"")</f>
        <v>49917</v>
      </c>
    </row>
    <row r="2071" spans="1:12" x14ac:dyDescent="0.35">
      <c r="A2071">
        <v>53</v>
      </c>
      <c r="B2071">
        <v>20900</v>
      </c>
      <c r="C2071">
        <v>53031</v>
      </c>
      <c r="D2071" t="s">
        <v>3290</v>
      </c>
      <c r="E2071" t="s">
        <v>260</v>
      </c>
      <c r="F2071" t="s">
        <v>4940</v>
      </c>
      <c r="G2071">
        <v>32977</v>
      </c>
      <c r="H2071">
        <v>48.010517</v>
      </c>
      <c r="I2071">
        <v>-122.820252</v>
      </c>
      <c r="J2071">
        <v>0.29943199999999998</v>
      </c>
      <c r="K2071">
        <f>_xlfn.XLOOKUP(F2071,'[1]2022_23 Household and Income'!$C$3:$C$2489,'[1]2022_23 Household and Income'!$D$3:$D$2489,"")</f>
        <v>52366</v>
      </c>
      <c r="L2071">
        <f>_xlfn.XLOOKUP($F2071,'[1]2022_23 Household and Income'!$C$3:$C$2489,'[1]2022_23 Household and Income'!$G$3:$G$2489,"")</f>
        <v>51037</v>
      </c>
    </row>
    <row r="2072" spans="1:12" x14ac:dyDescent="0.35">
      <c r="A2072">
        <v>55</v>
      </c>
      <c r="B2072">
        <v>2300</v>
      </c>
      <c r="C2072">
        <v>55055</v>
      </c>
      <c r="D2072" t="s">
        <v>3334</v>
      </c>
      <c r="E2072" t="s">
        <v>108</v>
      </c>
      <c r="F2072" t="s">
        <v>4939</v>
      </c>
      <c r="G2072">
        <v>84900</v>
      </c>
      <c r="H2072">
        <v>43.040342000000003</v>
      </c>
      <c r="I2072">
        <v>-88.785573999999997</v>
      </c>
      <c r="J2072">
        <v>0.48710199999999998</v>
      </c>
      <c r="K2072">
        <f>_xlfn.XLOOKUP(F2072,'[1]2022_23 Household and Income'!$C$3:$C$2489,'[1]2022_23 Household and Income'!$D$3:$D$2489,"")</f>
        <v>71850</v>
      </c>
      <c r="L2072">
        <f>_xlfn.XLOOKUP($F2072,'[1]2022_23 Household and Income'!$C$3:$C$2489,'[1]2022_23 Household and Income'!$G$3:$G$2489,"")</f>
        <v>70709</v>
      </c>
    </row>
    <row r="2073" spans="1:12" x14ac:dyDescent="0.35">
      <c r="A2073">
        <v>54</v>
      </c>
      <c r="B2073">
        <v>400</v>
      </c>
      <c r="C2073">
        <v>54037</v>
      </c>
      <c r="D2073" t="s">
        <v>3296</v>
      </c>
      <c r="E2073" t="s">
        <v>212</v>
      </c>
      <c r="F2073" t="s">
        <v>4938</v>
      </c>
      <c r="G2073">
        <v>57701</v>
      </c>
      <c r="H2073">
        <v>39.313836000000002</v>
      </c>
      <c r="I2073">
        <v>-77.847621000000004</v>
      </c>
      <c r="J2073">
        <v>0.32095899999999999</v>
      </c>
      <c r="K2073">
        <f>_xlfn.XLOOKUP(F2073,'[1]2022_23 Household and Income'!$C$3:$C$2489,'[1]2022_23 Household and Income'!$D$3:$D$2489,"")</f>
        <v>73818</v>
      </c>
      <c r="L2073">
        <f>_xlfn.XLOOKUP($F2073,'[1]2022_23 Household and Income'!$C$3:$C$2489,'[1]2022_23 Household and Income'!$G$3:$G$2489,"")</f>
        <v>74260</v>
      </c>
    </row>
    <row r="2074" spans="1:12" x14ac:dyDescent="0.35">
      <c r="A2074">
        <v>13</v>
      </c>
      <c r="B2074">
        <v>3100</v>
      </c>
      <c r="C2074">
        <v>13165</v>
      </c>
      <c r="D2074" t="s">
        <v>3312</v>
      </c>
      <c r="E2074" t="s">
        <v>2759</v>
      </c>
      <c r="F2074" t="s">
        <v>3381</v>
      </c>
      <c r="G2074">
        <v>8674</v>
      </c>
      <c r="H2074">
        <v>32.789870999999998</v>
      </c>
      <c r="I2074">
        <v>-81.947151000000005</v>
      </c>
      <c r="J2074">
        <v>6.8707000000000004E-2</v>
      </c>
      <c r="K2074">
        <f>_xlfn.XLOOKUP(F2074,'[1]2022_23 Household and Income'!$C$3:$C$2489,'[1]2022_23 Household and Income'!$D$3:$D$2489,"")</f>
        <v>46245</v>
      </c>
      <c r="L2074">
        <f>_xlfn.XLOOKUP($F2074,'[1]2022_23 Household and Income'!$C$3:$C$2489,'[1]2022_23 Household and Income'!$G$3:$G$2489,"")</f>
        <v>46708</v>
      </c>
    </row>
    <row r="2075" spans="1:12" x14ac:dyDescent="0.35">
      <c r="A2075">
        <v>18</v>
      </c>
      <c r="B2075">
        <v>3100</v>
      </c>
      <c r="C2075">
        <v>18079</v>
      </c>
      <c r="D2075" t="s">
        <v>3389</v>
      </c>
      <c r="E2075" t="s">
        <v>2451</v>
      </c>
      <c r="F2075" t="s">
        <v>3897</v>
      </c>
      <c r="G2075">
        <v>27613</v>
      </c>
      <c r="H2075">
        <v>39.005510000000001</v>
      </c>
      <c r="I2075">
        <v>-85.649700999999993</v>
      </c>
      <c r="J2075">
        <v>0.247393</v>
      </c>
      <c r="K2075">
        <f>_xlfn.XLOOKUP(F2075,'[1]2022_23 Household and Income'!$C$3:$C$2489,'[1]2022_23 Household and Income'!$D$3:$D$2489,"")</f>
        <v>44990</v>
      </c>
      <c r="L2075">
        <f>_xlfn.XLOOKUP($F2075,'[1]2022_23 Household and Income'!$C$3:$C$2489,'[1]2022_23 Household and Income'!$G$3:$G$2489,"")</f>
        <v>44534</v>
      </c>
    </row>
    <row r="2076" spans="1:12" x14ac:dyDescent="0.35">
      <c r="A2076">
        <v>46</v>
      </c>
      <c r="B2076">
        <v>400</v>
      </c>
      <c r="C2076">
        <v>46073</v>
      </c>
      <c r="D2076" t="s">
        <v>3236</v>
      </c>
      <c r="E2076" t="s">
        <v>804</v>
      </c>
      <c r="F2076" t="s">
        <v>3941</v>
      </c>
      <c r="G2076">
        <v>1663</v>
      </c>
      <c r="H2076">
        <v>44.091009999999997</v>
      </c>
      <c r="I2076">
        <v>-98.53792</v>
      </c>
      <c r="J2076">
        <v>1.239E-2</v>
      </c>
      <c r="K2076">
        <f>_xlfn.XLOOKUP(F2076,'[1]2022_23 Household and Income'!$C$3:$C$2489,'[1]2022_23 Household and Income'!$D$3:$D$2489,"")</f>
        <v>54867</v>
      </c>
      <c r="L2076">
        <f>_xlfn.XLOOKUP($F2076,'[1]2022_23 Household and Income'!$C$3:$C$2489,'[1]2022_23 Household and Income'!$G$3:$G$2489,"")</f>
        <v>55230</v>
      </c>
    </row>
    <row r="2077" spans="1:12" x14ac:dyDescent="0.35">
      <c r="A2077">
        <v>16</v>
      </c>
      <c r="B2077">
        <v>1000</v>
      </c>
      <c r="C2077">
        <v>16053</v>
      </c>
      <c r="D2077" t="s">
        <v>3509</v>
      </c>
      <c r="E2077" t="s">
        <v>2639</v>
      </c>
      <c r="F2077" t="s">
        <v>4515</v>
      </c>
      <c r="G2077">
        <v>24237</v>
      </c>
      <c r="H2077">
        <v>42.699506</v>
      </c>
      <c r="I2077">
        <v>-114.46504899999999</v>
      </c>
      <c r="J2077">
        <v>0.200987</v>
      </c>
      <c r="K2077">
        <f>_xlfn.XLOOKUP(F2077,'[1]2022_23 Household and Income'!$C$3:$C$2489,'[1]2022_23 Household and Income'!$D$3:$D$2489,"")</f>
        <v>45585</v>
      </c>
      <c r="L2077">
        <f>_xlfn.XLOOKUP($F2077,'[1]2022_23 Household and Income'!$C$3:$C$2489,'[1]2022_23 Household and Income'!$G$3:$G$2489,"")</f>
        <v>47512</v>
      </c>
    </row>
    <row r="2078" spans="1:12" x14ac:dyDescent="0.35">
      <c r="A2078">
        <v>17</v>
      </c>
      <c r="B2078">
        <v>11700</v>
      </c>
      <c r="C2078">
        <v>17083</v>
      </c>
      <c r="D2078" t="s">
        <v>3330</v>
      </c>
      <c r="E2078" t="s">
        <v>2569</v>
      </c>
      <c r="F2078" t="s">
        <v>3898</v>
      </c>
      <c r="G2078">
        <v>21512</v>
      </c>
      <c r="H2078">
        <v>39.075248999999999</v>
      </c>
      <c r="I2078">
        <v>-90.319327000000001</v>
      </c>
      <c r="J2078">
        <v>0.160769</v>
      </c>
      <c r="K2078">
        <f>_xlfn.XLOOKUP(F2078,'[1]2022_23 Household and Income'!$C$3:$C$2489,'[1]2022_23 Household and Income'!$D$3:$D$2489,"")</f>
        <v>52904</v>
      </c>
      <c r="L2078">
        <f>_xlfn.XLOOKUP($F2078,'[1]2022_23 Household and Income'!$C$3:$C$2489,'[1]2022_23 Household and Income'!$G$3:$G$2489,"")</f>
        <v>52923</v>
      </c>
    </row>
    <row r="2079" spans="1:12" x14ac:dyDescent="0.35">
      <c r="A2079">
        <v>21</v>
      </c>
      <c r="B2079">
        <v>2100</v>
      </c>
      <c r="C2079">
        <v>21113</v>
      </c>
      <c r="D2079" t="s">
        <v>3328</v>
      </c>
      <c r="E2079" t="s">
        <v>2139</v>
      </c>
      <c r="F2079" t="s">
        <v>4791</v>
      </c>
      <c r="G2079">
        <v>52991</v>
      </c>
      <c r="H2079">
        <v>37.886868999999997</v>
      </c>
      <c r="I2079">
        <v>-84.585369</v>
      </c>
      <c r="J2079">
        <v>0.42449500000000001</v>
      </c>
      <c r="K2079">
        <f>_xlfn.XLOOKUP(F2079,'[1]2022_23 Household and Income'!$C$3:$C$2489,'[1]2022_23 Household and Income'!$D$3:$D$2489,"")</f>
        <v>47917</v>
      </c>
      <c r="L2079">
        <f>_xlfn.XLOOKUP($F2079,'[1]2022_23 Household and Income'!$C$3:$C$2489,'[1]2022_23 Household and Income'!$G$3:$G$2489,"")</f>
        <v>49743</v>
      </c>
    </row>
    <row r="2080" spans="1:12" x14ac:dyDescent="0.35">
      <c r="A2080">
        <v>20</v>
      </c>
      <c r="B2080">
        <v>200</v>
      </c>
      <c r="C2080">
        <v>20089</v>
      </c>
      <c r="D2080" t="s">
        <v>3300</v>
      </c>
      <c r="E2080" t="s">
        <v>2304</v>
      </c>
      <c r="F2080" t="s">
        <v>3505</v>
      </c>
      <c r="G2080">
        <v>2932</v>
      </c>
      <c r="H2080">
        <v>39.777616999999999</v>
      </c>
      <c r="I2080">
        <v>-98.198907000000005</v>
      </c>
      <c r="J2080">
        <v>2.034E-2</v>
      </c>
      <c r="K2080">
        <f>_xlfn.XLOOKUP(F2080,'[1]2022_23 Household and Income'!$C$3:$C$2489,'[1]2022_23 Household and Income'!$D$3:$D$2489,"")</f>
        <v>60943</v>
      </c>
      <c r="L2080">
        <f>_xlfn.XLOOKUP($F2080,'[1]2022_23 Household and Income'!$C$3:$C$2489,'[1]2022_23 Household and Income'!$G$3:$G$2489,"")</f>
        <v>60024</v>
      </c>
    </row>
    <row r="2081" spans="1:12" x14ac:dyDescent="0.35">
      <c r="A2081">
        <v>48</v>
      </c>
      <c r="B2081">
        <v>7600</v>
      </c>
      <c r="C2081">
        <v>48247</v>
      </c>
      <c r="D2081" t="s">
        <v>3238</v>
      </c>
      <c r="E2081" t="s">
        <v>453</v>
      </c>
      <c r="F2081" t="s">
        <v>3239</v>
      </c>
      <c r="G2081">
        <v>4838</v>
      </c>
      <c r="H2081">
        <v>27.303139000000002</v>
      </c>
      <c r="I2081">
        <v>-98.685237999999998</v>
      </c>
      <c r="J2081">
        <v>4.3839999999999997E-2</v>
      </c>
      <c r="K2081">
        <f>_xlfn.XLOOKUP(F2081,'[1]2022_23 Household and Income'!$C$3:$C$2489,'[1]2022_23 Household and Income'!$D$3:$D$2489,"")</f>
        <v>33138</v>
      </c>
      <c r="L2081">
        <f>_xlfn.XLOOKUP($F2081,'[1]2022_23 Household and Income'!$C$3:$C$2489,'[1]2022_23 Household and Income'!$G$3:$G$2489,"")</f>
        <v>34458</v>
      </c>
    </row>
    <row r="2082" spans="1:12" x14ac:dyDescent="0.35">
      <c r="A2082">
        <v>48</v>
      </c>
      <c r="B2082">
        <v>7700</v>
      </c>
      <c r="C2082">
        <v>48249</v>
      </c>
      <c r="D2082" t="s">
        <v>3238</v>
      </c>
      <c r="E2082" t="s">
        <v>447</v>
      </c>
      <c r="F2082" t="s">
        <v>3371</v>
      </c>
      <c r="G2082">
        <v>38891</v>
      </c>
      <c r="H2082">
        <v>27.755633</v>
      </c>
      <c r="I2082">
        <v>-98.062747999999999</v>
      </c>
      <c r="J2082">
        <v>0.35726999999999998</v>
      </c>
      <c r="K2082">
        <f>_xlfn.XLOOKUP(F2082,'[1]2022_23 Household and Income'!$C$3:$C$2489,'[1]2022_23 Household and Income'!$D$3:$D$2489,"")</f>
        <v>40490</v>
      </c>
      <c r="L2082">
        <f>_xlfn.XLOOKUP($F2082,'[1]2022_23 Household and Income'!$C$3:$C$2489,'[1]2022_23 Household and Income'!$G$3:$G$2489,"")</f>
        <v>36844</v>
      </c>
    </row>
    <row r="2083" spans="1:12" x14ac:dyDescent="0.35">
      <c r="A2083">
        <v>17</v>
      </c>
      <c r="B2083">
        <v>19500</v>
      </c>
      <c r="C2083">
        <v>17085</v>
      </c>
      <c r="D2083" t="s">
        <v>3330</v>
      </c>
      <c r="E2083" t="s">
        <v>2531</v>
      </c>
      <c r="F2083" t="s">
        <v>3391</v>
      </c>
      <c r="G2083">
        <v>22035</v>
      </c>
      <c r="H2083">
        <v>42.411304999999999</v>
      </c>
      <c r="I2083">
        <v>-90.308575000000005</v>
      </c>
      <c r="J2083">
        <v>0.12795899999999999</v>
      </c>
      <c r="K2083">
        <f>_xlfn.XLOOKUP(F2083,'[1]2022_23 Household and Income'!$C$3:$C$2489,'[1]2022_23 Household and Income'!$D$3:$D$2489,"")</f>
        <v>73950</v>
      </c>
      <c r="L2083">
        <f>_xlfn.XLOOKUP($F2083,'[1]2022_23 Household and Income'!$C$3:$C$2489,'[1]2022_23 Household and Income'!$G$3:$G$2489,"")</f>
        <v>73542</v>
      </c>
    </row>
    <row r="2084" spans="1:12" x14ac:dyDescent="0.35">
      <c r="A2084">
        <v>5</v>
      </c>
      <c r="B2084">
        <v>1000</v>
      </c>
      <c r="C2084">
        <v>5071</v>
      </c>
      <c r="D2084" t="s">
        <v>3274</v>
      </c>
      <c r="E2084" t="s">
        <v>3072</v>
      </c>
      <c r="F2084" t="s">
        <v>3273</v>
      </c>
      <c r="G2084">
        <v>25749</v>
      </c>
      <c r="H2084">
        <v>35.476551999999998</v>
      </c>
      <c r="I2084">
        <v>-93.473142999999993</v>
      </c>
      <c r="J2084">
        <v>0.197905</v>
      </c>
      <c r="K2084">
        <f>_xlfn.XLOOKUP(F2084,'[1]2022_23 Household and Income'!$C$3:$C$2489,'[1]2022_23 Household and Income'!$D$3:$D$2489,"")</f>
        <v>51316</v>
      </c>
      <c r="L2084">
        <f>_xlfn.XLOOKUP($F2084,'[1]2022_23 Household and Income'!$C$3:$C$2489,'[1]2022_23 Household and Income'!$G$3:$G$2489,"")</f>
        <v>50695</v>
      </c>
    </row>
    <row r="2085" spans="1:12" x14ac:dyDescent="0.35">
      <c r="A2085">
        <v>13</v>
      </c>
      <c r="B2085">
        <v>3500</v>
      </c>
      <c r="C2085">
        <v>13167</v>
      </c>
      <c r="D2085" t="s">
        <v>3312</v>
      </c>
      <c r="E2085" t="s">
        <v>2743</v>
      </c>
      <c r="F2085" t="s">
        <v>3382</v>
      </c>
      <c r="G2085">
        <v>9189</v>
      </c>
      <c r="H2085">
        <v>32.699438999999998</v>
      </c>
      <c r="I2085">
        <v>-82.684533000000002</v>
      </c>
      <c r="J2085">
        <v>6.5547999999999995E-2</v>
      </c>
      <c r="K2085">
        <f>_xlfn.XLOOKUP(F2085,'[1]2022_23 Household and Income'!$C$3:$C$2489,'[1]2022_23 Household and Income'!$D$3:$D$2489,"")</f>
        <v>51913</v>
      </c>
      <c r="L2085">
        <f>_xlfn.XLOOKUP($F2085,'[1]2022_23 Household and Income'!$C$3:$C$2489,'[1]2022_23 Household and Income'!$G$3:$G$2489,"")</f>
        <v>51436</v>
      </c>
    </row>
    <row r="2086" spans="1:12" x14ac:dyDescent="0.35">
      <c r="A2086">
        <v>19</v>
      </c>
      <c r="B2086">
        <v>1100</v>
      </c>
      <c r="C2086">
        <v>19103</v>
      </c>
      <c r="D2086" t="s">
        <v>3308</v>
      </c>
      <c r="E2086" t="s">
        <v>2389</v>
      </c>
      <c r="F2086" t="s">
        <v>4937</v>
      </c>
      <c r="G2086">
        <v>152854</v>
      </c>
      <c r="H2086">
        <v>41.683585999999998</v>
      </c>
      <c r="I2086">
        <v>-91.561297999999994</v>
      </c>
      <c r="J2086">
        <v>1</v>
      </c>
      <c r="K2086">
        <f>_xlfn.XLOOKUP(F2086,'[1]2022_23 Household and Income'!$C$3:$C$2489,'[1]2022_23 Household and Income'!$D$3:$D$2489,"")</f>
        <v>63337</v>
      </c>
      <c r="L2086">
        <f>_xlfn.XLOOKUP($F2086,'[1]2022_23 Household and Income'!$C$3:$C$2489,'[1]2022_23 Household and Income'!$G$3:$G$2489,"")</f>
        <v>64076</v>
      </c>
    </row>
    <row r="2087" spans="1:12" x14ac:dyDescent="0.35">
      <c r="A2087">
        <v>17</v>
      </c>
      <c r="B2087">
        <v>16500</v>
      </c>
      <c r="C2087">
        <v>17087</v>
      </c>
      <c r="D2087" t="s">
        <v>3330</v>
      </c>
      <c r="E2087" t="s">
        <v>2542</v>
      </c>
      <c r="F2087" t="s">
        <v>3396</v>
      </c>
      <c r="G2087">
        <v>13308</v>
      </c>
      <c r="H2087">
        <v>37.470122000000003</v>
      </c>
      <c r="I2087">
        <v>-88.876510999999994</v>
      </c>
      <c r="J2087">
        <v>0.10177700000000001</v>
      </c>
      <c r="K2087">
        <f>_xlfn.XLOOKUP(F2087,'[1]2022_23 Household and Income'!$C$3:$C$2489,'[1]2022_23 Household and Income'!$D$3:$D$2489,"")</f>
        <v>52626</v>
      </c>
      <c r="L2087">
        <f>_xlfn.XLOOKUP($F2087,'[1]2022_23 Household and Income'!$C$3:$C$2489,'[1]2022_23 Household and Income'!$G$3:$G$2489,"")</f>
        <v>51370</v>
      </c>
    </row>
    <row r="2088" spans="1:12" x14ac:dyDescent="0.35">
      <c r="A2088">
        <v>18</v>
      </c>
      <c r="B2088">
        <v>2500</v>
      </c>
      <c r="C2088">
        <v>18081</v>
      </c>
      <c r="D2088" t="s">
        <v>3389</v>
      </c>
      <c r="E2088" t="s">
        <v>2469</v>
      </c>
      <c r="F2088" t="s">
        <v>4936</v>
      </c>
      <c r="G2088">
        <v>161765</v>
      </c>
      <c r="H2088">
        <v>39.555912999999997</v>
      </c>
      <c r="I2088">
        <v>-86.115212</v>
      </c>
      <c r="J2088">
        <v>1</v>
      </c>
      <c r="K2088">
        <f>_xlfn.XLOOKUP(F2088,'[1]2022_23 Household and Income'!$C$3:$C$2489,'[1]2022_23 Household and Income'!$D$3:$D$2489,"")</f>
        <v>63117</v>
      </c>
      <c r="L2088">
        <f>_xlfn.XLOOKUP($F2088,'[1]2022_23 Household and Income'!$C$3:$C$2489,'[1]2022_23 Household and Income'!$G$3:$G$2489,"")</f>
        <v>64079</v>
      </c>
    </row>
    <row r="2089" spans="1:12" x14ac:dyDescent="0.35">
      <c r="A2089">
        <v>20</v>
      </c>
      <c r="B2089">
        <v>801</v>
      </c>
      <c r="C2089">
        <v>20091</v>
      </c>
      <c r="D2089" t="s">
        <v>3300</v>
      </c>
      <c r="E2089" t="s">
        <v>2282</v>
      </c>
      <c r="F2089" t="s">
        <v>4935</v>
      </c>
      <c r="G2089">
        <v>125546</v>
      </c>
      <c r="H2089">
        <v>38.994886000000001</v>
      </c>
      <c r="I2089">
        <v>-94.790486999999999</v>
      </c>
      <c r="J2089">
        <v>1</v>
      </c>
      <c r="K2089">
        <f>_xlfn.XLOOKUP(F2089,'[1]2022_23 Household and Income'!$C$3:$C$2489,'[1]2022_23 Household and Income'!$D$3:$D$2489,"")</f>
        <v>50285</v>
      </c>
      <c r="L2089">
        <f>_xlfn.XLOOKUP($F2089,'[1]2022_23 Household and Income'!$C$3:$C$2489,'[1]2022_23 Household and Income'!$G$3:$G$2489,"")</f>
        <v>52311</v>
      </c>
    </row>
    <row r="2090" spans="1:12" x14ac:dyDescent="0.35">
      <c r="A2090">
        <v>20</v>
      </c>
      <c r="B2090">
        <v>802</v>
      </c>
      <c r="C2090">
        <v>20091</v>
      </c>
      <c r="D2090" t="s">
        <v>3300</v>
      </c>
      <c r="E2090" t="s">
        <v>2282</v>
      </c>
      <c r="F2090" t="s">
        <v>4934</v>
      </c>
      <c r="G2090">
        <v>154945</v>
      </c>
      <c r="H2090">
        <v>38.983562999999997</v>
      </c>
      <c r="I2090">
        <v>-94.665395000000004</v>
      </c>
      <c r="J2090">
        <v>1</v>
      </c>
      <c r="K2090">
        <f>_xlfn.XLOOKUP(F2090,'[1]2022_23 Household and Income'!$C$3:$C$2489,'[1]2022_23 Household and Income'!$D$3:$D$2489,"")</f>
        <v>71007</v>
      </c>
      <c r="L2090">
        <f>_xlfn.XLOOKUP($F2090,'[1]2022_23 Household and Income'!$C$3:$C$2489,'[1]2022_23 Household and Income'!$G$3:$G$2489,"")</f>
        <v>67113</v>
      </c>
    </row>
    <row r="2091" spans="1:12" x14ac:dyDescent="0.35">
      <c r="A2091">
        <v>20</v>
      </c>
      <c r="B2091">
        <v>803</v>
      </c>
      <c r="C2091">
        <v>20091</v>
      </c>
      <c r="D2091" t="s">
        <v>3300</v>
      </c>
      <c r="E2091" t="s">
        <v>2282</v>
      </c>
      <c r="F2091" t="s">
        <v>4933</v>
      </c>
      <c r="G2091">
        <v>158255</v>
      </c>
      <c r="H2091">
        <v>38.876207999999998</v>
      </c>
      <c r="I2091">
        <v>-94.683380999999997</v>
      </c>
      <c r="J2091">
        <v>1</v>
      </c>
      <c r="K2091">
        <f>_xlfn.XLOOKUP(F2091,'[1]2022_23 Household and Income'!$C$3:$C$2489,'[1]2022_23 Household and Income'!$D$3:$D$2489,"")</f>
        <v>64928</v>
      </c>
      <c r="L2091">
        <f>_xlfn.XLOOKUP($F2091,'[1]2022_23 Household and Income'!$C$3:$C$2489,'[1]2022_23 Household and Income'!$G$3:$G$2489,"")</f>
        <v>66059</v>
      </c>
    </row>
    <row r="2092" spans="1:12" x14ac:dyDescent="0.35">
      <c r="A2092">
        <v>20</v>
      </c>
      <c r="B2092">
        <v>804</v>
      </c>
      <c r="C2092">
        <v>20091</v>
      </c>
      <c r="D2092" t="s">
        <v>3300</v>
      </c>
      <c r="E2092" t="s">
        <v>2282</v>
      </c>
      <c r="F2092" t="s">
        <v>4932</v>
      </c>
      <c r="G2092">
        <v>171117</v>
      </c>
      <c r="H2092">
        <v>38.865533999999997</v>
      </c>
      <c r="I2092">
        <v>-94.823862000000005</v>
      </c>
      <c r="J2092">
        <v>1</v>
      </c>
      <c r="K2092">
        <f>_xlfn.XLOOKUP(F2092,'[1]2022_23 Household and Income'!$C$3:$C$2489,'[1]2022_23 Household and Income'!$D$3:$D$2489,"")</f>
        <v>62249</v>
      </c>
      <c r="L2092">
        <f>_xlfn.XLOOKUP($F2092,'[1]2022_23 Household and Income'!$C$3:$C$2489,'[1]2022_23 Household and Income'!$G$3:$G$2489,"")</f>
        <v>64854</v>
      </c>
    </row>
    <row r="2093" spans="1:12" x14ac:dyDescent="0.35">
      <c r="A2093">
        <v>21</v>
      </c>
      <c r="B2093">
        <v>1100</v>
      </c>
      <c r="C2093">
        <v>21115</v>
      </c>
      <c r="D2093" t="s">
        <v>3328</v>
      </c>
      <c r="E2093" t="s">
        <v>2172</v>
      </c>
      <c r="F2093" t="s">
        <v>4223</v>
      </c>
      <c r="G2093">
        <v>22680</v>
      </c>
      <c r="H2093">
        <v>37.830575000000003</v>
      </c>
      <c r="I2093">
        <v>-82.817087999999998</v>
      </c>
      <c r="J2093">
        <v>0.16175200000000001</v>
      </c>
      <c r="K2093">
        <f>_xlfn.XLOOKUP(F2093,'[1]2022_23 Household and Income'!$C$3:$C$2489,'[1]2022_23 Household and Income'!$D$3:$D$2489,"")</f>
        <v>57674</v>
      </c>
      <c r="L2093">
        <f>_xlfn.XLOOKUP($F2093,'[1]2022_23 Household and Income'!$C$3:$C$2489,'[1]2022_23 Household and Income'!$G$3:$G$2489,"")</f>
        <v>61963</v>
      </c>
    </row>
    <row r="2094" spans="1:12" x14ac:dyDescent="0.35">
      <c r="A2094">
        <v>29</v>
      </c>
      <c r="B2094">
        <v>800</v>
      </c>
      <c r="C2094">
        <v>29101</v>
      </c>
      <c r="D2094" t="s">
        <v>3304</v>
      </c>
      <c r="E2094" t="s">
        <v>1692</v>
      </c>
      <c r="F2094" t="s">
        <v>4110</v>
      </c>
      <c r="G2094">
        <v>54013</v>
      </c>
      <c r="H2094">
        <v>38.758577000000002</v>
      </c>
      <c r="I2094">
        <v>-93.770314999999997</v>
      </c>
      <c r="J2094">
        <v>0.38538299999999998</v>
      </c>
      <c r="K2094">
        <f>_xlfn.XLOOKUP(F2094,'[1]2022_23 Household and Income'!$C$3:$C$2489,'[1]2022_23 Household and Income'!$D$3:$D$2489,"")</f>
        <v>55369</v>
      </c>
      <c r="L2094">
        <f>_xlfn.XLOOKUP($F2094,'[1]2022_23 Household and Income'!$C$3:$C$2489,'[1]2022_23 Household and Income'!$G$3:$G$2489,"")</f>
        <v>55619</v>
      </c>
    </row>
    <row r="2095" spans="1:12" x14ac:dyDescent="0.35">
      <c r="A2095">
        <v>31</v>
      </c>
      <c r="B2095">
        <v>600</v>
      </c>
      <c r="C2095">
        <v>31097</v>
      </c>
      <c r="D2095" t="s">
        <v>3261</v>
      </c>
      <c r="E2095" t="s">
        <v>1489</v>
      </c>
      <c r="F2095" t="s">
        <v>3260</v>
      </c>
      <c r="G2095">
        <v>5290</v>
      </c>
      <c r="H2095">
        <v>40.401097999999998</v>
      </c>
      <c r="I2095">
        <v>-96.227751999999995</v>
      </c>
      <c r="J2095">
        <v>3.8380999999999998E-2</v>
      </c>
      <c r="K2095">
        <f>_xlfn.XLOOKUP(F2095,'[1]2022_23 Household and Income'!$C$3:$C$2489,'[1]2022_23 Household and Income'!$D$3:$D$2489,"")</f>
        <v>56460</v>
      </c>
      <c r="L2095">
        <f>_xlfn.XLOOKUP($F2095,'[1]2022_23 Household and Income'!$C$3:$C$2489,'[1]2022_23 Household and Income'!$G$3:$G$2489,"")</f>
        <v>57169</v>
      </c>
    </row>
    <row r="2096" spans="1:12" x14ac:dyDescent="0.35">
      <c r="A2096">
        <v>47</v>
      </c>
      <c r="B2096">
        <v>1101</v>
      </c>
      <c r="C2096">
        <v>47091</v>
      </c>
      <c r="D2096" t="s">
        <v>3358</v>
      </c>
      <c r="E2096" t="s">
        <v>759</v>
      </c>
      <c r="F2096" t="s">
        <v>3481</v>
      </c>
      <c r="G2096">
        <v>17948</v>
      </c>
      <c r="H2096">
        <v>36.450066</v>
      </c>
      <c r="I2096">
        <v>-81.844662</v>
      </c>
      <c r="J2096">
        <v>0.16970199999999999</v>
      </c>
      <c r="K2096">
        <f>_xlfn.XLOOKUP(F2096,'[1]2022_23 Household and Income'!$C$3:$C$2489,'[1]2022_23 Household and Income'!$D$3:$D$2489,"")</f>
        <v>44188</v>
      </c>
      <c r="L2096">
        <f>_xlfn.XLOOKUP($F2096,'[1]2022_23 Household and Income'!$C$3:$C$2489,'[1]2022_23 Household and Income'!$G$3:$G$2489,"")</f>
        <v>46672</v>
      </c>
    </row>
    <row r="2097" spans="1:12" x14ac:dyDescent="0.35">
      <c r="A2097">
        <v>48</v>
      </c>
      <c r="B2097">
        <v>2102</v>
      </c>
      <c r="C2097">
        <v>48251</v>
      </c>
      <c r="D2097" t="s">
        <v>3238</v>
      </c>
      <c r="E2097" t="s">
        <v>611</v>
      </c>
      <c r="F2097" t="s">
        <v>4931</v>
      </c>
      <c r="G2097">
        <v>179927</v>
      </c>
      <c r="H2097">
        <v>32.441329000000003</v>
      </c>
      <c r="I2097">
        <v>-97.322736000000006</v>
      </c>
      <c r="J2097">
        <v>1</v>
      </c>
      <c r="K2097">
        <f>_xlfn.XLOOKUP(F2097,'[1]2022_23 Household and Income'!$C$3:$C$2489,'[1]2022_23 Household and Income'!$D$3:$D$2489,"")</f>
        <v>66686</v>
      </c>
      <c r="L2097">
        <f>_xlfn.XLOOKUP($F2097,'[1]2022_23 Household and Income'!$C$3:$C$2489,'[1]2022_23 Household and Income'!$G$3:$G$2489,"")</f>
        <v>65934</v>
      </c>
    </row>
    <row r="2098" spans="1:12" x14ac:dyDescent="0.35">
      <c r="A2098">
        <v>56</v>
      </c>
      <c r="B2098">
        <v>200</v>
      </c>
      <c r="C2098">
        <v>56019</v>
      </c>
      <c r="D2098" t="s">
        <v>3409</v>
      </c>
      <c r="E2098" t="s">
        <v>92</v>
      </c>
      <c r="F2098" t="s">
        <v>3408</v>
      </c>
      <c r="G2098">
        <v>8447</v>
      </c>
      <c r="H2098">
        <v>44.288277000000001</v>
      </c>
      <c r="I2098">
        <v>-106.695814</v>
      </c>
      <c r="J2098">
        <v>8.3844000000000002E-2</v>
      </c>
      <c r="K2098">
        <f>_xlfn.XLOOKUP(F2098,'[1]2022_23 Household and Income'!$C$3:$C$2489,'[1]2022_23 Household and Income'!$D$3:$D$2489,"")</f>
        <v>41775</v>
      </c>
      <c r="L2098">
        <f>_xlfn.XLOOKUP($F2098,'[1]2022_23 Household and Income'!$C$3:$C$2489,'[1]2022_23 Household and Income'!$G$3:$G$2489,"")</f>
        <v>42294</v>
      </c>
    </row>
    <row r="2099" spans="1:12" x14ac:dyDescent="0.35">
      <c r="A2099">
        <v>37</v>
      </c>
      <c r="B2099">
        <v>1001</v>
      </c>
      <c r="C2099">
        <v>37101</v>
      </c>
      <c r="D2099" t="s">
        <v>3285</v>
      </c>
      <c r="E2099" t="s">
        <v>1293</v>
      </c>
      <c r="F2099" t="s">
        <v>3359</v>
      </c>
      <c r="G2099">
        <v>49379</v>
      </c>
      <c r="H2099">
        <v>35.599451000000002</v>
      </c>
      <c r="I2099">
        <v>-78.248154999999997</v>
      </c>
      <c r="J2099">
        <v>0.33226299999999998</v>
      </c>
      <c r="K2099">
        <f>_xlfn.XLOOKUP(F2099,'[1]2022_23 Household and Income'!$C$3:$C$2489,'[1]2022_23 Household and Income'!$D$3:$D$2489,"")</f>
        <v>61645</v>
      </c>
      <c r="L2099">
        <f>_xlfn.XLOOKUP($F2099,'[1]2022_23 Household and Income'!$C$3:$C$2489,'[1]2022_23 Household and Income'!$G$3:$G$2489,"")</f>
        <v>60392</v>
      </c>
    </row>
    <row r="2100" spans="1:12" x14ac:dyDescent="0.35">
      <c r="A2100">
        <v>37</v>
      </c>
      <c r="B2100">
        <v>1101</v>
      </c>
      <c r="C2100">
        <v>37101</v>
      </c>
      <c r="D2100" t="s">
        <v>3285</v>
      </c>
      <c r="E2100" t="s">
        <v>1293</v>
      </c>
      <c r="F2100" t="s">
        <v>4930</v>
      </c>
      <c r="G2100">
        <v>166620</v>
      </c>
      <c r="H2100">
        <v>35.562023000000003</v>
      </c>
      <c r="I2100">
        <v>-78.469735</v>
      </c>
      <c r="J2100">
        <v>1</v>
      </c>
      <c r="K2100">
        <f>_xlfn.XLOOKUP(F2100,'[1]2022_23 Household and Income'!$C$3:$C$2489,'[1]2022_23 Household and Income'!$D$3:$D$2489,"")</f>
        <v>65747</v>
      </c>
      <c r="L2100">
        <f>_xlfn.XLOOKUP($F2100,'[1]2022_23 Household and Income'!$C$3:$C$2489,'[1]2022_23 Household and Income'!$G$3:$G$2489,"")</f>
        <v>68690</v>
      </c>
    </row>
    <row r="2101" spans="1:12" x14ac:dyDescent="0.35">
      <c r="A2101">
        <v>40</v>
      </c>
      <c r="B2101">
        <v>22000</v>
      </c>
      <c r="C2101">
        <v>40069</v>
      </c>
      <c r="D2101" t="s">
        <v>3324</v>
      </c>
      <c r="E2101" t="s">
        <v>1020</v>
      </c>
      <c r="F2101" t="s">
        <v>4177</v>
      </c>
      <c r="G2101">
        <v>10272</v>
      </c>
      <c r="H2101">
        <v>34.262324999999997</v>
      </c>
      <c r="I2101">
        <v>-96.650047999999998</v>
      </c>
      <c r="J2101">
        <v>7.9550999999999997E-2</v>
      </c>
      <c r="K2101">
        <f>_xlfn.XLOOKUP(F2101,'[1]2022_23 Household and Income'!$C$3:$C$2489,'[1]2022_23 Household and Income'!$D$3:$D$2489,"")</f>
        <v>51117</v>
      </c>
      <c r="L2101">
        <f>_xlfn.XLOOKUP($F2101,'[1]2022_23 Household and Income'!$C$3:$C$2489,'[1]2022_23 Household and Income'!$G$3:$G$2489,"")</f>
        <v>51386</v>
      </c>
    </row>
    <row r="2102" spans="1:12" x14ac:dyDescent="0.35">
      <c r="A2102">
        <v>13</v>
      </c>
      <c r="B2102">
        <v>2900</v>
      </c>
      <c r="C2102">
        <v>13169</v>
      </c>
      <c r="D2102" t="s">
        <v>3312</v>
      </c>
      <c r="E2102" t="s">
        <v>2770</v>
      </c>
      <c r="F2102" t="s">
        <v>3378</v>
      </c>
      <c r="G2102">
        <v>28347</v>
      </c>
      <c r="H2102">
        <v>32.961196000000001</v>
      </c>
      <c r="I2102">
        <v>-83.550231999999994</v>
      </c>
      <c r="J2102">
        <v>0.158222</v>
      </c>
      <c r="K2102">
        <f>_xlfn.XLOOKUP(F2102,'[1]2022_23 Household and Income'!$C$3:$C$2489,'[1]2022_23 Household and Income'!$D$3:$D$2489,"")</f>
        <v>72006</v>
      </c>
      <c r="L2102">
        <f>_xlfn.XLOOKUP($F2102,'[1]2022_23 Household and Income'!$C$3:$C$2489,'[1]2022_23 Household and Income'!$G$3:$G$2489,"")</f>
        <v>72260</v>
      </c>
    </row>
    <row r="2103" spans="1:12" x14ac:dyDescent="0.35">
      <c r="A2103">
        <v>19</v>
      </c>
      <c r="B2103">
        <v>800</v>
      </c>
      <c r="C2103">
        <v>19105</v>
      </c>
      <c r="D2103" t="s">
        <v>3308</v>
      </c>
      <c r="E2103" t="s">
        <v>2392</v>
      </c>
      <c r="F2103" t="s">
        <v>4442</v>
      </c>
      <c r="G2103">
        <v>20646</v>
      </c>
      <c r="H2103">
        <v>42.138136000000003</v>
      </c>
      <c r="I2103">
        <v>-91.200457999999998</v>
      </c>
      <c r="J2103">
        <v>0.16023799999999999</v>
      </c>
      <c r="K2103">
        <f>_xlfn.XLOOKUP(F2103,'[1]2022_23 Household and Income'!$C$3:$C$2489,'[1]2022_23 Household and Income'!$D$3:$D$2489,"")</f>
        <v>53517</v>
      </c>
      <c r="L2103">
        <f>_xlfn.XLOOKUP($F2103,'[1]2022_23 Household and Income'!$C$3:$C$2489,'[1]2022_23 Household and Income'!$G$3:$G$2489,"")</f>
        <v>53586</v>
      </c>
    </row>
    <row r="2104" spans="1:12" x14ac:dyDescent="0.35">
      <c r="A2104">
        <v>28</v>
      </c>
      <c r="B2104">
        <v>1700</v>
      </c>
      <c r="C2104">
        <v>28067</v>
      </c>
      <c r="D2104" t="s">
        <v>3276</v>
      </c>
      <c r="E2104" t="s">
        <v>1748</v>
      </c>
      <c r="F2104" t="s">
        <v>3445</v>
      </c>
      <c r="G2104">
        <v>67246</v>
      </c>
      <c r="H2104">
        <v>31.667175</v>
      </c>
      <c r="I2104">
        <v>-89.167169000000001</v>
      </c>
      <c r="J2104">
        <v>0.51641800000000004</v>
      </c>
      <c r="K2104">
        <f>_xlfn.XLOOKUP(F2104,'[1]2022_23 Household and Income'!$C$3:$C$2489,'[1]2022_23 Household and Income'!$D$3:$D$2489,"")</f>
        <v>48497</v>
      </c>
      <c r="L2104">
        <f>_xlfn.XLOOKUP($F2104,'[1]2022_23 Household and Income'!$C$3:$C$2489,'[1]2022_23 Household and Income'!$G$3:$G$2489,"")</f>
        <v>48814</v>
      </c>
    </row>
    <row r="2105" spans="1:12" x14ac:dyDescent="0.35">
      <c r="A2105">
        <v>37</v>
      </c>
      <c r="B2105">
        <v>4101</v>
      </c>
      <c r="C2105">
        <v>37103</v>
      </c>
      <c r="D2105" t="s">
        <v>3285</v>
      </c>
      <c r="E2105" t="s">
        <v>1247</v>
      </c>
      <c r="F2105" t="s">
        <v>4334</v>
      </c>
      <c r="G2105">
        <v>9172</v>
      </c>
      <c r="H2105">
        <v>35.030718</v>
      </c>
      <c r="I2105">
        <v>-77.354150000000004</v>
      </c>
      <c r="J2105">
        <v>8.2439999999999999E-2</v>
      </c>
      <c r="K2105">
        <f>_xlfn.XLOOKUP(F2105,'[1]2022_23 Household and Income'!$C$3:$C$2489,'[1]2022_23 Household and Income'!$D$3:$D$2489,"")</f>
        <v>46156</v>
      </c>
      <c r="L2105">
        <f>_xlfn.XLOOKUP($F2105,'[1]2022_23 Household and Income'!$C$3:$C$2489,'[1]2022_23 Household and Income'!$G$3:$G$2489,"")</f>
        <v>46176</v>
      </c>
    </row>
    <row r="2106" spans="1:12" x14ac:dyDescent="0.35">
      <c r="A2106">
        <v>46</v>
      </c>
      <c r="B2106">
        <v>200</v>
      </c>
      <c r="C2106">
        <v>46075</v>
      </c>
      <c r="D2106" t="s">
        <v>3236</v>
      </c>
      <c r="E2106" t="s">
        <v>839</v>
      </c>
      <c r="F2106" t="s">
        <v>3235</v>
      </c>
      <c r="G2106">
        <v>917</v>
      </c>
      <c r="H2106">
        <v>43.895339999999997</v>
      </c>
      <c r="I2106">
        <v>-100.69515800000001</v>
      </c>
      <c r="J2106">
        <v>9.1219999999999999E-3</v>
      </c>
      <c r="K2106">
        <f>_xlfn.XLOOKUP(F2106,'[1]2022_23 Household and Income'!$C$3:$C$2489,'[1]2022_23 Household and Income'!$D$3:$D$2489,"")</f>
        <v>33866</v>
      </c>
      <c r="L2106">
        <f>_xlfn.XLOOKUP($F2106,'[1]2022_23 Household and Income'!$C$3:$C$2489,'[1]2022_23 Household and Income'!$G$3:$G$2489,"")</f>
        <v>35057</v>
      </c>
    </row>
    <row r="2107" spans="1:12" x14ac:dyDescent="0.35">
      <c r="A2107">
        <v>48</v>
      </c>
      <c r="B2107">
        <v>2600</v>
      </c>
      <c r="C2107">
        <v>48253</v>
      </c>
      <c r="D2107" t="s">
        <v>3238</v>
      </c>
      <c r="E2107" t="s">
        <v>596</v>
      </c>
      <c r="F2107" t="s">
        <v>3673</v>
      </c>
      <c r="G2107">
        <v>19663</v>
      </c>
      <c r="H2107">
        <v>32.706550999999997</v>
      </c>
      <c r="I2107">
        <v>-99.805195999999995</v>
      </c>
      <c r="J2107">
        <v>0.103974</v>
      </c>
      <c r="K2107">
        <f>_xlfn.XLOOKUP(F2107,'[1]2022_23 Household and Income'!$C$3:$C$2489,'[1]2022_23 Household and Income'!$D$3:$D$2489,"")</f>
        <v>74377</v>
      </c>
      <c r="L2107">
        <f>_xlfn.XLOOKUP($F2107,'[1]2022_23 Household and Income'!$C$3:$C$2489,'[1]2022_23 Household and Income'!$G$3:$G$2489,"")</f>
        <v>72929</v>
      </c>
    </row>
    <row r="2108" spans="1:12" x14ac:dyDescent="0.35">
      <c r="A2108">
        <v>41</v>
      </c>
      <c r="B2108">
        <v>9100</v>
      </c>
      <c r="C2108">
        <v>41033</v>
      </c>
      <c r="D2108" t="s">
        <v>3287</v>
      </c>
      <c r="E2108" t="s">
        <v>982</v>
      </c>
      <c r="F2108" t="s">
        <v>4929</v>
      </c>
      <c r="G2108">
        <v>88090</v>
      </c>
      <c r="H2108">
        <v>42.404432999999997</v>
      </c>
      <c r="I2108">
        <v>-123.385068</v>
      </c>
      <c r="J2108">
        <v>0.49919200000000002</v>
      </c>
      <c r="K2108">
        <f>_xlfn.XLOOKUP(F2108,'[1]2022_23 Household and Income'!$C$3:$C$2489,'[1]2022_23 Household and Income'!$D$3:$D$2489,"")</f>
        <v>77652</v>
      </c>
      <c r="L2108">
        <f>_xlfn.XLOOKUP($F2108,'[1]2022_23 Household and Income'!$C$3:$C$2489,'[1]2022_23 Household and Income'!$G$3:$G$2489,"")</f>
        <v>78350</v>
      </c>
    </row>
    <row r="2109" spans="1:12" x14ac:dyDescent="0.35">
      <c r="A2109">
        <v>49</v>
      </c>
      <c r="B2109">
        <v>21000</v>
      </c>
      <c r="C2109">
        <v>49023</v>
      </c>
      <c r="D2109" t="s">
        <v>3434</v>
      </c>
      <c r="E2109" t="s">
        <v>424</v>
      </c>
      <c r="F2109" t="s">
        <v>3440</v>
      </c>
      <c r="G2109">
        <v>11786</v>
      </c>
      <c r="H2109">
        <v>39.748396</v>
      </c>
      <c r="I2109">
        <v>-111.878702</v>
      </c>
      <c r="J2109">
        <v>7.5670000000000001E-2</v>
      </c>
      <c r="K2109">
        <f>_xlfn.XLOOKUP(F2109,'[1]2022_23 Household and Income'!$C$3:$C$2489,'[1]2022_23 Household and Income'!$D$3:$D$2489,"")</f>
        <v>55011</v>
      </c>
      <c r="L2109">
        <f>_xlfn.XLOOKUP($F2109,'[1]2022_23 Household and Income'!$C$3:$C$2489,'[1]2022_23 Household and Income'!$G$3:$G$2489,"")</f>
        <v>57279</v>
      </c>
    </row>
    <row r="2110" spans="1:12" x14ac:dyDescent="0.35">
      <c r="A2110">
        <v>72</v>
      </c>
      <c r="B2110">
        <v>600</v>
      </c>
      <c r="C2110">
        <v>72075</v>
      </c>
      <c r="D2110" t="s">
        <v>3280</v>
      </c>
      <c r="E2110" t="s">
        <v>60</v>
      </c>
      <c r="F2110" t="s">
        <v>3567</v>
      </c>
      <c r="G2110">
        <v>46538</v>
      </c>
      <c r="H2110">
        <v>18.040776000000001</v>
      </c>
      <c r="I2110">
        <v>-66.503884999999997</v>
      </c>
      <c r="J2110">
        <v>0.37658199999999997</v>
      </c>
      <c r="K2110">
        <f>_xlfn.XLOOKUP(F2110,'[1]2022_23 Household and Income'!$C$3:$C$2489,'[1]2022_23 Household and Income'!$D$3:$D$2489,"")</f>
        <v>45513</v>
      </c>
      <c r="L2110">
        <f>_xlfn.XLOOKUP($F2110,'[1]2022_23 Household and Income'!$C$3:$C$2489,'[1]2022_23 Household and Income'!$G$3:$G$2489,"")</f>
        <v>43471</v>
      </c>
    </row>
    <row r="2111" spans="1:12" x14ac:dyDescent="0.35">
      <c r="A2111">
        <v>30</v>
      </c>
      <c r="B2111">
        <v>600</v>
      </c>
      <c r="C2111">
        <v>30045</v>
      </c>
      <c r="D2111" t="s">
        <v>3269</v>
      </c>
      <c r="E2111" t="s">
        <v>1596</v>
      </c>
      <c r="F2111" t="s">
        <v>3402</v>
      </c>
      <c r="G2111">
        <v>2023</v>
      </c>
      <c r="H2111">
        <v>47.094037999999998</v>
      </c>
      <c r="I2111">
        <v>-110.171727</v>
      </c>
      <c r="J2111">
        <v>1.5506000000000001E-2</v>
      </c>
      <c r="K2111">
        <f>_xlfn.XLOOKUP(F2111,'[1]2022_23 Household and Income'!$C$3:$C$2489,'[1]2022_23 Household and Income'!$D$3:$D$2489,"")</f>
        <v>54824</v>
      </c>
      <c r="L2111">
        <f>_xlfn.XLOOKUP($F2111,'[1]2022_23 Household and Income'!$C$3:$C$2489,'[1]2022_23 Household and Income'!$G$3:$G$2489,"")</f>
        <v>57083</v>
      </c>
    </row>
    <row r="2112" spans="1:12" x14ac:dyDescent="0.35">
      <c r="A2112">
        <v>72</v>
      </c>
      <c r="B2112">
        <v>2300</v>
      </c>
      <c r="C2112">
        <v>72077</v>
      </c>
      <c r="D2112" t="s">
        <v>3280</v>
      </c>
      <c r="E2112" t="s">
        <v>2</v>
      </c>
      <c r="F2112" t="s">
        <v>3953</v>
      </c>
      <c r="G2112">
        <v>37012</v>
      </c>
      <c r="H2112">
        <v>18.223897999999998</v>
      </c>
      <c r="I2112">
        <v>-65.913784000000007</v>
      </c>
      <c r="J2112">
        <v>0.33682499999999999</v>
      </c>
      <c r="K2112">
        <f>_xlfn.XLOOKUP(F2112,'[1]2022_23 Household and Income'!$C$3:$C$2489,'[1]2022_23 Household and Income'!$D$3:$D$2489,"")</f>
        <v>40467</v>
      </c>
      <c r="L2112">
        <f>_xlfn.XLOOKUP($F2112,'[1]2022_23 Household and Income'!$C$3:$C$2489,'[1]2022_23 Household and Income'!$G$3:$G$2489,"")</f>
        <v>43162</v>
      </c>
    </row>
    <row r="2113" spans="1:12" x14ac:dyDescent="0.35">
      <c r="A2113">
        <v>2</v>
      </c>
      <c r="B2113">
        <v>300</v>
      </c>
      <c r="C2113">
        <v>2110</v>
      </c>
      <c r="D2113" t="s">
        <v>3246</v>
      </c>
      <c r="E2113" t="s">
        <v>3145</v>
      </c>
      <c r="F2113" t="s">
        <v>3823</v>
      </c>
      <c r="G2113">
        <v>32255</v>
      </c>
      <c r="H2113">
        <v>58.360173000000003</v>
      </c>
      <c r="I2113">
        <v>-134.53311500000001</v>
      </c>
      <c r="J2113">
        <v>0.197491</v>
      </c>
      <c r="K2113">
        <f>_xlfn.XLOOKUP(F2113,'[1]2022_23 Household and Income'!$C$3:$C$2489,'[1]2022_23 Household and Income'!$D$3:$D$2489,"")</f>
        <v>64363</v>
      </c>
      <c r="L2113">
        <f>_xlfn.XLOOKUP($F2113,'[1]2022_23 Household and Income'!$C$3:$C$2489,'[1]2022_23 Household and Income'!$G$3:$G$2489,"")</f>
        <v>66499</v>
      </c>
    </row>
    <row r="2114" spans="1:12" x14ac:dyDescent="0.35">
      <c r="A2114">
        <v>55</v>
      </c>
      <c r="B2114">
        <v>1800</v>
      </c>
      <c r="C2114">
        <v>55057</v>
      </c>
      <c r="D2114" t="s">
        <v>3334</v>
      </c>
      <c r="E2114" t="s">
        <v>121</v>
      </c>
      <c r="F2114" t="s">
        <v>3571</v>
      </c>
      <c r="G2114">
        <v>26718</v>
      </c>
      <c r="H2114">
        <v>43.843114999999997</v>
      </c>
      <c r="I2114">
        <v>-90.097650999999999</v>
      </c>
      <c r="J2114">
        <v>0.22298599999999999</v>
      </c>
      <c r="K2114">
        <f>_xlfn.XLOOKUP(F2114,'[1]2022_23 Household and Income'!$C$3:$C$2489,'[1]2022_23 Household and Income'!$D$3:$D$2489,"")</f>
        <v>49405</v>
      </c>
      <c r="L2114">
        <f>_xlfn.XLOOKUP($F2114,'[1]2022_23 Household and Income'!$C$3:$C$2489,'[1]2022_23 Household and Income'!$G$3:$G$2489,"")</f>
        <v>49401</v>
      </c>
    </row>
    <row r="2115" spans="1:12" x14ac:dyDescent="0.35">
      <c r="A2115">
        <v>42</v>
      </c>
      <c r="B2115">
        <v>1100</v>
      </c>
      <c r="C2115">
        <v>42067</v>
      </c>
      <c r="D2115" t="s">
        <v>3257</v>
      </c>
      <c r="E2115" t="s">
        <v>952</v>
      </c>
      <c r="F2115" t="s">
        <v>3602</v>
      </c>
      <c r="G2115">
        <v>23509</v>
      </c>
      <c r="H2115">
        <v>40.573028000000001</v>
      </c>
      <c r="I2115">
        <v>-77.327556999999999</v>
      </c>
      <c r="J2115">
        <v>0.15459400000000001</v>
      </c>
      <c r="K2115">
        <f>_xlfn.XLOOKUP(F2115,'[1]2022_23 Household and Income'!$C$3:$C$2489,'[1]2022_23 Household and Income'!$D$3:$D$2489,"")</f>
        <v>57215</v>
      </c>
      <c r="L2115">
        <f>_xlfn.XLOOKUP($F2115,'[1]2022_23 Household and Income'!$C$3:$C$2489,'[1]2022_23 Household and Income'!$G$3:$G$2489,"")</f>
        <v>57208</v>
      </c>
    </row>
    <row r="2116" spans="1:12" x14ac:dyDescent="0.35">
      <c r="A2116">
        <v>26</v>
      </c>
      <c r="B2116">
        <v>2101</v>
      </c>
      <c r="C2116">
        <v>26077</v>
      </c>
      <c r="D2116" t="s">
        <v>3407</v>
      </c>
      <c r="E2116" t="s">
        <v>1921</v>
      </c>
      <c r="F2116" t="s">
        <v>4928</v>
      </c>
      <c r="G2116">
        <v>138574</v>
      </c>
      <c r="H2116">
        <v>42.272416999999997</v>
      </c>
      <c r="I2116">
        <v>-85.577353000000002</v>
      </c>
      <c r="J2116">
        <v>1</v>
      </c>
      <c r="K2116">
        <f>_xlfn.XLOOKUP(F2116,'[1]2022_23 Household and Income'!$C$3:$C$2489,'[1]2022_23 Household and Income'!$D$3:$D$2489,"")</f>
        <v>55153</v>
      </c>
      <c r="L2116">
        <f>_xlfn.XLOOKUP($F2116,'[1]2022_23 Household and Income'!$C$3:$C$2489,'[1]2022_23 Household and Income'!$G$3:$G$2489,"")</f>
        <v>56244</v>
      </c>
    </row>
    <row r="2117" spans="1:12" x14ac:dyDescent="0.35">
      <c r="A2117">
        <v>26</v>
      </c>
      <c r="B2117">
        <v>2102</v>
      </c>
      <c r="C2117">
        <v>26077</v>
      </c>
      <c r="D2117" t="s">
        <v>3407</v>
      </c>
      <c r="E2117" t="s">
        <v>1921</v>
      </c>
      <c r="F2117" t="s">
        <v>4927</v>
      </c>
      <c r="G2117">
        <v>123096</v>
      </c>
      <c r="H2117">
        <v>42.251438999999998</v>
      </c>
      <c r="I2117">
        <v>-85.596502999999998</v>
      </c>
      <c r="J2117">
        <v>1</v>
      </c>
      <c r="K2117">
        <f>_xlfn.XLOOKUP(F2117,'[1]2022_23 Household and Income'!$C$3:$C$2489,'[1]2022_23 Household and Income'!$D$3:$D$2489,"")</f>
        <v>53244</v>
      </c>
      <c r="L2117">
        <f>_xlfn.XLOOKUP($F2117,'[1]2022_23 Household and Income'!$C$3:$C$2489,'[1]2022_23 Household and Income'!$G$3:$G$2489,"")</f>
        <v>51649</v>
      </c>
    </row>
    <row r="2118" spans="1:12" x14ac:dyDescent="0.35">
      <c r="A2118">
        <v>15</v>
      </c>
      <c r="B2118">
        <v>100</v>
      </c>
      <c r="C2118">
        <v>15005</v>
      </c>
      <c r="D2118" t="s">
        <v>4604</v>
      </c>
      <c r="E2118" t="s">
        <v>2673</v>
      </c>
      <c r="F2118" t="s">
        <v>4603</v>
      </c>
      <c r="G2118">
        <v>82</v>
      </c>
      <c r="H2118">
        <v>21.189606999999999</v>
      </c>
      <c r="I2118">
        <v>-156.98205899999999</v>
      </c>
      <c r="J2118">
        <v>3.4400000000000001E-4</v>
      </c>
      <c r="K2118">
        <f>_xlfn.XLOOKUP(F2118,'[1]2022_23 Household and Income'!$C$3:$C$2489,'[1]2022_23 Household and Income'!$D$3:$D$2489,"")</f>
        <v>81625</v>
      </c>
      <c r="L2118">
        <f>_xlfn.XLOOKUP($F2118,'[1]2022_23 Household and Income'!$C$3:$C$2489,'[1]2022_23 Household and Income'!$G$3:$G$2489,"")</f>
        <v>81469</v>
      </c>
    </row>
    <row r="2119" spans="1:12" x14ac:dyDescent="0.35">
      <c r="A2119">
        <v>26</v>
      </c>
      <c r="B2119">
        <v>400</v>
      </c>
      <c r="C2119">
        <v>26079</v>
      </c>
      <c r="D2119" t="s">
        <v>3407</v>
      </c>
      <c r="E2119" t="s">
        <v>1962</v>
      </c>
      <c r="F2119" t="s">
        <v>3406</v>
      </c>
      <c r="G2119">
        <v>17939</v>
      </c>
      <c r="H2119">
        <v>44.720582</v>
      </c>
      <c r="I2119">
        <v>-85.164930999999996</v>
      </c>
      <c r="J2119">
        <v>0.11938600000000001</v>
      </c>
      <c r="K2119">
        <f>_xlfn.XLOOKUP(F2119,'[1]2022_23 Household and Income'!$C$3:$C$2489,'[1]2022_23 Household and Income'!$D$3:$D$2489,"")</f>
        <v>70084</v>
      </c>
      <c r="L2119">
        <f>_xlfn.XLOOKUP($F2119,'[1]2022_23 Household and Income'!$C$3:$C$2489,'[1]2022_23 Household and Income'!$G$3:$G$2489,"")</f>
        <v>68466</v>
      </c>
    </row>
    <row r="2120" spans="1:12" x14ac:dyDescent="0.35">
      <c r="A2120">
        <v>27</v>
      </c>
      <c r="B2120">
        <v>501</v>
      </c>
      <c r="C2120">
        <v>27065</v>
      </c>
      <c r="D2120" t="s">
        <v>3272</v>
      </c>
      <c r="E2120" t="s">
        <v>1884</v>
      </c>
      <c r="F2120" t="s">
        <v>3788</v>
      </c>
      <c r="G2120">
        <v>16032</v>
      </c>
      <c r="H2120">
        <v>45.885216</v>
      </c>
      <c r="I2120">
        <v>-93.297961000000001</v>
      </c>
      <c r="J2120">
        <v>0.149731</v>
      </c>
      <c r="K2120">
        <f>_xlfn.XLOOKUP(F2120,'[1]2022_23 Household and Income'!$C$3:$C$2489,'[1]2022_23 Household and Income'!$D$3:$D$2489,"")</f>
        <v>43054</v>
      </c>
      <c r="L2120">
        <f>_xlfn.XLOOKUP($F2120,'[1]2022_23 Household and Income'!$C$3:$C$2489,'[1]2022_23 Household and Income'!$G$3:$G$2489,"")</f>
        <v>46057</v>
      </c>
    </row>
    <row r="2121" spans="1:12" x14ac:dyDescent="0.35">
      <c r="A2121">
        <v>54</v>
      </c>
      <c r="B2121">
        <v>900</v>
      </c>
      <c r="C2121">
        <v>54039</v>
      </c>
      <c r="D2121" t="s">
        <v>3296</v>
      </c>
      <c r="E2121" t="s">
        <v>188</v>
      </c>
      <c r="F2121" t="s">
        <v>4926</v>
      </c>
      <c r="G2121">
        <v>180745</v>
      </c>
      <c r="H2121">
        <v>38.363315999999998</v>
      </c>
      <c r="I2121">
        <v>-81.658276999999998</v>
      </c>
      <c r="J2121">
        <v>1</v>
      </c>
      <c r="K2121">
        <f>_xlfn.XLOOKUP(F2121,'[1]2022_23 Household and Income'!$C$3:$C$2489,'[1]2022_23 Household and Income'!$D$3:$D$2489,"")</f>
        <v>78246</v>
      </c>
      <c r="L2121">
        <f>_xlfn.XLOOKUP($F2121,'[1]2022_23 Household and Income'!$C$3:$C$2489,'[1]2022_23 Household and Income'!$G$3:$G$2489,"")</f>
        <v>76963</v>
      </c>
    </row>
    <row r="2122" spans="1:12" x14ac:dyDescent="0.35">
      <c r="A2122">
        <v>27</v>
      </c>
      <c r="B2122">
        <v>2100</v>
      </c>
      <c r="C2122">
        <v>27067</v>
      </c>
      <c r="D2122" t="s">
        <v>3272</v>
      </c>
      <c r="E2122" t="s">
        <v>1851</v>
      </c>
      <c r="F2122" t="s">
        <v>3856</v>
      </c>
      <c r="G2122">
        <v>43732</v>
      </c>
      <c r="H2122">
        <v>45.154628000000002</v>
      </c>
      <c r="I2122">
        <v>-95.017439999999993</v>
      </c>
      <c r="J2122">
        <v>0.32767400000000002</v>
      </c>
      <c r="K2122">
        <f>_xlfn.XLOOKUP(F2122,'[1]2022_23 Household and Income'!$C$3:$C$2489,'[1]2022_23 Household and Income'!$D$3:$D$2489,"")</f>
        <v>54837</v>
      </c>
      <c r="L2122">
        <f>_xlfn.XLOOKUP($F2122,'[1]2022_23 Household and Income'!$C$3:$C$2489,'[1]2022_23 Household and Income'!$G$3:$G$2489,"")</f>
        <v>55540</v>
      </c>
    </row>
    <row r="2123" spans="1:12" x14ac:dyDescent="0.35">
      <c r="A2123">
        <v>17</v>
      </c>
      <c r="B2123">
        <v>8901</v>
      </c>
      <c r="C2123">
        <v>17089</v>
      </c>
      <c r="D2123" t="s">
        <v>3330</v>
      </c>
      <c r="E2123" t="s">
        <v>2589</v>
      </c>
      <c r="F2123" t="s">
        <v>4925</v>
      </c>
      <c r="G2123">
        <v>132955</v>
      </c>
      <c r="H2123">
        <v>41.950246999999997</v>
      </c>
      <c r="I2123">
        <v>-88.417136999999997</v>
      </c>
      <c r="J2123">
        <v>1</v>
      </c>
      <c r="K2123">
        <f>_xlfn.XLOOKUP(F2123,'[1]2022_23 Household and Income'!$C$3:$C$2489,'[1]2022_23 Household and Income'!$D$3:$D$2489,"")</f>
        <v>45979</v>
      </c>
      <c r="L2123">
        <f>_xlfn.XLOOKUP($F2123,'[1]2022_23 Household and Income'!$C$3:$C$2489,'[1]2022_23 Household and Income'!$G$3:$G$2489,"")</f>
        <v>47919</v>
      </c>
    </row>
    <row r="2124" spans="1:12" x14ac:dyDescent="0.35">
      <c r="A2124">
        <v>17</v>
      </c>
      <c r="B2124">
        <v>8902</v>
      </c>
      <c r="C2124">
        <v>17089</v>
      </c>
      <c r="D2124" t="s">
        <v>3330</v>
      </c>
      <c r="E2124" t="s">
        <v>2589</v>
      </c>
      <c r="F2124" t="s">
        <v>4924</v>
      </c>
      <c r="G2124">
        <v>138572</v>
      </c>
      <c r="H2124">
        <v>42.076196000000003</v>
      </c>
      <c r="I2124">
        <v>-88.292998999999995</v>
      </c>
      <c r="J2124">
        <v>1</v>
      </c>
      <c r="K2124">
        <f>_xlfn.XLOOKUP(F2124,'[1]2022_23 Household and Income'!$C$3:$C$2489,'[1]2022_23 Household and Income'!$D$3:$D$2489,"")</f>
        <v>46976</v>
      </c>
      <c r="L2124">
        <f>_xlfn.XLOOKUP($F2124,'[1]2022_23 Household and Income'!$C$3:$C$2489,'[1]2022_23 Household and Income'!$G$3:$G$2489,"")</f>
        <v>48787</v>
      </c>
    </row>
    <row r="2125" spans="1:12" x14ac:dyDescent="0.35">
      <c r="A2125">
        <v>17</v>
      </c>
      <c r="B2125">
        <v>8903</v>
      </c>
      <c r="C2125">
        <v>17089</v>
      </c>
      <c r="D2125" t="s">
        <v>3330</v>
      </c>
      <c r="E2125" t="s">
        <v>2589</v>
      </c>
      <c r="F2125" t="s">
        <v>4923</v>
      </c>
      <c r="G2125">
        <v>118066</v>
      </c>
      <c r="H2125">
        <v>41.908479</v>
      </c>
      <c r="I2125">
        <v>-88.313768999999994</v>
      </c>
      <c r="J2125">
        <v>1</v>
      </c>
      <c r="K2125">
        <f>_xlfn.XLOOKUP(F2125,'[1]2022_23 Household and Income'!$C$3:$C$2489,'[1]2022_23 Household and Income'!$D$3:$D$2489,"")</f>
        <v>46138</v>
      </c>
      <c r="L2125">
        <f>_xlfn.XLOOKUP($F2125,'[1]2022_23 Household and Income'!$C$3:$C$2489,'[1]2022_23 Household and Income'!$G$3:$G$2489,"")</f>
        <v>45646</v>
      </c>
    </row>
    <row r="2126" spans="1:12" x14ac:dyDescent="0.35">
      <c r="A2126">
        <v>17</v>
      </c>
      <c r="B2126">
        <v>8904</v>
      </c>
      <c r="C2126">
        <v>17089</v>
      </c>
      <c r="D2126" t="s">
        <v>3330</v>
      </c>
      <c r="E2126" t="s">
        <v>2589</v>
      </c>
      <c r="F2126" t="s">
        <v>4922</v>
      </c>
      <c r="G2126">
        <v>126929</v>
      </c>
      <c r="H2126">
        <v>41.762869000000002</v>
      </c>
      <c r="I2126">
        <v>-88.316265000000001</v>
      </c>
      <c r="J2126">
        <v>1</v>
      </c>
      <c r="K2126">
        <f>_xlfn.XLOOKUP(F2126,'[1]2022_23 Household and Income'!$C$3:$C$2489,'[1]2022_23 Household and Income'!$D$3:$D$2489,"")</f>
        <v>45154</v>
      </c>
      <c r="L2126">
        <f>_xlfn.XLOOKUP($F2126,'[1]2022_23 Household and Income'!$C$3:$C$2489,'[1]2022_23 Household and Income'!$G$3:$G$2489,"")</f>
        <v>43569</v>
      </c>
    </row>
    <row r="2127" spans="1:12" x14ac:dyDescent="0.35">
      <c r="A2127">
        <v>49</v>
      </c>
      <c r="B2127">
        <v>21000</v>
      </c>
      <c r="C2127">
        <v>49025</v>
      </c>
      <c r="D2127" t="s">
        <v>3434</v>
      </c>
      <c r="E2127" t="s">
        <v>423</v>
      </c>
      <c r="F2127" t="s">
        <v>3440</v>
      </c>
      <c r="G2127">
        <v>7667</v>
      </c>
      <c r="H2127">
        <v>37.112169000000002</v>
      </c>
      <c r="I2127">
        <v>-112.452989</v>
      </c>
      <c r="J2127">
        <v>4.9224999999999998E-2</v>
      </c>
      <c r="K2127">
        <f>_xlfn.XLOOKUP(F2127,'[1]2022_23 Household and Income'!$C$3:$C$2489,'[1]2022_23 Household and Income'!$D$3:$D$2489,"")</f>
        <v>55011</v>
      </c>
      <c r="L2127">
        <f>_xlfn.XLOOKUP($F2127,'[1]2022_23 Household and Income'!$C$3:$C$2489,'[1]2022_23 Household and Income'!$G$3:$G$2489,"")</f>
        <v>57279</v>
      </c>
    </row>
    <row r="2128" spans="1:12" x14ac:dyDescent="0.35">
      <c r="A2128">
        <v>17</v>
      </c>
      <c r="B2128">
        <v>9100</v>
      </c>
      <c r="C2128">
        <v>17091</v>
      </c>
      <c r="D2128" t="s">
        <v>3330</v>
      </c>
      <c r="E2128" t="s">
        <v>2587</v>
      </c>
      <c r="F2128" t="s">
        <v>4921</v>
      </c>
      <c r="G2128">
        <v>107502</v>
      </c>
      <c r="H2128">
        <v>41.150458999999998</v>
      </c>
      <c r="I2128">
        <v>-87.851686999999998</v>
      </c>
      <c r="J2128">
        <v>0.67174100000000003</v>
      </c>
      <c r="K2128">
        <f>_xlfn.XLOOKUP(F2128,'[1]2022_23 Household and Income'!$C$3:$C$2489,'[1]2022_23 Household and Income'!$D$3:$D$2489,"")</f>
        <v>61154</v>
      </c>
      <c r="L2128">
        <f>_xlfn.XLOOKUP($F2128,'[1]2022_23 Household and Income'!$C$3:$C$2489,'[1]2022_23 Household and Income'!$G$3:$G$2489,"")</f>
        <v>61679</v>
      </c>
    </row>
    <row r="2129" spans="1:12" x14ac:dyDescent="0.35">
      <c r="A2129">
        <v>48</v>
      </c>
      <c r="B2129">
        <v>5500</v>
      </c>
      <c r="C2129">
        <v>48255</v>
      </c>
      <c r="D2129" t="s">
        <v>3238</v>
      </c>
      <c r="E2129" t="s">
        <v>519</v>
      </c>
      <c r="F2129" t="s">
        <v>3356</v>
      </c>
      <c r="G2129">
        <v>14710</v>
      </c>
      <c r="H2129">
        <v>28.85811</v>
      </c>
      <c r="I2129">
        <v>-97.870343000000005</v>
      </c>
      <c r="J2129">
        <v>0.100563</v>
      </c>
      <c r="K2129">
        <f>_xlfn.XLOOKUP(F2129,'[1]2022_23 Household and Income'!$C$3:$C$2489,'[1]2022_23 Household and Income'!$D$3:$D$2489,"")</f>
        <v>57447</v>
      </c>
      <c r="L2129">
        <f>_xlfn.XLOOKUP($F2129,'[1]2022_23 Household and Income'!$C$3:$C$2489,'[1]2022_23 Household and Income'!$G$3:$G$2489,"")</f>
        <v>57886</v>
      </c>
    </row>
    <row r="2130" spans="1:12" x14ac:dyDescent="0.35">
      <c r="A2130">
        <v>15</v>
      </c>
      <c r="B2130">
        <v>100</v>
      </c>
      <c r="C2130">
        <v>15007</v>
      </c>
      <c r="D2130" t="s">
        <v>4604</v>
      </c>
      <c r="E2130" t="s">
        <v>2672</v>
      </c>
      <c r="F2130" t="s">
        <v>4603</v>
      </c>
      <c r="G2130">
        <v>73298</v>
      </c>
      <c r="H2130">
        <v>22.019833999999999</v>
      </c>
      <c r="I2130">
        <v>-159.43891600000001</v>
      </c>
      <c r="J2130">
        <v>0.30780099999999999</v>
      </c>
      <c r="K2130">
        <f>_xlfn.XLOOKUP(F2130,'[1]2022_23 Household and Income'!$C$3:$C$2489,'[1]2022_23 Household and Income'!$D$3:$D$2489,"")</f>
        <v>81625</v>
      </c>
      <c r="L2130">
        <f>_xlfn.XLOOKUP($F2130,'[1]2022_23 Household and Income'!$C$3:$C$2489,'[1]2022_23 Household and Income'!$G$3:$G$2489,"")</f>
        <v>81469</v>
      </c>
    </row>
    <row r="2131" spans="1:12" x14ac:dyDescent="0.35">
      <c r="A2131">
        <v>48</v>
      </c>
      <c r="B2131">
        <v>1400</v>
      </c>
      <c r="C2131">
        <v>48257</v>
      </c>
      <c r="D2131" t="s">
        <v>3238</v>
      </c>
      <c r="E2131" t="s">
        <v>622</v>
      </c>
      <c r="F2131" t="s">
        <v>4920</v>
      </c>
      <c r="G2131">
        <v>145310</v>
      </c>
      <c r="H2131">
        <v>32.671244000000002</v>
      </c>
      <c r="I2131">
        <v>-96.358153000000001</v>
      </c>
      <c r="J2131">
        <v>1</v>
      </c>
      <c r="K2131">
        <f>_xlfn.XLOOKUP(F2131,'[1]2022_23 Household and Income'!$C$3:$C$2489,'[1]2022_23 Household and Income'!$D$3:$D$2489,"")</f>
        <v>50855</v>
      </c>
      <c r="L2131">
        <f>_xlfn.XLOOKUP($F2131,'[1]2022_23 Household and Income'!$C$3:$C$2489,'[1]2022_23 Household and Income'!$G$3:$G$2489,"")</f>
        <v>52963</v>
      </c>
    </row>
    <row r="2132" spans="1:12" x14ac:dyDescent="0.35">
      <c r="A2132">
        <v>40</v>
      </c>
      <c r="B2132">
        <v>20200</v>
      </c>
      <c r="C2132">
        <v>40071</v>
      </c>
      <c r="D2132" t="s">
        <v>3324</v>
      </c>
      <c r="E2132" t="s">
        <v>1073</v>
      </c>
      <c r="F2132" t="s">
        <v>4383</v>
      </c>
      <c r="G2132">
        <v>43700</v>
      </c>
      <c r="H2132">
        <v>36.744253999999998</v>
      </c>
      <c r="I2132">
        <v>-97.125208999999998</v>
      </c>
      <c r="J2132">
        <v>0.35926000000000002</v>
      </c>
      <c r="K2132">
        <f>_xlfn.XLOOKUP(F2132,'[1]2022_23 Household and Income'!$C$3:$C$2489,'[1]2022_23 Household and Income'!$D$3:$D$2489,"")</f>
        <v>44936</v>
      </c>
      <c r="L2132">
        <f>_xlfn.XLOOKUP($F2132,'[1]2022_23 Household and Income'!$C$3:$C$2489,'[1]2022_23 Household and Income'!$G$3:$G$2489,"")</f>
        <v>45918</v>
      </c>
    </row>
    <row r="2133" spans="1:12" x14ac:dyDescent="0.35">
      <c r="A2133">
        <v>31</v>
      </c>
      <c r="B2133">
        <v>500</v>
      </c>
      <c r="C2133">
        <v>31099</v>
      </c>
      <c r="D2133" t="s">
        <v>3261</v>
      </c>
      <c r="E2133" t="s">
        <v>1497</v>
      </c>
      <c r="F2133" t="s">
        <v>3429</v>
      </c>
      <c r="G2133">
        <v>6688</v>
      </c>
      <c r="H2133">
        <v>40.507252000000001</v>
      </c>
      <c r="I2133">
        <v>-98.992159999999998</v>
      </c>
      <c r="J2133">
        <v>5.7407E-2</v>
      </c>
      <c r="K2133">
        <f>_xlfn.XLOOKUP(F2133,'[1]2022_23 Household and Income'!$C$3:$C$2489,'[1]2022_23 Household and Income'!$D$3:$D$2489,"")</f>
        <v>49038</v>
      </c>
      <c r="L2133">
        <f>_xlfn.XLOOKUP($F2133,'[1]2022_23 Household and Income'!$C$3:$C$2489,'[1]2022_23 Household and Income'!$G$3:$G$2489,"")</f>
        <v>49457</v>
      </c>
    </row>
    <row r="2134" spans="1:12" x14ac:dyDescent="0.35">
      <c r="A2134">
        <v>20</v>
      </c>
      <c r="B2134">
        <v>1800</v>
      </c>
      <c r="C2134">
        <v>20093</v>
      </c>
      <c r="D2134" t="s">
        <v>3300</v>
      </c>
      <c r="E2134" t="s">
        <v>2232</v>
      </c>
      <c r="F2134" t="s">
        <v>3756</v>
      </c>
      <c r="G2134">
        <v>3983</v>
      </c>
      <c r="H2134">
        <v>37.951538999999997</v>
      </c>
      <c r="I2134">
        <v>-101.241668</v>
      </c>
      <c r="J2134">
        <v>2.9328E-2</v>
      </c>
      <c r="K2134">
        <f>_xlfn.XLOOKUP(F2134,'[1]2022_23 Household and Income'!$C$3:$C$2489,'[1]2022_23 Household and Income'!$D$3:$D$2489,"")</f>
        <v>46754</v>
      </c>
      <c r="L2134">
        <f>_xlfn.XLOOKUP($F2134,'[1]2022_23 Household and Income'!$C$3:$C$2489,'[1]2022_23 Household and Income'!$G$3:$G$2489,"")</f>
        <v>47727</v>
      </c>
    </row>
    <row r="2135" spans="1:12" x14ac:dyDescent="0.35">
      <c r="A2135">
        <v>31</v>
      </c>
      <c r="B2135">
        <v>400</v>
      </c>
      <c r="C2135">
        <v>31101</v>
      </c>
      <c r="D2135" t="s">
        <v>3261</v>
      </c>
      <c r="E2135" t="s">
        <v>1509</v>
      </c>
      <c r="F2135" t="s">
        <v>3674</v>
      </c>
      <c r="G2135">
        <v>8335</v>
      </c>
      <c r="H2135">
        <v>41.141818999999998</v>
      </c>
      <c r="I2135">
        <v>-101.699832</v>
      </c>
      <c r="J2135">
        <v>8.1485000000000002E-2</v>
      </c>
      <c r="K2135">
        <f>_xlfn.XLOOKUP(F2135,'[1]2022_23 Household and Income'!$C$3:$C$2489,'[1]2022_23 Household and Income'!$D$3:$D$2489,"")</f>
        <v>43354</v>
      </c>
      <c r="L2135">
        <f>_xlfn.XLOOKUP($F2135,'[1]2022_23 Household and Income'!$C$3:$C$2489,'[1]2022_23 Household and Income'!$G$3:$G$2489,"")</f>
        <v>43809</v>
      </c>
    </row>
    <row r="2136" spans="1:12" x14ac:dyDescent="0.35">
      <c r="A2136">
        <v>28</v>
      </c>
      <c r="B2136">
        <v>1400</v>
      </c>
      <c r="C2136">
        <v>28069</v>
      </c>
      <c r="D2136" t="s">
        <v>3276</v>
      </c>
      <c r="E2136" t="s">
        <v>1769</v>
      </c>
      <c r="F2136" t="s">
        <v>3846</v>
      </c>
      <c r="G2136">
        <v>8988</v>
      </c>
      <c r="H2136">
        <v>32.763776</v>
      </c>
      <c r="I2136">
        <v>-88.672955000000002</v>
      </c>
      <c r="J2136">
        <v>7.6224E-2</v>
      </c>
      <c r="K2136">
        <f>_xlfn.XLOOKUP(F2136,'[1]2022_23 Household and Income'!$C$3:$C$2489,'[1]2022_23 Household and Income'!$D$3:$D$2489,"")</f>
        <v>42711</v>
      </c>
      <c r="L2136">
        <f>_xlfn.XLOOKUP($F2136,'[1]2022_23 Household and Income'!$C$3:$C$2489,'[1]2022_23 Household and Income'!$G$3:$G$2489,"")</f>
        <v>45886</v>
      </c>
    </row>
    <row r="2137" spans="1:12" x14ac:dyDescent="0.35">
      <c r="A2137">
        <v>2</v>
      </c>
      <c r="B2137">
        <v>200</v>
      </c>
      <c r="C2137">
        <v>2122</v>
      </c>
      <c r="D2137" t="s">
        <v>3246</v>
      </c>
      <c r="E2137" t="s">
        <v>3152</v>
      </c>
      <c r="F2137" t="s">
        <v>4605</v>
      </c>
      <c r="G2137">
        <v>58799</v>
      </c>
      <c r="H2137">
        <v>60.283997999999997</v>
      </c>
      <c r="I2137">
        <v>-151.066721</v>
      </c>
      <c r="J2137">
        <v>0.35446699999999998</v>
      </c>
      <c r="K2137">
        <f>_xlfn.XLOOKUP(F2137,'[1]2022_23 Household and Income'!$C$3:$C$2489,'[1]2022_23 Household and Income'!$D$3:$D$2489,"")</f>
        <v>65140</v>
      </c>
      <c r="L2137">
        <f>_xlfn.XLOOKUP($F2137,'[1]2022_23 Household and Income'!$C$3:$C$2489,'[1]2022_23 Household and Income'!$G$3:$G$2489,"")</f>
        <v>65699</v>
      </c>
    </row>
    <row r="2138" spans="1:12" x14ac:dyDescent="0.35">
      <c r="A2138">
        <v>17</v>
      </c>
      <c r="B2138">
        <v>9300</v>
      </c>
      <c r="C2138">
        <v>17093</v>
      </c>
      <c r="D2138" t="s">
        <v>3330</v>
      </c>
      <c r="E2138" t="s">
        <v>2586</v>
      </c>
      <c r="F2138" t="s">
        <v>4919</v>
      </c>
      <c r="G2138">
        <v>131869</v>
      </c>
      <c r="H2138">
        <v>41.660760000000003</v>
      </c>
      <c r="I2138">
        <v>-88.375606000000005</v>
      </c>
      <c r="J2138">
        <v>1</v>
      </c>
      <c r="K2138">
        <f>_xlfn.XLOOKUP(F2138,'[1]2022_23 Household and Income'!$C$3:$C$2489,'[1]2022_23 Household and Income'!$D$3:$D$2489,"")</f>
        <v>45163</v>
      </c>
      <c r="L2138">
        <f>_xlfn.XLOOKUP($F2138,'[1]2022_23 Household and Income'!$C$3:$C$2489,'[1]2022_23 Household and Income'!$G$3:$G$2489,"")</f>
        <v>44934</v>
      </c>
    </row>
    <row r="2139" spans="1:12" x14ac:dyDescent="0.35">
      <c r="A2139">
        <v>48</v>
      </c>
      <c r="B2139">
        <v>6000</v>
      </c>
      <c r="C2139">
        <v>48259</v>
      </c>
      <c r="D2139" t="s">
        <v>3238</v>
      </c>
      <c r="E2139" t="s">
        <v>509</v>
      </c>
      <c r="F2139" t="s">
        <v>4903</v>
      </c>
      <c r="G2139">
        <v>44279</v>
      </c>
      <c r="H2139">
        <v>29.831402000000001</v>
      </c>
      <c r="I2139">
        <v>-98.717585999999997</v>
      </c>
      <c r="J2139">
        <v>0.32805099999999998</v>
      </c>
      <c r="K2139">
        <f>_xlfn.XLOOKUP(F2139,'[1]2022_23 Household and Income'!$C$3:$C$2489,'[1]2022_23 Household and Income'!$D$3:$D$2489,"")</f>
        <v>58366</v>
      </c>
      <c r="L2139">
        <f>_xlfn.XLOOKUP($F2139,'[1]2022_23 Household and Income'!$C$3:$C$2489,'[1]2022_23 Household and Income'!$G$3:$G$2489,"")</f>
        <v>60401</v>
      </c>
    </row>
    <row r="2140" spans="1:12" x14ac:dyDescent="0.35">
      <c r="A2140">
        <v>48</v>
      </c>
      <c r="B2140">
        <v>7700</v>
      </c>
      <c r="C2140">
        <v>48261</v>
      </c>
      <c r="D2140" t="s">
        <v>3238</v>
      </c>
      <c r="E2140" t="s">
        <v>446</v>
      </c>
      <c r="F2140" t="s">
        <v>3371</v>
      </c>
      <c r="G2140">
        <v>350</v>
      </c>
      <c r="H2140">
        <v>27.104123000000001</v>
      </c>
      <c r="I2140">
        <v>-97.788915000000003</v>
      </c>
      <c r="J2140">
        <v>3.215E-3</v>
      </c>
      <c r="K2140">
        <f>_xlfn.XLOOKUP(F2140,'[1]2022_23 Household and Income'!$C$3:$C$2489,'[1]2022_23 Household and Income'!$D$3:$D$2489,"")</f>
        <v>40490</v>
      </c>
      <c r="L2140">
        <f>_xlfn.XLOOKUP($F2140,'[1]2022_23 Household and Income'!$C$3:$C$2489,'[1]2022_23 Household and Income'!$G$3:$G$2489,"")</f>
        <v>36844</v>
      </c>
    </row>
    <row r="2141" spans="1:12" x14ac:dyDescent="0.35">
      <c r="A2141">
        <v>23</v>
      </c>
      <c r="B2141">
        <v>400</v>
      </c>
      <c r="C2141">
        <v>23011</v>
      </c>
      <c r="D2141" t="s">
        <v>3263</v>
      </c>
      <c r="E2141" t="s">
        <v>2035</v>
      </c>
      <c r="F2141" t="s">
        <v>4918</v>
      </c>
      <c r="G2141">
        <v>123642</v>
      </c>
      <c r="H2141">
        <v>44.395615999999997</v>
      </c>
      <c r="I2141">
        <v>-69.748739999999998</v>
      </c>
      <c r="J2141">
        <v>1</v>
      </c>
      <c r="K2141">
        <f>_xlfn.XLOOKUP(F2141,'[1]2022_23 Household and Income'!$C$3:$C$2489,'[1]2022_23 Household and Income'!$D$3:$D$2489,"")</f>
        <v>54613</v>
      </c>
      <c r="L2141">
        <f>_xlfn.XLOOKUP($F2141,'[1]2022_23 Household and Income'!$C$3:$C$2489,'[1]2022_23 Household and Income'!$G$3:$G$2489,"")</f>
        <v>55601</v>
      </c>
    </row>
    <row r="2142" spans="1:12" x14ac:dyDescent="0.35">
      <c r="A2142">
        <v>55</v>
      </c>
      <c r="B2142">
        <v>3000</v>
      </c>
      <c r="C2142">
        <v>55059</v>
      </c>
      <c r="D2142" t="s">
        <v>3334</v>
      </c>
      <c r="E2142" t="s">
        <v>101</v>
      </c>
      <c r="F2142" t="s">
        <v>4917</v>
      </c>
      <c r="G2142">
        <v>169151</v>
      </c>
      <c r="H2142">
        <v>42.572392999999998</v>
      </c>
      <c r="I2142">
        <v>-87.924014999999997</v>
      </c>
      <c r="J2142">
        <v>1</v>
      </c>
      <c r="K2142">
        <f>_xlfn.XLOOKUP(F2142,'[1]2022_23 Household and Income'!$C$3:$C$2489,'[1]2022_23 Household and Income'!$D$3:$D$2489,"")</f>
        <v>69779</v>
      </c>
      <c r="L2142">
        <f>_xlfn.XLOOKUP($F2142,'[1]2022_23 Household and Income'!$C$3:$C$2489,'[1]2022_23 Household and Income'!$G$3:$G$2489,"")</f>
        <v>69907</v>
      </c>
    </row>
    <row r="2143" spans="1:12" x14ac:dyDescent="0.35">
      <c r="A2143">
        <v>10</v>
      </c>
      <c r="B2143">
        <v>200</v>
      </c>
      <c r="C2143">
        <v>10001</v>
      </c>
      <c r="D2143" t="s">
        <v>3711</v>
      </c>
      <c r="E2143" t="s">
        <v>2902</v>
      </c>
      <c r="F2143" t="s">
        <v>4916</v>
      </c>
      <c r="G2143">
        <v>181851</v>
      </c>
      <c r="H2143">
        <v>39.127080999999997</v>
      </c>
      <c r="I2143">
        <v>-75.559169999999995</v>
      </c>
      <c r="J2143">
        <v>1</v>
      </c>
      <c r="K2143">
        <f>_xlfn.XLOOKUP(F2143,'[1]2022_23 Household and Income'!$C$3:$C$2489,'[1]2022_23 Household and Income'!$D$3:$D$2489,"")</f>
        <v>73497</v>
      </c>
      <c r="L2143">
        <f>_xlfn.XLOOKUP($F2143,'[1]2022_23 Household and Income'!$C$3:$C$2489,'[1]2022_23 Household and Income'!$G$3:$G$2489,"")</f>
        <v>74183</v>
      </c>
    </row>
    <row r="2144" spans="1:12" x14ac:dyDescent="0.35">
      <c r="A2144">
        <v>24</v>
      </c>
      <c r="B2144">
        <v>1300</v>
      </c>
      <c r="C2144">
        <v>24029</v>
      </c>
      <c r="D2144" t="s">
        <v>3314</v>
      </c>
      <c r="E2144" t="s">
        <v>2011</v>
      </c>
      <c r="F2144" t="s">
        <v>3705</v>
      </c>
      <c r="G2144">
        <v>19198</v>
      </c>
      <c r="H2144">
        <v>39.244675999999998</v>
      </c>
      <c r="I2144">
        <v>-76.057592</v>
      </c>
      <c r="J2144">
        <v>0.111343</v>
      </c>
      <c r="K2144" t="str">
        <f>_xlfn.XLOOKUP(F2144,'[1]2022_23 Household and Income'!$C$3:$C$2489,'[1]2022_23 Household and Income'!$D$3:$D$2489,"")</f>
        <v/>
      </c>
      <c r="L2144" t="str">
        <f>_xlfn.XLOOKUP($F2144,'[1]2022_23 Household and Income'!$C$3:$C$2489,'[1]2022_23 Household and Income'!$G$3:$G$2489,"")</f>
        <v/>
      </c>
    </row>
    <row r="2145" spans="1:12" x14ac:dyDescent="0.35">
      <c r="A2145">
        <v>26</v>
      </c>
      <c r="B2145">
        <v>1001</v>
      </c>
      <c r="C2145">
        <v>26081</v>
      </c>
      <c r="D2145" t="s">
        <v>3407</v>
      </c>
      <c r="E2145" t="s">
        <v>1948</v>
      </c>
      <c r="F2145" t="s">
        <v>4915</v>
      </c>
      <c r="G2145">
        <v>152889</v>
      </c>
      <c r="H2145">
        <v>42.896794999999997</v>
      </c>
      <c r="I2145">
        <v>-85.714868999999993</v>
      </c>
      <c r="J2145">
        <v>1</v>
      </c>
      <c r="K2145">
        <f>_xlfn.XLOOKUP(F2145,'[1]2022_23 Household and Income'!$C$3:$C$2489,'[1]2022_23 Household and Income'!$D$3:$D$2489,"")</f>
        <v>57346</v>
      </c>
      <c r="L2145">
        <f>_xlfn.XLOOKUP($F2145,'[1]2022_23 Household and Income'!$C$3:$C$2489,'[1]2022_23 Household and Income'!$G$3:$G$2489,"")</f>
        <v>60415</v>
      </c>
    </row>
    <row r="2146" spans="1:12" x14ac:dyDescent="0.35">
      <c r="A2146">
        <v>26</v>
      </c>
      <c r="B2146">
        <v>1002</v>
      </c>
      <c r="C2146">
        <v>26081</v>
      </c>
      <c r="D2146" t="s">
        <v>3407</v>
      </c>
      <c r="E2146" t="s">
        <v>1948</v>
      </c>
      <c r="F2146" t="s">
        <v>4914</v>
      </c>
      <c r="G2146">
        <v>199156</v>
      </c>
      <c r="H2146">
        <v>42.956968000000003</v>
      </c>
      <c r="I2146">
        <v>-85.654201999999998</v>
      </c>
      <c r="J2146">
        <v>1</v>
      </c>
      <c r="K2146">
        <f>_xlfn.XLOOKUP(F2146,'[1]2022_23 Household and Income'!$C$3:$C$2489,'[1]2022_23 Household and Income'!$D$3:$D$2489,"")</f>
        <v>85341</v>
      </c>
      <c r="L2146">
        <f>_xlfn.XLOOKUP($F2146,'[1]2022_23 Household and Income'!$C$3:$C$2489,'[1]2022_23 Household and Income'!$G$3:$G$2489,"")</f>
        <v>80996</v>
      </c>
    </row>
    <row r="2147" spans="1:12" x14ac:dyDescent="0.35">
      <c r="A2147">
        <v>26</v>
      </c>
      <c r="B2147">
        <v>1003</v>
      </c>
      <c r="C2147">
        <v>26081</v>
      </c>
      <c r="D2147" t="s">
        <v>3407</v>
      </c>
      <c r="E2147" t="s">
        <v>1948</v>
      </c>
      <c r="F2147" t="s">
        <v>4913</v>
      </c>
      <c r="G2147">
        <v>179540</v>
      </c>
      <c r="H2147">
        <v>42.904598999999997</v>
      </c>
      <c r="I2147">
        <v>-85.552031999999997</v>
      </c>
      <c r="J2147">
        <v>1</v>
      </c>
      <c r="K2147">
        <f>_xlfn.XLOOKUP(F2147,'[1]2022_23 Household and Income'!$C$3:$C$2489,'[1]2022_23 Household and Income'!$D$3:$D$2489,"")</f>
        <v>66989</v>
      </c>
      <c r="L2147">
        <f>_xlfn.XLOOKUP($F2147,'[1]2022_23 Household and Income'!$C$3:$C$2489,'[1]2022_23 Household and Income'!$G$3:$G$2489,"")</f>
        <v>68282</v>
      </c>
    </row>
    <row r="2148" spans="1:12" x14ac:dyDescent="0.35">
      <c r="A2148">
        <v>26</v>
      </c>
      <c r="B2148">
        <v>1004</v>
      </c>
      <c r="C2148">
        <v>26081</v>
      </c>
      <c r="D2148" t="s">
        <v>3407</v>
      </c>
      <c r="E2148" t="s">
        <v>1948</v>
      </c>
      <c r="F2148" t="s">
        <v>4912</v>
      </c>
      <c r="G2148">
        <v>126389</v>
      </c>
      <c r="H2148">
        <v>43.129179000000001</v>
      </c>
      <c r="I2148">
        <v>-85.577081000000007</v>
      </c>
      <c r="J2148">
        <v>1</v>
      </c>
      <c r="K2148">
        <f>_xlfn.XLOOKUP(F2148,'[1]2022_23 Household and Income'!$C$3:$C$2489,'[1]2022_23 Household and Income'!$D$3:$D$2489,"")</f>
        <v>46497</v>
      </c>
      <c r="L2148">
        <f>_xlfn.XLOOKUP($F2148,'[1]2022_23 Household and Income'!$C$3:$C$2489,'[1]2022_23 Household and Income'!$G$3:$G$2489,"")</f>
        <v>48205</v>
      </c>
    </row>
    <row r="2149" spans="1:12" x14ac:dyDescent="0.35">
      <c r="A2149">
        <v>44</v>
      </c>
      <c r="B2149">
        <v>200</v>
      </c>
      <c r="C2149">
        <v>44003</v>
      </c>
      <c r="D2149" t="s">
        <v>3483</v>
      </c>
      <c r="E2149" t="s">
        <v>907</v>
      </c>
      <c r="F2149" t="s">
        <v>4911</v>
      </c>
      <c r="G2149">
        <v>170363</v>
      </c>
      <c r="H2149">
        <v>41.698511000000003</v>
      </c>
      <c r="I2149">
        <v>-71.488938000000005</v>
      </c>
      <c r="J2149">
        <v>1</v>
      </c>
      <c r="K2149">
        <f>_xlfn.XLOOKUP(F2149,'[1]2022_23 Household and Income'!$C$3:$C$2489,'[1]2022_23 Household and Income'!$D$3:$D$2489,"")</f>
        <v>73272</v>
      </c>
      <c r="L2149">
        <f>_xlfn.XLOOKUP($F2149,'[1]2022_23 Household and Income'!$C$3:$C$2489,'[1]2022_23 Household and Income'!$G$3:$G$2489,"")</f>
        <v>73493</v>
      </c>
    </row>
    <row r="2150" spans="1:12" x14ac:dyDescent="0.35">
      <c r="A2150">
        <v>48</v>
      </c>
      <c r="B2150">
        <v>2600</v>
      </c>
      <c r="C2150">
        <v>48263</v>
      </c>
      <c r="D2150" t="s">
        <v>3238</v>
      </c>
      <c r="E2150" t="s">
        <v>595</v>
      </c>
      <c r="F2150" t="s">
        <v>3673</v>
      </c>
      <c r="G2150">
        <v>753</v>
      </c>
      <c r="H2150">
        <v>33.25047</v>
      </c>
      <c r="I2150">
        <v>-100.625108</v>
      </c>
      <c r="J2150">
        <v>3.9820000000000003E-3</v>
      </c>
      <c r="K2150">
        <f>_xlfn.XLOOKUP(F2150,'[1]2022_23 Household and Income'!$C$3:$C$2489,'[1]2022_23 Household and Income'!$D$3:$D$2489,"")</f>
        <v>74377</v>
      </c>
      <c r="L2150">
        <f>_xlfn.XLOOKUP($F2150,'[1]2022_23 Household and Income'!$C$3:$C$2489,'[1]2022_23 Household and Income'!$G$3:$G$2489,"")</f>
        <v>72929</v>
      </c>
    </row>
    <row r="2151" spans="1:12" x14ac:dyDescent="0.35">
      <c r="A2151">
        <v>21</v>
      </c>
      <c r="B2151">
        <v>2400</v>
      </c>
      <c r="C2151">
        <v>21117</v>
      </c>
      <c r="D2151" t="s">
        <v>3328</v>
      </c>
      <c r="E2151" t="s">
        <v>2129</v>
      </c>
      <c r="F2151" t="s">
        <v>4910</v>
      </c>
      <c r="G2151">
        <v>169064</v>
      </c>
      <c r="H2151">
        <v>39.011065000000002</v>
      </c>
      <c r="I2151">
        <v>-84.549070999999998</v>
      </c>
      <c r="J2151">
        <v>1</v>
      </c>
      <c r="K2151">
        <f>_xlfn.XLOOKUP(F2151,'[1]2022_23 Household and Income'!$C$3:$C$2489,'[1]2022_23 Household and Income'!$D$3:$D$2489,"")</f>
        <v>66791</v>
      </c>
      <c r="L2151">
        <f>_xlfn.XLOOKUP($F2151,'[1]2022_23 Household and Income'!$C$3:$C$2489,'[1]2022_23 Household and Income'!$G$3:$G$2489,"")</f>
        <v>67180</v>
      </c>
    </row>
    <row r="2152" spans="1:12" x14ac:dyDescent="0.35">
      <c r="A2152">
        <v>19</v>
      </c>
      <c r="B2152">
        <v>2200</v>
      </c>
      <c r="C2152">
        <v>19107</v>
      </c>
      <c r="D2152" t="s">
        <v>3308</v>
      </c>
      <c r="E2152" t="s">
        <v>2340</v>
      </c>
      <c r="F2152" t="s">
        <v>3510</v>
      </c>
      <c r="G2152">
        <v>10033</v>
      </c>
      <c r="H2152">
        <v>41.324432999999999</v>
      </c>
      <c r="I2152">
        <v>-92.175247999999996</v>
      </c>
      <c r="J2152">
        <v>8.2101999999999994E-2</v>
      </c>
      <c r="K2152">
        <f>_xlfn.XLOOKUP(F2152,'[1]2022_23 Household and Income'!$C$3:$C$2489,'[1]2022_23 Household and Income'!$D$3:$D$2489,"")</f>
        <v>51205</v>
      </c>
      <c r="L2152">
        <f>_xlfn.XLOOKUP($F2152,'[1]2022_23 Household and Income'!$C$3:$C$2489,'[1]2022_23 Household and Income'!$G$3:$G$2489,"")</f>
        <v>49237</v>
      </c>
    </row>
    <row r="2153" spans="1:12" x14ac:dyDescent="0.35">
      <c r="A2153">
        <v>6</v>
      </c>
      <c r="B2153">
        <v>2903</v>
      </c>
      <c r="C2153">
        <v>6029</v>
      </c>
      <c r="D2153" t="s">
        <v>3248</v>
      </c>
      <c r="E2153" t="s">
        <v>3010</v>
      </c>
      <c r="F2153" t="s">
        <v>4909</v>
      </c>
      <c r="G2153">
        <v>168325</v>
      </c>
      <c r="H2153">
        <v>35.381188999999999</v>
      </c>
      <c r="I2153">
        <v>-118.963615</v>
      </c>
      <c r="J2153">
        <v>1</v>
      </c>
      <c r="K2153">
        <f>_xlfn.XLOOKUP(F2153,'[1]2022_23 Household and Income'!$C$3:$C$2489,'[1]2022_23 Household and Income'!$D$3:$D$2489,"")</f>
        <v>53601</v>
      </c>
      <c r="L2153">
        <f>_xlfn.XLOOKUP($F2153,'[1]2022_23 Household and Income'!$C$3:$C$2489,'[1]2022_23 Household and Income'!$G$3:$G$2489,"")</f>
        <v>51767</v>
      </c>
    </row>
    <row r="2154" spans="1:12" x14ac:dyDescent="0.35">
      <c r="A2154">
        <v>6</v>
      </c>
      <c r="B2154">
        <v>2904</v>
      </c>
      <c r="C2154">
        <v>6029</v>
      </c>
      <c r="D2154" t="s">
        <v>3248</v>
      </c>
      <c r="E2154" t="s">
        <v>3010</v>
      </c>
      <c r="F2154" t="s">
        <v>4908</v>
      </c>
      <c r="G2154">
        <v>113912</v>
      </c>
      <c r="H2154">
        <v>35.307913999999997</v>
      </c>
      <c r="I2154">
        <v>-118.99196000000001</v>
      </c>
      <c r="J2154">
        <v>1</v>
      </c>
      <c r="K2154">
        <f>_xlfn.XLOOKUP(F2154,'[1]2022_23 Household and Income'!$C$3:$C$2489,'[1]2022_23 Household and Income'!$D$3:$D$2489,"")</f>
        <v>30163</v>
      </c>
      <c r="L2154">
        <f>_xlfn.XLOOKUP($F2154,'[1]2022_23 Household and Income'!$C$3:$C$2489,'[1]2022_23 Household and Income'!$G$3:$G$2489,"")</f>
        <v>30452</v>
      </c>
    </row>
    <row r="2155" spans="1:12" x14ac:dyDescent="0.35">
      <c r="A2155">
        <v>6</v>
      </c>
      <c r="B2155">
        <v>2905</v>
      </c>
      <c r="C2155">
        <v>6029</v>
      </c>
      <c r="D2155" t="s">
        <v>3248</v>
      </c>
      <c r="E2155" t="s">
        <v>3010</v>
      </c>
      <c r="F2155" t="s">
        <v>4907</v>
      </c>
      <c r="G2155">
        <v>192671</v>
      </c>
      <c r="H2155">
        <v>35.289693999999997</v>
      </c>
      <c r="I2155">
        <v>-118.385227</v>
      </c>
      <c r="J2155">
        <v>1</v>
      </c>
      <c r="K2155">
        <f>_xlfn.XLOOKUP(F2155,'[1]2022_23 Household and Income'!$C$3:$C$2489,'[1]2022_23 Household and Income'!$D$3:$D$2489,"")</f>
        <v>69368</v>
      </c>
      <c r="L2155">
        <f>_xlfn.XLOOKUP($F2155,'[1]2022_23 Household and Income'!$C$3:$C$2489,'[1]2022_23 Household and Income'!$G$3:$G$2489,"")</f>
        <v>70875</v>
      </c>
    </row>
    <row r="2156" spans="1:12" x14ac:dyDescent="0.35">
      <c r="A2156">
        <v>6</v>
      </c>
      <c r="B2156">
        <v>2906</v>
      </c>
      <c r="C2156">
        <v>6029</v>
      </c>
      <c r="D2156" t="s">
        <v>3248</v>
      </c>
      <c r="E2156" t="s">
        <v>3010</v>
      </c>
      <c r="F2156" t="s">
        <v>4906</v>
      </c>
      <c r="G2156">
        <v>157085</v>
      </c>
      <c r="H2156">
        <v>35.541657999999998</v>
      </c>
      <c r="I2156">
        <v>-119.29401</v>
      </c>
      <c r="J2156">
        <v>1</v>
      </c>
      <c r="K2156">
        <f>_xlfn.XLOOKUP(F2156,'[1]2022_23 Household and Income'!$C$3:$C$2489,'[1]2022_23 Household and Income'!$D$3:$D$2489,"")</f>
        <v>41028</v>
      </c>
      <c r="L2156">
        <f>_xlfn.XLOOKUP($F2156,'[1]2022_23 Household and Income'!$C$3:$C$2489,'[1]2022_23 Household and Income'!$G$3:$G$2489,"")</f>
        <v>42638</v>
      </c>
    </row>
    <row r="2157" spans="1:12" x14ac:dyDescent="0.35">
      <c r="A2157">
        <v>6</v>
      </c>
      <c r="B2157">
        <v>2907</v>
      </c>
      <c r="C2157">
        <v>6029</v>
      </c>
      <c r="D2157" t="s">
        <v>3248</v>
      </c>
      <c r="E2157" t="s">
        <v>3010</v>
      </c>
      <c r="F2157" t="s">
        <v>4905</v>
      </c>
      <c r="G2157">
        <v>107020</v>
      </c>
      <c r="H2157">
        <v>35.394723999999997</v>
      </c>
      <c r="I2157">
        <v>-119.125669</v>
      </c>
      <c r="J2157">
        <v>1</v>
      </c>
      <c r="K2157">
        <f>_xlfn.XLOOKUP(F2157,'[1]2022_23 Household and Income'!$C$3:$C$2489,'[1]2022_23 Household and Income'!$D$3:$D$2489,"")</f>
        <v>36016</v>
      </c>
      <c r="L2157">
        <f>_xlfn.XLOOKUP($F2157,'[1]2022_23 Household and Income'!$C$3:$C$2489,'[1]2022_23 Household and Income'!$G$3:$G$2489,"")</f>
        <v>37070</v>
      </c>
    </row>
    <row r="2158" spans="1:12" x14ac:dyDescent="0.35">
      <c r="A2158">
        <v>6</v>
      </c>
      <c r="B2158">
        <v>2908</v>
      </c>
      <c r="C2158">
        <v>6029</v>
      </c>
      <c r="D2158" t="s">
        <v>3248</v>
      </c>
      <c r="E2158" t="s">
        <v>3010</v>
      </c>
      <c r="F2158" t="s">
        <v>4904</v>
      </c>
      <c r="G2158">
        <v>170222</v>
      </c>
      <c r="H2158">
        <v>35.316405000000003</v>
      </c>
      <c r="I2158">
        <v>-119.077015</v>
      </c>
      <c r="J2158">
        <v>1</v>
      </c>
      <c r="K2158">
        <f>_xlfn.XLOOKUP(F2158,'[1]2022_23 Household and Income'!$C$3:$C$2489,'[1]2022_23 Household and Income'!$D$3:$D$2489,"")</f>
        <v>53334</v>
      </c>
      <c r="L2158">
        <f>_xlfn.XLOOKUP($F2158,'[1]2022_23 Household and Income'!$C$3:$C$2489,'[1]2022_23 Household and Income'!$G$3:$G$2489,"")</f>
        <v>57043</v>
      </c>
    </row>
    <row r="2159" spans="1:12" x14ac:dyDescent="0.35">
      <c r="A2159">
        <v>48</v>
      </c>
      <c r="B2159">
        <v>6000</v>
      </c>
      <c r="C2159">
        <v>48265</v>
      </c>
      <c r="D2159" t="s">
        <v>3238</v>
      </c>
      <c r="E2159" t="s">
        <v>508</v>
      </c>
      <c r="F2159" t="s">
        <v>4903</v>
      </c>
      <c r="G2159">
        <v>52598</v>
      </c>
      <c r="H2159">
        <v>30.040275999999999</v>
      </c>
      <c r="I2159">
        <v>-99.159389000000004</v>
      </c>
      <c r="J2159">
        <v>0.38968399999999997</v>
      </c>
      <c r="K2159">
        <f>_xlfn.XLOOKUP(F2159,'[1]2022_23 Household and Income'!$C$3:$C$2489,'[1]2022_23 Household and Income'!$D$3:$D$2489,"")</f>
        <v>58366</v>
      </c>
      <c r="L2159">
        <f>_xlfn.XLOOKUP($F2159,'[1]2022_23 Household and Income'!$C$3:$C$2489,'[1]2022_23 Household and Income'!$G$3:$G$2489,"")</f>
        <v>60401</v>
      </c>
    </row>
    <row r="2160" spans="1:12" x14ac:dyDescent="0.35">
      <c r="A2160">
        <v>45</v>
      </c>
      <c r="B2160">
        <v>1501</v>
      </c>
      <c r="C2160">
        <v>45055</v>
      </c>
      <c r="D2160" t="s">
        <v>3253</v>
      </c>
      <c r="E2160" t="s">
        <v>882</v>
      </c>
      <c r="F2160" t="s">
        <v>4102</v>
      </c>
      <c r="G2160">
        <v>65403</v>
      </c>
      <c r="H2160">
        <v>34.257249000000002</v>
      </c>
      <c r="I2160">
        <v>-80.650782000000007</v>
      </c>
      <c r="J2160">
        <v>0.47616700000000001</v>
      </c>
      <c r="K2160">
        <f>_xlfn.XLOOKUP(F2160,'[1]2022_23 Household and Income'!$C$3:$C$2489,'[1]2022_23 Household and Income'!$D$3:$D$2489,"")</f>
        <v>54396</v>
      </c>
      <c r="L2160">
        <f>_xlfn.XLOOKUP($F2160,'[1]2022_23 Household and Income'!$C$3:$C$2489,'[1]2022_23 Household and Income'!$G$3:$G$2489,"")</f>
        <v>54741</v>
      </c>
    </row>
    <row r="2161" spans="1:12" x14ac:dyDescent="0.35">
      <c r="A2161">
        <v>2</v>
      </c>
      <c r="B2161">
        <v>300</v>
      </c>
      <c r="C2161">
        <v>2130</v>
      </c>
      <c r="D2161" t="s">
        <v>3246</v>
      </c>
      <c r="E2161" t="s">
        <v>3144</v>
      </c>
      <c r="F2161" t="s">
        <v>3823</v>
      </c>
      <c r="G2161">
        <v>13948</v>
      </c>
      <c r="H2161">
        <v>55.369104999999998</v>
      </c>
      <c r="I2161">
        <v>-131.67849899999999</v>
      </c>
      <c r="J2161">
        <v>8.5401000000000005E-2</v>
      </c>
      <c r="K2161">
        <f>_xlfn.XLOOKUP(F2161,'[1]2022_23 Household and Income'!$C$3:$C$2489,'[1]2022_23 Household and Income'!$D$3:$D$2489,"")</f>
        <v>64363</v>
      </c>
      <c r="L2161">
        <f>_xlfn.XLOOKUP($F2161,'[1]2022_23 Household and Income'!$C$3:$C$2489,'[1]2022_23 Household and Income'!$G$3:$G$2489,"")</f>
        <v>66499</v>
      </c>
    </row>
    <row r="2162" spans="1:12" x14ac:dyDescent="0.35">
      <c r="A2162">
        <v>55</v>
      </c>
      <c r="B2162">
        <v>600</v>
      </c>
      <c r="C2162">
        <v>55061</v>
      </c>
      <c r="D2162" t="s">
        <v>3334</v>
      </c>
      <c r="E2162" t="s">
        <v>149</v>
      </c>
      <c r="F2162" t="s">
        <v>4664</v>
      </c>
      <c r="G2162">
        <v>20563</v>
      </c>
      <c r="H2162">
        <v>44.527818000000003</v>
      </c>
      <c r="I2162">
        <v>-87.591672000000003</v>
      </c>
      <c r="J2162">
        <v>0.15579399999999999</v>
      </c>
      <c r="K2162">
        <f>_xlfn.XLOOKUP(F2162,'[1]2022_23 Household and Income'!$C$3:$C$2489,'[1]2022_23 Household and Income'!$D$3:$D$2489,"")</f>
        <v>58370</v>
      </c>
      <c r="L2162">
        <f>_xlfn.XLOOKUP($F2162,'[1]2022_23 Household and Income'!$C$3:$C$2489,'[1]2022_23 Household and Income'!$G$3:$G$2489,"")</f>
        <v>59311</v>
      </c>
    </row>
    <row r="2163" spans="1:12" x14ac:dyDescent="0.35">
      <c r="A2163">
        <v>26</v>
      </c>
      <c r="B2163">
        <v>100</v>
      </c>
      <c r="C2163">
        <v>26083</v>
      </c>
      <c r="D2163" t="s">
        <v>3407</v>
      </c>
      <c r="E2163" t="s">
        <v>1983</v>
      </c>
      <c r="F2163" t="s">
        <v>4331</v>
      </c>
      <c r="G2163">
        <v>2046</v>
      </c>
      <c r="H2163">
        <v>47.336126</v>
      </c>
      <c r="I2163">
        <v>-88.289108999999996</v>
      </c>
      <c r="J2163">
        <v>1.1939999999999999E-2</v>
      </c>
      <c r="K2163">
        <f>_xlfn.XLOOKUP(F2163,'[1]2022_23 Household and Income'!$C$3:$C$2489,'[1]2022_23 Household and Income'!$D$3:$D$2489,"")</f>
        <v>77300</v>
      </c>
      <c r="L2163">
        <f>_xlfn.XLOOKUP($F2163,'[1]2022_23 Household and Income'!$C$3:$C$2489,'[1]2022_23 Household and Income'!$G$3:$G$2489,"")</f>
        <v>76872</v>
      </c>
    </row>
    <row r="2164" spans="1:12" x14ac:dyDescent="0.35">
      <c r="A2164">
        <v>31</v>
      </c>
      <c r="B2164">
        <v>100</v>
      </c>
      <c r="C2164">
        <v>31103</v>
      </c>
      <c r="D2164" t="s">
        <v>3261</v>
      </c>
      <c r="E2164" t="s">
        <v>1555</v>
      </c>
      <c r="F2164" t="s">
        <v>3850</v>
      </c>
      <c r="G2164">
        <v>769</v>
      </c>
      <c r="H2164">
        <v>42.868932000000001</v>
      </c>
      <c r="I2164">
        <v>-99.717370000000003</v>
      </c>
      <c r="J2164">
        <v>7.2849999999999998E-3</v>
      </c>
      <c r="K2164">
        <f>_xlfn.XLOOKUP(F2164,'[1]2022_23 Household and Income'!$C$3:$C$2489,'[1]2022_23 Household and Income'!$D$3:$D$2489,"")</f>
        <v>46642</v>
      </c>
      <c r="L2164">
        <f>_xlfn.XLOOKUP($F2164,'[1]2022_23 Household and Income'!$C$3:$C$2489,'[1]2022_23 Household and Income'!$G$3:$G$2489,"")</f>
        <v>45268</v>
      </c>
    </row>
    <row r="2165" spans="1:12" x14ac:dyDescent="0.35">
      <c r="A2165">
        <v>38</v>
      </c>
      <c r="B2165">
        <v>400</v>
      </c>
      <c r="C2165">
        <v>38043</v>
      </c>
      <c r="D2165" t="s">
        <v>3370</v>
      </c>
      <c r="E2165" t="s">
        <v>1197</v>
      </c>
      <c r="F2165" t="s">
        <v>3423</v>
      </c>
      <c r="G2165">
        <v>2394</v>
      </c>
      <c r="H2165">
        <v>46.913781999999998</v>
      </c>
      <c r="I2165">
        <v>-99.803202999999996</v>
      </c>
      <c r="J2165">
        <v>2.0986999999999999E-2</v>
      </c>
      <c r="K2165">
        <f>_xlfn.XLOOKUP(F2165,'[1]2022_23 Household and Income'!$C$3:$C$2489,'[1]2022_23 Household and Income'!$D$3:$D$2489,"")</f>
        <v>47697</v>
      </c>
      <c r="L2165">
        <f>_xlfn.XLOOKUP($F2165,'[1]2022_23 Household and Income'!$C$3:$C$2489,'[1]2022_23 Household and Income'!$G$3:$G$2489,"")</f>
        <v>49403</v>
      </c>
    </row>
    <row r="2166" spans="1:12" x14ac:dyDescent="0.35">
      <c r="A2166">
        <v>31</v>
      </c>
      <c r="B2166">
        <v>100</v>
      </c>
      <c r="C2166">
        <v>31105</v>
      </c>
      <c r="D2166" t="s">
        <v>3261</v>
      </c>
      <c r="E2166" t="s">
        <v>1554</v>
      </c>
      <c r="F2166" t="s">
        <v>3850</v>
      </c>
      <c r="G2166">
        <v>3434</v>
      </c>
      <c r="H2166">
        <v>41.231296</v>
      </c>
      <c r="I2166">
        <v>-103.661584</v>
      </c>
      <c r="J2166">
        <v>3.2531999999999998E-2</v>
      </c>
      <c r="K2166">
        <f>_xlfn.XLOOKUP(F2166,'[1]2022_23 Household and Income'!$C$3:$C$2489,'[1]2022_23 Household and Income'!$D$3:$D$2489,"")</f>
        <v>46642</v>
      </c>
      <c r="L2166">
        <f>_xlfn.XLOOKUP($F2166,'[1]2022_23 Household and Income'!$C$3:$C$2489,'[1]2022_23 Household and Income'!$G$3:$G$2489,"")</f>
        <v>45268</v>
      </c>
    </row>
    <row r="2167" spans="1:12" x14ac:dyDescent="0.35">
      <c r="A2167">
        <v>48</v>
      </c>
      <c r="B2167">
        <v>7200</v>
      </c>
      <c r="C2167">
        <v>48267</v>
      </c>
      <c r="D2167" t="s">
        <v>3238</v>
      </c>
      <c r="E2167" t="s">
        <v>487</v>
      </c>
      <c r="F2167" t="s">
        <v>3596</v>
      </c>
      <c r="G2167">
        <v>4286</v>
      </c>
      <c r="H2167">
        <v>30.486259</v>
      </c>
      <c r="I2167">
        <v>-99.727779999999996</v>
      </c>
      <c r="J2167">
        <v>3.7872000000000003E-2</v>
      </c>
      <c r="K2167">
        <f>_xlfn.XLOOKUP(F2167,'[1]2022_23 Household and Income'!$C$3:$C$2489,'[1]2022_23 Household and Income'!$D$3:$D$2489,"")</f>
        <v>40414</v>
      </c>
      <c r="L2167">
        <f>_xlfn.XLOOKUP($F2167,'[1]2022_23 Household and Income'!$C$3:$C$2489,'[1]2022_23 Household and Income'!$G$3:$G$2489,"")</f>
        <v>41812</v>
      </c>
    </row>
    <row r="2168" spans="1:12" x14ac:dyDescent="0.35">
      <c r="A2168">
        <v>51</v>
      </c>
      <c r="B2168">
        <v>7300</v>
      </c>
      <c r="C2168">
        <v>51097</v>
      </c>
      <c r="D2168" t="s">
        <v>3251</v>
      </c>
      <c r="E2168" t="s">
        <v>374</v>
      </c>
      <c r="F2168" t="s">
        <v>3410</v>
      </c>
      <c r="G2168">
        <v>6608</v>
      </c>
      <c r="H2168">
        <v>37.697980000000001</v>
      </c>
      <c r="I2168">
        <v>-76.891497999999999</v>
      </c>
      <c r="J2168">
        <v>3.8658999999999999E-2</v>
      </c>
      <c r="K2168" t="str">
        <f>_xlfn.XLOOKUP(F2168,'[1]2022_23 Household and Income'!$C$3:$C$2489,'[1]2022_23 Household and Income'!$D$3:$D$2489,"")</f>
        <v/>
      </c>
      <c r="L2168" t="str">
        <f>_xlfn.XLOOKUP($F2168,'[1]2022_23 Household and Income'!$C$3:$C$2489,'[1]2022_23 Household and Income'!$G$3:$G$2489,"")</f>
        <v/>
      </c>
    </row>
    <row r="2169" spans="1:12" x14ac:dyDescent="0.35">
      <c r="A2169">
        <v>51</v>
      </c>
      <c r="B2169">
        <v>17700</v>
      </c>
      <c r="C2169">
        <v>51099</v>
      </c>
      <c r="D2169" t="s">
        <v>3251</v>
      </c>
      <c r="E2169" t="s">
        <v>308</v>
      </c>
      <c r="F2169" t="s">
        <v>3813</v>
      </c>
      <c r="G2169">
        <v>26723</v>
      </c>
      <c r="H2169">
        <v>38.290179000000002</v>
      </c>
      <c r="I2169">
        <v>-77.163634999999999</v>
      </c>
      <c r="J2169">
        <v>0.135209</v>
      </c>
      <c r="K2169">
        <f>_xlfn.XLOOKUP(F2169,'[1]2022_23 Household and Income'!$C$3:$C$2489,'[1]2022_23 Household and Income'!$D$3:$D$2489,"")</f>
        <v>75137</v>
      </c>
      <c r="L2169">
        <f>_xlfn.XLOOKUP($F2169,'[1]2022_23 Household and Income'!$C$3:$C$2489,'[1]2022_23 Household and Income'!$G$3:$G$2489,"")</f>
        <v>78724</v>
      </c>
    </row>
    <row r="2170" spans="1:12" x14ac:dyDescent="0.35">
      <c r="A2170">
        <v>48</v>
      </c>
      <c r="B2170">
        <v>400</v>
      </c>
      <c r="C2170">
        <v>48269</v>
      </c>
      <c r="D2170" t="s">
        <v>3238</v>
      </c>
      <c r="E2170" t="s">
        <v>662</v>
      </c>
      <c r="F2170" t="s">
        <v>3267</v>
      </c>
      <c r="G2170">
        <v>265</v>
      </c>
      <c r="H2170">
        <v>33.644368</v>
      </c>
      <c r="I2170">
        <v>-100.29578100000001</v>
      </c>
      <c r="J2170">
        <v>2.1879999999999998E-3</v>
      </c>
      <c r="K2170">
        <f>_xlfn.XLOOKUP(F2170,'[1]2022_23 Household and Income'!$C$3:$C$2489,'[1]2022_23 Household and Income'!$D$3:$D$2489,"")</f>
        <v>41739</v>
      </c>
      <c r="L2170">
        <f>_xlfn.XLOOKUP($F2170,'[1]2022_23 Household and Income'!$C$3:$C$2489,'[1]2022_23 Household and Income'!$G$3:$G$2489,"")</f>
        <v>43380</v>
      </c>
    </row>
    <row r="2171" spans="1:12" x14ac:dyDescent="0.35">
      <c r="A2171">
        <v>53</v>
      </c>
      <c r="B2171">
        <v>23301</v>
      </c>
      <c r="C2171">
        <v>53033</v>
      </c>
      <c r="D2171" t="s">
        <v>3290</v>
      </c>
      <c r="E2171" t="s">
        <v>249</v>
      </c>
      <c r="F2171" t="s">
        <v>4902</v>
      </c>
      <c r="G2171">
        <v>128948</v>
      </c>
      <c r="H2171">
        <v>47.757503999999997</v>
      </c>
      <c r="I2171">
        <v>-122.279269</v>
      </c>
      <c r="J2171">
        <v>1</v>
      </c>
      <c r="K2171">
        <f>_xlfn.XLOOKUP(F2171,'[1]2022_23 Household and Income'!$C$3:$C$2489,'[1]2022_23 Household and Income'!$D$3:$D$2489,"")</f>
        <v>52005</v>
      </c>
      <c r="L2171">
        <f>_xlfn.XLOOKUP($F2171,'[1]2022_23 Household and Income'!$C$3:$C$2489,'[1]2022_23 Household and Income'!$G$3:$G$2489,"")</f>
        <v>53436</v>
      </c>
    </row>
    <row r="2172" spans="1:12" x14ac:dyDescent="0.35">
      <c r="A2172">
        <v>53</v>
      </c>
      <c r="B2172">
        <v>23302</v>
      </c>
      <c r="C2172">
        <v>53033</v>
      </c>
      <c r="D2172" t="s">
        <v>3290</v>
      </c>
      <c r="E2172" t="s">
        <v>249</v>
      </c>
      <c r="F2172" t="s">
        <v>4901</v>
      </c>
      <c r="G2172">
        <v>121656</v>
      </c>
      <c r="H2172">
        <v>47.655085999999997</v>
      </c>
      <c r="I2172">
        <v>-121.975673</v>
      </c>
      <c r="J2172">
        <v>1</v>
      </c>
      <c r="K2172">
        <f>_xlfn.XLOOKUP(F2172,'[1]2022_23 Household and Income'!$C$3:$C$2489,'[1]2022_23 Household and Income'!$D$3:$D$2489,"")</f>
        <v>42280</v>
      </c>
      <c r="L2172">
        <f>_xlfn.XLOOKUP($F2172,'[1]2022_23 Household and Income'!$C$3:$C$2489,'[1]2022_23 Household and Income'!$G$3:$G$2489,"")</f>
        <v>42766</v>
      </c>
    </row>
    <row r="2173" spans="1:12" x14ac:dyDescent="0.35">
      <c r="A2173">
        <v>53</v>
      </c>
      <c r="B2173">
        <v>23303</v>
      </c>
      <c r="C2173">
        <v>53033</v>
      </c>
      <c r="D2173" t="s">
        <v>3290</v>
      </c>
      <c r="E2173" t="s">
        <v>249</v>
      </c>
      <c r="F2173" t="s">
        <v>4900</v>
      </c>
      <c r="G2173">
        <v>157802</v>
      </c>
      <c r="H2173">
        <v>47.686984000000002</v>
      </c>
      <c r="I2173">
        <v>-122.16373</v>
      </c>
      <c r="J2173">
        <v>1</v>
      </c>
      <c r="K2173">
        <f>_xlfn.XLOOKUP(F2173,'[1]2022_23 Household and Income'!$C$3:$C$2489,'[1]2022_23 Household and Income'!$D$3:$D$2489,"")</f>
        <v>69889</v>
      </c>
      <c r="L2173">
        <f>_xlfn.XLOOKUP($F2173,'[1]2022_23 Household and Income'!$C$3:$C$2489,'[1]2022_23 Household and Income'!$G$3:$G$2489,"")</f>
        <v>74093</v>
      </c>
    </row>
    <row r="2174" spans="1:12" x14ac:dyDescent="0.35">
      <c r="A2174">
        <v>53</v>
      </c>
      <c r="B2174">
        <v>23304</v>
      </c>
      <c r="C2174">
        <v>53033</v>
      </c>
      <c r="D2174" t="s">
        <v>3290</v>
      </c>
      <c r="E2174" t="s">
        <v>249</v>
      </c>
      <c r="F2174" t="s">
        <v>4899</v>
      </c>
      <c r="G2174">
        <v>154624</v>
      </c>
      <c r="H2174">
        <v>47.603219000000003</v>
      </c>
      <c r="I2174">
        <v>-122.158866</v>
      </c>
      <c r="J2174">
        <v>1</v>
      </c>
      <c r="K2174">
        <f>_xlfn.XLOOKUP(F2174,'[1]2022_23 Household and Income'!$C$3:$C$2489,'[1]2022_23 Household and Income'!$D$3:$D$2489,"")</f>
        <v>63440</v>
      </c>
      <c r="L2174">
        <f>_xlfn.XLOOKUP($F2174,'[1]2022_23 Household and Income'!$C$3:$C$2489,'[1]2022_23 Household and Income'!$G$3:$G$2489,"")</f>
        <v>64367</v>
      </c>
    </row>
    <row r="2175" spans="1:12" x14ac:dyDescent="0.35">
      <c r="A2175">
        <v>53</v>
      </c>
      <c r="B2175">
        <v>23305</v>
      </c>
      <c r="C2175">
        <v>53033</v>
      </c>
      <c r="D2175" t="s">
        <v>3290</v>
      </c>
      <c r="E2175" t="s">
        <v>249</v>
      </c>
      <c r="F2175" t="s">
        <v>4898</v>
      </c>
      <c r="G2175">
        <v>158004</v>
      </c>
      <c r="H2175">
        <v>47.570718999999997</v>
      </c>
      <c r="I2175">
        <v>-122.081596</v>
      </c>
      <c r="J2175">
        <v>1</v>
      </c>
      <c r="K2175">
        <f>_xlfn.XLOOKUP(F2175,'[1]2022_23 Household and Income'!$C$3:$C$2489,'[1]2022_23 Household and Income'!$D$3:$D$2489,"")</f>
        <v>57021</v>
      </c>
      <c r="L2175">
        <f>_xlfn.XLOOKUP($F2175,'[1]2022_23 Household and Income'!$C$3:$C$2489,'[1]2022_23 Household and Income'!$G$3:$G$2489,"")</f>
        <v>57115</v>
      </c>
    </row>
    <row r="2176" spans="1:12" x14ac:dyDescent="0.35">
      <c r="A2176">
        <v>53</v>
      </c>
      <c r="B2176">
        <v>23306</v>
      </c>
      <c r="C2176">
        <v>53033</v>
      </c>
      <c r="D2176" t="s">
        <v>3290</v>
      </c>
      <c r="E2176" t="s">
        <v>249</v>
      </c>
      <c r="F2176" t="s">
        <v>4897</v>
      </c>
      <c r="G2176">
        <v>128296</v>
      </c>
      <c r="H2176">
        <v>47.355595999999998</v>
      </c>
      <c r="I2176">
        <v>-122.051665</v>
      </c>
      <c r="J2176">
        <v>1</v>
      </c>
      <c r="K2176">
        <f>_xlfn.XLOOKUP(F2176,'[1]2022_23 Household and Income'!$C$3:$C$2489,'[1]2022_23 Household and Income'!$D$3:$D$2489,"")</f>
        <v>46520</v>
      </c>
      <c r="L2176">
        <f>_xlfn.XLOOKUP($F2176,'[1]2022_23 Household and Income'!$C$3:$C$2489,'[1]2022_23 Household and Income'!$G$3:$G$2489,"")</f>
        <v>44487</v>
      </c>
    </row>
    <row r="2177" spans="1:12" x14ac:dyDescent="0.35">
      <c r="A2177">
        <v>53</v>
      </c>
      <c r="B2177">
        <v>23307</v>
      </c>
      <c r="C2177">
        <v>53033</v>
      </c>
      <c r="D2177" t="s">
        <v>3290</v>
      </c>
      <c r="E2177" t="s">
        <v>249</v>
      </c>
      <c r="F2177" t="s">
        <v>4896</v>
      </c>
      <c r="G2177">
        <v>127864</v>
      </c>
      <c r="H2177">
        <v>47.301935999999998</v>
      </c>
      <c r="I2177">
        <v>-122.22497199999999</v>
      </c>
      <c r="J2177">
        <v>1</v>
      </c>
      <c r="K2177">
        <f>_xlfn.XLOOKUP(F2177,'[1]2022_23 Household and Income'!$C$3:$C$2489,'[1]2022_23 Household and Income'!$D$3:$D$2489,"")</f>
        <v>41981</v>
      </c>
      <c r="L2177">
        <f>_xlfn.XLOOKUP($F2177,'[1]2022_23 Household and Income'!$C$3:$C$2489,'[1]2022_23 Household and Income'!$G$3:$G$2489,"")</f>
        <v>42969</v>
      </c>
    </row>
    <row r="2178" spans="1:12" x14ac:dyDescent="0.35">
      <c r="A2178">
        <v>53</v>
      </c>
      <c r="B2178">
        <v>23308</v>
      </c>
      <c r="C2178">
        <v>53033</v>
      </c>
      <c r="D2178" t="s">
        <v>3290</v>
      </c>
      <c r="E2178" t="s">
        <v>249</v>
      </c>
      <c r="F2178" t="s">
        <v>4895</v>
      </c>
      <c r="G2178">
        <v>135262</v>
      </c>
      <c r="H2178">
        <v>47.338425999999998</v>
      </c>
      <c r="I2178">
        <v>-122.34361699999999</v>
      </c>
      <c r="J2178">
        <v>1</v>
      </c>
      <c r="K2178">
        <f>_xlfn.XLOOKUP(F2178,'[1]2022_23 Household and Income'!$C$3:$C$2489,'[1]2022_23 Household and Income'!$D$3:$D$2489,"")</f>
        <v>50083</v>
      </c>
      <c r="L2178">
        <f>_xlfn.XLOOKUP($F2178,'[1]2022_23 Household and Income'!$C$3:$C$2489,'[1]2022_23 Household and Income'!$G$3:$G$2489,"")</f>
        <v>50623</v>
      </c>
    </row>
    <row r="2179" spans="1:12" x14ac:dyDescent="0.35">
      <c r="A2179">
        <v>53</v>
      </c>
      <c r="B2179">
        <v>23309</v>
      </c>
      <c r="C2179">
        <v>53033</v>
      </c>
      <c r="D2179" t="s">
        <v>3290</v>
      </c>
      <c r="E2179" t="s">
        <v>249</v>
      </c>
      <c r="F2179" t="s">
        <v>4894</v>
      </c>
      <c r="G2179">
        <v>137026</v>
      </c>
      <c r="H2179">
        <v>47.385522000000002</v>
      </c>
      <c r="I2179">
        <v>-122.20902100000001</v>
      </c>
      <c r="J2179">
        <v>1</v>
      </c>
      <c r="K2179">
        <f>_xlfn.XLOOKUP(F2179,'[1]2022_23 Household and Income'!$C$3:$C$2489,'[1]2022_23 Household and Income'!$D$3:$D$2489,"")</f>
        <v>46689</v>
      </c>
      <c r="L2179">
        <f>_xlfn.XLOOKUP($F2179,'[1]2022_23 Household and Income'!$C$3:$C$2489,'[1]2022_23 Household and Income'!$G$3:$G$2489,"")</f>
        <v>50478</v>
      </c>
    </row>
    <row r="2180" spans="1:12" x14ac:dyDescent="0.35">
      <c r="A2180">
        <v>53</v>
      </c>
      <c r="B2180">
        <v>23310</v>
      </c>
      <c r="C2180">
        <v>53033</v>
      </c>
      <c r="D2180" t="s">
        <v>3290</v>
      </c>
      <c r="E2180" t="s">
        <v>249</v>
      </c>
      <c r="F2180" t="s">
        <v>4893</v>
      </c>
      <c r="G2180">
        <v>143320</v>
      </c>
      <c r="H2180">
        <v>47.475949999999997</v>
      </c>
      <c r="I2180">
        <v>-122.18395099999999</v>
      </c>
      <c r="J2180">
        <v>1</v>
      </c>
      <c r="K2180">
        <f>_xlfn.XLOOKUP(F2180,'[1]2022_23 Household and Income'!$C$3:$C$2489,'[1]2022_23 Household and Income'!$D$3:$D$2489,"")</f>
        <v>55636</v>
      </c>
      <c r="L2180">
        <f>_xlfn.XLOOKUP($F2180,'[1]2022_23 Household and Income'!$C$3:$C$2489,'[1]2022_23 Household and Income'!$G$3:$G$2489,"")</f>
        <v>54078</v>
      </c>
    </row>
    <row r="2181" spans="1:12" x14ac:dyDescent="0.35">
      <c r="A2181">
        <v>53</v>
      </c>
      <c r="B2181">
        <v>23311</v>
      </c>
      <c r="C2181">
        <v>53033</v>
      </c>
      <c r="D2181" t="s">
        <v>3290</v>
      </c>
      <c r="E2181" t="s">
        <v>249</v>
      </c>
      <c r="F2181" t="s">
        <v>4892</v>
      </c>
      <c r="G2181">
        <v>139846</v>
      </c>
      <c r="H2181">
        <v>47.468792999999998</v>
      </c>
      <c r="I2181">
        <v>-122.31705100000001</v>
      </c>
      <c r="J2181">
        <v>1</v>
      </c>
      <c r="K2181">
        <f>_xlfn.XLOOKUP(F2181,'[1]2022_23 Household and Income'!$C$3:$C$2489,'[1]2022_23 Household and Income'!$D$3:$D$2489,"")</f>
        <v>52387</v>
      </c>
      <c r="L2181">
        <f>_xlfn.XLOOKUP($F2181,'[1]2022_23 Household and Income'!$C$3:$C$2489,'[1]2022_23 Household and Income'!$G$3:$G$2489,"")</f>
        <v>50838</v>
      </c>
    </row>
    <row r="2182" spans="1:12" x14ac:dyDescent="0.35">
      <c r="A2182">
        <v>53</v>
      </c>
      <c r="B2182">
        <v>23312</v>
      </c>
      <c r="C2182">
        <v>53033</v>
      </c>
      <c r="D2182" t="s">
        <v>3290</v>
      </c>
      <c r="E2182" t="s">
        <v>249</v>
      </c>
      <c r="F2182" t="s">
        <v>4891</v>
      </c>
      <c r="G2182">
        <v>104706</v>
      </c>
      <c r="H2182">
        <v>47.549332999999997</v>
      </c>
      <c r="I2182">
        <v>-122.373717</v>
      </c>
      <c r="J2182">
        <v>1</v>
      </c>
      <c r="K2182">
        <f>_xlfn.XLOOKUP(F2182,'[1]2022_23 Household and Income'!$C$3:$C$2489,'[1]2022_23 Household and Income'!$D$3:$D$2489,"")</f>
        <v>49306</v>
      </c>
      <c r="L2182">
        <f>_xlfn.XLOOKUP($F2182,'[1]2022_23 Household and Income'!$C$3:$C$2489,'[1]2022_23 Household and Income'!$G$3:$G$2489,"")</f>
        <v>47176</v>
      </c>
    </row>
    <row r="2183" spans="1:12" x14ac:dyDescent="0.35">
      <c r="A2183">
        <v>53</v>
      </c>
      <c r="B2183">
        <v>23313</v>
      </c>
      <c r="C2183">
        <v>53033</v>
      </c>
      <c r="D2183" t="s">
        <v>3290</v>
      </c>
      <c r="E2183" t="s">
        <v>249</v>
      </c>
      <c r="F2183" t="s">
        <v>4890</v>
      </c>
      <c r="G2183">
        <v>100338</v>
      </c>
      <c r="H2183">
        <v>47.552416000000001</v>
      </c>
      <c r="I2183">
        <v>-122.286539</v>
      </c>
      <c r="J2183">
        <v>1</v>
      </c>
      <c r="K2183">
        <f>_xlfn.XLOOKUP(F2183,'[1]2022_23 Household and Income'!$C$3:$C$2489,'[1]2022_23 Household and Income'!$D$3:$D$2489,"")</f>
        <v>40031</v>
      </c>
      <c r="L2183">
        <f>_xlfn.XLOOKUP($F2183,'[1]2022_23 Household and Income'!$C$3:$C$2489,'[1]2022_23 Household and Income'!$G$3:$G$2489,"")</f>
        <v>41759</v>
      </c>
    </row>
    <row r="2184" spans="1:12" x14ac:dyDescent="0.35">
      <c r="A2184">
        <v>53</v>
      </c>
      <c r="B2184">
        <v>23314</v>
      </c>
      <c r="C2184">
        <v>53033</v>
      </c>
      <c r="D2184" t="s">
        <v>3290</v>
      </c>
      <c r="E2184" t="s">
        <v>249</v>
      </c>
      <c r="F2184" t="s">
        <v>4889</v>
      </c>
      <c r="G2184">
        <v>102741</v>
      </c>
      <c r="H2184">
        <v>47.617896000000002</v>
      </c>
      <c r="I2184">
        <v>-122.311831</v>
      </c>
      <c r="J2184">
        <v>1</v>
      </c>
      <c r="K2184">
        <f>_xlfn.XLOOKUP(F2184,'[1]2022_23 Household and Income'!$C$3:$C$2489,'[1]2022_23 Household and Income'!$D$3:$D$2489,"")</f>
        <v>60793</v>
      </c>
      <c r="L2184">
        <f>_xlfn.XLOOKUP($F2184,'[1]2022_23 Household and Income'!$C$3:$C$2489,'[1]2022_23 Household and Income'!$G$3:$G$2489,"")</f>
        <v>62661</v>
      </c>
    </row>
    <row r="2185" spans="1:12" x14ac:dyDescent="0.35">
      <c r="A2185">
        <v>53</v>
      </c>
      <c r="B2185">
        <v>23315</v>
      </c>
      <c r="C2185">
        <v>53033</v>
      </c>
      <c r="D2185" t="s">
        <v>3290</v>
      </c>
      <c r="E2185" t="s">
        <v>249</v>
      </c>
      <c r="F2185" t="s">
        <v>4888</v>
      </c>
      <c r="G2185">
        <v>101111</v>
      </c>
      <c r="H2185">
        <v>47.624338999999999</v>
      </c>
      <c r="I2185">
        <v>-122.3467</v>
      </c>
      <c r="J2185">
        <v>1</v>
      </c>
      <c r="K2185">
        <f>_xlfn.XLOOKUP(F2185,'[1]2022_23 Household and Income'!$C$3:$C$2489,'[1]2022_23 Household and Income'!$D$3:$D$2489,"")</f>
        <v>61655</v>
      </c>
      <c r="L2185">
        <f>_xlfn.XLOOKUP($F2185,'[1]2022_23 Household and Income'!$C$3:$C$2489,'[1]2022_23 Household and Income'!$G$3:$G$2489,"")</f>
        <v>64567</v>
      </c>
    </row>
    <row r="2186" spans="1:12" x14ac:dyDescent="0.35">
      <c r="A2186">
        <v>53</v>
      </c>
      <c r="B2186">
        <v>23316</v>
      </c>
      <c r="C2186">
        <v>53033</v>
      </c>
      <c r="D2186" t="s">
        <v>3290</v>
      </c>
      <c r="E2186" t="s">
        <v>249</v>
      </c>
      <c r="F2186" t="s">
        <v>4887</v>
      </c>
      <c r="G2186">
        <v>104424</v>
      </c>
      <c r="H2186">
        <v>47.669203000000003</v>
      </c>
      <c r="I2186">
        <v>-122.37834599999999</v>
      </c>
      <c r="J2186">
        <v>1</v>
      </c>
      <c r="K2186">
        <f>_xlfn.XLOOKUP(F2186,'[1]2022_23 Household and Income'!$C$3:$C$2489,'[1]2022_23 Household and Income'!$D$3:$D$2489,"")</f>
        <v>53413</v>
      </c>
      <c r="L2186">
        <f>_xlfn.XLOOKUP($F2186,'[1]2022_23 Household and Income'!$C$3:$C$2489,'[1]2022_23 Household and Income'!$G$3:$G$2489,"")</f>
        <v>48962</v>
      </c>
    </row>
    <row r="2187" spans="1:12" x14ac:dyDescent="0.35">
      <c r="A2187">
        <v>53</v>
      </c>
      <c r="B2187">
        <v>23317</v>
      </c>
      <c r="C2187">
        <v>53033</v>
      </c>
      <c r="D2187" t="s">
        <v>3290</v>
      </c>
      <c r="E2187" t="s">
        <v>249</v>
      </c>
      <c r="F2187" t="s">
        <v>4886</v>
      </c>
      <c r="G2187">
        <v>114016</v>
      </c>
      <c r="H2187">
        <v>47.668574</v>
      </c>
      <c r="I2187">
        <v>-122.31034200000001</v>
      </c>
      <c r="J2187">
        <v>1</v>
      </c>
      <c r="K2187">
        <f>_xlfn.XLOOKUP(F2187,'[1]2022_23 Household and Income'!$C$3:$C$2489,'[1]2022_23 Household and Income'!$D$3:$D$2489,"")</f>
        <v>50352</v>
      </c>
      <c r="L2187">
        <f>_xlfn.XLOOKUP($F2187,'[1]2022_23 Household and Income'!$C$3:$C$2489,'[1]2022_23 Household and Income'!$G$3:$G$2489,"")</f>
        <v>47722</v>
      </c>
    </row>
    <row r="2188" spans="1:12" x14ac:dyDescent="0.35">
      <c r="A2188">
        <v>53</v>
      </c>
      <c r="B2188">
        <v>23318</v>
      </c>
      <c r="C2188">
        <v>53033</v>
      </c>
      <c r="D2188" t="s">
        <v>3290</v>
      </c>
      <c r="E2188" t="s">
        <v>249</v>
      </c>
      <c r="F2188" t="s">
        <v>4885</v>
      </c>
      <c r="G2188">
        <v>109691</v>
      </c>
      <c r="H2188">
        <v>47.710438000000003</v>
      </c>
      <c r="I2188">
        <v>-122.324586</v>
      </c>
      <c r="J2188">
        <v>1</v>
      </c>
      <c r="K2188">
        <f>_xlfn.XLOOKUP(F2188,'[1]2022_23 Household and Income'!$C$3:$C$2489,'[1]2022_23 Household and Income'!$D$3:$D$2489,"")</f>
        <v>51559</v>
      </c>
      <c r="L2188">
        <f>_xlfn.XLOOKUP($F2188,'[1]2022_23 Household and Income'!$C$3:$C$2489,'[1]2022_23 Household and Income'!$G$3:$G$2489,"")</f>
        <v>51695</v>
      </c>
    </row>
    <row r="2189" spans="1:12" x14ac:dyDescent="0.35">
      <c r="A2189">
        <v>51</v>
      </c>
      <c r="B2189">
        <v>8501</v>
      </c>
      <c r="C2189">
        <v>51101</v>
      </c>
      <c r="D2189" t="s">
        <v>3251</v>
      </c>
      <c r="E2189" t="s">
        <v>354</v>
      </c>
      <c r="F2189" t="s">
        <v>4404</v>
      </c>
      <c r="G2189">
        <v>17810</v>
      </c>
      <c r="H2189">
        <v>37.705655</v>
      </c>
      <c r="I2189">
        <v>-77.062821999999997</v>
      </c>
      <c r="J2189">
        <v>0.17547699999999999</v>
      </c>
      <c r="K2189">
        <f>_xlfn.XLOOKUP(F2189,'[1]2022_23 Household and Income'!$C$3:$C$2489,'[1]2022_23 Household and Income'!$D$3:$D$2489,"")</f>
        <v>40293</v>
      </c>
      <c r="L2189">
        <f>_xlfn.XLOOKUP($F2189,'[1]2022_23 Household and Income'!$C$3:$C$2489,'[1]2022_23 Household and Income'!$G$3:$G$2489,"")</f>
        <v>41692</v>
      </c>
    </row>
    <row r="2190" spans="1:12" x14ac:dyDescent="0.35">
      <c r="A2190">
        <v>40</v>
      </c>
      <c r="B2190">
        <v>20100</v>
      </c>
      <c r="C2190">
        <v>40073</v>
      </c>
      <c r="D2190" t="s">
        <v>3324</v>
      </c>
      <c r="E2190" t="s">
        <v>1081</v>
      </c>
      <c r="F2190" t="s">
        <v>3323</v>
      </c>
      <c r="G2190">
        <v>15184</v>
      </c>
      <c r="H2190">
        <v>35.913868999999998</v>
      </c>
      <c r="I2190">
        <v>-97.910972999999998</v>
      </c>
      <c r="J2190">
        <v>0.137823</v>
      </c>
      <c r="K2190">
        <f>_xlfn.XLOOKUP(F2190,'[1]2022_23 Household and Income'!$C$3:$C$2489,'[1]2022_23 Household and Income'!$D$3:$D$2489,"")</f>
        <v>41796</v>
      </c>
      <c r="L2190">
        <f>_xlfn.XLOOKUP($F2190,'[1]2022_23 Household and Income'!$C$3:$C$2489,'[1]2022_23 Household and Income'!$G$3:$G$2489,"")</f>
        <v>42172</v>
      </c>
    </row>
    <row r="2191" spans="1:12" x14ac:dyDescent="0.35">
      <c r="A2191">
        <v>20</v>
      </c>
      <c r="B2191">
        <v>1701</v>
      </c>
      <c r="C2191">
        <v>20095</v>
      </c>
      <c r="D2191" t="s">
        <v>3300</v>
      </c>
      <c r="E2191" t="s">
        <v>2247</v>
      </c>
      <c r="F2191" t="s">
        <v>3718</v>
      </c>
      <c r="G2191">
        <v>7470</v>
      </c>
      <c r="H2191">
        <v>37.610272999999999</v>
      </c>
      <c r="I2191">
        <v>-98.098032000000003</v>
      </c>
      <c r="J2191">
        <v>6.8278000000000005E-2</v>
      </c>
      <c r="K2191">
        <f>_xlfn.XLOOKUP(F2191,'[1]2022_23 Household and Income'!$C$3:$C$2489,'[1]2022_23 Household and Income'!$D$3:$D$2489,"")</f>
        <v>43887</v>
      </c>
      <c r="L2191">
        <f>_xlfn.XLOOKUP($F2191,'[1]2022_23 Household and Income'!$C$3:$C$2489,'[1]2022_23 Household and Income'!$G$3:$G$2489,"")</f>
        <v>45374</v>
      </c>
    </row>
    <row r="2192" spans="1:12" x14ac:dyDescent="0.35">
      <c r="A2192">
        <v>6</v>
      </c>
      <c r="B2192">
        <v>3100</v>
      </c>
      <c r="C2192">
        <v>6031</v>
      </c>
      <c r="D2192" t="s">
        <v>3248</v>
      </c>
      <c r="E2192" t="s">
        <v>3009</v>
      </c>
      <c r="F2192" t="s">
        <v>4884</v>
      </c>
      <c r="G2192">
        <v>152486</v>
      </c>
      <c r="H2192">
        <v>36.252656999999999</v>
      </c>
      <c r="I2192">
        <v>-119.726823</v>
      </c>
      <c r="J2192">
        <v>1</v>
      </c>
      <c r="K2192">
        <f>_xlfn.XLOOKUP(F2192,'[1]2022_23 Household and Income'!$C$3:$C$2489,'[1]2022_23 Household and Income'!$D$3:$D$2489,"")</f>
        <v>43646</v>
      </c>
      <c r="L2192">
        <f>_xlfn.XLOOKUP($F2192,'[1]2022_23 Household and Income'!$C$3:$C$2489,'[1]2022_23 Household and Income'!$G$3:$G$2489,"")</f>
        <v>44262</v>
      </c>
    </row>
    <row r="2193" spans="1:12" x14ac:dyDescent="0.35">
      <c r="A2193">
        <v>36</v>
      </c>
      <c r="B2193">
        <v>4301</v>
      </c>
      <c r="C2193">
        <v>36047</v>
      </c>
      <c r="D2193" t="s">
        <v>3282</v>
      </c>
      <c r="E2193" t="s">
        <v>1332</v>
      </c>
      <c r="F2193" t="s">
        <v>4883</v>
      </c>
      <c r="G2193">
        <v>204125</v>
      </c>
      <c r="H2193">
        <v>40.712978</v>
      </c>
      <c r="I2193">
        <v>-73.952860999999999</v>
      </c>
      <c r="J2193">
        <v>1</v>
      </c>
      <c r="K2193">
        <f>_xlfn.XLOOKUP(F2193,'[1]2022_23 Household and Income'!$C$3:$C$2489,'[1]2022_23 Household and Income'!$D$3:$D$2489,"")</f>
        <v>84718</v>
      </c>
      <c r="L2193">
        <f>_xlfn.XLOOKUP($F2193,'[1]2022_23 Household and Income'!$C$3:$C$2489,'[1]2022_23 Household and Income'!$G$3:$G$2489,"")</f>
        <v>85483</v>
      </c>
    </row>
    <row r="2194" spans="1:12" x14ac:dyDescent="0.35">
      <c r="A2194">
        <v>36</v>
      </c>
      <c r="B2194">
        <v>4302</v>
      </c>
      <c r="C2194">
        <v>36047</v>
      </c>
      <c r="D2194" t="s">
        <v>3282</v>
      </c>
      <c r="E2194" t="s">
        <v>1332</v>
      </c>
      <c r="F2194" t="s">
        <v>4882</v>
      </c>
      <c r="G2194">
        <v>127650</v>
      </c>
      <c r="H2194">
        <v>40.691955999999998</v>
      </c>
      <c r="I2194">
        <v>-73.979647</v>
      </c>
      <c r="J2194">
        <v>1</v>
      </c>
      <c r="K2194">
        <f>_xlfn.XLOOKUP(F2194,'[1]2022_23 Household and Income'!$C$3:$C$2489,'[1]2022_23 Household and Income'!$D$3:$D$2489,"")</f>
        <v>63155</v>
      </c>
      <c r="L2194">
        <f>_xlfn.XLOOKUP($F2194,'[1]2022_23 Household and Income'!$C$3:$C$2489,'[1]2022_23 Household and Income'!$G$3:$G$2489,"")</f>
        <v>65054</v>
      </c>
    </row>
    <row r="2195" spans="1:12" x14ac:dyDescent="0.35">
      <c r="A2195">
        <v>36</v>
      </c>
      <c r="B2195">
        <v>4303</v>
      </c>
      <c r="C2195">
        <v>36047</v>
      </c>
      <c r="D2195" t="s">
        <v>3282</v>
      </c>
      <c r="E2195" t="s">
        <v>1332</v>
      </c>
      <c r="F2195" t="s">
        <v>4881</v>
      </c>
      <c r="G2195">
        <v>173842</v>
      </c>
      <c r="H2195">
        <v>40.688279999999999</v>
      </c>
      <c r="I2195">
        <v>-73.941722999999996</v>
      </c>
      <c r="J2195">
        <v>1</v>
      </c>
      <c r="K2195">
        <f>_xlfn.XLOOKUP(F2195,'[1]2022_23 Household and Income'!$C$3:$C$2489,'[1]2022_23 Household and Income'!$D$3:$D$2489,"")</f>
        <v>69016</v>
      </c>
      <c r="L2195">
        <f>_xlfn.XLOOKUP($F2195,'[1]2022_23 Household and Income'!$C$3:$C$2489,'[1]2022_23 Household and Income'!$G$3:$G$2489,"")</f>
        <v>72337</v>
      </c>
    </row>
    <row r="2196" spans="1:12" x14ac:dyDescent="0.35">
      <c r="A2196">
        <v>36</v>
      </c>
      <c r="B2196">
        <v>4304</v>
      </c>
      <c r="C2196">
        <v>36047</v>
      </c>
      <c r="D2196" t="s">
        <v>3282</v>
      </c>
      <c r="E2196" t="s">
        <v>1332</v>
      </c>
      <c r="F2196" t="s">
        <v>4880</v>
      </c>
      <c r="G2196">
        <v>120747</v>
      </c>
      <c r="H2196">
        <v>40.696129999999997</v>
      </c>
      <c r="I2196">
        <v>-73.918805000000006</v>
      </c>
      <c r="J2196">
        <v>1</v>
      </c>
      <c r="K2196">
        <f>_xlfn.XLOOKUP(F2196,'[1]2022_23 Household and Income'!$C$3:$C$2489,'[1]2022_23 Household and Income'!$D$3:$D$2489,"")</f>
        <v>38586</v>
      </c>
      <c r="L2196">
        <f>_xlfn.XLOOKUP($F2196,'[1]2022_23 Household and Income'!$C$3:$C$2489,'[1]2022_23 Household and Income'!$G$3:$G$2489,"")</f>
        <v>45062</v>
      </c>
    </row>
    <row r="2197" spans="1:12" x14ac:dyDescent="0.35">
      <c r="A2197">
        <v>36</v>
      </c>
      <c r="B2197">
        <v>4305</v>
      </c>
      <c r="C2197">
        <v>36047</v>
      </c>
      <c r="D2197" t="s">
        <v>3282</v>
      </c>
      <c r="E2197" t="s">
        <v>1332</v>
      </c>
      <c r="F2197" t="s">
        <v>4879</v>
      </c>
      <c r="G2197">
        <v>201682</v>
      </c>
      <c r="H2197">
        <v>40.670194000000002</v>
      </c>
      <c r="I2197">
        <v>-73.880657999999997</v>
      </c>
      <c r="J2197">
        <v>1</v>
      </c>
      <c r="K2197">
        <f>_xlfn.XLOOKUP(F2197,'[1]2022_23 Household and Income'!$C$3:$C$2489,'[1]2022_23 Household and Income'!$D$3:$D$2489,"")</f>
        <v>76572</v>
      </c>
      <c r="L2197">
        <f>_xlfn.XLOOKUP($F2197,'[1]2022_23 Household and Income'!$C$3:$C$2489,'[1]2022_23 Household and Income'!$G$3:$G$2489,"")</f>
        <v>75048</v>
      </c>
    </row>
    <row r="2198" spans="1:12" x14ac:dyDescent="0.35">
      <c r="A2198">
        <v>36</v>
      </c>
      <c r="B2198">
        <v>4306</v>
      </c>
      <c r="C2198">
        <v>36047</v>
      </c>
      <c r="D2198" t="s">
        <v>3282</v>
      </c>
      <c r="E2198" t="s">
        <v>1332</v>
      </c>
      <c r="F2198" t="s">
        <v>4878</v>
      </c>
      <c r="G2198">
        <v>116586</v>
      </c>
      <c r="H2198">
        <v>40.676119</v>
      </c>
      <c r="I2198">
        <v>-73.988309999999998</v>
      </c>
      <c r="J2198">
        <v>1</v>
      </c>
      <c r="K2198">
        <f>_xlfn.XLOOKUP(F2198,'[1]2022_23 Household and Income'!$C$3:$C$2489,'[1]2022_23 Household and Income'!$D$3:$D$2489,"")</f>
        <v>50621</v>
      </c>
      <c r="L2198">
        <f>_xlfn.XLOOKUP($F2198,'[1]2022_23 Household and Income'!$C$3:$C$2489,'[1]2022_23 Household and Income'!$G$3:$G$2489,"")</f>
        <v>54259</v>
      </c>
    </row>
    <row r="2199" spans="1:12" x14ac:dyDescent="0.35">
      <c r="A2199">
        <v>36</v>
      </c>
      <c r="B2199">
        <v>4307</v>
      </c>
      <c r="C2199">
        <v>36047</v>
      </c>
      <c r="D2199" t="s">
        <v>3282</v>
      </c>
      <c r="E2199" t="s">
        <v>1332</v>
      </c>
      <c r="F2199" t="s">
        <v>4877</v>
      </c>
      <c r="G2199">
        <v>133706</v>
      </c>
      <c r="H2199">
        <v>40.648246</v>
      </c>
      <c r="I2199">
        <v>-74.003240000000005</v>
      </c>
      <c r="J2199">
        <v>1</v>
      </c>
      <c r="K2199">
        <f>_xlfn.XLOOKUP(F2199,'[1]2022_23 Household and Income'!$C$3:$C$2489,'[1]2022_23 Household and Income'!$D$3:$D$2489,"")</f>
        <v>44274</v>
      </c>
      <c r="L2199">
        <f>_xlfn.XLOOKUP($F2199,'[1]2022_23 Household and Income'!$C$3:$C$2489,'[1]2022_23 Household and Income'!$G$3:$G$2489,"")</f>
        <v>42108</v>
      </c>
    </row>
    <row r="2200" spans="1:12" x14ac:dyDescent="0.35">
      <c r="A2200">
        <v>36</v>
      </c>
      <c r="B2200">
        <v>4308</v>
      </c>
      <c r="C2200">
        <v>36047</v>
      </c>
      <c r="D2200" t="s">
        <v>3282</v>
      </c>
      <c r="E2200" t="s">
        <v>1332</v>
      </c>
      <c r="F2200" t="s">
        <v>4876</v>
      </c>
      <c r="G2200">
        <v>108805</v>
      </c>
      <c r="H2200">
        <v>40.674225999999997</v>
      </c>
      <c r="I2200">
        <v>-73.947592999999998</v>
      </c>
      <c r="J2200">
        <v>1</v>
      </c>
      <c r="K2200">
        <f>_xlfn.XLOOKUP(F2200,'[1]2022_23 Household and Income'!$C$3:$C$2489,'[1]2022_23 Household and Income'!$D$3:$D$2489,"")</f>
        <v>48645</v>
      </c>
      <c r="L2200">
        <f>_xlfn.XLOOKUP($F2200,'[1]2022_23 Household and Income'!$C$3:$C$2489,'[1]2022_23 Household and Income'!$G$3:$G$2489,"")</f>
        <v>48949</v>
      </c>
    </row>
    <row r="2201" spans="1:12" x14ac:dyDescent="0.35">
      <c r="A2201">
        <v>36</v>
      </c>
      <c r="B2201">
        <v>4309</v>
      </c>
      <c r="C2201">
        <v>36047</v>
      </c>
      <c r="D2201" t="s">
        <v>3282</v>
      </c>
      <c r="E2201" t="s">
        <v>1332</v>
      </c>
      <c r="F2201" t="s">
        <v>4875</v>
      </c>
      <c r="G2201">
        <v>100103</v>
      </c>
      <c r="H2201">
        <v>40.663291000000001</v>
      </c>
      <c r="I2201">
        <v>-73.947522000000006</v>
      </c>
      <c r="J2201">
        <v>1</v>
      </c>
      <c r="K2201">
        <f>_xlfn.XLOOKUP(F2201,'[1]2022_23 Household and Income'!$C$3:$C$2489,'[1]2022_23 Household and Income'!$D$3:$D$2489,"")</f>
        <v>39630</v>
      </c>
      <c r="L2201">
        <f>_xlfn.XLOOKUP($F2201,'[1]2022_23 Household and Income'!$C$3:$C$2489,'[1]2022_23 Household and Income'!$G$3:$G$2489,"")</f>
        <v>43730</v>
      </c>
    </row>
    <row r="2202" spans="1:12" x14ac:dyDescent="0.35">
      <c r="A2202">
        <v>36</v>
      </c>
      <c r="B2202">
        <v>4310</v>
      </c>
      <c r="C2202">
        <v>36047</v>
      </c>
      <c r="D2202" t="s">
        <v>3282</v>
      </c>
      <c r="E2202" t="s">
        <v>1332</v>
      </c>
      <c r="F2202" t="s">
        <v>4874</v>
      </c>
      <c r="G2202">
        <v>134319</v>
      </c>
      <c r="H2202">
        <v>40.625968999999998</v>
      </c>
      <c r="I2202">
        <v>-74.022085000000004</v>
      </c>
      <c r="J2202">
        <v>1</v>
      </c>
      <c r="K2202">
        <f>_xlfn.XLOOKUP(F2202,'[1]2022_23 Household and Income'!$C$3:$C$2489,'[1]2022_23 Household and Income'!$D$3:$D$2489,"")</f>
        <v>47484</v>
      </c>
      <c r="L2202">
        <f>_xlfn.XLOOKUP($F2202,'[1]2022_23 Household and Income'!$C$3:$C$2489,'[1]2022_23 Household and Income'!$G$3:$G$2489,"")</f>
        <v>49820</v>
      </c>
    </row>
    <row r="2203" spans="1:12" x14ac:dyDescent="0.35">
      <c r="A2203">
        <v>36</v>
      </c>
      <c r="B2203">
        <v>4311</v>
      </c>
      <c r="C2203">
        <v>36047</v>
      </c>
      <c r="D2203" t="s">
        <v>3282</v>
      </c>
      <c r="E2203" t="s">
        <v>1332</v>
      </c>
      <c r="F2203" t="s">
        <v>4873</v>
      </c>
      <c r="G2203">
        <v>198527</v>
      </c>
      <c r="H2203">
        <v>40.607565999999998</v>
      </c>
      <c r="I2203">
        <v>-73.992493999999994</v>
      </c>
      <c r="J2203">
        <v>1</v>
      </c>
      <c r="K2203">
        <f>_xlfn.XLOOKUP(F2203,'[1]2022_23 Household and Income'!$C$3:$C$2489,'[1]2022_23 Household and Income'!$D$3:$D$2489,"")</f>
        <v>66339</v>
      </c>
      <c r="L2203">
        <f>_xlfn.XLOOKUP($F2203,'[1]2022_23 Household and Income'!$C$3:$C$2489,'[1]2022_23 Household and Income'!$G$3:$G$2489,"")</f>
        <v>63962</v>
      </c>
    </row>
    <row r="2204" spans="1:12" x14ac:dyDescent="0.35">
      <c r="A2204">
        <v>36</v>
      </c>
      <c r="B2204">
        <v>4312</v>
      </c>
      <c r="C2204">
        <v>36047</v>
      </c>
      <c r="D2204" t="s">
        <v>3282</v>
      </c>
      <c r="E2204" t="s">
        <v>1332</v>
      </c>
      <c r="F2204" t="s">
        <v>4872</v>
      </c>
      <c r="G2204">
        <v>210432</v>
      </c>
      <c r="H2204">
        <v>40.633448000000001</v>
      </c>
      <c r="I2204">
        <v>-73.985664</v>
      </c>
      <c r="J2204">
        <v>1</v>
      </c>
      <c r="K2204">
        <f>_xlfn.XLOOKUP(F2204,'[1]2022_23 Household and Income'!$C$3:$C$2489,'[1]2022_23 Household and Income'!$D$3:$D$2489,"")</f>
        <v>54133</v>
      </c>
      <c r="L2204">
        <f>_xlfn.XLOOKUP($F2204,'[1]2022_23 Household and Income'!$C$3:$C$2489,'[1]2022_23 Household and Income'!$G$3:$G$2489,"")</f>
        <v>56304</v>
      </c>
    </row>
    <row r="2205" spans="1:12" x14ac:dyDescent="0.35">
      <c r="A2205">
        <v>36</v>
      </c>
      <c r="B2205">
        <v>4313</v>
      </c>
      <c r="C2205">
        <v>36047</v>
      </c>
      <c r="D2205" t="s">
        <v>3282</v>
      </c>
      <c r="E2205" t="s">
        <v>1332</v>
      </c>
      <c r="F2205" t="s">
        <v>4871</v>
      </c>
      <c r="G2205">
        <v>113451</v>
      </c>
      <c r="H2205">
        <v>40.580607999999998</v>
      </c>
      <c r="I2205">
        <v>-73.976647</v>
      </c>
      <c r="J2205">
        <v>1</v>
      </c>
      <c r="K2205">
        <f>_xlfn.XLOOKUP(F2205,'[1]2022_23 Household and Income'!$C$3:$C$2489,'[1]2022_23 Household and Income'!$D$3:$D$2489,"")</f>
        <v>50356</v>
      </c>
      <c r="L2205">
        <f>_xlfn.XLOOKUP($F2205,'[1]2022_23 Household and Income'!$C$3:$C$2489,'[1]2022_23 Household and Income'!$G$3:$G$2489,"")</f>
        <v>48940</v>
      </c>
    </row>
    <row r="2206" spans="1:12" x14ac:dyDescent="0.35">
      <c r="A2206">
        <v>36</v>
      </c>
      <c r="B2206">
        <v>4314</v>
      </c>
      <c r="C2206">
        <v>36047</v>
      </c>
      <c r="D2206" t="s">
        <v>3282</v>
      </c>
      <c r="E2206" t="s">
        <v>1332</v>
      </c>
      <c r="F2206" t="s">
        <v>4870</v>
      </c>
      <c r="G2206">
        <v>162410</v>
      </c>
      <c r="H2206">
        <v>40.633882999999997</v>
      </c>
      <c r="I2206">
        <v>-73.959958</v>
      </c>
      <c r="J2206">
        <v>1</v>
      </c>
      <c r="K2206">
        <f>_xlfn.XLOOKUP(F2206,'[1]2022_23 Household and Income'!$C$3:$C$2489,'[1]2022_23 Household and Income'!$D$3:$D$2489,"")</f>
        <v>62940</v>
      </c>
      <c r="L2206">
        <f>_xlfn.XLOOKUP($F2206,'[1]2022_23 Household and Income'!$C$3:$C$2489,'[1]2022_23 Household and Income'!$G$3:$G$2489,"")</f>
        <v>61773</v>
      </c>
    </row>
    <row r="2207" spans="1:12" x14ac:dyDescent="0.35">
      <c r="A2207">
        <v>36</v>
      </c>
      <c r="B2207">
        <v>4315</v>
      </c>
      <c r="C2207">
        <v>36047</v>
      </c>
      <c r="D2207" t="s">
        <v>3282</v>
      </c>
      <c r="E2207" t="s">
        <v>1332</v>
      </c>
      <c r="F2207" t="s">
        <v>4869</v>
      </c>
      <c r="G2207">
        <v>163346</v>
      </c>
      <c r="H2207">
        <v>40.596845999999999</v>
      </c>
      <c r="I2207">
        <v>-73.951735999999997</v>
      </c>
      <c r="J2207">
        <v>1</v>
      </c>
      <c r="K2207">
        <f>_xlfn.XLOOKUP(F2207,'[1]2022_23 Household and Income'!$C$3:$C$2489,'[1]2022_23 Household and Income'!$D$3:$D$2489,"")</f>
        <v>61746</v>
      </c>
      <c r="L2207">
        <f>_xlfn.XLOOKUP($F2207,'[1]2022_23 Household and Income'!$C$3:$C$2489,'[1]2022_23 Household and Income'!$G$3:$G$2489,"")</f>
        <v>59880</v>
      </c>
    </row>
    <row r="2208" spans="1:12" x14ac:dyDescent="0.35">
      <c r="A2208">
        <v>36</v>
      </c>
      <c r="B2208">
        <v>4316</v>
      </c>
      <c r="C2208">
        <v>36047</v>
      </c>
      <c r="D2208" t="s">
        <v>3282</v>
      </c>
      <c r="E2208" t="s">
        <v>1332</v>
      </c>
      <c r="F2208" t="s">
        <v>4868</v>
      </c>
      <c r="G2208">
        <v>102095</v>
      </c>
      <c r="H2208">
        <v>40.668818999999999</v>
      </c>
      <c r="I2208">
        <v>-73.911792000000005</v>
      </c>
      <c r="J2208">
        <v>1</v>
      </c>
      <c r="K2208">
        <f>_xlfn.XLOOKUP(F2208,'[1]2022_23 Household and Income'!$C$3:$C$2489,'[1]2022_23 Household and Income'!$D$3:$D$2489,"")</f>
        <v>37770</v>
      </c>
      <c r="L2208">
        <f>_xlfn.XLOOKUP($F2208,'[1]2022_23 Household and Income'!$C$3:$C$2489,'[1]2022_23 Household and Income'!$G$3:$G$2489,"")</f>
        <v>39930</v>
      </c>
    </row>
    <row r="2209" spans="1:12" x14ac:dyDescent="0.35">
      <c r="A2209">
        <v>36</v>
      </c>
      <c r="B2209">
        <v>4317</v>
      </c>
      <c r="C2209">
        <v>36047</v>
      </c>
      <c r="D2209" t="s">
        <v>3282</v>
      </c>
      <c r="E2209" t="s">
        <v>1332</v>
      </c>
      <c r="F2209" t="s">
        <v>4867</v>
      </c>
      <c r="G2209">
        <v>160243</v>
      </c>
      <c r="H2209">
        <v>40.649473</v>
      </c>
      <c r="I2209">
        <v>-73.936128999999994</v>
      </c>
      <c r="J2209">
        <v>1</v>
      </c>
      <c r="K2209">
        <f>_xlfn.XLOOKUP(F2209,'[1]2022_23 Household and Income'!$C$3:$C$2489,'[1]2022_23 Household and Income'!$D$3:$D$2489,"")</f>
        <v>61560</v>
      </c>
      <c r="L2209">
        <f>_xlfn.XLOOKUP($F2209,'[1]2022_23 Household and Income'!$C$3:$C$2489,'[1]2022_23 Household and Income'!$G$3:$G$2489,"")</f>
        <v>60185</v>
      </c>
    </row>
    <row r="2210" spans="1:12" x14ac:dyDescent="0.35">
      <c r="A2210">
        <v>36</v>
      </c>
      <c r="B2210">
        <v>4318</v>
      </c>
      <c r="C2210">
        <v>36047</v>
      </c>
      <c r="D2210" t="s">
        <v>3282</v>
      </c>
      <c r="E2210" t="s">
        <v>1332</v>
      </c>
      <c r="F2210" t="s">
        <v>4866</v>
      </c>
      <c r="G2210">
        <v>204005</v>
      </c>
      <c r="H2210">
        <v>40.629137</v>
      </c>
      <c r="I2210">
        <v>-73.915413000000001</v>
      </c>
      <c r="J2210">
        <v>1</v>
      </c>
      <c r="K2210">
        <f>_xlfn.XLOOKUP(F2210,'[1]2022_23 Household and Income'!$C$3:$C$2489,'[1]2022_23 Household and Income'!$D$3:$D$2489,"")</f>
        <v>68816</v>
      </c>
      <c r="L2210">
        <f>_xlfn.XLOOKUP($F2210,'[1]2022_23 Household and Income'!$C$3:$C$2489,'[1]2022_23 Household and Income'!$G$3:$G$2489,"")</f>
        <v>62725</v>
      </c>
    </row>
    <row r="2211" spans="1:12" x14ac:dyDescent="0.35">
      <c r="A2211">
        <v>46</v>
      </c>
      <c r="B2211">
        <v>400</v>
      </c>
      <c r="C2211">
        <v>46077</v>
      </c>
      <c r="D2211" t="s">
        <v>3236</v>
      </c>
      <c r="E2211" t="s">
        <v>803</v>
      </c>
      <c r="F2211" t="s">
        <v>3941</v>
      </c>
      <c r="G2211">
        <v>5187</v>
      </c>
      <c r="H2211">
        <v>44.377105</v>
      </c>
      <c r="I2211">
        <v>-97.408821000000003</v>
      </c>
      <c r="J2211">
        <v>3.8646E-2</v>
      </c>
      <c r="K2211">
        <f>_xlfn.XLOOKUP(F2211,'[1]2022_23 Household and Income'!$C$3:$C$2489,'[1]2022_23 Household and Income'!$D$3:$D$2489,"")</f>
        <v>54867</v>
      </c>
      <c r="L2211">
        <f>_xlfn.XLOOKUP($F2211,'[1]2022_23 Household and Income'!$C$3:$C$2489,'[1]2022_23 Household and Income'!$G$3:$G$2489,"")</f>
        <v>55230</v>
      </c>
    </row>
    <row r="2212" spans="1:12" x14ac:dyDescent="0.35">
      <c r="A2212">
        <v>48</v>
      </c>
      <c r="B2212">
        <v>7500</v>
      </c>
      <c r="C2212">
        <v>48271</v>
      </c>
      <c r="D2212" t="s">
        <v>3238</v>
      </c>
      <c r="E2212" t="s">
        <v>461</v>
      </c>
      <c r="F2212" t="s">
        <v>3237</v>
      </c>
      <c r="G2212">
        <v>3129</v>
      </c>
      <c r="H2212">
        <v>29.303419000000002</v>
      </c>
      <c r="I2212">
        <v>-100.418209</v>
      </c>
      <c r="J2212">
        <v>2.1283E-2</v>
      </c>
      <c r="K2212">
        <f>_xlfn.XLOOKUP(F2212,'[1]2022_23 Household and Income'!$C$3:$C$2489,'[1]2022_23 Household and Income'!$D$3:$D$2489,"")</f>
        <v>50453</v>
      </c>
      <c r="L2212">
        <f>_xlfn.XLOOKUP($F2212,'[1]2022_23 Household and Income'!$C$3:$C$2489,'[1]2022_23 Household and Income'!$G$3:$G$2489,"")</f>
        <v>50033</v>
      </c>
    </row>
    <row r="2213" spans="1:12" x14ac:dyDescent="0.35">
      <c r="A2213">
        <v>8</v>
      </c>
      <c r="B2213">
        <v>1800</v>
      </c>
      <c r="C2213">
        <v>8061</v>
      </c>
      <c r="D2213" t="s">
        <v>3241</v>
      </c>
      <c r="E2213" t="s">
        <v>2952</v>
      </c>
      <c r="F2213" t="s">
        <v>3240</v>
      </c>
      <c r="G2213">
        <v>1446</v>
      </c>
      <c r="H2213">
        <v>38.470084999999997</v>
      </c>
      <c r="I2213">
        <v>-102.700985</v>
      </c>
      <c r="J2213">
        <v>1.2017999999999999E-2</v>
      </c>
      <c r="K2213">
        <f>_xlfn.XLOOKUP(F2213,'[1]2022_23 Household and Income'!$C$3:$C$2489,'[1]2022_23 Household and Income'!$D$3:$D$2489,"")</f>
        <v>46989</v>
      </c>
      <c r="L2213">
        <f>_xlfn.XLOOKUP($F2213,'[1]2022_23 Household and Income'!$C$3:$C$2489,'[1]2022_23 Household and Income'!$G$3:$G$2489,"")</f>
        <v>46287</v>
      </c>
    </row>
    <row r="2214" spans="1:12" x14ac:dyDescent="0.35">
      <c r="A2214">
        <v>20</v>
      </c>
      <c r="B2214">
        <v>1701</v>
      </c>
      <c r="C2214">
        <v>20097</v>
      </c>
      <c r="D2214" t="s">
        <v>3300</v>
      </c>
      <c r="E2214" t="s">
        <v>2246</v>
      </c>
      <c r="F2214" t="s">
        <v>3718</v>
      </c>
      <c r="G2214">
        <v>2460</v>
      </c>
      <c r="H2214">
        <v>37.595998999999999</v>
      </c>
      <c r="I2214">
        <v>-99.252323000000004</v>
      </c>
      <c r="J2214">
        <v>2.2485000000000002E-2</v>
      </c>
      <c r="K2214">
        <f>_xlfn.XLOOKUP(F2214,'[1]2022_23 Household and Income'!$C$3:$C$2489,'[1]2022_23 Household and Income'!$D$3:$D$2489,"")</f>
        <v>43887</v>
      </c>
      <c r="L2214">
        <f>_xlfn.XLOOKUP($F2214,'[1]2022_23 Household and Income'!$C$3:$C$2489,'[1]2022_23 Household and Income'!$G$3:$G$2489,"")</f>
        <v>45374</v>
      </c>
    </row>
    <row r="2215" spans="1:12" x14ac:dyDescent="0.35">
      <c r="A2215">
        <v>40</v>
      </c>
      <c r="B2215">
        <v>21600</v>
      </c>
      <c r="C2215">
        <v>40075</v>
      </c>
      <c r="D2215" t="s">
        <v>3324</v>
      </c>
      <c r="E2215" t="s">
        <v>1036</v>
      </c>
      <c r="F2215" t="s">
        <v>3475</v>
      </c>
      <c r="G2215">
        <v>8509</v>
      </c>
      <c r="H2215">
        <v>34.936852999999999</v>
      </c>
      <c r="I2215">
        <v>-99.018017999999998</v>
      </c>
      <c r="J2215">
        <v>6.2094999999999997E-2</v>
      </c>
      <c r="K2215" t="str">
        <f>_xlfn.XLOOKUP(F2215,'[1]2022_23 Household and Income'!$C$3:$C$2489,'[1]2022_23 Household and Income'!$D$3:$D$2489,"")</f>
        <v/>
      </c>
      <c r="L2215" t="str">
        <f>_xlfn.XLOOKUP($F2215,'[1]2022_23 Household and Income'!$C$3:$C$2489,'[1]2022_23 Household and Income'!$G$3:$G$2489,"")</f>
        <v/>
      </c>
    </row>
    <row r="2216" spans="1:12" x14ac:dyDescent="0.35">
      <c r="A2216">
        <v>8</v>
      </c>
      <c r="B2216">
        <v>1800</v>
      </c>
      <c r="C2216">
        <v>8063</v>
      </c>
      <c r="D2216" t="s">
        <v>3241</v>
      </c>
      <c r="E2216" t="s">
        <v>2951</v>
      </c>
      <c r="F2216" t="s">
        <v>3240</v>
      </c>
      <c r="G2216">
        <v>7087</v>
      </c>
      <c r="H2216">
        <v>39.310417999999999</v>
      </c>
      <c r="I2216">
        <v>-102.462024</v>
      </c>
      <c r="J2216">
        <v>5.8902000000000003E-2</v>
      </c>
      <c r="K2216">
        <f>_xlfn.XLOOKUP(F2216,'[1]2022_23 Household and Income'!$C$3:$C$2489,'[1]2022_23 Household and Income'!$D$3:$D$2489,"")</f>
        <v>46989</v>
      </c>
      <c r="L2216">
        <f>_xlfn.XLOOKUP($F2216,'[1]2022_23 Household and Income'!$C$3:$C$2489,'[1]2022_23 Household and Income'!$G$3:$G$2489,"")</f>
        <v>46287</v>
      </c>
    </row>
    <row r="2217" spans="1:12" x14ac:dyDescent="0.35">
      <c r="A2217">
        <v>53</v>
      </c>
      <c r="B2217">
        <v>23501</v>
      </c>
      <c r="C2217">
        <v>53035</v>
      </c>
      <c r="D2217" t="s">
        <v>3290</v>
      </c>
      <c r="E2217" t="s">
        <v>248</v>
      </c>
      <c r="F2217" t="s">
        <v>4865</v>
      </c>
      <c r="G2217">
        <v>133368</v>
      </c>
      <c r="H2217">
        <v>47.691859999999998</v>
      </c>
      <c r="I2217">
        <v>-122.624104</v>
      </c>
      <c r="J2217">
        <v>1</v>
      </c>
      <c r="K2217">
        <f>_xlfn.XLOOKUP(F2217,'[1]2022_23 Household and Income'!$C$3:$C$2489,'[1]2022_23 Household and Income'!$D$3:$D$2489,"")</f>
        <v>52061</v>
      </c>
      <c r="L2217">
        <f>_xlfn.XLOOKUP($F2217,'[1]2022_23 Household and Income'!$C$3:$C$2489,'[1]2022_23 Household and Income'!$G$3:$G$2489,"")</f>
        <v>53709</v>
      </c>
    </row>
    <row r="2218" spans="1:12" x14ac:dyDescent="0.35">
      <c r="A2218">
        <v>53</v>
      </c>
      <c r="B2218">
        <v>23502</v>
      </c>
      <c r="C2218">
        <v>53035</v>
      </c>
      <c r="D2218" t="s">
        <v>3290</v>
      </c>
      <c r="E2218" t="s">
        <v>248</v>
      </c>
      <c r="F2218" t="s">
        <v>4864</v>
      </c>
      <c r="G2218">
        <v>142243</v>
      </c>
      <c r="H2218">
        <v>47.537543999999997</v>
      </c>
      <c r="I2218">
        <v>-122.641049</v>
      </c>
      <c r="J2218">
        <v>1</v>
      </c>
      <c r="K2218">
        <f>_xlfn.XLOOKUP(F2218,'[1]2022_23 Household and Income'!$C$3:$C$2489,'[1]2022_23 Household and Income'!$D$3:$D$2489,"")</f>
        <v>57184</v>
      </c>
      <c r="L2218">
        <f>_xlfn.XLOOKUP($F2218,'[1]2022_23 Household and Income'!$C$3:$C$2489,'[1]2022_23 Household and Income'!$G$3:$G$2489,"")</f>
        <v>55943</v>
      </c>
    </row>
    <row r="2219" spans="1:12" x14ac:dyDescent="0.35">
      <c r="A2219">
        <v>53</v>
      </c>
      <c r="B2219">
        <v>22500</v>
      </c>
      <c r="C2219">
        <v>53037</v>
      </c>
      <c r="D2219" t="s">
        <v>3290</v>
      </c>
      <c r="E2219" t="s">
        <v>254</v>
      </c>
      <c r="F2219" t="s">
        <v>4863</v>
      </c>
      <c r="G2219">
        <v>44337</v>
      </c>
      <c r="H2219">
        <v>47.051833000000002</v>
      </c>
      <c r="I2219">
        <v>-120.630818</v>
      </c>
      <c r="J2219">
        <v>0.30905500000000002</v>
      </c>
      <c r="K2219">
        <f>_xlfn.XLOOKUP(F2219,'[1]2022_23 Household and Income'!$C$3:$C$2489,'[1]2022_23 Household and Income'!$D$3:$D$2489,"")</f>
        <v>55779</v>
      </c>
      <c r="L2219">
        <f>_xlfn.XLOOKUP($F2219,'[1]2022_23 Household and Income'!$C$3:$C$2489,'[1]2022_23 Household and Income'!$G$3:$G$2489,"")</f>
        <v>55583</v>
      </c>
    </row>
    <row r="2220" spans="1:12" x14ac:dyDescent="0.35">
      <c r="A2220">
        <v>27</v>
      </c>
      <c r="B2220">
        <v>101</v>
      </c>
      <c r="C2220">
        <v>27069</v>
      </c>
      <c r="D2220" t="s">
        <v>3272</v>
      </c>
      <c r="E2220" t="s">
        <v>1902</v>
      </c>
      <c r="F2220" t="s">
        <v>4055</v>
      </c>
      <c r="G2220">
        <v>4207</v>
      </c>
      <c r="H2220">
        <v>48.729252000000002</v>
      </c>
      <c r="I2220">
        <v>-96.776889999999995</v>
      </c>
      <c r="J2220">
        <v>2.8587999999999999E-2</v>
      </c>
      <c r="K2220">
        <f>_xlfn.XLOOKUP(F2220,'[1]2022_23 Household and Income'!$C$3:$C$2489,'[1]2022_23 Household and Income'!$D$3:$D$2489,"")</f>
        <v>61620</v>
      </c>
      <c r="L2220">
        <f>_xlfn.XLOOKUP($F2220,'[1]2022_23 Household and Income'!$C$3:$C$2489,'[1]2022_23 Household and Income'!$G$3:$G$2489,"")</f>
        <v>61361</v>
      </c>
    </row>
    <row r="2221" spans="1:12" x14ac:dyDescent="0.35">
      <c r="A2221">
        <v>41</v>
      </c>
      <c r="B2221">
        <v>9200</v>
      </c>
      <c r="C2221">
        <v>41035</v>
      </c>
      <c r="D2221" t="s">
        <v>3287</v>
      </c>
      <c r="E2221" t="s">
        <v>980</v>
      </c>
      <c r="F2221" t="s">
        <v>4670</v>
      </c>
      <c r="G2221">
        <v>69413</v>
      </c>
      <c r="H2221">
        <v>42.285891999999997</v>
      </c>
      <c r="I2221">
        <v>-121.72674499999999</v>
      </c>
      <c r="J2221">
        <v>0.595109</v>
      </c>
      <c r="K2221">
        <f>_xlfn.XLOOKUP(F2221,'[1]2022_23 Household and Income'!$C$3:$C$2489,'[1]2022_23 Household and Income'!$D$3:$D$2489,"")</f>
        <v>44903</v>
      </c>
      <c r="L2221">
        <f>_xlfn.XLOOKUP($F2221,'[1]2022_23 Household and Income'!$C$3:$C$2489,'[1]2022_23 Household and Income'!$G$3:$G$2489,"")</f>
        <v>47275</v>
      </c>
    </row>
    <row r="2222" spans="1:12" x14ac:dyDescent="0.35">
      <c r="A2222">
        <v>48</v>
      </c>
      <c r="B2222">
        <v>7700</v>
      </c>
      <c r="C2222">
        <v>48273</v>
      </c>
      <c r="D2222" t="s">
        <v>3238</v>
      </c>
      <c r="E2222" t="s">
        <v>445</v>
      </c>
      <c r="F2222" t="s">
        <v>3371</v>
      </c>
      <c r="G2222">
        <v>31040</v>
      </c>
      <c r="H2222">
        <v>27.491433000000001</v>
      </c>
      <c r="I2222">
        <v>-97.856977000000001</v>
      </c>
      <c r="J2222">
        <v>0.28514699999999998</v>
      </c>
      <c r="K2222">
        <f>_xlfn.XLOOKUP(F2222,'[1]2022_23 Household and Income'!$C$3:$C$2489,'[1]2022_23 Household and Income'!$D$3:$D$2489,"")</f>
        <v>40490</v>
      </c>
      <c r="L2222">
        <f>_xlfn.XLOOKUP($F2222,'[1]2022_23 Household and Income'!$C$3:$C$2489,'[1]2022_23 Household and Income'!$G$3:$G$2489,"")</f>
        <v>36844</v>
      </c>
    </row>
    <row r="2223" spans="1:12" x14ac:dyDescent="0.35">
      <c r="A2223">
        <v>53</v>
      </c>
      <c r="B2223">
        <v>24100</v>
      </c>
      <c r="C2223">
        <v>53039</v>
      </c>
      <c r="D2223" t="s">
        <v>3290</v>
      </c>
      <c r="E2223" t="s">
        <v>247</v>
      </c>
      <c r="F2223" t="s">
        <v>3847</v>
      </c>
      <c r="G2223">
        <v>22735</v>
      </c>
      <c r="H2223">
        <v>45.798391000000002</v>
      </c>
      <c r="I2223">
        <v>-121.145999</v>
      </c>
      <c r="J2223">
        <v>0.19444900000000001</v>
      </c>
      <c r="K2223">
        <f>_xlfn.XLOOKUP(F2223,'[1]2022_23 Household and Income'!$C$3:$C$2489,'[1]2022_23 Household and Income'!$D$3:$D$2489,"")</f>
        <v>47731</v>
      </c>
      <c r="L2223">
        <f>_xlfn.XLOOKUP($F2223,'[1]2022_23 Household and Income'!$C$3:$C$2489,'[1]2022_23 Household and Income'!$G$3:$G$2489,"")</f>
        <v>49584</v>
      </c>
    </row>
    <row r="2224" spans="1:12" x14ac:dyDescent="0.35">
      <c r="A2224">
        <v>21</v>
      </c>
      <c r="B2224">
        <v>1000</v>
      </c>
      <c r="C2224">
        <v>21119</v>
      </c>
      <c r="D2224" t="s">
        <v>3328</v>
      </c>
      <c r="E2224" t="s">
        <v>2180</v>
      </c>
      <c r="F2224" t="s">
        <v>3337</v>
      </c>
      <c r="G2224">
        <v>14251</v>
      </c>
      <c r="H2224">
        <v>37.328988000000003</v>
      </c>
      <c r="I2224">
        <v>-82.942338000000007</v>
      </c>
      <c r="J2224">
        <v>0.133798</v>
      </c>
      <c r="K2224">
        <f>_xlfn.XLOOKUP(F2224,'[1]2022_23 Household and Income'!$C$3:$C$2489,'[1]2022_23 Household and Income'!$D$3:$D$2489,"")</f>
        <v>42073</v>
      </c>
      <c r="L2224">
        <f>_xlfn.XLOOKUP($F2224,'[1]2022_23 Household and Income'!$C$3:$C$2489,'[1]2022_23 Household and Income'!$G$3:$G$2489,"")</f>
        <v>41254</v>
      </c>
    </row>
    <row r="2225" spans="1:12" x14ac:dyDescent="0.35">
      <c r="A2225">
        <v>17</v>
      </c>
      <c r="B2225">
        <v>9500</v>
      </c>
      <c r="C2225">
        <v>17095</v>
      </c>
      <c r="D2225" t="s">
        <v>3330</v>
      </c>
      <c r="E2225" t="s">
        <v>2584</v>
      </c>
      <c r="F2225" t="s">
        <v>3329</v>
      </c>
      <c r="G2225">
        <v>49967</v>
      </c>
      <c r="H2225">
        <v>40.937986000000002</v>
      </c>
      <c r="I2225">
        <v>-90.327755999999994</v>
      </c>
      <c r="J2225">
        <v>0.34589500000000001</v>
      </c>
      <c r="K2225">
        <f>_xlfn.XLOOKUP(F2225,'[1]2022_23 Household and Income'!$C$3:$C$2489,'[1]2022_23 Household and Income'!$D$3:$D$2489,"")</f>
        <v>61136</v>
      </c>
      <c r="L2225">
        <f>_xlfn.XLOOKUP($F2225,'[1]2022_23 Household and Income'!$C$3:$C$2489,'[1]2022_23 Household and Income'!$G$3:$G$2489,"")</f>
        <v>59664</v>
      </c>
    </row>
    <row r="2226" spans="1:12" x14ac:dyDescent="0.35">
      <c r="A2226">
        <v>18</v>
      </c>
      <c r="B2226">
        <v>3500</v>
      </c>
      <c r="C2226">
        <v>18083</v>
      </c>
      <c r="D2226" t="s">
        <v>3389</v>
      </c>
      <c r="E2226" t="s">
        <v>2438</v>
      </c>
      <c r="F2226" t="s">
        <v>3819</v>
      </c>
      <c r="G2226">
        <v>36282</v>
      </c>
      <c r="H2226">
        <v>38.699306</v>
      </c>
      <c r="I2226">
        <v>-87.454779000000002</v>
      </c>
      <c r="J2226">
        <v>0.25609300000000002</v>
      </c>
      <c r="K2226">
        <f>_xlfn.XLOOKUP(F2226,'[1]2022_23 Household and Income'!$C$3:$C$2489,'[1]2022_23 Household and Income'!$D$3:$D$2489,"")</f>
        <v>57900</v>
      </c>
      <c r="L2226">
        <f>_xlfn.XLOOKUP($F2226,'[1]2022_23 Household and Income'!$C$3:$C$2489,'[1]2022_23 Household and Income'!$G$3:$G$2489,"")</f>
        <v>58836</v>
      </c>
    </row>
    <row r="2227" spans="1:12" x14ac:dyDescent="0.35">
      <c r="A2227">
        <v>21</v>
      </c>
      <c r="B2227">
        <v>900</v>
      </c>
      <c r="C2227">
        <v>21121</v>
      </c>
      <c r="D2227" t="s">
        <v>3328</v>
      </c>
      <c r="E2227" t="s">
        <v>2183</v>
      </c>
      <c r="F2227" t="s">
        <v>3387</v>
      </c>
      <c r="G2227">
        <v>30193</v>
      </c>
      <c r="H2227">
        <v>36.902732999999998</v>
      </c>
      <c r="I2227">
        <v>-83.921083999999993</v>
      </c>
      <c r="J2227">
        <v>0.25623499999999999</v>
      </c>
      <c r="K2227">
        <f>_xlfn.XLOOKUP(F2227,'[1]2022_23 Household and Income'!$C$3:$C$2489,'[1]2022_23 Household and Income'!$D$3:$D$2489,"")</f>
        <v>45805</v>
      </c>
      <c r="L2227">
        <f>_xlfn.XLOOKUP($F2227,'[1]2022_23 Household and Income'!$C$3:$C$2489,'[1]2022_23 Household and Income'!$G$3:$G$2489,"")</f>
        <v>47284</v>
      </c>
    </row>
    <row r="2228" spans="1:12" x14ac:dyDescent="0.35">
      <c r="A2228">
        <v>23</v>
      </c>
      <c r="B2228">
        <v>500</v>
      </c>
      <c r="C2228">
        <v>23013</v>
      </c>
      <c r="D2228" t="s">
        <v>3263</v>
      </c>
      <c r="E2228" t="s">
        <v>2033</v>
      </c>
      <c r="F2228" t="s">
        <v>3544</v>
      </c>
      <c r="G2228">
        <v>40607</v>
      </c>
      <c r="H2228">
        <v>44.132936999999998</v>
      </c>
      <c r="I2228">
        <v>-69.161648999999997</v>
      </c>
      <c r="J2228">
        <v>0.237566</v>
      </c>
      <c r="K2228">
        <f>_xlfn.XLOOKUP(F2228,'[1]2022_23 Household and Income'!$C$3:$C$2489,'[1]2022_23 Household and Income'!$D$3:$D$2489,"")</f>
        <v>81025</v>
      </c>
      <c r="L2228">
        <f>_xlfn.XLOOKUP($F2228,'[1]2022_23 Household and Income'!$C$3:$C$2489,'[1]2022_23 Household and Income'!$G$3:$G$2489,"")</f>
        <v>80727</v>
      </c>
    </row>
    <row r="2229" spans="1:12" x14ac:dyDescent="0.35">
      <c r="A2229">
        <v>29</v>
      </c>
      <c r="B2229">
        <v>300</v>
      </c>
      <c r="C2229">
        <v>29103</v>
      </c>
      <c r="D2229" t="s">
        <v>3304</v>
      </c>
      <c r="E2229" t="s">
        <v>1717</v>
      </c>
      <c r="F2229" t="s">
        <v>3868</v>
      </c>
      <c r="G2229">
        <v>3744</v>
      </c>
      <c r="H2229">
        <v>40.155205000000002</v>
      </c>
      <c r="I2229">
        <v>-92.154094999999998</v>
      </c>
      <c r="J2229">
        <v>3.1384000000000002E-2</v>
      </c>
      <c r="K2229">
        <f>_xlfn.XLOOKUP(F2229,'[1]2022_23 Household and Income'!$C$3:$C$2489,'[1]2022_23 Household and Income'!$D$3:$D$2489,"")</f>
        <v>44568</v>
      </c>
      <c r="L2229">
        <f>_xlfn.XLOOKUP($F2229,'[1]2022_23 Household and Income'!$C$3:$C$2489,'[1]2022_23 Household and Income'!$G$3:$G$2489,"")</f>
        <v>45293</v>
      </c>
    </row>
    <row r="2230" spans="1:12" x14ac:dyDescent="0.35">
      <c r="A2230">
        <v>31</v>
      </c>
      <c r="B2230">
        <v>200</v>
      </c>
      <c r="C2230">
        <v>31107</v>
      </c>
      <c r="D2230" t="s">
        <v>3261</v>
      </c>
      <c r="E2230" t="s">
        <v>1540</v>
      </c>
      <c r="F2230" t="s">
        <v>3444</v>
      </c>
      <c r="G2230">
        <v>8391</v>
      </c>
      <c r="H2230">
        <v>42.624209999999998</v>
      </c>
      <c r="I2230">
        <v>-97.782534999999996</v>
      </c>
      <c r="J2230">
        <v>4.5395999999999999E-2</v>
      </c>
      <c r="K2230">
        <f>_xlfn.XLOOKUP(F2230,'[1]2022_23 Household and Income'!$C$3:$C$2489,'[1]2022_23 Household and Income'!$D$3:$D$2489,"")</f>
        <v>72614</v>
      </c>
      <c r="L2230">
        <f>_xlfn.XLOOKUP($F2230,'[1]2022_23 Household and Income'!$C$3:$C$2489,'[1]2022_23 Household and Income'!$G$3:$G$2489,"")</f>
        <v>72735</v>
      </c>
    </row>
    <row r="2231" spans="1:12" x14ac:dyDescent="0.35">
      <c r="A2231">
        <v>39</v>
      </c>
      <c r="B2231">
        <v>2600</v>
      </c>
      <c r="C2231">
        <v>39083</v>
      </c>
      <c r="D2231" t="s">
        <v>3302</v>
      </c>
      <c r="E2231" t="s">
        <v>1130</v>
      </c>
      <c r="F2231" t="s">
        <v>4452</v>
      </c>
      <c r="G2231">
        <v>62721</v>
      </c>
      <c r="H2231">
        <v>40.400283000000002</v>
      </c>
      <c r="I2231">
        <v>-82.454301999999998</v>
      </c>
      <c r="J2231">
        <v>0.38472099999999998</v>
      </c>
      <c r="K2231">
        <f>_xlfn.XLOOKUP(F2231,'[1]2022_23 Household and Income'!$C$3:$C$2489,'[1]2022_23 Household and Income'!$D$3:$D$2489,"")</f>
        <v>62514</v>
      </c>
      <c r="L2231">
        <f>_xlfn.XLOOKUP($F2231,'[1]2022_23 Household and Income'!$C$3:$C$2489,'[1]2022_23 Household and Income'!$G$3:$G$2489,"")</f>
        <v>63766</v>
      </c>
    </row>
    <row r="2232" spans="1:12" x14ac:dyDescent="0.35">
      <c r="A2232">
        <v>47</v>
      </c>
      <c r="B2232">
        <v>1501</v>
      </c>
      <c r="C2232">
        <v>47093</v>
      </c>
      <c r="D2232" t="s">
        <v>3358</v>
      </c>
      <c r="E2232" t="s">
        <v>751</v>
      </c>
      <c r="F2232" t="s">
        <v>4862</v>
      </c>
      <c r="G2232">
        <v>133547</v>
      </c>
      <c r="H2232">
        <v>35.988433000000001</v>
      </c>
      <c r="I2232">
        <v>-83.919471999999999</v>
      </c>
      <c r="J2232">
        <v>1</v>
      </c>
      <c r="K2232">
        <f>_xlfn.XLOOKUP(F2232,'[1]2022_23 Household and Income'!$C$3:$C$2489,'[1]2022_23 Household and Income'!$D$3:$D$2489,"")</f>
        <v>56742</v>
      </c>
      <c r="L2232">
        <f>_xlfn.XLOOKUP($F2232,'[1]2022_23 Household and Income'!$C$3:$C$2489,'[1]2022_23 Household and Income'!$G$3:$G$2489,"")</f>
        <v>59962</v>
      </c>
    </row>
    <row r="2233" spans="1:12" x14ac:dyDescent="0.35">
      <c r="A2233">
        <v>47</v>
      </c>
      <c r="B2233">
        <v>1502</v>
      </c>
      <c r="C2233">
        <v>47093</v>
      </c>
      <c r="D2233" t="s">
        <v>3358</v>
      </c>
      <c r="E2233" t="s">
        <v>751</v>
      </c>
      <c r="F2233" t="s">
        <v>4861</v>
      </c>
      <c r="G2233">
        <v>103187</v>
      </c>
      <c r="H2233">
        <v>35.886668</v>
      </c>
      <c r="I2233">
        <v>-84.094014999999999</v>
      </c>
      <c r="J2233">
        <v>1</v>
      </c>
      <c r="K2233">
        <f>_xlfn.XLOOKUP(F2233,'[1]2022_23 Household and Income'!$C$3:$C$2489,'[1]2022_23 Household and Income'!$D$3:$D$2489,"")</f>
        <v>43867</v>
      </c>
      <c r="L2233">
        <f>_xlfn.XLOOKUP($F2233,'[1]2022_23 Household and Income'!$C$3:$C$2489,'[1]2022_23 Household and Income'!$G$3:$G$2489,"")</f>
        <v>44271</v>
      </c>
    </row>
    <row r="2234" spans="1:12" x14ac:dyDescent="0.35">
      <c r="A2234">
        <v>47</v>
      </c>
      <c r="B2234">
        <v>1503</v>
      </c>
      <c r="C2234">
        <v>47093</v>
      </c>
      <c r="D2234" t="s">
        <v>3358</v>
      </c>
      <c r="E2234" t="s">
        <v>751</v>
      </c>
      <c r="F2234" t="s">
        <v>4860</v>
      </c>
      <c r="G2234">
        <v>123449</v>
      </c>
      <c r="H2234">
        <v>35.959482999999999</v>
      </c>
      <c r="I2234">
        <v>-84.079573999999994</v>
      </c>
      <c r="J2234">
        <v>1</v>
      </c>
      <c r="K2234">
        <f>_xlfn.XLOOKUP(F2234,'[1]2022_23 Household and Income'!$C$3:$C$2489,'[1]2022_23 Household and Income'!$D$3:$D$2489,"")</f>
        <v>51665</v>
      </c>
      <c r="L2234">
        <f>_xlfn.XLOOKUP($F2234,'[1]2022_23 Household and Income'!$C$3:$C$2489,'[1]2022_23 Household and Income'!$G$3:$G$2489,"")</f>
        <v>51601</v>
      </c>
    </row>
    <row r="2235" spans="1:12" x14ac:dyDescent="0.35">
      <c r="A2235">
        <v>47</v>
      </c>
      <c r="B2235">
        <v>1504</v>
      </c>
      <c r="C2235">
        <v>47093</v>
      </c>
      <c r="D2235" t="s">
        <v>3358</v>
      </c>
      <c r="E2235" t="s">
        <v>751</v>
      </c>
      <c r="F2235" t="s">
        <v>4859</v>
      </c>
      <c r="G2235">
        <v>118788</v>
      </c>
      <c r="H2235">
        <v>36.040196999999999</v>
      </c>
      <c r="I2235">
        <v>-83.892156</v>
      </c>
      <c r="J2235">
        <v>1</v>
      </c>
      <c r="K2235">
        <f>_xlfn.XLOOKUP(F2235,'[1]2022_23 Household and Income'!$C$3:$C$2489,'[1]2022_23 Household and Income'!$D$3:$D$2489,"")</f>
        <v>48919</v>
      </c>
      <c r="L2235">
        <f>_xlfn.XLOOKUP($F2235,'[1]2022_23 Household and Income'!$C$3:$C$2489,'[1]2022_23 Household and Income'!$G$3:$G$2489,"")</f>
        <v>44188</v>
      </c>
    </row>
    <row r="2236" spans="1:12" x14ac:dyDescent="0.35">
      <c r="A2236">
        <v>48</v>
      </c>
      <c r="B2236">
        <v>2600</v>
      </c>
      <c r="C2236">
        <v>48275</v>
      </c>
      <c r="D2236" t="s">
        <v>3238</v>
      </c>
      <c r="E2236" t="s">
        <v>594</v>
      </c>
      <c r="F2236" t="s">
        <v>3673</v>
      </c>
      <c r="G2236">
        <v>3353</v>
      </c>
      <c r="H2236">
        <v>33.459834999999998</v>
      </c>
      <c r="I2236">
        <v>-99.703981999999996</v>
      </c>
      <c r="J2236">
        <v>1.7729999999999999E-2</v>
      </c>
      <c r="K2236">
        <f>_xlfn.XLOOKUP(F2236,'[1]2022_23 Household and Income'!$C$3:$C$2489,'[1]2022_23 Household and Income'!$D$3:$D$2489,"")</f>
        <v>74377</v>
      </c>
      <c r="L2236">
        <f>_xlfn.XLOOKUP($F2236,'[1]2022_23 Household and Income'!$C$3:$C$2489,'[1]2022_23 Household and Income'!$G$3:$G$2489,"")</f>
        <v>72929</v>
      </c>
    </row>
    <row r="2237" spans="1:12" x14ac:dyDescent="0.35">
      <c r="A2237">
        <v>2</v>
      </c>
      <c r="B2237">
        <v>400</v>
      </c>
      <c r="C2237">
        <v>2150</v>
      </c>
      <c r="D2237" t="s">
        <v>3246</v>
      </c>
      <c r="E2237" t="s">
        <v>3135</v>
      </c>
      <c r="F2237" t="s">
        <v>3245</v>
      </c>
      <c r="G2237">
        <v>13101</v>
      </c>
      <c r="H2237">
        <v>57.774608999999998</v>
      </c>
      <c r="I2237">
        <v>-152.454205</v>
      </c>
      <c r="J2237">
        <v>0.11600000000000001</v>
      </c>
      <c r="K2237">
        <f>_xlfn.XLOOKUP(F2237,'[1]2022_23 Household and Income'!$C$3:$C$2489,'[1]2022_23 Household and Income'!$D$3:$D$2489,"")</f>
        <v>35215</v>
      </c>
      <c r="L2237">
        <f>_xlfn.XLOOKUP($F2237,'[1]2022_23 Household and Income'!$C$3:$C$2489,'[1]2022_23 Household and Income'!$G$3:$G$2489,"")</f>
        <v>35529</v>
      </c>
    </row>
    <row r="2238" spans="1:12" x14ac:dyDescent="0.35">
      <c r="A2238">
        <v>27</v>
      </c>
      <c r="B2238">
        <v>201</v>
      </c>
      <c r="C2238">
        <v>27071</v>
      </c>
      <c r="D2238" t="s">
        <v>3272</v>
      </c>
      <c r="E2238" t="s">
        <v>1890</v>
      </c>
      <c r="F2238" t="s">
        <v>4858</v>
      </c>
      <c r="G2238">
        <v>12062</v>
      </c>
      <c r="H2238">
        <v>48.510975999999999</v>
      </c>
      <c r="I2238">
        <v>-93.489239999999995</v>
      </c>
      <c r="J2238">
        <v>8.3432000000000006E-2</v>
      </c>
      <c r="K2238">
        <f>_xlfn.XLOOKUP(F2238,'[1]2022_23 Household and Income'!$C$3:$C$2489,'[1]2022_23 Household and Income'!$D$3:$D$2489,"")</f>
        <v>61667</v>
      </c>
      <c r="L2238">
        <f>_xlfn.XLOOKUP($F2238,'[1]2022_23 Household and Income'!$C$3:$C$2489,'[1]2022_23 Household and Income'!$G$3:$G$2489,"")</f>
        <v>62991</v>
      </c>
    </row>
    <row r="2239" spans="1:12" x14ac:dyDescent="0.35">
      <c r="A2239">
        <v>16</v>
      </c>
      <c r="B2239">
        <v>100</v>
      </c>
      <c r="C2239">
        <v>16055</v>
      </c>
      <c r="D2239" t="s">
        <v>3509</v>
      </c>
      <c r="E2239" t="s">
        <v>2665</v>
      </c>
      <c r="F2239" t="s">
        <v>3857</v>
      </c>
      <c r="G2239">
        <v>5607</v>
      </c>
      <c r="H2239">
        <v>47.499493999999999</v>
      </c>
      <c r="I2239">
        <v>-116.72472</v>
      </c>
      <c r="J2239">
        <v>4.4152999999999998E-2</v>
      </c>
      <c r="K2239">
        <f>_xlfn.XLOOKUP(F2239,'[1]2022_23 Household and Income'!$C$3:$C$2489,'[1]2022_23 Household and Income'!$D$3:$D$2489,"")</f>
        <v>56309</v>
      </c>
      <c r="L2239">
        <f>_xlfn.XLOOKUP($F2239,'[1]2022_23 Household and Income'!$C$3:$C$2489,'[1]2022_23 Household and Income'!$G$3:$G$2489,"")</f>
        <v>55307</v>
      </c>
    </row>
    <row r="2240" spans="1:12" x14ac:dyDescent="0.35">
      <c r="A2240">
        <v>16</v>
      </c>
      <c r="B2240">
        <v>200</v>
      </c>
      <c r="C2240">
        <v>16055</v>
      </c>
      <c r="D2240" t="s">
        <v>3509</v>
      </c>
      <c r="E2240" t="s">
        <v>2665</v>
      </c>
      <c r="F2240" t="s">
        <v>4857</v>
      </c>
      <c r="G2240">
        <v>165755</v>
      </c>
      <c r="H2240">
        <v>47.746682999999997</v>
      </c>
      <c r="I2240">
        <v>-116.84120799999999</v>
      </c>
      <c r="J2240">
        <v>1</v>
      </c>
      <c r="K2240" t="str">
        <f>_xlfn.XLOOKUP(F2240,'[1]2022_23 Household and Income'!$C$3:$C$2489,'[1]2022_23 Household and Income'!$D$3:$D$2489,"")</f>
        <v/>
      </c>
      <c r="L2240" t="str">
        <f>_xlfn.XLOOKUP($F2240,'[1]2022_23 Household and Income'!$C$3:$C$2489,'[1]2022_23 Household and Income'!$G$3:$G$2489,"")</f>
        <v/>
      </c>
    </row>
    <row r="2241" spans="1:12" x14ac:dyDescent="0.35">
      <c r="A2241">
        <v>18</v>
      </c>
      <c r="B2241">
        <v>800</v>
      </c>
      <c r="C2241">
        <v>18085</v>
      </c>
      <c r="D2241" t="s">
        <v>3389</v>
      </c>
      <c r="E2241" t="s">
        <v>2508</v>
      </c>
      <c r="F2241" t="s">
        <v>4609</v>
      </c>
      <c r="G2241">
        <v>80240</v>
      </c>
      <c r="H2241">
        <v>41.267837</v>
      </c>
      <c r="I2241">
        <v>-85.830479999999994</v>
      </c>
      <c r="J2241">
        <v>0.63513699999999995</v>
      </c>
      <c r="K2241">
        <f>_xlfn.XLOOKUP(F2241,'[1]2022_23 Household and Income'!$C$3:$C$2489,'[1]2022_23 Household and Income'!$D$3:$D$2489,"")</f>
        <v>49796</v>
      </c>
      <c r="L2241">
        <f>_xlfn.XLOOKUP($F2241,'[1]2022_23 Household and Income'!$C$3:$C$2489,'[1]2022_23 Household and Income'!$G$3:$G$2489,"")</f>
        <v>51186</v>
      </c>
    </row>
    <row r="2242" spans="1:12" x14ac:dyDescent="0.35">
      <c r="A2242">
        <v>19</v>
      </c>
      <c r="B2242">
        <v>200</v>
      </c>
      <c r="C2242">
        <v>19109</v>
      </c>
      <c r="D2242" t="s">
        <v>3308</v>
      </c>
      <c r="E2242" t="s">
        <v>2419</v>
      </c>
      <c r="F2242" t="s">
        <v>3310</v>
      </c>
      <c r="G2242">
        <v>14828</v>
      </c>
      <c r="H2242">
        <v>43.143301000000001</v>
      </c>
      <c r="I2242">
        <v>-94.221417000000002</v>
      </c>
      <c r="J2242">
        <v>0.13114700000000001</v>
      </c>
      <c r="K2242">
        <f>_xlfn.XLOOKUP(F2242,'[1]2022_23 Household and Income'!$C$3:$C$2489,'[1]2022_23 Household and Income'!$D$3:$D$2489,"")</f>
        <v>49261</v>
      </c>
      <c r="L2242">
        <f>_xlfn.XLOOKUP($F2242,'[1]2022_23 Household and Income'!$C$3:$C$2489,'[1]2022_23 Household and Income'!$G$3:$G$2489,"")</f>
        <v>49916</v>
      </c>
    </row>
    <row r="2243" spans="1:12" x14ac:dyDescent="0.35">
      <c r="A2243">
        <v>2</v>
      </c>
      <c r="B2243">
        <v>400</v>
      </c>
      <c r="C2243">
        <v>2158</v>
      </c>
      <c r="D2243" t="s">
        <v>3246</v>
      </c>
      <c r="E2243" t="s">
        <v>3134</v>
      </c>
      <c r="F2243" t="s">
        <v>3245</v>
      </c>
      <c r="G2243">
        <v>8368</v>
      </c>
      <c r="H2243">
        <v>62.076819</v>
      </c>
      <c r="I2243">
        <v>-164.33397299999999</v>
      </c>
      <c r="J2243">
        <v>7.4092000000000005E-2</v>
      </c>
      <c r="K2243">
        <f>_xlfn.XLOOKUP(F2243,'[1]2022_23 Household and Income'!$C$3:$C$2489,'[1]2022_23 Household and Income'!$D$3:$D$2489,"")</f>
        <v>35215</v>
      </c>
      <c r="L2243">
        <f>_xlfn.XLOOKUP($F2243,'[1]2022_23 Household and Income'!$C$3:$C$2489,'[1]2022_23 Household and Income'!$G$3:$G$2489,"")</f>
        <v>35529</v>
      </c>
    </row>
    <row r="2244" spans="1:12" x14ac:dyDescent="0.35">
      <c r="A2244">
        <v>55</v>
      </c>
      <c r="B2244">
        <v>1700</v>
      </c>
      <c r="C2244">
        <v>55063</v>
      </c>
      <c r="D2244" t="s">
        <v>3334</v>
      </c>
      <c r="E2244" t="s">
        <v>123</v>
      </c>
      <c r="F2244" t="s">
        <v>4856</v>
      </c>
      <c r="G2244">
        <v>120784</v>
      </c>
      <c r="H2244">
        <v>43.861018000000001</v>
      </c>
      <c r="I2244">
        <v>-91.208861999999996</v>
      </c>
      <c r="J2244">
        <v>1</v>
      </c>
      <c r="K2244">
        <f>_xlfn.XLOOKUP(F2244,'[1]2022_23 Household and Income'!$C$3:$C$2489,'[1]2022_23 Household and Income'!$D$3:$D$2489,"")</f>
        <v>51449</v>
      </c>
      <c r="L2244">
        <f>_xlfn.XLOOKUP($F2244,'[1]2022_23 Household and Income'!$C$3:$C$2489,'[1]2022_23 Household and Income'!$G$3:$G$2489,"")</f>
        <v>51283</v>
      </c>
    </row>
    <row r="2245" spans="1:12" x14ac:dyDescent="0.35">
      <c r="A2245">
        <v>4</v>
      </c>
      <c r="B2245">
        <v>701</v>
      </c>
      <c r="C2245">
        <v>4012</v>
      </c>
      <c r="D2245" t="s">
        <v>3243</v>
      </c>
      <c r="E2245" t="s">
        <v>3117</v>
      </c>
      <c r="F2245" t="s">
        <v>3244</v>
      </c>
      <c r="G2245">
        <v>16557</v>
      </c>
      <c r="H2245">
        <v>33.954186</v>
      </c>
      <c r="I2245">
        <v>-114.183922</v>
      </c>
      <c r="J2245">
        <v>0.15512699999999999</v>
      </c>
      <c r="K2245">
        <f>_xlfn.XLOOKUP(F2245,'[1]2022_23 Household and Income'!$C$3:$C$2489,'[1]2022_23 Household and Income'!$D$3:$D$2489,"")</f>
        <v>43775</v>
      </c>
      <c r="L2245">
        <f>_xlfn.XLOOKUP($F2245,'[1]2022_23 Household and Income'!$C$3:$C$2489,'[1]2022_23 Household and Income'!$G$3:$G$2489,"")</f>
        <v>44726</v>
      </c>
    </row>
    <row r="2246" spans="1:12" x14ac:dyDescent="0.35">
      <c r="A2246">
        <v>8</v>
      </c>
      <c r="B2246">
        <v>2200</v>
      </c>
      <c r="C2246">
        <v>8067</v>
      </c>
      <c r="D2246" t="s">
        <v>3241</v>
      </c>
      <c r="E2246" t="s">
        <v>2919</v>
      </c>
      <c r="F2246" t="s">
        <v>3959</v>
      </c>
      <c r="G2246">
        <v>55638</v>
      </c>
      <c r="H2246">
        <v>37.266021000000002</v>
      </c>
      <c r="I2246">
        <v>-107.803957</v>
      </c>
      <c r="J2246">
        <v>0.48136800000000002</v>
      </c>
      <c r="K2246">
        <f>_xlfn.XLOOKUP(F2246,'[1]2022_23 Household and Income'!$C$3:$C$2489,'[1]2022_23 Household and Income'!$D$3:$D$2489,"")</f>
        <v>53677</v>
      </c>
      <c r="L2246">
        <f>_xlfn.XLOOKUP($F2246,'[1]2022_23 Household and Income'!$C$3:$C$2489,'[1]2022_23 Household and Income'!$G$3:$G$2489,"")</f>
        <v>53888</v>
      </c>
    </row>
    <row r="2247" spans="1:12" x14ac:dyDescent="0.35">
      <c r="A2247">
        <v>18</v>
      </c>
      <c r="B2247">
        <v>300</v>
      </c>
      <c r="C2247">
        <v>18091</v>
      </c>
      <c r="D2247" t="s">
        <v>3389</v>
      </c>
      <c r="E2247" t="s">
        <v>2520</v>
      </c>
      <c r="F2247" t="s">
        <v>4855</v>
      </c>
      <c r="G2247">
        <v>112417</v>
      </c>
      <c r="H2247">
        <v>41.632280000000002</v>
      </c>
      <c r="I2247">
        <v>-86.791246999999998</v>
      </c>
      <c r="J2247">
        <v>1</v>
      </c>
      <c r="K2247">
        <f>_xlfn.XLOOKUP(F2247,'[1]2022_23 Household and Income'!$C$3:$C$2489,'[1]2022_23 Household and Income'!$D$3:$D$2489,"")</f>
        <v>43213</v>
      </c>
      <c r="L2247">
        <f>_xlfn.XLOOKUP($F2247,'[1]2022_23 Household and Income'!$C$3:$C$2489,'[1]2022_23 Household and Income'!$G$3:$G$2489,"")</f>
        <v>45725</v>
      </c>
    </row>
    <row r="2248" spans="1:12" x14ac:dyDescent="0.35">
      <c r="A2248">
        <v>17</v>
      </c>
      <c r="B2248">
        <v>9900</v>
      </c>
      <c r="C2248">
        <v>17099</v>
      </c>
      <c r="D2248" t="s">
        <v>3330</v>
      </c>
      <c r="E2248" t="s">
        <v>2578</v>
      </c>
      <c r="F2248" t="s">
        <v>4782</v>
      </c>
      <c r="G2248">
        <v>109658</v>
      </c>
      <c r="H2248">
        <v>41.354303999999999</v>
      </c>
      <c r="I2248">
        <v>-88.895118999999994</v>
      </c>
      <c r="J2248">
        <v>0.753803</v>
      </c>
      <c r="K2248">
        <f>_xlfn.XLOOKUP(F2248,'[1]2022_23 Household and Income'!$C$3:$C$2489,'[1]2022_23 Household and Income'!$D$3:$D$2489,"")</f>
        <v>60305</v>
      </c>
      <c r="L2248">
        <f>_xlfn.XLOOKUP($F2248,'[1]2022_23 Household and Income'!$C$3:$C$2489,'[1]2022_23 Household and Income'!$G$3:$G$2489,"")</f>
        <v>58477</v>
      </c>
    </row>
    <row r="2249" spans="1:12" x14ac:dyDescent="0.35">
      <c r="A2249">
        <v>22</v>
      </c>
      <c r="B2249">
        <v>600</v>
      </c>
      <c r="C2249">
        <v>22059</v>
      </c>
      <c r="D2249" t="s">
        <v>3348</v>
      </c>
      <c r="E2249" t="s">
        <v>2081</v>
      </c>
      <c r="F2249" t="s">
        <v>3347</v>
      </c>
      <c r="G2249">
        <v>14791</v>
      </c>
      <c r="H2249">
        <v>31.726006000000002</v>
      </c>
      <c r="I2249">
        <v>-92.169582000000005</v>
      </c>
      <c r="J2249">
        <v>0.12534600000000001</v>
      </c>
      <c r="K2249">
        <f>_xlfn.XLOOKUP(F2249,'[1]2022_23 Household and Income'!$C$3:$C$2489,'[1]2022_23 Household and Income'!$D$3:$D$2489,"")</f>
        <v>43562</v>
      </c>
      <c r="L2249">
        <f>_xlfn.XLOOKUP($F2249,'[1]2022_23 Household and Income'!$C$3:$C$2489,'[1]2022_23 Household and Income'!$G$3:$G$2489,"")</f>
        <v>44382</v>
      </c>
    </row>
    <row r="2250" spans="1:12" x14ac:dyDescent="0.35">
      <c r="A2250">
        <v>48</v>
      </c>
      <c r="B2250">
        <v>7600</v>
      </c>
      <c r="C2250">
        <v>48283</v>
      </c>
      <c r="D2250" t="s">
        <v>3238</v>
      </c>
      <c r="E2250" t="s">
        <v>452</v>
      </c>
      <c r="F2250" t="s">
        <v>3239</v>
      </c>
      <c r="G2250">
        <v>6664</v>
      </c>
      <c r="H2250">
        <v>28.353424</v>
      </c>
      <c r="I2250">
        <v>-99.246290999999999</v>
      </c>
      <c r="J2250">
        <v>6.0386000000000002E-2</v>
      </c>
      <c r="K2250">
        <f>_xlfn.XLOOKUP(F2250,'[1]2022_23 Household and Income'!$C$3:$C$2489,'[1]2022_23 Household and Income'!$D$3:$D$2489,"")</f>
        <v>33138</v>
      </c>
      <c r="L2250">
        <f>_xlfn.XLOOKUP($F2250,'[1]2022_23 Household and Income'!$C$3:$C$2489,'[1]2022_23 Household and Income'!$G$3:$G$2489,"")</f>
        <v>34458</v>
      </c>
    </row>
    <row r="2251" spans="1:12" x14ac:dyDescent="0.35">
      <c r="A2251">
        <v>20</v>
      </c>
      <c r="B2251">
        <v>1000</v>
      </c>
      <c r="C2251">
        <v>20099</v>
      </c>
      <c r="D2251" t="s">
        <v>3300</v>
      </c>
      <c r="E2251" t="s">
        <v>2272</v>
      </c>
      <c r="F2251" t="s">
        <v>4418</v>
      </c>
      <c r="G2251">
        <v>20184</v>
      </c>
      <c r="H2251">
        <v>37.259841000000002</v>
      </c>
      <c r="I2251">
        <v>-95.262422999999998</v>
      </c>
      <c r="J2251">
        <v>0.130102</v>
      </c>
      <c r="K2251">
        <f>_xlfn.XLOOKUP(F2251,'[1]2022_23 Household and Income'!$C$3:$C$2489,'[1]2022_23 Household and Income'!$D$3:$D$2489,"")</f>
        <v>64667</v>
      </c>
      <c r="L2251">
        <f>_xlfn.XLOOKUP($F2251,'[1]2022_23 Household and Income'!$C$3:$C$2489,'[1]2022_23 Household and Income'!$G$3:$G$2489,"")</f>
        <v>64672</v>
      </c>
    </row>
    <row r="2252" spans="1:12" x14ac:dyDescent="0.35">
      <c r="A2252">
        <v>27</v>
      </c>
      <c r="B2252">
        <v>800</v>
      </c>
      <c r="C2252">
        <v>27073</v>
      </c>
      <c r="D2252" t="s">
        <v>3272</v>
      </c>
      <c r="E2252" t="s">
        <v>1871</v>
      </c>
      <c r="F2252" t="s">
        <v>3271</v>
      </c>
      <c r="G2252">
        <v>6719</v>
      </c>
      <c r="H2252">
        <v>44.982404000000002</v>
      </c>
      <c r="I2252">
        <v>-96.130984999999995</v>
      </c>
      <c r="J2252">
        <v>5.9318999999999997E-2</v>
      </c>
      <c r="K2252">
        <f>_xlfn.XLOOKUP(F2252,'[1]2022_23 Household and Income'!$C$3:$C$2489,'[1]2022_23 Household and Income'!$D$3:$D$2489,"")</f>
        <v>49797</v>
      </c>
      <c r="L2252">
        <f>_xlfn.XLOOKUP($F2252,'[1]2022_23 Household and Income'!$C$3:$C$2489,'[1]2022_23 Household and Income'!$G$3:$G$2489,"")</f>
        <v>49227</v>
      </c>
    </row>
    <row r="2253" spans="1:12" x14ac:dyDescent="0.35">
      <c r="A2253">
        <v>42</v>
      </c>
      <c r="B2253">
        <v>701</v>
      </c>
      <c r="C2253">
        <v>42069</v>
      </c>
      <c r="D2253" t="s">
        <v>3257</v>
      </c>
      <c r="E2253" t="s">
        <v>960</v>
      </c>
      <c r="F2253" t="s">
        <v>4854</v>
      </c>
      <c r="G2253">
        <v>111120</v>
      </c>
      <c r="H2253">
        <v>41.406224999999999</v>
      </c>
      <c r="I2253">
        <v>-75.671537999999998</v>
      </c>
      <c r="J2253">
        <v>1</v>
      </c>
      <c r="K2253">
        <f>_xlfn.XLOOKUP(F2253,'[1]2022_23 Household and Income'!$C$3:$C$2489,'[1]2022_23 Household and Income'!$D$3:$D$2489,"")</f>
        <v>46119</v>
      </c>
      <c r="L2253">
        <f>_xlfn.XLOOKUP($F2253,'[1]2022_23 Household and Income'!$C$3:$C$2489,'[1]2022_23 Household and Income'!$G$3:$G$2489,"")</f>
        <v>46496</v>
      </c>
    </row>
    <row r="2254" spans="1:12" x14ac:dyDescent="0.35">
      <c r="A2254">
        <v>42</v>
      </c>
      <c r="B2254">
        <v>702</v>
      </c>
      <c r="C2254">
        <v>42069</v>
      </c>
      <c r="D2254" t="s">
        <v>3257</v>
      </c>
      <c r="E2254" t="s">
        <v>960</v>
      </c>
      <c r="F2254" t="s">
        <v>3297</v>
      </c>
      <c r="G2254">
        <v>104776</v>
      </c>
      <c r="H2254">
        <v>41.478830000000002</v>
      </c>
      <c r="I2254">
        <v>-75.599086999999997</v>
      </c>
      <c r="J2254">
        <v>0.80076400000000003</v>
      </c>
      <c r="K2254">
        <f>_xlfn.XLOOKUP(F2254,'[1]2022_23 Household and Income'!$C$3:$C$2489,'[1]2022_23 Household and Income'!$D$3:$D$2489,"")</f>
        <v>54369</v>
      </c>
      <c r="L2254">
        <f>_xlfn.XLOOKUP($F2254,'[1]2022_23 Household and Income'!$C$3:$C$2489,'[1]2022_23 Household and Income'!$G$3:$G$2489,"")</f>
        <v>53599</v>
      </c>
    </row>
    <row r="2255" spans="1:12" x14ac:dyDescent="0.35">
      <c r="A2255">
        <v>29</v>
      </c>
      <c r="B2255">
        <v>1400</v>
      </c>
      <c r="C2255">
        <v>29105</v>
      </c>
      <c r="D2255" t="s">
        <v>3304</v>
      </c>
      <c r="E2255" t="s">
        <v>1674</v>
      </c>
      <c r="F2255" t="s">
        <v>4182</v>
      </c>
      <c r="G2255">
        <v>36039</v>
      </c>
      <c r="H2255">
        <v>37.669688000000001</v>
      </c>
      <c r="I2255">
        <v>-92.653796999999997</v>
      </c>
      <c r="J2255">
        <v>0.320911</v>
      </c>
      <c r="K2255">
        <f>_xlfn.XLOOKUP(F2255,'[1]2022_23 Household and Income'!$C$3:$C$2489,'[1]2022_23 Household and Income'!$D$3:$D$2489,"")</f>
        <v>45980</v>
      </c>
      <c r="L2255">
        <f>_xlfn.XLOOKUP($F2255,'[1]2022_23 Household and Income'!$C$3:$C$2489,'[1]2022_23 Household and Income'!$G$3:$G$2489,"")</f>
        <v>45745</v>
      </c>
    </row>
    <row r="2256" spans="1:12" x14ac:dyDescent="0.35">
      <c r="A2256">
        <v>5</v>
      </c>
      <c r="B2256">
        <v>1700</v>
      </c>
      <c r="C2256">
        <v>5073</v>
      </c>
      <c r="D2256" t="s">
        <v>3274</v>
      </c>
      <c r="E2256" t="s">
        <v>3037</v>
      </c>
      <c r="F2256" t="s">
        <v>3614</v>
      </c>
      <c r="G2256">
        <v>6308</v>
      </c>
      <c r="H2256">
        <v>33.278874999999999</v>
      </c>
      <c r="I2256">
        <v>-93.557653999999999</v>
      </c>
      <c r="J2256">
        <v>4.8370999999999997E-2</v>
      </c>
      <c r="K2256">
        <f>_xlfn.XLOOKUP(F2256,'[1]2022_23 Household and Income'!$C$3:$C$2489,'[1]2022_23 Household and Income'!$D$3:$D$2489,"")</f>
        <v>51636</v>
      </c>
      <c r="L2256">
        <f>_xlfn.XLOOKUP($F2256,'[1]2022_23 Household and Income'!$C$3:$C$2489,'[1]2022_23 Household and Income'!$G$3:$G$2489,"")</f>
        <v>53197</v>
      </c>
    </row>
    <row r="2257" spans="1:12" x14ac:dyDescent="0.35">
      <c r="A2257">
        <v>12</v>
      </c>
      <c r="B2257">
        <v>4798</v>
      </c>
      <c r="C2257">
        <v>12067</v>
      </c>
      <c r="D2257" t="s">
        <v>3512</v>
      </c>
      <c r="E2257" t="s">
        <v>2868</v>
      </c>
      <c r="F2257" t="s">
        <v>3683</v>
      </c>
      <c r="G2257">
        <v>8226</v>
      </c>
      <c r="H2257">
        <v>30.063590999999999</v>
      </c>
      <c r="I2257">
        <v>-83.176455000000004</v>
      </c>
      <c r="J2257">
        <v>7.7994999999999995E-2</v>
      </c>
      <c r="K2257">
        <f>_xlfn.XLOOKUP(F2257,'[1]2022_23 Household and Income'!$C$3:$C$2489,'[1]2022_23 Household and Income'!$D$3:$D$2489,"")</f>
        <v>39060</v>
      </c>
      <c r="L2257">
        <f>_xlfn.XLOOKUP($F2257,'[1]2022_23 Household and Income'!$C$3:$C$2489,'[1]2022_23 Household and Income'!$G$3:$G$2489,"")</f>
        <v>38851</v>
      </c>
    </row>
    <row r="2258" spans="1:12" x14ac:dyDescent="0.35">
      <c r="A2258">
        <v>29</v>
      </c>
      <c r="B2258">
        <v>800</v>
      </c>
      <c r="C2258">
        <v>29107</v>
      </c>
      <c r="D2258" t="s">
        <v>3304</v>
      </c>
      <c r="E2258" t="s">
        <v>1691</v>
      </c>
      <c r="F2258" t="s">
        <v>4110</v>
      </c>
      <c r="G2258">
        <v>32984</v>
      </c>
      <c r="H2258">
        <v>39.055171999999999</v>
      </c>
      <c r="I2258">
        <v>-93.842151999999999</v>
      </c>
      <c r="J2258">
        <v>0.23534099999999999</v>
      </c>
      <c r="K2258">
        <f>_xlfn.XLOOKUP(F2258,'[1]2022_23 Household and Income'!$C$3:$C$2489,'[1]2022_23 Household and Income'!$D$3:$D$2489,"")</f>
        <v>55369</v>
      </c>
      <c r="L2258">
        <f>_xlfn.XLOOKUP($F2258,'[1]2022_23 Household and Income'!$C$3:$C$2489,'[1]2022_23 Household and Income'!$G$3:$G$2489,"")</f>
        <v>55619</v>
      </c>
    </row>
    <row r="2259" spans="1:12" x14ac:dyDescent="0.35">
      <c r="A2259">
        <v>28</v>
      </c>
      <c r="B2259">
        <v>400</v>
      </c>
      <c r="C2259">
        <v>28071</v>
      </c>
      <c r="D2259" t="s">
        <v>3276</v>
      </c>
      <c r="E2259" t="s">
        <v>1802</v>
      </c>
      <c r="F2259" t="s">
        <v>4500</v>
      </c>
      <c r="G2259">
        <v>55813</v>
      </c>
      <c r="H2259">
        <v>34.359414999999998</v>
      </c>
      <c r="I2259">
        <v>-89.526759999999996</v>
      </c>
      <c r="J2259">
        <v>0.38697700000000002</v>
      </c>
      <c r="K2259">
        <f>_xlfn.XLOOKUP(F2259,'[1]2022_23 Household and Income'!$C$3:$C$2489,'[1]2022_23 Household and Income'!$D$3:$D$2489,"")</f>
        <v>54576</v>
      </c>
      <c r="L2259">
        <f>_xlfn.XLOOKUP($F2259,'[1]2022_23 Household and Income'!$C$3:$C$2489,'[1]2022_23 Household and Income'!$G$3:$G$2489,"")</f>
        <v>56881</v>
      </c>
    </row>
    <row r="2260" spans="1:12" x14ac:dyDescent="0.35">
      <c r="A2260">
        <v>22</v>
      </c>
      <c r="B2260">
        <v>1201</v>
      </c>
      <c r="C2260">
        <v>22055</v>
      </c>
      <c r="D2260" t="s">
        <v>3348</v>
      </c>
      <c r="E2260" t="s">
        <v>2068</v>
      </c>
      <c r="F2260" t="s">
        <v>4853</v>
      </c>
      <c r="G2260">
        <v>116664</v>
      </c>
      <c r="H2260">
        <v>30.247675000000001</v>
      </c>
      <c r="I2260">
        <v>-92.062292999999997</v>
      </c>
      <c r="J2260">
        <v>1</v>
      </c>
      <c r="K2260">
        <f>_xlfn.XLOOKUP(F2260,'[1]2022_23 Household and Income'!$C$3:$C$2489,'[1]2022_23 Household and Income'!$D$3:$D$2489,"")</f>
        <v>51013</v>
      </c>
      <c r="L2260">
        <f>_xlfn.XLOOKUP($F2260,'[1]2022_23 Household and Income'!$C$3:$C$2489,'[1]2022_23 Household and Income'!$G$3:$G$2489,"")</f>
        <v>48392</v>
      </c>
    </row>
    <row r="2261" spans="1:12" x14ac:dyDescent="0.35">
      <c r="A2261">
        <v>22</v>
      </c>
      <c r="B2261">
        <v>1202</v>
      </c>
      <c r="C2261">
        <v>22055</v>
      </c>
      <c r="D2261" t="s">
        <v>3348</v>
      </c>
      <c r="E2261" t="s">
        <v>2068</v>
      </c>
      <c r="F2261" t="s">
        <v>4852</v>
      </c>
      <c r="G2261">
        <v>125089</v>
      </c>
      <c r="H2261">
        <v>30.151869999999999</v>
      </c>
      <c r="I2261">
        <v>-92.023471999999998</v>
      </c>
      <c r="J2261">
        <v>1</v>
      </c>
      <c r="K2261">
        <f>_xlfn.XLOOKUP(F2261,'[1]2022_23 Household and Income'!$C$3:$C$2489,'[1]2022_23 Household and Income'!$D$3:$D$2489,"")</f>
        <v>52568</v>
      </c>
      <c r="L2261">
        <f>_xlfn.XLOOKUP($F2261,'[1]2022_23 Household and Income'!$C$3:$C$2489,'[1]2022_23 Household and Income'!$G$3:$G$2489,"")</f>
        <v>53835</v>
      </c>
    </row>
    <row r="2262" spans="1:12" x14ac:dyDescent="0.35">
      <c r="A2262">
        <v>55</v>
      </c>
      <c r="B2262">
        <v>1900</v>
      </c>
      <c r="C2262">
        <v>55065</v>
      </c>
      <c r="D2262" t="s">
        <v>3334</v>
      </c>
      <c r="E2262" t="s">
        <v>115</v>
      </c>
      <c r="F2262" t="s">
        <v>4101</v>
      </c>
      <c r="G2262">
        <v>16611</v>
      </c>
      <c r="H2262">
        <v>42.663322999999998</v>
      </c>
      <c r="I2262">
        <v>-90.140523000000002</v>
      </c>
      <c r="J2262">
        <v>0.11326600000000001</v>
      </c>
      <c r="K2262">
        <f>_xlfn.XLOOKUP(F2262,'[1]2022_23 Household and Income'!$C$3:$C$2489,'[1]2022_23 Household and Income'!$D$3:$D$2489,"")</f>
        <v>59948</v>
      </c>
      <c r="L2262">
        <f>_xlfn.XLOOKUP($F2262,'[1]2022_23 Household and Income'!$C$3:$C$2489,'[1]2022_23 Household and Income'!$G$3:$G$2489,"")</f>
        <v>59578</v>
      </c>
    </row>
    <row r="2263" spans="1:12" x14ac:dyDescent="0.35">
      <c r="A2263">
        <v>22</v>
      </c>
      <c r="B2263">
        <v>2000</v>
      </c>
      <c r="C2263">
        <v>22057</v>
      </c>
      <c r="D2263" t="s">
        <v>3348</v>
      </c>
      <c r="E2263" t="s">
        <v>2050</v>
      </c>
      <c r="F2263" t="s">
        <v>4851</v>
      </c>
      <c r="G2263">
        <v>97557</v>
      </c>
      <c r="H2263">
        <v>29.690273000000001</v>
      </c>
      <c r="I2263">
        <v>-90.634193999999994</v>
      </c>
      <c r="J2263">
        <v>0.82259899999999997</v>
      </c>
      <c r="K2263">
        <f>_xlfn.XLOOKUP(F2263,'[1]2022_23 Household and Income'!$C$3:$C$2489,'[1]2022_23 Household and Income'!$D$3:$D$2489,"")</f>
        <v>46754</v>
      </c>
      <c r="L2263">
        <f>_xlfn.XLOOKUP($F2263,'[1]2022_23 Household and Income'!$C$3:$C$2489,'[1]2022_23 Household and Income'!$G$3:$G$2489,"")</f>
        <v>47467</v>
      </c>
    </row>
    <row r="2264" spans="1:12" x14ac:dyDescent="0.35">
      <c r="A2264">
        <v>18</v>
      </c>
      <c r="B2264">
        <v>600</v>
      </c>
      <c r="C2264">
        <v>18087</v>
      </c>
      <c r="D2264" t="s">
        <v>3389</v>
      </c>
      <c r="E2264" t="s">
        <v>2516</v>
      </c>
      <c r="F2264" t="s">
        <v>3757</v>
      </c>
      <c r="G2264">
        <v>40446</v>
      </c>
      <c r="H2264">
        <v>41.632874000000001</v>
      </c>
      <c r="I2264">
        <v>-85.467281</v>
      </c>
      <c r="J2264">
        <v>0.24423500000000001</v>
      </c>
      <c r="K2264">
        <f>_xlfn.XLOOKUP(F2264,'[1]2022_23 Household and Income'!$C$3:$C$2489,'[1]2022_23 Household and Income'!$D$3:$D$2489,"")</f>
        <v>62527</v>
      </c>
      <c r="L2264">
        <f>_xlfn.XLOOKUP($F2264,'[1]2022_23 Household and Income'!$C$3:$C$2489,'[1]2022_23 Household and Income'!$G$3:$G$2489,"")</f>
        <v>61819</v>
      </c>
    </row>
    <row r="2265" spans="1:12" x14ac:dyDescent="0.35">
      <c r="A2265">
        <v>72</v>
      </c>
      <c r="B2265">
        <v>300</v>
      </c>
      <c r="C2265">
        <v>72079</v>
      </c>
      <c r="D2265" t="s">
        <v>3280</v>
      </c>
      <c r="E2265" t="s">
        <v>69</v>
      </c>
      <c r="F2265" t="s">
        <v>3965</v>
      </c>
      <c r="G2265">
        <v>23334</v>
      </c>
      <c r="H2265">
        <v>18.032554000000001</v>
      </c>
      <c r="I2265">
        <v>-67.046993000000001</v>
      </c>
      <c r="J2265">
        <v>0.227936</v>
      </c>
      <c r="K2265">
        <f>_xlfn.XLOOKUP(F2265,'[1]2022_23 Household and Income'!$C$3:$C$2489,'[1]2022_23 Household and Income'!$D$3:$D$2489,"")</f>
        <v>38989</v>
      </c>
      <c r="L2265">
        <f>_xlfn.XLOOKUP($F2265,'[1]2022_23 Household and Income'!$C$3:$C$2489,'[1]2022_23 Household and Income'!$G$3:$G$2489,"")</f>
        <v>39378</v>
      </c>
    </row>
    <row r="2266" spans="1:12" x14ac:dyDescent="0.35">
      <c r="A2266">
        <v>2</v>
      </c>
      <c r="B2266">
        <v>400</v>
      </c>
      <c r="C2266">
        <v>2164</v>
      </c>
      <c r="D2266" t="s">
        <v>3246</v>
      </c>
      <c r="E2266" t="s">
        <v>3133</v>
      </c>
      <c r="F2266" t="s">
        <v>3245</v>
      </c>
      <c r="G2266">
        <v>1476</v>
      </c>
      <c r="H2266">
        <v>58.617153999999999</v>
      </c>
      <c r="I2266">
        <v>-156.19581199999999</v>
      </c>
      <c r="J2266">
        <v>1.3069000000000001E-2</v>
      </c>
      <c r="K2266">
        <f>_xlfn.XLOOKUP(F2266,'[1]2022_23 Household and Income'!$C$3:$C$2489,'[1]2022_23 Household and Income'!$D$3:$D$2489,"")</f>
        <v>35215</v>
      </c>
      <c r="L2266">
        <f>_xlfn.XLOOKUP($F2266,'[1]2022_23 Household and Income'!$C$3:$C$2489,'[1]2022_23 Household and Income'!$G$3:$G$2489,"")</f>
        <v>35529</v>
      </c>
    </row>
    <row r="2267" spans="1:12" x14ac:dyDescent="0.35">
      <c r="A2267">
        <v>6</v>
      </c>
      <c r="B2267">
        <v>3300</v>
      </c>
      <c r="C2267">
        <v>6033</v>
      </c>
      <c r="D2267" t="s">
        <v>3248</v>
      </c>
      <c r="E2267" t="s">
        <v>3008</v>
      </c>
      <c r="F2267" t="s">
        <v>4580</v>
      </c>
      <c r="G2267">
        <v>68163</v>
      </c>
      <c r="H2267">
        <v>38.976233000000001</v>
      </c>
      <c r="I2267">
        <v>-122.733059</v>
      </c>
      <c r="J2267">
        <v>0.42664800000000003</v>
      </c>
      <c r="K2267">
        <f>_xlfn.XLOOKUP(F2267,'[1]2022_23 Household and Income'!$C$3:$C$2489,'[1]2022_23 Household and Income'!$D$3:$D$2489,"")</f>
        <v>62056</v>
      </c>
      <c r="L2267">
        <f>_xlfn.XLOOKUP($F2267,'[1]2022_23 Household and Income'!$C$3:$C$2489,'[1]2022_23 Household and Income'!$G$3:$G$2489,"")</f>
        <v>61043</v>
      </c>
    </row>
    <row r="2268" spans="1:12" x14ac:dyDescent="0.35">
      <c r="A2268">
        <v>8</v>
      </c>
      <c r="B2268">
        <v>2101</v>
      </c>
      <c r="C2268">
        <v>8065</v>
      </c>
      <c r="D2268" t="s">
        <v>3241</v>
      </c>
      <c r="E2268" t="s">
        <v>2926</v>
      </c>
      <c r="F2268" t="s">
        <v>4149</v>
      </c>
      <c r="G2268">
        <v>7436</v>
      </c>
      <c r="H2268">
        <v>39.244813999999998</v>
      </c>
      <c r="I2268">
        <v>-106.307467</v>
      </c>
      <c r="J2268">
        <v>6.3704999999999998E-2</v>
      </c>
      <c r="K2268">
        <f>_xlfn.XLOOKUP(F2268,'[1]2022_23 Household and Income'!$C$3:$C$2489,'[1]2022_23 Household and Income'!$D$3:$D$2489,"")</f>
        <v>49366</v>
      </c>
      <c r="L2268">
        <f>_xlfn.XLOOKUP($F2268,'[1]2022_23 Household and Income'!$C$3:$C$2489,'[1]2022_23 Household and Income'!$G$3:$G$2489,"")</f>
        <v>52461</v>
      </c>
    </row>
    <row r="2269" spans="1:12" x14ac:dyDescent="0.35">
      <c r="A2269">
        <v>12</v>
      </c>
      <c r="B2269">
        <v>6901</v>
      </c>
      <c r="C2269">
        <v>12069</v>
      </c>
      <c r="D2269" t="s">
        <v>3512</v>
      </c>
      <c r="E2269" t="s">
        <v>2855</v>
      </c>
      <c r="F2269" t="s">
        <v>4850</v>
      </c>
      <c r="G2269">
        <v>103967</v>
      </c>
      <c r="H2269">
        <v>28.862666999999998</v>
      </c>
      <c r="I2269">
        <v>-81.629911000000007</v>
      </c>
      <c r="J2269">
        <v>1</v>
      </c>
      <c r="K2269">
        <f>_xlfn.XLOOKUP(F2269,'[1]2022_23 Household and Income'!$C$3:$C$2489,'[1]2022_23 Household and Income'!$D$3:$D$2489,"")</f>
        <v>44979</v>
      </c>
      <c r="L2269">
        <f>_xlfn.XLOOKUP($F2269,'[1]2022_23 Household and Income'!$C$3:$C$2489,'[1]2022_23 Household and Income'!$G$3:$G$2489,"")</f>
        <v>43080</v>
      </c>
    </row>
    <row r="2270" spans="1:12" x14ac:dyDescent="0.35">
      <c r="A2270">
        <v>12</v>
      </c>
      <c r="B2270">
        <v>6902</v>
      </c>
      <c r="C2270">
        <v>12069</v>
      </c>
      <c r="D2270" t="s">
        <v>3512</v>
      </c>
      <c r="E2270" t="s">
        <v>2855</v>
      </c>
      <c r="F2270" t="s">
        <v>4849</v>
      </c>
      <c r="G2270">
        <v>131920</v>
      </c>
      <c r="H2270">
        <v>28.817889000000001</v>
      </c>
      <c r="I2270">
        <v>-81.843958999999998</v>
      </c>
      <c r="J2270">
        <v>1</v>
      </c>
      <c r="K2270">
        <f>_xlfn.XLOOKUP(F2270,'[1]2022_23 Household and Income'!$C$3:$C$2489,'[1]2022_23 Household and Income'!$D$3:$D$2489,"")</f>
        <v>65559</v>
      </c>
      <c r="L2270">
        <f>_xlfn.XLOOKUP($F2270,'[1]2022_23 Household and Income'!$C$3:$C$2489,'[1]2022_23 Household and Income'!$G$3:$G$2489,"")</f>
        <v>64955</v>
      </c>
    </row>
    <row r="2271" spans="1:12" x14ac:dyDescent="0.35">
      <c r="A2271">
        <v>12</v>
      </c>
      <c r="B2271">
        <v>6903</v>
      </c>
      <c r="C2271">
        <v>12069</v>
      </c>
      <c r="D2271" t="s">
        <v>3512</v>
      </c>
      <c r="E2271" t="s">
        <v>2855</v>
      </c>
      <c r="F2271" t="s">
        <v>4840</v>
      </c>
      <c r="G2271">
        <v>148069</v>
      </c>
      <c r="H2271">
        <v>28.524477000000001</v>
      </c>
      <c r="I2271">
        <v>-81.752308999999997</v>
      </c>
      <c r="J2271">
        <v>1</v>
      </c>
      <c r="K2271">
        <f>_xlfn.XLOOKUP(F2271,'[1]2022_23 Household and Income'!$C$3:$C$2489,'[1]2022_23 Household and Income'!$D$3:$D$2489,"")</f>
        <v>56947</v>
      </c>
      <c r="L2271">
        <f>_xlfn.XLOOKUP($F2271,'[1]2022_23 Household and Income'!$C$3:$C$2489,'[1]2022_23 Household and Income'!$G$3:$G$2489,"")</f>
        <v>64768</v>
      </c>
    </row>
    <row r="2272" spans="1:12" x14ac:dyDescent="0.35">
      <c r="A2272">
        <v>17</v>
      </c>
      <c r="B2272">
        <v>9701</v>
      </c>
      <c r="C2272">
        <v>17097</v>
      </c>
      <c r="D2272" t="s">
        <v>3330</v>
      </c>
      <c r="E2272" t="s">
        <v>2579</v>
      </c>
      <c r="F2272" t="s">
        <v>4848</v>
      </c>
      <c r="G2272">
        <v>159102</v>
      </c>
      <c r="H2272">
        <v>42.392501000000003</v>
      </c>
      <c r="I2272">
        <v>-88.090558000000001</v>
      </c>
      <c r="J2272">
        <v>1</v>
      </c>
      <c r="K2272">
        <f>_xlfn.XLOOKUP(F2272,'[1]2022_23 Household and Income'!$C$3:$C$2489,'[1]2022_23 Household and Income'!$D$3:$D$2489,"")</f>
        <v>58068</v>
      </c>
      <c r="L2272">
        <f>_xlfn.XLOOKUP($F2272,'[1]2022_23 Household and Income'!$C$3:$C$2489,'[1]2022_23 Household and Income'!$G$3:$G$2489,"")</f>
        <v>59681</v>
      </c>
    </row>
    <row r="2273" spans="1:12" x14ac:dyDescent="0.35">
      <c r="A2273">
        <v>17</v>
      </c>
      <c r="B2273">
        <v>9702</v>
      </c>
      <c r="C2273">
        <v>17097</v>
      </c>
      <c r="D2273" t="s">
        <v>3330</v>
      </c>
      <c r="E2273" t="s">
        <v>2579</v>
      </c>
      <c r="F2273" t="s">
        <v>4847</v>
      </c>
      <c r="G2273">
        <v>140954</v>
      </c>
      <c r="H2273">
        <v>42.396723999999999</v>
      </c>
      <c r="I2273">
        <v>-87.853037999999998</v>
      </c>
      <c r="J2273">
        <v>1</v>
      </c>
      <c r="K2273">
        <f>_xlfn.XLOOKUP(F2273,'[1]2022_23 Household and Income'!$C$3:$C$2489,'[1]2022_23 Household and Income'!$D$3:$D$2489,"")</f>
        <v>50603</v>
      </c>
      <c r="L2273">
        <f>_xlfn.XLOOKUP($F2273,'[1]2022_23 Household and Income'!$C$3:$C$2489,'[1]2022_23 Household and Income'!$G$3:$G$2489,"")</f>
        <v>49543</v>
      </c>
    </row>
    <row r="2274" spans="1:12" x14ac:dyDescent="0.35">
      <c r="A2274">
        <v>17</v>
      </c>
      <c r="B2274">
        <v>9703</v>
      </c>
      <c r="C2274">
        <v>17097</v>
      </c>
      <c r="D2274" t="s">
        <v>3330</v>
      </c>
      <c r="E2274" t="s">
        <v>2579</v>
      </c>
      <c r="F2274" t="s">
        <v>4846</v>
      </c>
      <c r="G2274">
        <v>156052</v>
      </c>
      <c r="H2274">
        <v>42.318317999999998</v>
      </c>
      <c r="I2274">
        <v>-87.928122999999999</v>
      </c>
      <c r="J2274">
        <v>1</v>
      </c>
      <c r="K2274" t="str">
        <f>_xlfn.XLOOKUP(F2274,'[1]2022_23 Household and Income'!$C$3:$C$2489,'[1]2022_23 Household and Income'!$D$3:$D$2489,"")</f>
        <v/>
      </c>
      <c r="L2274" t="str">
        <f>_xlfn.XLOOKUP($F2274,'[1]2022_23 Household and Income'!$C$3:$C$2489,'[1]2022_23 Household and Income'!$G$3:$G$2489,"")</f>
        <v/>
      </c>
    </row>
    <row r="2275" spans="1:12" x14ac:dyDescent="0.35">
      <c r="A2275">
        <v>17</v>
      </c>
      <c r="B2275">
        <v>9704</v>
      </c>
      <c r="C2275">
        <v>17097</v>
      </c>
      <c r="D2275" t="s">
        <v>3330</v>
      </c>
      <c r="E2275" t="s">
        <v>2579</v>
      </c>
      <c r="F2275" t="s">
        <v>4845</v>
      </c>
      <c r="G2275">
        <v>119629</v>
      </c>
      <c r="H2275">
        <v>42.236317999999997</v>
      </c>
      <c r="I2275">
        <v>-88.092624000000001</v>
      </c>
      <c r="J2275">
        <v>1</v>
      </c>
      <c r="K2275">
        <f>_xlfn.XLOOKUP(F2275,'[1]2022_23 Household and Income'!$C$3:$C$2489,'[1]2022_23 Household and Income'!$D$3:$D$2489,"")</f>
        <v>44778</v>
      </c>
      <c r="L2275">
        <f>_xlfn.XLOOKUP($F2275,'[1]2022_23 Household and Income'!$C$3:$C$2489,'[1]2022_23 Household and Income'!$G$3:$G$2489,"")</f>
        <v>46597</v>
      </c>
    </row>
    <row r="2276" spans="1:12" x14ac:dyDescent="0.35">
      <c r="A2276">
        <v>17</v>
      </c>
      <c r="B2276">
        <v>9705</v>
      </c>
      <c r="C2276">
        <v>17097</v>
      </c>
      <c r="D2276" t="s">
        <v>3330</v>
      </c>
      <c r="E2276" t="s">
        <v>2579</v>
      </c>
      <c r="F2276" t="s">
        <v>4844</v>
      </c>
      <c r="G2276">
        <v>138605</v>
      </c>
      <c r="H2276">
        <v>42.189812000000003</v>
      </c>
      <c r="I2276">
        <v>-87.894626000000002</v>
      </c>
      <c r="J2276">
        <v>1</v>
      </c>
      <c r="K2276">
        <f>_xlfn.XLOOKUP(F2276,'[1]2022_23 Household and Income'!$C$3:$C$2489,'[1]2022_23 Household and Income'!$D$3:$D$2489,"")</f>
        <v>50008</v>
      </c>
      <c r="L2276">
        <f>_xlfn.XLOOKUP($F2276,'[1]2022_23 Household and Income'!$C$3:$C$2489,'[1]2022_23 Household and Income'!$G$3:$G$2489,"")</f>
        <v>51233</v>
      </c>
    </row>
    <row r="2277" spans="1:12" x14ac:dyDescent="0.35">
      <c r="A2277">
        <v>18</v>
      </c>
      <c r="B2277">
        <v>101</v>
      </c>
      <c r="C2277">
        <v>18089</v>
      </c>
      <c r="D2277" t="s">
        <v>3389</v>
      </c>
      <c r="E2277" t="s">
        <v>2522</v>
      </c>
      <c r="F2277" t="s">
        <v>4843</v>
      </c>
      <c r="G2277">
        <v>108808</v>
      </c>
      <c r="H2277">
        <v>41.616095999999999</v>
      </c>
      <c r="I2277">
        <v>-87.484885000000006</v>
      </c>
      <c r="J2277">
        <v>1</v>
      </c>
      <c r="K2277">
        <f>_xlfn.XLOOKUP(F2277,'[1]2022_23 Household and Income'!$C$3:$C$2489,'[1]2022_23 Household and Income'!$D$3:$D$2489,"")</f>
        <v>40334</v>
      </c>
      <c r="L2277">
        <f>_xlfn.XLOOKUP($F2277,'[1]2022_23 Household and Income'!$C$3:$C$2489,'[1]2022_23 Household and Income'!$G$3:$G$2489,"")</f>
        <v>40058</v>
      </c>
    </row>
    <row r="2278" spans="1:12" x14ac:dyDescent="0.35">
      <c r="A2278">
        <v>18</v>
      </c>
      <c r="B2278">
        <v>102</v>
      </c>
      <c r="C2278">
        <v>18089</v>
      </c>
      <c r="D2278" t="s">
        <v>3389</v>
      </c>
      <c r="E2278" t="s">
        <v>2522</v>
      </c>
      <c r="F2278" t="s">
        <v>4842</v>
      </c>
      <c r="G2278">
        <v>119070</v>
      </c>
      <c r="H2278">
        <v>41.566085999999999</v>
      </c>
      <c r="I2278">
        <v>-87.336370000000002</v>
      </c>
      <c r="J2278">
        <v>1</v>
      </c>
      <c r="K2278">
        <f>_xlfn.XLOOKUP(F2278,'[1]2022_23 Household and Income'!$C$3:$C$2489,'[1]2022_23 Household and Income'!$D$3:$D$2489,"")</f>
        <v>48796</v>
      </c>
      <c r="L2278">
        <f>_xlfn.XLOOKUP($F2278,'[1]2022_23 Household and Income'!$C$3:$C$2489,'[1]2022_23 Household and Income'!$G$3:$G$2489,"")</f>
        <v>47695</v>
      </c>
    </row>
    <row r="2279" spans="1:12" x14ac:dyDescent="0.35">
      <c r="A2279">
        <v>18</v>
      </c>
      <c r="B2279">
        <v>103</v>
      </c>
      <c r="C2279">
        <v>18089</v>
      </c>
      <c r="D2279" t="s">
        <v>3389</v>
      </c>
      <c r="E2279" t="s">
        <v>2522</v>
      </c>
      <c r="F2279" t="s">
        <v>4841</v>
      </c>
      <c r="G2279">
        <v>121541</v>
      </c>
      <c r="H2279">
        <v>41.520308999999997</v>
      </c>
      <c r="I2279">
        <v>-87.414631999999997</v>
      </c>
      <c r="J2279">
        <v>1</v>
      </c>
      <c r="K2279">
        <f>_xlfn.XLOOKUP(F2279,'[1]2022_23 Household and Income'!$C$3:$C$2489,'[1]2022_23 Household and Income'!$D$3:$D$2489,"")</f>
        <v>49424</v>
      </c>
      <c r="L2279">
        <f>_xlfn.XLOOKUP($F2279,'[1]2022_23 Household and Income'!$C$3:$C$2489,'[1]2022_23 Household and Income'!$G$3:$G$2489,"")</f>
        <v>51475</v>
      </c>
    </row>
    <row r="2280" spans="1:12" x14ac:dyDescent="0.35">
      <c r="A2280">
        <v>18</v>
      </c>
      <c r="B2280">
        <v>104</v>
      </c>
      <c r="C2280">
        <v>18089</v>
      </c>
      <c r="D2280" t="s">
        <v>3389</v>
      </c>
      <c r="E2280" t="s">
        <v>2522</v>
      </c>
      <c r="F2280" t="s">
        <v>4840</v>
      </c>
      <c r="G2280">
        <v>149281</v>
      </c>
      <c r="H2280">
        <v>41.409599</v>
      </c>
      <c r="I2280">
        <v>-87.402107999999998</v>
      </c>
      <c r="J2280">
        <v>1</v>
      </c>
      <c r="K2280">
        <f>_xlfn.XLOOKUP(F2280,'[1]2022_23 Household and Income'!$C$3:$C$2489,'[1]2022_23 Household and Income'!$D$3:$D$2489,"")</f>
        <v>56947</v>
      </c>
      <c r="L2280">
        <f>_xlfn.XLOOKUP($F2280,'[1]2022_23 Household and Income'!$C$3:$C$2489,'[1]2022_23 Household and Income'!$G$3:$G$2489,"")</f>
        <v>64768</v>
      </c>
    </row>
    <row r="2281" spans="1:12" x14ac:dyDescent="0.35">
      <c r="A2281">
        <v>26</v>
      </c>
      <c r="B2281">
        <v>600</v>
      </c>
      <c r="C2281">
        <v>26085</v>
      </c>
      <c r="D2281" t="s">
        <v>3407</v>
      </c>
      <c r="E2281" t="s">
        <v>1955</v>
      </c>
      <c r="F2281" t="s">
        <v>4355</v>
      </c>
      <c r="G2281">
        <v>12096</v>
      </c>
      <c r="H2281">
        <v>43.957210000000003</v>
      </c>
      <c r="I2281">
        <v>-85.799449999999993</v>
      </c>
      <c r="J2281">
        <v>0.102696</v>
      </c>
      <c r="K2281">
        <f>_xlfn.XLOOKUP(F2281,'[1]2022_23 Household and Income'!$C$3:$C$2489,'[1]2022_23 Household and Income'!$D$3:$D$2489,"")</f>
        <v>49401</v>
      </c>
      <c r="L2281">
        <f>_xlfn.XLOOKUP($F2281,'[1]2022_23 Household and Income'!$C$3:$C$2489,'[1]2022_23 Household and Income'!$G$3:$G$2489,"")</f>
        <v>50069</v>
      </c>
    </row>
    <row r="2282" spans="1:12" x14ac:dyDescent="0.35">
      <c r="A2282">
        <v>27</v>
      </c>
      <c r="B2282">
        <v>301</v>
      </c>
      <c r="C2282">
        <v>27075</v>
      </c>
      <c r="D2282" t="s">
        <v>3272</v>
      </c>
      <c r="E2282" t="s">
        <v>1888</v>
      </c>
      <c r="F2282" t="s">
        <v>3790</v>
      </c>
      <c r="G2282">
        <v>10905</v>
      </c>
      <c r="H2282">
        <v>47.186484999999998</v>
      </c>
      <c r="I2282">
        <v>-91.560395999999997</v>
      </c>
      <c r="J2282">
        <v>0.10489900000000001</v>
      </c>
      <c r="K2282">
        <f>_xlfn.XLOOKUP(F2282,'[1]2022_23 Household and Income'!$C$3:$C$2489,'[1]2022_23 Household and Income'!$D$3:$D$2489,"")</f>
        <v>46780</v>
      </c>
      <c r="L2282">
        <f>_xlfn.XLOOKUP($F2282,'[1]2022_23 Household and Income'!$C$3:$C$2489,'[1]2022_23 Household and Income'!$G$3:$G$2489,"")</f>
        <v>46583</v>
      </c>
    </row>
    <row r="2283" spans="1:12" x14ac:dyDescent="0.35">
      <c r="A2283">
        <v>30</v>
      </c>
      <c r="B2283">
        <v>200</v>
      </c>
      <c r="C2283">
        <v>30047</v>
      </c>
      <c r="D2283" t="s">
        <v>3269</v>
      </c>
      <c r="E2283" t="s">
        <v>1618</v>
      </c>
      <c r="F2283" t="s">
        <v>3940</v>
      </c>
      <c r="G2283">
        <v>31134</v>
      </c>
      <c r="H2283">
        <v>47.608393</v>
      </c>
      <c r="I2283">
        <v>-114.123204</v>
      </c>
      <c r="J2283">
        <v>0.18756400000000001</v>
      </c>
      <c r="K2283">
        <f>_xlfn.XLOOKUP(F2283,'[1]2022_23 Household and Income'!$C$3:$C$2489,'[1]2022_23 Household and Income'!$D$3:$D$2489,"")</f>
        <v>72557</v>
      </c>
      <c r="L2283">
        <f>_xlfn.XLOOKUP($F2283,'[1]2022_23 Household and Income'!$C$3:$C$2489,'[1]2022_23 Household and Income'!$G$3:$G$2489,"")</f>
        <v>75762</v>
      </c>
    </row>
    <row r="2284" spans="1:12" x14ac:dyDescent="0.35">
      <c r="A2284">
        <v>27</v>
      </c>
      <c r="B2284">
        <v>101</v>
      </c>
      <c r="C2284">
        <v>27077</v>
      </c>
      <c r="D2284" t="s">
        <v>3272</v>
      </c>
      <c r="E2284" t="s">
        <v>1901</v>
      </c>
      <c r="F2284" t="s">
        <v>4055</v>
      </c>
      <c r="G2284">
        <v>3763</v>
      </c>
      <c r="H2284">
        <v>48.769540999999997</v>
      </c>
      <c r="I2284">
        <v>-94.744881000000007</v>
      </c>
      <c r="J2284">
        <v>2.5571E-2</v>
      </c>
      <c r="K2284">
        <f>_xlfn.XLOOKUP(F2284,'[1]2022_23 Household and Income'!$C$3:$C$2489,'[1]2022_23 Household and Income'!$D$3:$D$2489,"")</f>
        <v>61620</v>
      </c>
      <c r="L2284">
        <f>_xlfn.XLOOKUP($F2284,'[1]2022_23 Household and Income'!$C$3:$C$2489,'[1]2022_23 Household and Income'!$G$3:$G$2489,"")</f>
        <v>61361</v>
      </c>
    </row>
    <row r="2285" spans="1:12" x14ac:dyDescent="0.35">
      <c r="A2285">
        <v>39</v>
      </c>
      <c r="B2285">
        <v>801</v>
      </c>
      <c r="C2285">
        <v>39085</v>
      </c>
      <c r="D2285" t="s">
        <v>3302</v>
      </c>
      <c r="E2285" t="s">
        <v>1161</v>
      </c>
      <c r="F2285" t="s">
        <v>4839</v>
      </c>
      <c r="G2285">
        <v>106775</v>
      </c>
      <c r="H2285">
        <v>41.639361999999998</v>
      </c>
      <c r="I2285">
        <v>-81.400009999999995</v>
      </c>
      <c r="J2285">
        <v>1</v>
      </c>
      <c r="K2285">
        <f>_xlfn.XLOOKUP(F2285,'[1]2022_23 Household and Income'!$C$3:$C$2489,'[1]2022_23 Household and Income'!$D$3:$D$2489,"")</f>
        <v>48676</v>
      </c>
      <c r="L2285">
        <f>_xlfn.XLOOKUP($F2285,'[1]2022_23 Household and Income'!$C$3:$C$2489,'[1]2022_23 Household and Income'!$G$3:$G$2489,"")</f>
        <v>50491</v>
      </c>
    </row>
    <row r="2286" spans="1:12" x14ac:dyDescent="0.35">
      <c r="A2286">
        <v>39</v>
      </c>
      <c r="B2286">
        <v>802</v>
      </c>
      <c r="C2286">
        <v>39085</v>
      </c>
      <c r="D2286" t="s">
        <v>3302</v>
      </c>
      <c r="E2286" t="s">
        <v>1161</v>
      </c>
      <c r="F2286" t="s">
        <v>4838</v>
      </c>
      <c r="G2286">
        <v>125828</v>
      </c>
      <c r="H2286">
        <v>41.723740999999997</v>
      </c>
      <c r="I2286">
        <v>-81.251701999999995</v>
      </c>
      <c r="J2286">
        <v>1</v>
      </c>
      <c r="K2286">
        <f>_xlfn.XLOOKUP(F2286,'[1]2022_23 Household and Income'!$C$3:$C$2489,'[1]2022_23 Household and Income'!$D$3:$D$2489,"")</f>
        <v>52247</v>
      </c>
      <c r="L2286">
        <f>_xlfn.XLOOKUP($F2286,'[1]2022_23 Household and Income'!$C$3:$C$2489,'[1]2022_23 Household and Income'!$G$3:$G$2489,"")</f>
        <v>53041</v>
      </c>
    </row>
    <row r="2287" spans="1:12" x14ac:dyDescent="0.35">
      <c r="A2287">
        <v>41</v>
      </c>
      <c r="B2287">
        <v>9200</v>
      </c>
      <c r="C2287">
        <v>41037</v>
      </c>
      <c r="D2287" t="s">
        <v>3287</v>
      </c>
      <c r="E2287" t="s">
        <v>979</v>
      </c>
      <c r="F2287" t="s">
        <v>4670</v>
      </c>
      <c r="G2287">
        <v>8160</v>
      </c>
      <c r="H2287">
        <v>42.478434</v>
      </c>
      <c r="I2287">
        <v>-120.477655</v>
      </c>
      <c r="J2287">
        <v>6.9958999999999993E-2</v>
      </c>
      <c r="K2287">
        <f>_xlfn.XLOOKUP(F2287,'[1]2022_23 Household and Income'!$C$3:$C$2489,'[1]2022_23 Household and Income'!$D$3:$D$2489,"")</f>
        <v>44903</v>
      </c>
      <c r="L2287">
        <f>_xlfn.XLOOKUP($F2287,'[1]2022_23 Household and Income'!$C$3:$C$2489,'[1]2022_23 Household and Income'!$G$3:$G$2489,"")</f>
        <v>47275</v>
      </c>
    </row>
    <row r="2288" spans="1:12" x14ac:dyDescent="0.35">
      <c r="A2288">
        <v>46</v>
      </c>
      <c r="B2288">
        <v>400</v>
      </c>
      <c r="C2288">
        <v>46079</v>
      </c>
      <c r="D2288" t="s">
        <v>3236</v>
      </c>
      <c r="E2288" t="s">
        <v>802</v>
      </c>
      <c r="F2288" t="s">
        <v>3941</v>
      </c>
      <c r="G2288">
        <v>11059</v>
      </c>
      <c r="H2288">
        <v>44.001466000000001</v>
      </c>
      <c r="I2288">
        <v>-97.095060000000004</v>
      </c>
      <c r="J2288">
        <v>8.2395999999999997E-2</v>
      </c>
      <c r="K2288">
        <f>_xlfn.XLOOKUP(F2288,'[1]2022_23 Household and Income'!$C$3:$C$2489,'[1]2022_23 Household and Income'!$D$3:$D$2489,"")</f>
        <v>54867</v>
      </c>
      <c r="L2288">
        <f>_xlfn.XLOOKUP($F2288,'[1]2022_23 Household and Income'!$C$3:$C$2489,'[1]2022_23 Household and Income'!$G$3:$G$2489,"")</f>
        <v>55230</v>
      </c>
    </row>
    <row r="2289" spans="1:12" x14ac:dyDescent="0.35">
      <c r="A2289">
        <v>47</v>
      </c>
      <c r="B2289">
        <v>100</v>
      </c>
      <c r="C2289">
        <v>47095</v>
      </c>
      <c r="D2289" t="s">
        <v>3358</v>
      </c>
      <c r="E2289" t="s">
        <v>790</v>
      </c>
      <c r="F2289" t="s">
        <v>3438</v>
      </c>
      <c r="G2289">
        <v>7005</v>
      </c>
      <c r="H2289">
        <v>36.356402000000003</v>
      </c>
      <c r="I2289">
        <v>-89.467209999999994</v>
      </c>
      <c r="J2289">
        <v>6.5166000000000002E-2</v>
      </c>
      <c r="K2289">
        <f>_xlfn.XLOOKUP(F2289,'[1]2022_23 Household and Income'!$C$3:$C$2489,'[1]2022_23 Household and Income'!$D$3:$D$2489,"")</f>
        <v>43182</v>
      </c>
      <c r="L2289">
        <f>_xlfn.XLOOKUP($F2289,'[1]2022_23 Household and Income'!$C$3:$C$2489,'[1]2022_23 Household and Income'!$G$3:$G$2489,"")</f>
        <v>42578</v>
      </c>
    </row>
    <row r="2290" spans="1:12" x14ac:dyDescent="0.35">
      <c r="A2290">
        <v>1</v>
      </c>
      <c r="B2290">
        <v>1100</v>
      </c>
      <c r="C2290">
        <v>1075</v>
      </c>
      <c r="D2290" t="s">
        <v>3341</v>
      </c>
      <c r="E2290" t="s">
        <v>3198</v>
      </c>
      <c r="F2290" t="s">
        <v>3715</v>
      </c>
      <c r="G2290">
        <v>13972</v>
      </c>
      <c r="H2290">
        <v>33.761274999999998</v>
      </c>
      <c r="I2290">
        <v>-88.108785999999995</v>
      </c>
      <c r="J2290">
        <v>0.110984</v>
      </c>
      <c r="K2290">
        <f>_xlfn.XLOOKUP(F2290,'[1]2022_23 Household and Income'!$C$3:$C$2489,'[1]2022_23 Household and Income'!$D$3:$D$2489,"")</f>
        <v>50003</v>
      </c>
      <c r="L2290">
        <f>_xlfn.XLOOKUP($F2290,'[1]2022_23 Household and Income'!$C$3:$C$2489,'[1]2022_23 Household and Income'!$G$3:$G$2489,"")</f>
        <v>48133</v>
      </c>
    </row>
    <row r="2291" spans="1:12" x14ac:dyDescent="0.35">
      <c r="A2291">
        <v>13</v>
      </c>
      <c r="B2291">
        <v>2800</v>
      </c>
      <c r="C2291">
        <v>13171</v>
      </c>
      <c r="D2291" t="s">
        <v>3312</v>
      </c>
      <c r="E2291" t="s">
        <v>2776</v>
      </c>
      <c r="F2291" t="s">
        <v>3597</v>
      </c>
      <c r="G2291">
        <v>18500</v>
      </c>
      <c r="H2291">
        <v>33.084155000000003</v>
      </c>
      <c r="I2291">
        <v>-84.154392999999999</v>
      </c>
      <c r="J2291">
        <v>0.117215</v>
      </c>
      <c r="K2291">
        <f>_xlfn.XLOOKUP(F2291,'[1]2022_23 Household and Income'!$C$3:$C$2489,'[1]2022_23 Household and Income'!$D$3:$D$2489,"")</f>
        <v>62135</v>
      </c>
      <c r="L2291">
        <f>_xlfn.XLOOKUP($F2291,'[1]2022_23 Household and Income'!$C$3:$C$2489,'[1]2022_23 Household and Income'!$G$3:$G$2489,"")</f>
        <v>61396</v>
      </c>
    </row>
    <row r="2292" spans="1:12" x14ac:dyDescent="0.35">
      <c r="A2292">
        <v>28</v>
      </c>
      <c r="B2292">
        <v>1800</v>
      </c>
      <c r="C2292">
        <v>28073</v>
      </c>
      <c r="D2292" t="s">
        <v>3276</v>
      </c>
      <c r="E2292" t="s">
        <v>1745</v>
      </c>
      <c r="F2292" t="s">
        <v>4251</v>
      </c>
      <c r="G2292">
        <v>64222</v>
      </c>
      <c r="H2292">
        <v>31.273921000000001</v>
      </c>
      <c r="I2292">
        <v>-89.439931000000001</v>
      </c>
      <c r="J2292">
        <v>0.360126</v>
      </c>
      <c r="K2292">
        <f>_xlfn.XLOOKUP(F2292,'[1]2022_23 Household and Income'!$C$3:$C$2489,'[1]2022_23 Household and Income'!$D$3:$D$2489,"")</f>
        <v>67965</v>
      </c>
      <c r="L2292">
        <f>_xlfn.XLOOKUP($F2292,'[1]2022_23 Household and Income'!$C$3:$C$2489,'[1]2022_23 Household and Income'!$G$3:$G$2489,"")</f>
        <v>70758</v>
      </c>
    </row>
    <row r="2293" spans="1:12" x14ac:dyDescent="0.35">
      <c r="A2293">
        <v>48</v>
      </c>
      <c r="B2293">
        <v>1000</v>
      </c>
      <c r="C2293">
        <v>48277</v>
      </c>
      <c r="D2293" t="s">
        <v>3238</v>
      </c>
      <c r="E2293" t="s">
        <v>635</v>
      </c>
      <c r="F2293" t="s">
        <v>3662</v>
      </c>
      <c r="G2293">
        <v>50088</v>
      </c>
      <c r="H2293">
        <v>33.675491000000001</v>
      </c>
      <c r="I2293">
        <v>-95.534049999999993</v>
      </c>
      <c r="J2293">
        <v>0.31848199999999999</v>
      </c>
      <c r="K2293">
        <f>_xlfn.XLOOKUP(F2293,'[1]2022_23 Household and Income'!$C$3:$C$2489,'[1]2022_23 Household and Income'!$D$3:$D$2489,"")</f>
        <v>62103</v>
      </c>
      <c r="L2293">
        <f>_xlfn.XLOOKUP($F2293,'[1]2022_23 Household and Income'!$C$3:$C$2489,'[1]2022_23 Household and Income'!$G$3:$G$2489,"")</f>
        <v>61562</v>
      </c>
    </row>
    <row r="2294" spans="1:12" x14ac:dyDescent="0.35">
      <c r="A2294">
        <v>48</v>
      </c>
      <c r="B2294">
        <v>400</v>
      </c>
      <c r="C2294">
        <v>48279</v>
      </c>
      <c r="D2294" t="s">
        <v>3238</v>
      </c>
      <c r="E2294" t="s">
        <v>661</v>
      </c>
      <c r="F2294" t="s">
        <v>3267</v>
      </c>
      <c r="G2294">
        <v>13045</v>
      </c>
      <c r="H2294">
        <v>34.028312</v>
      </c>
      <c r="I2294">
        <v>-102.324641</v>
      </c>
      <c r="J2294">
        <v>0.107699</v>
      </c>
      <c r="K2294">
        <f>_xlfn.XLOOKUP(F2294,'[1]2022_23 Household and Income'!$C$3:$C$2489,'[1]2022_23 Household and Income'!$D$3:$D$2489,"")</f>
        <v>41739</v>
      </c>
      <c r="L2294">
        <f>_xlfn.XLOOKUP($F2294,'[1]2022_23 Household and Income'!$C$3:$C$2489,'[1]2022_23 Household and Income'!$G$3:$G$2489,"")</f>
        <v>43380</v>
      </c>
    </row>
    <row r="2295" spans="1:12" x14ac:dyDescent="0.35">
      <c r="A2295">
        <v>50</v>
      </c>
      <c r="B2295">
        <v>100</v>
      </c>
      <c r="C2295">
        <v>50015</v>
      </c>
      <c r="D2295" t="s">
        <v>3351</v>
      </c>
      <c r="E2295" t="s">
        <v>409</v>
      </c>
      <c r="F2295" t="s">
        <v>4293</v>
      </c>
      <c r="G2295">
        <v>25945</v>
      </c>
      <c r="H2295">
        <v>44.583722000000002</v>
      </c>
      <c r="I2295">
        <v>-72.655642</v>
      </c>
      <c r="J2295">
        <v>0.17682100000000001</v>
      </c>
      <c r="K2295" t="str">
        <f>_xlfn.XLOOKUP(F2295,'[1]2022_23 Household and Income'!$C$3:$C$2489,'[1]2022_23 Household and Income'!$D$3:$D$2489,"")</f>
        <v/>
      </c>
      <c r="L2295" t="str">
        <f>_xlfn.XLOOKUP($F2295,'[1]2022_23 Household and Income'!$C$3:$C$2489,'[1]2022_23 Household and Income'!$G$3:$G$2489,"")</f>
        <v/>
      </c>
    </row>
    <row r="2296" spans="1:12" x14ac:dyDescent="0.35">
      <c r="A2296">
        <v>38</v>
      </c>
      <c r="B2296">
        <v>400</v>
      </c>
      <c r="C2296">
        <v>38045</v>
      </c>
      <c r="D2296" t="s">
        <v>3370</v>
      </c>
      <c r="E2296" t="s">
        <v>1196</v>
      </c>
      <c r="F2296" t="s">
        <v>3423</v>
      </c>
      <c r="G2296">
        <v>4093</v>
      </c>
      <c r="H2296">
        <v>46.405037999999998</v>
      </c>
      <c r="I2296">
        <v>-98.531024000000002</v>
      </c>
      <c r="J2296">
        <v>3.5881999999999997E-2</v>
      </c>
      <c r="K2296">
        <f>_xlfn.XLOOKUP(F2296,'[1]2022_23 Household and Income'!$C$3:$C$2489,'[1]2022_23 Household and Income'!$D$3:$D$2489,"")</f>
        <v>47697</v>
      </c>
      <c r="L2296">
        <f>_xlfn.XLOOKUP($F2296,'[1]2022_23 Household and Income'!$C$3:$C$2489,'[1]2022_23 Household and Income'!$G$3:$G$2489,"")</f>
        <v>49403</v>
      </c>
    </row>
    <row r="2297" spans="1:12" x14ac:dyDescent="0.35">
      <c r="A2297">
        <v>48</v>
      </c>
      <c r="B2297">
        <v>3400</v>
      </c>
      <c r="C2297">
        <v>48281</v>
      </c>
      <c r="D2297" t="s">
        <v>3238</v>
      </c>
      <c r="E2297" t="s">
        <v>577</v>
      </c>
      <c r="F2297" t="s">
        <v>3942</v>
      </c>
      <c r="G2297">
        <v>21627</v>
      </c>
      <c r="H2297">
        <v>31.095229</v>
      </c>
      <c r="I2297">
        <v>-98.113226999999995</v>
      </c>
      <c r="J2297">
        <v>0.11176700000000001</v>
      </c>
      <c r="K2297">
        <f>_xlfn.XLOOKUP(F2297,'[1]2022_23 Household and Income'!$C$3:$C$2489,'[1]2022_23 Household and Income'!$D$3:$D$2489,"")</f>
        <v>75597</v>
      </c>
      <c r="L2297">
        <f>_xlfn.XLOOKUP($F2297,'[1]2022_23 Household and Income'!$C$3:$C$2489,'[1]2022_23 Household and Income'!$G$3:$G$2489,"")</f>
        <v>78770</v>
      </c>
    </row>
    <row r="2298" spans="1:12" x14ac:dyDescent="0.35">
      <c r="A2298">
        <v>31</v>
      </c>
      <c r="B2298">
        <v>801</v>
      </c>
      <c r="C2298">
        <v>31109</v>
      </c>
      <c r="D2298" t="s">
        <v>3261</v>
      </c>
      <c r="E2298" t="s">
        <v>1474</v>
      </c>
      <c r="F2298" t="s">
        <v>4837</v>
      </c>
      <c r="G2298">
        <v>171287</v>
      </c>
      <c r="H2298">
        <v>40.839207000000002</v>
      </c>
      <c r="I2298">
        <v>-96.676565999999994</v>
      </c>
      <c r="J2298">
        <v>1</v>
      </c>
      <c r="K2298">
        <f>_xlfn.XLOOKUP(F2298,'[1]2022_23 Household and Income'!$C$3:$C$2489,'[1]2022_23 Household and Income'!$D$3:$D$2489,"")</f>
        <v>70295</v>
      </c>
      <c r="L2298">
        <f>_xlfn.XLOOKUP($F2298,'[1]2022_23 Household and Income'!$C$3:$C$2489,'[1]2022_23 Household and Income'!$G$3:$G$2489,"")</f>
        <v>75594</v>
      </c>
    </row>
    <row r="2299" spans="1:12" x14ac:dyDescent="0.35">
      <c r="A2299">
        <v>31</v>
      </c>
      <c r="B2299">
        <v>802</v>
      </c>
      <c r="C2299">
        <v>31109</v>
      </c>
      <c r="D2299" t="s">
        <v>3261</v>
      </c>
      <c r="E2299" t="s">
        <v>1474</v>
      </c>
      <c r="F2299" t="s">
        <v>4836</v>
      </c>
      <c r="G2299">
        <v>151321</v>
      </c>
      <c r="H2299">
        <v>40.754060000000003</v>
      </c>
      <c r="I2299">
        <v>-96.665859999999995</v>
      </c>
      <c r="J2299">
        <v>1</v>
      </c>
      <c r="K2299">
        <f>_xlfn.XLOOKUP(F2299,'[1]2022_23 Household and Income'!$C$3:$C$2489,'[1]2022_23 Household and Income'!$D$3:$D$2489,"")</f>
        <v>62375</v>
      </c>
      <c r="L2299">
        <f>_xlfn.XLOOKUP($F2299,'[1]2022_23 Household and Income'!$C$3:$C$2489,'[1]2022_23 Household and Income'!$G$3:$G$2489,"")</f>
        <v>62412</v>
      </c>
    </row>
    <row r="2300" spans="1:12" x14ac:dyDescent="0.35">
      <c r="A2300">
        <v>42</v>
      </c>
      <c r="B2300">
        <v>3501</v>
      </c>
      <c r="C2300">
        <v>42071</v>
      </c>
      <c r="D2300" t="s">
        <v>3257</v>
      </c>
      <c r="E2300" t="s">
        <v>918</v>
      </c>
      <c r="F2300" t="s">
        <v>4835</v>
      </c>
      <c r="G2300">
        <v>122271</v>
      </c>
      <c r="H2300">
        <v>40.032209000000002</v>
      </c>
      <c r="I2300">
        <v>-76.291107999999994</v>
      </c>
      <c r="J2300">
        <v>1</v>
      </c>
      <c r="K2300" t="str">
        <f>_xlfn.XLOOKUP(F2300,'[1]2022_23 Household and Income'!$C$3:$C$2489,'[1]2022_23 Household and Income'!$D$3:$D$2489,"")</f>
        <v/>
      </c>
      <c r="L2300" t="str">
        <f>_xlfn.XLOOKUP($F2300,'[1]2022_23 Household and Income'!$C$3:$C$2489,'[1]2022_23 Household and Income'!$G$3:$G$2489,"")</f>
        <v/>
      </c>
    </row>
    <row r="2301" spans="1:12" x14ac:dyDescent="0.35">
      <c r="A2301">
        <v>42</v>
      </c>
      <c r="B2301">
        <v>3502</v>
      </c>
      <c r="C2301">
        <v>42071</v>
      </c>
      <c r="D2301" t="s">
        <v>3257</v>
      </c>
      <c r="E2301" t="s">
        <v>918</v>
      </c>
      <c r="F2301" t="s">
        <v>4834</v>
      </c>
      <c r="G2301">
        <v>114820</v>
      </c>
      <c r="H2301">
        <v>40.145158000000002</v>
      </c>
      <c r="I2301">
        <v>-76.457430000000002</v>
      </c>
      <c r="J2301">
        <v>1</v>
      </c>
      <c r="K2301">
        <f>_xlfn.XLOOKUP(F2301,'[1]2022_23 Household and Income'!$C$3:$C$2489,'[1]2022_23 Household and Income'!$D$3:$D$2489,"")</f>
        <v>45739</v>
      </c>
      <c r="L2301">
        <f>_xlfn.XLOOKUP($F2301,'[1]2022_23 Household and Income'!$C$3:$C$2489,'[1]2022_23 Household and Income'!$G$3:$G$2489,"")</f>
        <v>45796</v>
      </c>
    </row>
    <row r="2302" spans="1:12" x14ac:dyDescent="0.35">
      <c r="A2302">
        <v>42</v>
      </c>
      <c r="B2302">
        <v>3503</v>
      </c>
      <c r="C2302">
        <v>42071</v>
      </c>
      <c r="D2302" t="s">
        <v>3257</v>
      </c>
      <c r="E2302" t="s">
        <v>918</v>
      </c>
      <c r="F2302" t="s">
        <v>4833</v>
      </c>
      <c r="G2302">
        <v>176865</v>
      </c>
      <c r="H2302">
        <v>40.078420000000001</v>
      </c>
      <c r="I2302">
        <v>-76.125178000000005</v>
      </c>
      <c r="J2302">
        <v>1</v>
      </c>
      <c r="K2302">
        <f>_xlfn.XLOOKUP(F2302,'[1]2022_23 Household and Income'!$C$3:$C$2489,'[1]2022_23 Household and Income'!$D$3:$D$2489,"")</f>
        <v>60278</v>
      </c>
      <c r="L2302">
        <f>_xlfn.XLOOKUP($F2302,'[1]2022_23 Household and Income'!$C$3:$C$2489,'[1]2022_23 Household and Income'!$G$3:$G$2489,"")</f>
        <v>65121</v>
      </c>
    </row>
    <row r="2303" spans="1:12" x14ac:dyDescent="0.35">
      <c r="A2303">
        <v>42</v>
      </c>
      <c r="B2303">
        <v>3504</v>
      </c>
      <c r="C2303">
        <v>42071</v>
      </c>
      <c r="D2303" t="s">
        <v>3257</v>
      </c>
      <c r="E2303" t="s">
        <v>918</v>
      </c>
      <c r="F2303" t="s">
        <v>4832</v>
      </c>
      <c r="G2303">
        <v>139028</v>
      </c>
      <c r="H2303">
        <v>40.046004000000003</v>
      </c>
      <c r="I2303">
        <v>-76.370355000000004</v>
      </c>
      <c r="J2303">
        <v>1</v>
      </c>
      <c r="K2303">
        <f>_xlfn.XLOOKUP(F2303,'[1]2022_23 Household and Income'!$C$3:$C$2489,'[1]2022_23 Household and Income'!$D$3:$D$2489,"")</f>
        <v>55421</v>
      </c>
      <c r="L2303">
        <f>_xlfn.XLOOKUP($F2303,'[1]2022_23 Household and Income'!$C$3:$C$2489,'[1]2022_23 Household and Income'!$G$3:$G$2489,"")</f>
        <v>54056</v>
      </c>
    </row>
    <row r="2304" spans="1:12" x14ac:dyDescent="0.35">
      <c r="A2304">
        <v>45</v>
      </c>
      <c r="B2304">
        <v>700</v>
      </c>
      <c r="C2304">
        <v>45057</v>
      </c>
      <c r="D2304" t="s">
        <v>3253</v>
      </c>
      <c r="E2304" t="s">
        <v>895</v>
      </c>
      <c r="F2304" t="s">
        <v>4831</v>
      </c>
      <c r="G2304">
        <v>96016</v>
      </c>
      <c r="H2304">
        <v>34.804751000000003</v>
      </c>
      <c r="I2304">
        <v>-80.771970999999994</v>
      </c>
      <c r="J2304">
        <v>0.643289</v>
      </c>
      <c r="K2304">
        <f>_xlfn.XLOOKUP(F2304,'[1]2022_23 Household and Income'!$C$3:$C$2489,'[1]2022_23 Household and Income'!$D$3:$D$2489,"")</f>
        <v>62467</v>
      </c>
      <c r="L2304">
        <f>_xlfn.XLOOKUP($F2304,'[1]2022_23 Household and Income'!$C$3:$C$2489,'[1]2022_23 Household and Income'!$G$3:$G$2489,"")</f>
        <v>63974</v>
      </c>
    </row>
    <row r="2305" spans="1:12" x14ac:dyDescent="0.35">
      <c r="A2305">
        <v>51</v>
      </c>
      <c r="B2305">
        <v>7300</v>
      </c>
      <c r="C2305">
        <v>51103</v>
      </c>
      <c r="D2305" t="s">
        <v>3251</v>
      </c>
      <c r="E2305" t="s">
        <v>373</v>
      </c>
      <c r="F2305" t="s">
        <v>3410</v>
      </c>
      <c r="G2305">
        <v>10919</v>
      </c>
      <c r="H2305">
        <v>37.703954000000003</v>
      </c>
      <c r="I2305">
        <v>-76.435912999999999</v>
      </c>
      <c r="J2305">
        <v>6.3880000000000006E-2</v>
      </c>
      <c r="K2305" t="str">
        <f>_xlfn.XLOOKUP(F2305,'[1]2022_23 Household and Income'!$C$3:$C$2489,'[1]2022_23 Household and Income'!$D$3:$D$2489,"")</f>
        <v/>
      </c>
      <c r="L2305" t="str">
        <f>_xlfn.XLOOKUP($F2305,'[1]2022_23 Household and Income'!$C$3:$C$2489,'[1]2022_23 Household and Income'!$G$3:$G$2489,"")</f>
        <v/>
      </c>
    </row>
    <row r="2306" spans="1:12" x14ac:dyDescent="0.35">
      <c r="A2306">
        <v>32</v>
      </c>
      <c r="B2306">
        <v>200</v>
      </c>
      <c r="C2306">
        <v>32015</v>
      </c>
      <c r="D2306" t="s">
        <v>3394</v>
      </c>
      <c r="E2306" t="s">
        <v>1466</v>
      </c>
      <c r="F2306" t="s">
        <v>3393</v>
      </c>
      <c r="G2306">
        <v>5734</v>
      </c>
      <c r="H2306">
        <v>40.498460999999999</v>
      </c>
      <c r="I2306">
        <v>-116.94922699999999</v>
      </c>
      <c r="J2306">
        <v>3.1645E-2</v>
      </c>
      <c r="K2306">
        <f>_xlfn.XLOOKUP(F2306,'[1]2022_23 Household and Income'!$C$3:$C$2489,'[1]2022_23 Household and Income'!$D$3:$D$2489,"")</f>
        <v>70940</v>
      </c>
      <c r="L2306">
        <f>_xlfn.XLOOKUP($F2306,'[1]2022_23 Household and Income'!$C$3:$C$2489,'[1]2022_23 Household and Income'!$G$3:$G$2489,"")</f>
        <v>70839</v>
      </c>
    </row>
    <row r="2307" spans="1:12" x14ac:dyDescent="0.35">
      <c r="A2307">
        <v>20</v>
      </c>
      <c r="B2307">
        <v>100</v>
      </c>
      <c r="C2307">
        <v>20101</v>
      </c>
      <c r="D2307" t="s">
        <v>3300</v>
      </c>
      <c r="E2307" t="s">
        <v>2325</v>
      </c>
      <c r="F2307" t="s">
        <v>3385</v>
      </c>
      <c r="G2307">
        <v>1574</v>
      </c>
      <c r="H2307">
        <v>38.504038000000001</v>
      </c>
      <c r="I2307">
        <v>-100.483456</v>
      </c>
      <c r="J2307">
        <v>1.4661E-2</v>
      </c>
      <c r="K2307">
        <f>_xlfn.XLOOKUP(F2307,'[1]2022_23 Household and Income'!$C$3:$C$2489,'[1]2022_23 Household and Income'!$D$3:$D$2489,"")</f>
        <v>47263</v>
      </c>
      <c r="L2307">
        <f>_xlfn.XLOOKUP($F2307,'[1]2022_23 Household and Income'!$C$3:$C$2489,'[1]2022_23 Household and Income'!$G$3:$G$2489,"")</f>
        <v>46825</v>
      </c>
    </row>
    <row r="2308" spans="1:12" x14ac:dyDescent="0.35">
      <c r="A2308">
        <v>41</v>
      </c>
      <c r="B2308">
        <v>3903</v>
      </c>
      <c r="C2308">
        <v>41039</v>
      </c>
      <c r="D2308" t="s">
        <v>3287</v>
      </c>
      <c r="E2308" t="s">
        <v>1003</v>
      </c>
      <c r="F2308" t="s">
        <v>4830</v>
      </c>
      <c r="G2308">
        <v>157989</v>
      </c>
      <c r="H2308">
        <v>44.058653</v>
      </c>
      <c r="I2308">
        <v>-123.122629</v>
      </c>
      <c r="J2308">
        <v>1</v>
      </c>
      <c r="K2308">
        <f>_xlfn.XLOOKUP(F2308,'[1]2022_23 Household and Income'!$C$3:$C$2489,'[1]2022_23 Household and Income'!$D$3:$D$2489,"")</f>
        <v>65956</v>
      </c>
      <c r="L2308">
        <f>_xlfn.XLOOKUP($F2308,'[1]2022_23 Household and Income'!$C$3:$C$2489,'[1]2022_23 Household and Income'!$G$3:$G$2489,"")</f>
        <v>66954</v>
      </c>
    </row>
    <row r="2309" spans="1:12" x14ac:dyDescent="0.35">
      <c r="A2309">
        <v>41</v>
      </c>
      <c r="B2309">
        <v>3904</v>
      </c>
      <c r="C2309">
        <v>41039</v>
      </c>
      <c r="D2309" t="s">
        <v>3287</v>
      </c>
      <c r="E2309" t="s">
        <v>1003</v>
      </c>
      <c r="F2309" t="s">
        <v>4829</v>
      </c>
      <c r="G2309">
        <v>112050</v>
      </c>
      <c r="H2309">
        <v>44.063960000000002</v>
      </c>
      <c r="I2309">
        <v>-123.016124</v>
      </c>
      <c r="J2309">
        <v>1</v>
      </c>
      <c r="K2309">
        <f>_xlfn.XLOOKUP(F2309,'[1]2022_23 Household and Income'!$C$3:$C$2489,'[1]2022_23 Household and Income'!$D$3:$D$2489,"")</f>
        <v>47859</v>
      </c>
      <c r="L2309">
        <f>_xlfn.XLOOKUP($F2309,'[1]2022_23 Household and Income'!$C$3:$C$2489,'[1]2022_23 Household and Income'!$G$3:$G$2489,"")</f>
        <v>49880</v>
      </c>
    </row>
    <row r="2310" spans="1:12" x14ac:dyDescent="0.35">
      <c r="A2310">
        <v>41</v>
      </c>
      <c r="B2310">
        <v>3905</v>
      </c>
      <c r="C2310">
        <v>41039</v>
      </c>
      <c r="D2310" t="s">
        <v>3287</v>
      </c>
      <c r="E2310" t="s">
        <v>1003</v>
      </c>
      <c r="F2310" t="s">
        <v>4828</v>
      </c>
      <c r="G2310">
        <v>112932</v>
      </c>
      <c r="H2310">
        <v>43.988652000000002</v>
      </c>
      <c r="I2310">
        <v>-123.21690099999999</v>
      </c>
      <c r="J2310">
        <v>1</v>
      </c>
      <c r="K2310">
        <f>_xlfn.XLOOKUP(F2310,'[1]2022_23 Household and Income'!$C$3:$C$2489,'[1]2022_23 Household and Income'!$D$3:$D$2489,"")</f>
        <v>46501</v>
      </c>
      <c r="L2310">
        <f>_xlfn.XLOOKUP($F2310,'[1]2022_23 Household and Income'!$C$3:$C$2489,'[1]2022_23 Household and Income'!$G$3:$G$2489,"")</f>
        <v>45167</v>
      </c>
    </row>
    <row r="2311" spans="1:12" x14ac:dyDescent="0.35">
      <c r="A2311">
        <v>55</v>
      </c>
      <c r="B2311">
        <v>200</v>
      </c>
      <c r="C2311">
        <v>55067</v>
      </c>
      <c r="D2311" t="s">
        <v>3334</v>
      </c>
      <c r="E2311" t="s">
        <v>161</v>
      </c>
      <c r="F2311" t="s">
        <v>3568</v>
      </c>
      <c r="G2311">
        <v>19491</v>
      </c>
      <c r="H2311">
        <v>45.185054000000001</v>
      </c>
      <c r="I2311">
        <v>-89.104984000000002</v>
      </c>
      <c r="J2311">
        <v>0.16521</v>
      </c>
      <c r="K2311">
        <f>_xlfn.XLOOKUP(F2311,'[1]2022_23 Household and Income'!$C$3:$C$2489,'[1]2022_23 Household and Income'!$D$3:$D$2489,"")</f>
        <v>56054</v>
      </c>
      <c r="L2311">
        <f>_xlfn.XLOOKUP($F2311,'[1]2022_23 Household and Income'!$C$3:$C$2489,'[1]2022_23 Household and Income'!$G$3:$G$2489,"")</f>
        <v>57663</v>
      </c>
    </row>
    <row r="2312" spans="1:12" x14ac:dyDescent="0.35">
      <c r="A2312">
        <v>13</v>
      </c>
      <c r="B2312">
        <v>4400</v>
      </c>
      <c r="C2312">
        <v>13173</v>
      </c>
      <c r="D2312" t="s">
        <v>3312</v>
      </c>
      <c r="E2312" t="s">
        <v>2692</v>
      </c>
      <c r="F2312" t="s">
        <v>3533</v>
      </c>
      <c r="G2312">
        <v>9877</v>
      </c>
      <c r="H2312">
        <v>31.037306999999998</v>
      </c>
      <c r="I2312">
        <v>-83.097644000000003</v>
      </c>
      <c r="J2312">
        <v>5.8324000000000001E-2</v>
      </c>
      <c r="K2312">
        <f>_xlfn.XLOOKUP(F2312,'[1]2022_23 Household and Income'!$C$3:$C$2489,'[1]2022_23 Household and Income'!$D$3:$D$2489,"")</f>
        <v>61898</v>
      </c>
      <c r="L2312">
        <f>_xlfn.XLOOKUP($F2312,'[1]2022_23 Household and Income'!$C$3:$C$2489,'[1]2022_23 Household and Income'!$G$3:$G$2489,"")</f>
        <v>62580</v>
      </c>
    </row>
    <row r="2313" spans="1:12" x14ac:dyDescent="0.35">
      <c r="A2313">
        <v>26</v>
      </c>
      <c r="B2313">
        <v>1701</v>
      </c>
      <c r="C2313">
        <v>26087</v>
      </c>
      <c r="D2313" t="s">
        <v>3407</v>
      </c>
      <c r="E2313" t="s">
        <v>1928</v>
      </c>
      <c r="F2313" t="s">
        <v>4827</v>
      </c>
      <c r="G2313">
        <v>88619</v>
      </c>
      <c r="H2313">
        <v>43.058194</v>
      </c>
      <c r="I2313">
        <v>-83.249431999999999</v>
      </c>
      <c r="J2313">
        <v>0.62133799999999995</v>
      </c>
      <c r="K2313">
        <f>_xlfn.XLOOKUP(F2313,'[1]2022_23 Household and Income'!$C$3:$C$2489,'[1]2022_23 Household and Income'!$D$3:$D$2489,"")</f>
        <v>58334</v>
      </c>
      <c r="L2313">
        <f>_xlfn.XLOOKUP($F2313,'[1]2022_23 Household and Income'!$C$3:$C$2489,'[1]2022_23 Household and Income'!$G$3:$G$2489,"")</f>
        <v>54938</v>
      </c>
    </row>
    <row r="2314" spans="1:12" x14ac:dyDescent="0.35">
      <c r="A2314">
        <v>56</v>
      </c>
      <c r="B2314">
        <v>300</v>
      </c>
      <c r="C2314">
        <v>56021</v>
      </c>
      <c r="D2314" t="s">
        <v>3409</v>
      </c>
      <c r="E2314" t="s">
        <v>87</v>
      </c>
      <c r="F2314" t="s">
        <v>4826</v>
      </c>
      <c r="G2314">
        <v>100512</v>
      </c>
      <c r="H2314">
        <v>41.153936999999999</v>
      </c>
      <c r="I2314">
        <v>-104.771323</v>
      </c>
      <c r="J2314">
        <v>1</v>
      </c>
      <c r="K2314">
        <f>_xlfn.XLOOKUP(F2314,'[1]2022_23 Household and Income'!$C$3:$C$2489,'[1]2022_23 Household and Income'!$D$3:$D$2489,"")</f>
        <v>42559</v>
      </c>
      <c r="L2314">
        <f>_xlfn.XLOOKUP($F2314,'[1]2022_23 Household and Income'!$C$3:$C$2489,'[1]2022_23 Household and Income'!$G$3:$G$2489,"")</f>
        <v>44460</v>
      </c>
    </row>
    <row r="2315" spans="1:12" x14ac:dyDescent="0.35">
      <c r="A2315">
        <v>72</v>
      </c>
      <c r="B2315">
        <v>1900</v>
      </c>
      <c r="C2315">
        <v>72081</v>
      </c>
      <c r="D2315" t="s">
        <v>3280</v>
      </c>
      <c r="E2315" t="s">
        <v>17</v>
      </c>
      <c r="F2315" t="s">
        <v>3591</v>
      </c>
      <c r="G2315">
        <v>28105</v>
      </c>
      <c r="H2315">
        <v>18.293906</v>
      </c>
      <c r="I2315">
        <v>-66.870739999999998</v>
      </c>
      <c r="J2315">
        <v>0.155635</v>
      </c>
      <c r="K2315">
        <f>_xlfn.XLOOKUP(F2315,'[1]2022_23 Household and Income'!$C$3:$C$2489,'[1]2022_23 Household and Income'!$D$3:$D$2489,"")</f>
        <v>66128</v>
      </c>
      <c r="L2315">
        <f>_xlfn.XLOOKUP($F2315,'[1]2022_23 Household and Income'!$C$3:$C$2489,'[1]2022_23 Household and Income'!$G$3:$G$2489,"")</f>
        <v>65827</v>
      </c>
    </row>
    <row r="2316" spans="1:12" x14ac:dyDescent="0.35">
      <c r="A2316">
        <v>8</v>
      </c>
      <c r="B2316">
        <v>301</v>
      </c>
      <c r="C2316">
        <v>8069</v>
      </c>
      <c r="D2316" t="s">
        <v>3241</v>
      </c>
      <c r="E2316" t="s">
        <v>2966</v>
      </c>
      <c r="F2316" t="s">
        <v>4825</v>
      </c>
      <c r="G2316">
        <v>104570</v>
      </c>
      <c r="H2316">
        <v>40.547238</v>
      </c>
      <c r="I2316">
        <v>-105.165847</v>
      </c>
      <c r="J2316">
        <v>1</v>
      </c>
      <c r="K2316">
        <f>_xlfn.XLOOKUP(F2316,'[1]2022_23 Household and Income'!$C$3:$C$2489,'[1]2022_23 Household and Income'!$D$3:$D$2489,"")</f>
        <v>48022</v>
      </c>
      <c r="L2316">
        <f>_xlfn.XLOOKUP($F2316,'[1]2022_23 Household and Income'!$C$3:$C$2489,'[1]2022_23 Household and Income'!$G$3:$G$2489,"")</f>
        <v>44062</v>
      </c>
    </row>
    <row r="2317" spans="1:12" x14ac:dyDescent="0.35">
      <c r="A2317">
        <v>8</v>
      </c>
      <c r="B2317">
        <v>302</v>
      </c>
      <c r="C2317">
        <v>8069</v>
      </c>
      <c r="D2317" t="s">
        <v>3241</v>
      </c>
      <c r="E2317" t="s">
        <v>2966</v>
      </c>
      <c r="F2317" t="s">
        <v>4824</v>
      </c>
      <c r="G2317">
        <v>146602</v>
      </c>
      <c r="H2317">
        <v>40.548882999999996</v>
      </c>
      <c r="I2317">
        <v>-105.048794</v>
      </c>
      <c r="J2317">
        <v>1</v>
      </c>
      <c r="K2317">
        <f>_xlfn.XLOOKUP(F2317,'[1]2022_23 Household and Income'!$C$3:$C$2489,'[1]2022_23 Household and Income'!$D$3:$D$2489,"")</f>
        <v>59876</v>
      </c>
      <c r="L2317">
        <f>_xlfn.XLOOKUP($F2317,'[1]2022_23 Household and Income'!$C$3:$C$2489,'[1]2022_23 Household and Income'!$G$3:$G$2489,"")</f>
        <v>61642</v>
      </c>
    </row>
    <row r="2318" spans="1:12" x14ac:dyDescent="0.35">
      <c r="A2318">
        <v>8</v>
      </c>
      <c r="B2318">
        <v>303</v>
      </c>
      <c r="C2318">
        <v>8069</v>
      </c>
      <c r="D2318" t="s">
        <v>3241</v>
      </c>
      <c r="E2318" t="s">
        <v>2966</v>
      </c>
      <c r="F2318" t="s">
        <v>4823</v>
      </c>
      <c r="G2318">
        <v>107894</v>
      </c>
      <c r="H2318">
        <v>40.402445999999998</v>
      </c>
      <c r="I2318">
        <v>-105.069586</v>
      </c>
      <c r="J2318">
        <v>1</v>
      </c>
      <c r="K2318">
        <f>_xlfn.XLOOKUP(F2318,'[1]2022_23 Household and Income'!$C$3:$C$2489,'[1]2022_23 Household and Income'!$D$3:$D$2489,"")</f>
        <v>46493</v>
      </c>
      <c r="L2318">
        <f>_xlfn.XLOOKUP($F2318,'[1]2022_23 Household and Income'!$C$3:$C$2489,'[1]2022_23 Household and Income'!$G$3:$G$2489,"")</f>
        <v>50794</v>
      </c>
    </row>
    <row r="2319" spans="1:12" x14ac:dyDescent="0.35">
      <c r="A2319">
        <v>21</v>
      </c>
      <c r="B2319">
        <v>1200</v>
      </c>
      <c r="C2319">
        <v>21123</v>
      </c>
      <c r="D2319" t="s">
        <v>3328</v>
      </c>
      <c r="E2319" t="s">
        <v>2166</v>
      </c>
      <c r="F2319" t="s">
        <v>3504</v>
      </c>
      <c r="G2319">
        <v>14867</v>
      </c>
      <c r="H2319">
        <v>37.542805999999999</v>
      </c>
      <c r="I2319">
        <v>-85.723145000000002</v>
      </c>
      <c r="J2319">
        <v>8.7417999999999996E-2</v>
      </c>
      <c r="K2319">
        <f>_xlfn.XLOOKUP(F2319,'[1]2022_23 Household and Income'!$C$3:$C$2489,'[1]2022_23 Household and Income'!$D$3:$D$2489,"")</f>
        <v>67106</v>
      </c>
      <c r="L2319">
        <f>_xlfn.XLOOKUP($F2319,'[1]2022_23 Household and Income'!$C$3:$C$2489,'[1]2022_23 Household and Income'!$G$3:$G$2489,"")</f>
        <v>68766</v>
      </c>
    </row>
    <row r="2320" spans="1:12" x14ac:dyDescent="0.35">
      <c r="A2320">
        <v>8</v>
      </c>
      <c r="B2320">
        <v>1900</v>
      </c>
      <c r="C2320">
        <v>8071</v>
      </c>
      <c r="D2320" t="s">
        <v>3241</v>
      </c>
      <c r="E2320" t="s">
        <v>2938</v>
      </c>
      <c r="F2320" t="s">
        <v>4028</v>
      </c>
      <c r="G2320">
        <v>14555</v>
      </c>
      <c r="H2320">
        <v>37.192053000000001</v>
      </c>
      <c r="I2320">
        <v>-104.501304</v>
      </c>
      <c r="J2320">
        <v>0.144814</v>
      </c>
      <c r="K2320">
        <f>_xlfn.XLOOKUP(F2320,'[1]2022_23 Household and Income'!$C$3:$C$2489,'[1]2022_23 Household and Income'!$D$3:$D$2489,"")</f>
        <v>45047</v>
      </c>
      <c r="L2320">
        <f>_xlfn.XLOOKUP($F2320,'[1]2022_23 Household and Income'!$C$3:$C$2489,'[1]2022_23 Household and Income'!$G$3:$G$2489,"")</f>
        <v>46333</v>
      </c>
    </row>
    <row r="2321" spans="1:12" x14ac:dyDescent="0.35">
      <c r="A2321">
        <v>72</v>
      </c>
      <c r="B2321">
        <v>1900</v>
      </c>
      <c r="C2321">
        <v>72083</v>
      </c>
      <c r="D2321" t="s">
        <v>3280</v>
      </c>
      <c r="E2321" t="s">
        <v>16</v>
      </c>
      <c r="F2321" t="s">
        <v>3591</v>
      </c>
      <c r="G2321">
        <v>8874</v>
      </c>
      <c r="H2321">
        <v>18.242125000000001</v>
      </c>
      <c r="I2321">
        <v>-66.993324000000001</v>
      </c>
      <c r="J2321">
        <v>4.9140999999999997E-2</v>
      </c>
      <c r="K2321">
        <f>_xlfn.XLOOKUP(F2321,'[1]2022_23 Household and Income'!$C$3:$C$2489,'[1]2022_23 Household and Income'!$D$3:$D$2489,"")</f>
        <v>66128</v>
      </c>
      <c r="L2321">
        <f>_xlfn.XLOOKUP($F2321,'[1]2022_23 Household and Income'!$C$3:$C$2489,'[1]2022_23 Household and Income'!$G$3:$G$2489,"")</f>
        <v>65827</v>
      </c>
    </row>
    <row r="2322" spans="1:12" x14ac:dyDescent="0.35">
      <c r="A2322">
        <v>72</v>
      </c>
      <c r="B2322">
        <v>2300</v>
      </c>
      <c r="C2322">
        <v>72085</v>
      </c>
      <c r="D2322" t="s">
        <v>3280</v>
      </c>
      <c r="E2322" t="s">
        <v>1</v>
      </c>
      <c r="F2322" t="s">
        <v>3953</v>
      </c>
      <c r="G2322">
        <v>35180</v>
      </c>
      <c r="H2322">
        <v>18.180422</v>
      </c>
      <c r="I2322">
        <v>-65.873794000000004</v>
      </c>
      <c r="J2322">
        <v>0.32015300000000002</v>
      </c>
      <c r="K2322">
        <f>_xlfn.XLOOKUP(F2322,'[1]2022_23 Household and Income'!$C$3:$C$2489,'[1]2022_23 Household and Income'!$D$3:$D$2489,"")</f>
        <v>40467</v>
      </c>
      <c r="L2322">
        <f>_xlfn.XLOOKUP($F2322,'[1]2022_23 Household and Income'!$C$3:$C$2489,'[1]2022_23 Household and Income'!$G$3:$G$2489,"")</f>
        <v>43162</v>
      </c>
    </row>
    <row r="2323" spans="1:12" x14ac:dyDescent="0.35">
      <c r="A2323">
        <v>6</v>
      </c>
      <c r="B2323">
        <v>1500</v>
      </c>
      <c r="C2323">
        <v>6035</v>
      </c>
      <c r="D2323" t="s">
        <v>3248</v>
      </c>
      <c r="E2323" t="s">
        <v>3018</v>
      </c>
      <c r="F2323" t="s">
        <v>3849</v>
      </c>
      <c r="G2323">
        <v>32730</v>
      </c>
      <c r="H2323">
        <v>40.393749</v>
      </c>
      <c r="I2323">
        <v>-120.584864</v>
      </c>
      <c r="J2323">
        <v>0.24601799999999999</v>
      </c>
      <c r="K2323">
        <f>_xlfn.XLOOKUP(F2323,'[1]2022_23 Household and Income'!$C$3:$C$2489,'[1]2022_23 Household and Income'!$D$3:$D$2489,"")</f>
        <v>49935</v>
      </c>
      <c r="L2323">
        <f>_xlfn.XLOOKUP($F2323,'[1]2022_23 Household and Income'!$C$3:$C$2489,'[1]2022_23 Household and Income'!$G$3:$G$2489,"")</f>
        <v>51267</v>
      </c>
    </row>
    <row r="2324" spans="1:12" x14ac:dyDescent="0.35">
      <c r="A2324">
        <v>16</v>
      </c>
      <c r="B2324">
        <v>100</v>
      </c>
      <c r="C2324">
        <v>16057</v>
      </c>
      <c r="D2324" t="s">
        <v>3509</v>
      </c>
      <c r="E2324" t="s">
        <v>2664</v>
      </c>
      <c r="F2324" t="s">
        <v>3857</v>
      </c>
      <c r="G2324">
        <v>39517</v>
      </c>
      <c r="H2324">
        <v>46.742589000000002</v>
      </c>
      <c r="I2324">
        <v>-116.93481800000001</v>
      </c>
      <c r="J2324">
        <v>0.31118400000000002</v>
      </c>
      <c r="K2324">
        <f>_xlfn.XLOOKUP(F2324,'[1]2022_23 Household and Income'!$C$3:$C$2489,'[1]2022_23 Household and Income'!$D$3:$D$2489,"")</f>
        <v>56309</v>
      </c>
      <c r="L2324">
        <f>_xlfn.XLOOKUP($F2324,'[1]2022_23 Household and Income'!$C$3:$C$2489,'[1]2022_23 Household and Income'!$G$3:$G$2489,"")</f>
        <v>55307</v>
      </c>
    </row>
    <row r="2325" spans="1:12" x14ac:dyDescent="0.35">
      <c r="A2325">
        <v>40</v>
      </c>
      <c r="B2325">
        <v>22100</v>
      </c>
      <c r="C2325">
        <v>40077</v>
      </c>
      <c r="D2325" t="s">
        <v>3324</v>
      </c>
      <c r="E2325" t="s">
        <v>1015</v>
      </c>
      <c r="F2325" t="s">
        <v>4143</v>
      </c>
      <c r="G2325">
        <v>9444</v>
      </c>
      <c r="H2325">
        <v>34.882019999999997</v>
      </c>
      <c r="I2325">
        <v>-95.255210000000005</v>
      </c>
      <c r="J2325">
        <v>7.5574000000000002E-2</v>
      </c>
      <c r="K2325">
        <f>_xlfn.XLOOKUP(F2325,'[1]2022_23 Household and Income'!$C$3:$C$2489,'[1]2022_23 Household and Income'!$D$3:$D$2489,"")</f>
        <v>48432</v>
      </c>
      <c r="L2325">
        <f>_xlfn.XLOOKUP($F2325,'[1]2022_23 Household and Income'!$C$3:$C$2489,'[1]2022_23 Household and Income'!$G$3:$G$2489,"")</f>
        <v>48213</v>
      </c>
    </row>
    <row r="2326" spans="1:12" x14ac:dyDescent="0.35">
      <c r="A2326">
        <v>1</v>
      </c>
      <c r="B2326">
        <v>100</v>
      </c>
      <c r="C2326">
        <v>1077</v>
      </c>
      <c r="D2326" t="s">
        <v>3341</v>
      </c>
      <c r="E2326" t="s">
        <v>3218</v>
      </c>
      <c r="F2326" t="s">
        <v>4822</v>
      </c>
      <c r="G2326">
        <v>93564</v>
      </c>
      <c r="H2326">
        <v>34.865524000000001</v>
      </c>
      <c r="I2326">
        <v>-87.608851999999999</v>
      </c>
      <c r="J2326">
        <v>0.51154699999999997</v>
      </c>
      <c r="K2326">
        <f>_xlfn.XLOOKUP(F2326,'[1]2022_23 Household and Income'!$C$3:$C$2489,'[1]2022_23 Household and Income'!$D$3:$D$2489,"")</f>
        <v>76691</v>
      </c>
      <c r="L2326">
        <f>_xlfn.XLOOKUP($F2326,'[1]2022_23 Household and Income'!$C$3:$C$2489,'[1]2022_23 Household and Income'!$G$3:$G$2489,"")</f>
        <v>80106</v>
      </c>
    </row>
    <row r="2327" spans="1:12" x14ac:dyDescent="0.35">
      <c r="A2327">
        <v>28</v>
      </c>
      <c r="B2327">
        <v>1500</v>
      </c>
      <c r="C2327">
        <v>28075</v>
      </c>
      <c r="D2327" t="s">
        <v>3276</v>
      </c>
      <c r="E2327" t="s">
        <v>1763</v>
      </c>
      <c r="F2327" t="s">
        <v>4388</v>
      </c>
      <c r="G2327">
        <v>72984</v>
      </c>
      <c r="H2327">
        <v>32.401266999999997</v>
      </c>
      <c r="I2327">
        <v>-88.692886999999999</v>
      </c>
      <c r="J2327">
        <v>0.66415500000000005</v>
      </c>
      <c r="K2327">
        <f>_xlfn.XLOOKUP(F2327,'[1]2022_23 Household and Income'!$C$3:$C$2489,'[1]2022_23 Household and Income'!$D$3:$D$2489,"")</f>
        <v>45387</v>
      </c>
      <c r="L2327">
        <f>_xlfn.XLOOKUP($F2327,'[1]2022_23 Household and Income'!$C$3:$C$2489,'[1]2022_23 Household and Income'!$G$3:$G$2489,"")</f>
        <v>43077</v>
      </c>
    </row>
    <row r="2328" spans="1:12" x14ac:dyDescent="0.35">
      <c r="A2328">
        <v>47</v>
      </c>
      <c r="B2328">
        <v>2700</v>
      </c>
      <c r="C2328">
        <v>47097</v>
      </c>
      <c r="D2328" t="s">
        <v>3358</v>
      </c>
      <c r="E2328" t="s">
        <v>729</v>
      </c>
      <c r="F2328" t="s">
        <v>4821</v>
      </c>
      <c r="G2328">
        <v>25143</v>
      </c>
      <c r="H2328">
        <v>35.765130999999997</v>
      </c>
      <c r="I2328">
        <v>-89.537322000000003</v>
      </c>
      <c r="J2328">
        <v>0.23422200000000001</v>
      </c>
      <c r="K2328">
        <f>_xlfn.XLOOKUP(F2328,'[1]2022_23 Household and Income'!$C$3:$C$2489,'[1]2022_23 Household and Income'!$D$3:$D$2489,"")</f>
        <v>42162</v>
      </c>
      <c r="L2328">
        <f>_xlfn.XLOOKUP($F2328,'[1]2022_23 Household and Income'!$C$3:$C$2489,'[1]2022_23 Household and Income'!$G$3:$G$2489,"")</f>
        <v>43677</v>
      </c>
    </row>
    <row r="2329" spans="1:12" x14ac:dyDescent="0.35">
      <c r="A2329">
        <v>21</v>
      </c>
      <c r="B2329">
        <v>800</v>
      </c>
      <c r="C2329">
        <v>21125</v>
      </c>
      <c r="D2329" t="s">
        <v>3328</v>
      </c>
      <c r="E2329" t="s">
        <v>2187</v>
      </c>
      <c r="F2329" t="s">
        <v>4066</v>
      </c>
      <c r="G2329">
        <v>62613</v>
      </c>
      <c r="H2329">
        <v>37.091996999999999</v>
      </c>
      <c r="I2329">
        <v>-84.087507000000002</v>
      </c>
      <c r="J2329">
        <v>0.55929399999999996</v>
      </c>
      <c r="K2329">
        <f>_xlfn.XLOOKUP(F2329,'[1]2022_23 Household and Income'!$C$3:$C$2489,'[1]2022_23 Household and Income'!$D$3:$D$2489,"")</f>
        <v>43694</v>
      </c>
      <c r="L2329">
        <f>_xlfn.XLOOKUP($F2329,'[1]2022_23 Household and Income'!$C$3:$C$2489,'[1]2022_23 Household and Income'!$G$3:$G$2489,"")</f>
        <v>44368</v>
      </c>
    </row>
    <row r="2330" spans="1:12" x14ac:dyDescent="0.35">
      <c r="A2330">
        <v>13</v>
      </c>
      <c r="B2330">
        <v>3500</v>
      </c>
      <c r="C2330">
        <v>13175</v>
      </c>
      <c r="D2330" t="s">
        <v>3312</v>
      </c>
      <c r="E2330" t="s">
        <v>2742</v>
      </c>
      <c r="F2330" t="s">
        <v>3382</v>
      </c>
      <c r="G2330">
        <v>49570</v>
      </c>
      <c r="H2330">
        <v>32.517493999999999</v>
      </c>
      <c r="I2330">
        <v>-82.925394999999995</v>
      </c>
      <c r="J2330">
        <v>0.35359600000000002</v>
      </c>
      <c r="K2330">
        <f>_xlfn.XLOOKUP(F2330,'[1]2022_23 Household and Income'!$C$3:$C$2489,'[1]2022_23 Household and Income'!$D$3:$D$2489,"")</f>
        <v>51913</v>
      </c>
      <c r="L2330">
        <f>_xlfn.XLOOKUP($F2330,'[1]2022_23 Household and Income'!$C$3:$C$2489,'[1]2022_23 Household and Income'!$G$3:$G$2489,"")</f>
        <v>51436</v>
      </c>
    </row>
    <row r="2331" spans="1:12" x14ac:dyDescent="0.35">
      <c r="A2331">
        <v>45</v>
      </c>
      <c r="B2331">
        <v>800</v>
      </c>
      <c r="C2331">
        <v>45059</v>
      </c>
      <c r="D2331" t="s">
        <v>3253</v>
      </c>
      <c r="E2331" t="s">
        <v>894</v>
      </c>
      <c r="F2331" t="s">
        <v>3601</v>
      </c>
      <c r="G2331">
        <v>67539</v>
      </c>
      <c r="H2331">
        <v>34.509504999999997</v>
      </c>
      <c r="I2331">
        <v>-82.032086000000007</v>
      </c>
      <c r="J2331">
        <v>0.50971999999999995</v>
      </c>
      <c r="K2331">
        <f>_xlfn.XLOOKUP(F2331,'[1]2022_23 Household and Income'!$C$3:$C$2489,'[1]2022_23 Household and Income'!$D$3:$D$2489,"")</f>
        <v>53786</v>
      </c>
      <c r="L2331">
        <f>_xlfn.XLOOKUP($F2331,'[1]2022_23 Household and Income'!$C$3:$C$2489,'[1]2022_23 Household and Income'!$G$3:$G$2489,"")</f>
        <v>57088</v>
      </c>
    </row>
    <row r="2332" spans="1:12" x14ac:dyDescent="0.35">
      <c r="A2332">
        <v>48</v>
      </c>
      <c r="B2332">
        <v>5500</v>
      </c>
      <c r="C2332">
        <v>48285</v>
      </c>
      <c r="D2332" t="s">
        <v>3238</v>
      </c>
      <c r="E2332" t="s">
        <v>518</v>
      </c>
      <c r="F2332" t="s">
        <v>3356</v>
      </c>
      <c r="G2332">
        <v>20337</v>
      </c>
      <c r="H2332">
        <v>29.407088000000002</v>
      </c>
      <c r="I2332">
        <v>-97.043791999999996</v>
      </c>
      <c r="J2332">
        <v>0.13903099999999999</v>
      </c>
      <c r="K2332">
        <f>_xlfn.XLOOKUP(F2332,'[1]2022_23 Household and Income'!$C$3:$C$2489,'[1]2022_23 Household and Income'!$D$3:$D$2489,"")</f>
        <v>57447</v>
      </c>
      <c r="L2332">
        <f>_xlfn.XLOOKUP($F2332,'[1]2022_23 Household and Income'!$C$3:$C$2489,'[1]2022_23 Household and Income'!$G$3:$G$2489,"")</f>
        <v>57886</v>
      </c>
    </row>
    <row r="2333" spans="1:12" x14ac:dyDescent="0.35">
      <c r="A2333">
        <v>1</v>
      </c>
      <c r="B2333">
        <v>300</v>
      </c>
      <c r="C2333">
        <v>1079</v>
      </c>
      <c r="D2333" t="s">
        <v>3341</v>
      </c>
      <c r="E2333" t="s">
        <v>3216</v>
      </c>
      <c r="F2333" t="s">
        <v>4458</v>
      </c>
      <c r="G2333">
        <v>33073</v>
      </c>
      <c r="H2333">
        <v>34.540863000000002</v>
      </c>
      <c r="I2333">
        <v>-87.271598999999995</v>
      </c>
      <c r="J2333">
        <v>0.211337</v>
      </c>
      <c r="K2333">
        <f>_xlfn.XLOOKUP(F2333,'[1]2022_23 Household and Income'!$C$3:$C$2489,'[1]2022_23 Household and Income'!$D$3:$D$2489,"")</f>
        <v>62616</v>
      </c>
      <c r="L2333">
        <f>_xlfn.XLOOKUP($F2333,'[1]2022_23 Household and Income'!$C$3:$C$2489,'[1]2022_23 Household and Income'!$G$3:$G$2489,"")</f>
        <v>64526</v>
      </c>
    </row>
    <row r="2334" spans="1:12" x14ac:dyDescent="0.35">
      <c r="A2334">
        <v>5</v>
      </c>
      <c r="B2334">
        <v>500</v>
      </c>
      <c r="C2334">
        <v>5075</v>
      </c>
      <c r="D2334" t="s">
        <v>3274</v>
      </c>
      <c r="E2334" t="s">
        <v>3091</v>
      </c>
      <c r="F2334" t="s">
        <v>3878</v>
      </c>
      <c r="G2334">
        <v>16216</v>
      </c>
      <c r="H2334">
        <v>36.070844000000001</v>
      </c>
      <c r="I2334">
        <v>-91.064456000000007</v>
      </c>
      <c r="J2334">
        <v>0.14434</v>
      </c>
      <c r="K2334">
        <f>_xlfn.XLOOKUP(F2334,'[1]2022_23 Household and Income'!$C$3:$C$2489,'[1]2022_23 Household and Income'!$D$3:$D$2489,"")</f>
        <v>45563</v>
      </c>
      <c r="L2334">
        <f>_xlfn.XLOOKUP($F2334,'[1]2022_23 Household and Income'!$C$3:$C$2489,'[1]2022_23 Household and Income'!$G$3:$G$2489,"")</f>
        <v>44161</v>
      </c>
    </row>
    <row r="2335" spans="1:12" x14ac:dyDescent="0.35">
      <c r="A2335">
        <v>17</v>
      </c>
      <c r="B2335">
        <v>4900</v>
      </c>
      <c r="C2335">
        <v>17101</v>
      </c>
      <c r="D2335" t="s">
        <v>3330</v>
      </c>
      <c r="E2335" t="s">
        <v>2598</v>
      </c>
      <c r="F2335" t="s">
        <v>3462</v>
      </c>
      <c r="G2335">
        <v>15280</v>
      </c>
      <c r="H2335">
        <v>38.718153999999998</v>
      </c>
      <c r="I2335">
        <v>-87.745964999999998</v>
      </c>
      <c r="J2335">
        <v>0.121267</v>
      </c>
      <c r="K2335">
        <f>_xlfn.XLOOKUP(F2335,'[1]2022_23 Household and Income'!$C$3:$C$2489,'[1]2022_23 Household and Income'!$D$3:$D$2489,"")</f>
        <v>51627</v>
      </c>
      <c r="L2335">
        <f>_xlfn.XLOOKUP($F2335,'[1]2022_23 Household and Income'!$C$3:$C$2489,'[1]2022_23 Household and Income'!$G$3:$G$2489,"")</f>
        <v>49141</v>
      </c>
    </row>
    <row r="2336" spans="1:12" x14ac:dyDescent="0.35">
      <c r="A2336">
        <v>18</v>
      </c>
      <c r="B2336">
        <v>2800</v>
      </c>
      <c r="C2336">
        <v>18093</v>
      </c>
      <c r="D2336" t="s">
        <v>3389</v>
      </c>
      <c r="E2336" t="s">
        <v>2460</v>
      </c>
      <c r="F2336" t="s">
        <v>4282</v>
      </c>
      <c r="G2336">
        <v>45011</v>
      </c>
      <c r="H2336">
        <v>38.847817999999997</v>
      </c>
      <c r="I2336">
        <v>-86.495954999999995</v>
      </c>
      <c r="J2336">
        <v>0.280976</v>
      </c>
      <c r="K2336">
        <f>_xlfn.XLOOKUP(F2336,'[1]2022_23 Household and Income'!$C$3:$C$2489,'[1]2022_23 Household and Income'!$D$3:$D$2489,"")</f>
        <v>64166</v>
      </c>
      <c r="L2336">
        <f>_xlfn.XLOOKUP($F2336,'[1]2022_23 Household and Income'!$C$3:$C$2489,'[1]2022_23 Household and Income'!$G$3:$G$2489,"")</f>
        <v>66186</v>
      </c>
    </row>
    <row r="2337" spans="1:12" x14ac:dyDescent="0.35">
      <c r="A2337">
        <v>21</v>
      </c>
      <c r="B2337">
        <v>2800</v>
      </c>
      <c r="C2337">
        <v>21127</v>
      </c>
      <c r="D2337" t="s">
        <v>3328</v>
      </c>
      <c r="E2337" t="s">
        <v>2107</v>
      </c>
      <c r="F2337" t="s">
        <v>4820</v>
      </c>
      <c r="G2337">
        <v>16293</v>
      </c>
      <c r="H2337">
        <v>38.081026999999999</v>
      </c>
      <c r="I2337">
        <v>-82.677502000000004</v>
      </c>
      <c r="J2337">
        <v>0.12114</v>
      </c>
      <c r="K2337">
        <f>_xlfn.XLOOKUP(F2337,'[1]2022_23 Household and Income'!$C$3:$C$2489,'[1]2022_23 Household and Income'!$D$3:$D$2489,"")</f>
        <v>54308</v>
      </c>
      <c r="L2337">
        <f>_xlfn.XLOOKUP($F2337,'[1]2022_23 Household and Income'!$C$3:$C$2489,'[1]2022_23 Household and Income'!$G$3:$G$2489,"")</f>
        <v>56907</v>
      </c>
    </row>
    <row r="2338" spans="1:12" x14ac:dyDescent="0.35">
      <c r="A2338">
        <v>29</v>
      </c>
      <c r="B2338">
        <v>1300</v>
      </c>
      <c r="C2338">
        <v>29109</v>
      </c>
      <c r="D2338" t="s">
        <v>3304</v>
      </c>
      <c r="E2338" t="s">
        <v>1680</v>
      </c>
      <c r="F2338" t="s">
        <v>3573</v>
      </c>
      <c r="G2338">
        <v>38001</v>
      </c>
      <c r="H2338">
        <v>37.034976</v>
      </c>
      <c r="I2338">
        <v>-93.799726000000007</v>
      </c>
      <c r="J2338">
        <v>0.31063800000000003</v>
      </c>
      <c r="K2338">
        <f>_xlfn.XLOOKUP(F2338,'[1]2022_23 Household and Income'!$C$3:$C$2489,'[1]2022_23 Household and Income'!$D$3:$D$2489,"")</f>
        <v>49154</v>
      </c>
      <c r="L2338">
        <f>_xlfn.XLOOKUP($F2338,'[1]2022_23 Household and Income'!$C$3:$C$2489,'[1]2022_23 Household and Income'!$G$3:$G$2489,"")</f>
        <v>49118</v>
      </c>
    </row>
    <row r="2339" spans="1:12" x14ac:dyDescent="0.35">
      <c r="A2339">
        <v>28</v>
      </c>
      <c r="B2339">
        <v>1600</v>
      </c>
      <c r="C2339">
        <v>28077</v>
      </c>
      <c r="D2339" t="s">
        <v>3276</v>
      </c>
      <c r="E2339" t="s">
        <v>1756</v>
      </c>
      <c r="F2339" t="s">
        <v>3377</v>
      </c>
      <c r="G2339">
        <v>12016</v>
      </c>
      <c r="H2339">
        <v>31.553787</v>
      </c>
      <c r="I2339">
        <v>-90.110530999999995</v>
      </c>
      <c r="J2339">
        <v>6.8254999999999996E-2</v>
      </c>
      <c r="K2339">
        <f>_xlfn.XLOOKUP(F2339,'[1]2022_23 Household and Income'!$C$3:$C$2489,'[1]2022_23 Household and Income'!$D$3:$D$2489,"")</f>
        <v>68831</v>
      </c>
      <c r="L2339">
        <f>_xlfn.XLOOKUP($F2339,'[1]2022_23 Household and Income'!$C$3:$C$2489,'[1]2022_23 Household and Income'!$G$3:$G$2489,"")</f>
        <v>67828</v>
      </c>
    </row>
    <row r="2340" spans="1:12" x14ac:dyDescent="0.35">
      <c r="A2340">
        <v>39</v>
      </c>
      <c r="B2340">
        <v>4300</v>
      </c>
      <c r="C2340">
        <v>39087</v>
      </c>
      <c r="D2340" t="s">
        <v>3302</v>
      </c>
      <c r="E2340" t="s">
        <v>1095</v>
      </c>
      <c r="F2340" t="s">
        <v>4819</v>
      </c>
      <c r="G2340">
        <v>58240</v>
      </c>
      <c r="H2340">
        <v>38.501390000000001</v>
      </c>
      <c r="I2340">
        <v>-82.538798999999997</v>
      </c>
      <c r="J2340">
        <v>0.484877</v>
      </c>
      <c r="K2340">
        <f>_xlfn.XLOOKUP(F2340,'[1]2022_23 Household and Income'!$C$3:$C$2489,'[1]2022_23 Household and Income'!$D$3:$D$2489,"")</f>
        <v>47051</v>
      </c>
      <c r="L2340">
        <f>_xlfn.XLOOKUP($F2340,'[1]2022_23 Household and Income'!$C$3:$C$2489,'[1]2022_23 Household and Income'!$G$3:$G$2489,"")</f>
        <v>48869</v>
      </c>
    </row>
    <row r="2341" spans="1:12" x14ac:dyDescent="0.35">
      <c r="A2341">
        <v>42</v>
      </c>
      <c r="B2341">
        <v>1511</v>
      </c>
      <c r="C2341">
        <v>42073</v>
      </c>
      <c r="D2341" t="s">
        <v>3257</v>
      </c>
      <c r="E2341" t="s">
        <v>941</v>
      </c>
      <c r="F2341" t="s">
        <v>4818</v>
      </c>
      <c r="G2341">
        <v>86070</v>
      </c>
      <c r="H2341">
        <v>40.986789000000002</v>
      </c>
      <c r="I2341">
        <v>-80.336472000000001</v>
      </c>
      <c r="J2341">
        <v>0.74743999999999999</v>
      </c>
      <c r="K2341">
        <f>_xlfn.XLOOKUP(F2341,'[1]2022_23 Household and Income'!$C$3:$C$2489,'[1]2022_23 Household and Income'!$D$3:$D$2489,"")</f>
        <v>47571</v>
      </c>
      <c r="L2341">
        <f>_xlfn.XLOOKUP($F2341,'[1]2022_23 Household and Income'!$C$3:$C$2489,'[1]2022_23 Household and Income'!$G$3:$G$2489,"")</f>
        <v>48983</v>
      </c>
    </row>
    <row r="2342" spans="1:12" x14ac:dyDescent="0.35">
      <c r="A2342">
        <v>46</v>
      </c>
      <c r="B2342">
        <v>100</v>
      </c>
      <c r="C2342">
        <v>46081</v>
      </c>
      <c r="D2342" t="s">
        <v>3236</v>
      </c>
      <c r="E2342" t="s">
        <v>854</v>
      </c>
      <c r="F2342" t="s">
        <v>4254</v>
      </c>
      <c r="G2342">
        <v>25768</v>
      </c>
      <c r="H2342">
        <v>44.453404999999997</v>
      </c>
      <c r="I2342">
        <v>-103.805944</v>
      </c>
      <c r="J2342">
        <v>0.13739299999999999</v>
      </c>
      <c r="K2342">
        <f>_xlfn.XLOOKUP(F2342,'[1]2022_23 Household and Income'!$C$3:$C$2489,'[1]2022_23 Household and Income'!$D$3:$D$2489,"")</f>
        <v>82852</v>
      </c>
      <c r="L2342">
        <f>_xlfn.XLOOKUP($F2342,'[1]2022_23 Household and Income'!$C$3:$C$2489,'[1]2022_23 Household and Income'!$G$3:$G$2489,"")</f>
        <v>84948</v>
      </c>
    </row>
    <row r="2343" spans="1:12" x14ac:dyDescent="0.35">
      <c r="A2343">
        <v>47</v>
      </c>
      <c r="B2343">
        <v>3000</v>
      </c>
      <c r="C2343">
        <v>47099</v>
      </c>
      <c r="D2343" t="s">
        <v>3358</v>
      </c>
      <c r="E2343" t="s">
        <v>720</v>
      </c>
      <c r="F2343" t="s">
        <v>3441</v>
      </c>
      <c r="G2343">
        <v>44159</v>
      </c>
      <c r="H2343">
        <v>35.237606999999997</v>
      </c>
      <c r="I2343">
        <v>-87.353566999999998</v>
      </c>
      <c r="J2343">
        <v>0.39538899999999999</v>
      </c>
      <c r="K2343">
        <f>_xlfn.XLOOKUP(F2343,'[1]2022_23 Household and Income'!$C$3:$C$2489,'[1]2022_23 Household and Income'!$D$3:$D$2489,"")</f>
        <v>43739</v>
      </c>
      <c r="L2343">
        <f>_xlfn.XLOOKUP($F2343,'[1]2022_23 Household and Income'!$C$3:$C$2489,'[1]2022_23 Household and Income'!$G$3:$G$2489,"")</f>
        <v>45149</v>
      </c>
    </row>
    <row r="2344" spans="1:12" x14ac:dyDescent="0.35">
      <c r="A2344">
        <v>40</v>
      </c>
      <c r="B2344">
        <v>22100</v>
      </c>
      <c r="C2344">
        <v>40079</v>
      </c>
      <c r="D2344" t="s">
        <v>3324</v>
      </c>
      <c r="E2344" t="s">
        <v>1014</v>
      </c>
      <c r="F2344" t="s">
        <v>4143</v>
      </c>
      <c r="G2344">
        <v>48129</v>
      </c>
      <c r="H2344">
        <v>35.065249000000001</v>
      </c>
      <c r="I2344">
        <v>-94.638918000000004</v>
      </c>
      <c r="J2344">
        <v>0.38514300000000001</v>
      </c>
      <c r="K2344">
        <f>_xlfn.XLOOKUP(F2344,'[1]2022_23 Household and Income'!$C$3:$C$2489,'[1]2022_23 Household and Income'!$D$3:$D$2489,"")</f>
        <v>48432</v>
      </c>
      <c r="L2344">
        <f>_xlfn.XLOOKUP($F2344,'[1]2022_23 Household and Income'!$C$3:$C$2489,'[1]2022_23 Household and Income'!$G$3:$G$2489,"")</f>
        <v>48213</v>
      </c>
    </row>
    <row r="2345" spans="1:12" x14ac:dyDescent="0.35">
      <c r="A2345">
        <v>27</v>
      </c>
      <c r="B2345">
        <v>2500</v>
      </c>
      <c r="C2345">
        <v>27079</v>
      </c>
      <c r="D2345" t="s">
        <v>3272</v>
      </c>
      <c r="E2345" t="s">
        <v>1830</v>
      </c>
      <c r="F2345" t="s">
        <v>3516</v>
      </c>
      <c r="G2345">
        <v>28674</v>
      </c>
      <c r="H2345">
        <v>44.396810000000002</v>
      </c>
      <c r="I2345">
        <v>-93.716092000000003</v>
      </c>
      <c r="J2345">
        <v>0.18846499999999999</v>
      </c>
      <c r="K2345">
        <f>_xlfn.XLOOKUP(F2345,'[1]2022_23 Household and Income'!$C$3:$C$2489,'[1]2022_23 Household and Income'!$D$3:$D$2489,"")</f>
        <v>57475</v>
      </c>
      <c r="L2345">
        <f>_xlfn.XLOOKUP($F2345,'[1]2022_23 Household and Income'!$C$3:$C$2489,'[1]2022_23 Household and Income'!$G$3:$G$2489,"")</f>
        <v>57704</v>
      </c>
    </row>
    <row r="2346" spans="1:12" x14ac:dyDescent="0.35">
      <c r="A2346">
        <v>35</v>
      </c>
      <c r="B2346">
        <v>1100</v>
      </c>
      <c r="C2346">
        <v>35025</v>
      </c>
      <c r="D2346" t="s">
        <v>3590</v>
      </c>
      <c r="E2346" t="s">
        <v>1392</v>
      </c>
      <c r="F2346" t="s">
        <v>4817</v>
      </c>
      <c r="G2346">
        <v>74455</v>
      </c>
      <c r="H2346">
        <v>32.751719999999999</v>
      </c>
      <c r="I2346">
        <v>-103.190628</v>
      </c>
      <c r="J2346">
        <v>0.54438500000000001</v>
      </c>
      <c r="K2346">
        <f>_xlfn.XLOOKUP(F2346,'[1]2022_23 Household and Income'!$C$3:$C$2489,'[1]2022_23 Household and Income'!$D$3:$D$2489,"")</f>
        <v>49979</v>
      </c>
      <c r="L2346">
        <f>_xlfn.XLOOKUP($F2346,'[1]2022_23 Household and Income'!$C$3:$C$2489,'[1]2022_23 Household and Income'!$G$3:$G$2489,"")</f>
        <v>49893</v>
      </c>
    </row>
    <row r="2347" spans="1:12" x14ac:dyDescent="0.35">
      <c r="A2347">
        <v>28</v>
      </c>
      <c r="B2347">
        <v>1400</v>
      </c>
      <c r="C2347">
        <v>28079</v>
      </c>
      <c r="D2347" t="s">
        <v>3276</v>
      </c>
      <c r="E2347" t="s">
        <v>1768</v>
      </c>
      <c r="F2347" t="s">
        <v>3846</v>
      </c>
      <c r="G2347">
        <v>21275</v>
      </c>
      <c r="H2347">
        <v>32.733654000000001</v>
      </c>
      <c r="I2347">
        <v>-89.510981999999998</v>
      </c>
      <c r="J2347">
        <v>0.180425</v>
      </c>
      <c r="K2347">
        <f>_xlfn.XLOOKUP(F2347,'[1]2022_23 Household and Income'!$C$3:$C$2489,'[1]2022_23 Household and Income'!$D$3:$D$2489,"")</f>
        <v>42711</v>
      </c>
      <c r="L2347">
        <f>_xlfn.XLOOKUP($F2347,'[1]2022_23 Household and Income'!$C$3:$C$2489,'[1]2022_23 Household and Income'!$G$3:$G$2489,"")</f>
        <v>45886</v>
      </c>
    </row>
    <row r="2348" spans="1:12" x14ac:dyDescent="0.35">
      <c r="A2348">
        <v>20</v>
      </c>
      <c r="B2348">
        <v>900</v>
      </c>
      <c r="C2348">
        <v>20103</v>
      </c>
      <c r="D2348" t="s">
        <v>3300</v>
      </c>
      <c r="E2348" t="s">
        <v>2281</v>
      </c>
      <c r="F2348" t="s">
        <v>4571</v>
      </c>
      <c r="G2348">
        <v>81881</v>
      </c>
      <c r="H2348">
        <v>39.235129999999998</v>
      </c>
      <c r="I2348">
        <v>-94.959481999999994</v>
      </c>
      <c r="J2348">
        <v>0.65159199999999995</v>
      </c>
      <c r="K2348">
        <f>_xlfn.XLOOKUP(F2348,'[1]2022_23 Household and Income'!$C$3:$C$2489,'[1]2022_23 Household and Income'!$D$3:$D$2489,"")</f>
        <v>48306</v>
      </c>
      <c r="L2348">
        <f>_xlfn.XLOOKUP($F2348,'[1]2022_23 Household and Income'!$C$3:$C$2489,'[1]2022_23 Household and Income'!$G$3:$G$2489,"")</f>
        <v>48462</v>
      </c>
    </row>
    <row r="2349" spans="1:12" x14ac:dyDescent="0.35">
      <c r="A2349">
        <v>42</v>
      </c>
      <c r="B2349">
        <v>2500</v>
      </c>
      <c r="C2349">
        <v>42075</v>
      </c>
      <c r="D2349" t="s">
        <v>3257</v>
      </c>
      <c r="E2349" t="s">
        <v>929</v>
      </c>
      <c r="F2349" t="s">
        <v>4816</v>
      </c>
      <c r="G2349">
        <v>143257</v>
      </c>
      <c r="H2349">
        <v>40.340342</v>
      </c>
      <c r="I2349">
        <v>-76.443117000000001</v>
      </c>
      <c r="J2349">
        <v>1</v>
      </c>
      <c r="K2349">
        <f>_xlfn.XLOOKUP(F2349,'[1]2022_23 Household and Income'!$C$3:$C$2489,'[1]2022_23 Household and Income'!$D$3:$D$2489,"")</f>
        <v>55245</v>
      </c>
      <c r="L2349">
        <f>_xlfn.XLOOKUP($F2349,'[1]2022_23 Household and Income'!$C$3:$C$2489,'[1]2022_23 Household and Income'!$G$3:$G$2489,"")</f>
        <v>58012</v>
      </c>
    </row>
    <row r="2350" spans="1:12" x14ac:dyDescent="0.35">
      <c r="A2350">
        <v>1</v>
      </c>
      <c r="B2350">
        <v>2101</v>
      </c>
      <c r="C2350">
        <v>1081</v>
      </c>
      <c r="D2350" t="s">
        <v>3341</v>
      </c>
      <c r="E2350" t="s">
        <v>3174</v>
      </c>
      <c r="F2350" t="s">
        <v>4815</v>
      </c>
      <c r="G2350">
        <v>127904</v>
      </c>
      <c r="H2350">
        <v>32.609285999999997</v>
      </c>
      <c r="I2350">
        <v>-85.448111999999995</v>
      </c>
      <c r="J2350">
        <v>1</v>
      </c>
      <c r="K2350">
        <f>_xlfn.XLOOKUP(F2350,'[1]2022_23 Household and Income'!$C$3:$C$2489,'[1]2022_23 Household and Income'!$D$3:$D$2489,"")</f>
        <v>52842</v>
      </c>
      <c r="L2350">
        <f>_xlfn.XLOOKUP($F2350,'[1]2022_23 Household and Income'!$C$3:$C$2489,'[1]2022_23 Household and Income'!$G$3:$G$2489,"")</f>
        <v>56777</v>
      </c>
    </row>
    <row r="2351" spans="1:12" x14ac:dyDescent="0.35">
      <c r="A2351">
        <v>1</v>
      </c>
      <c r="B2351">
        <v>2201</v>
      </c>
      <c r="C2351">
        <v>1081</v>
      </c>
      <c r="D2351" t="s">
        <v>3341</v>
      </c>
      <c r="E2351" t="s">
        <v>3174</v>
      </c>
      <c r="F2351" t="s">
        <v>4050</v>
      </c>
      <c r="G2351">
        <v>46337</v>
      </c>
      <c r="H2351">
        <v>32.545285</v>
      </c>
      <c r="I2351">
        <v>-85.116144000000006</v>
      </c>
      <c r="J2351">
        <v>0.43913000000000002</v>
      </c>
      <c r="K2351">
        <f>_xlfn.XLOOKUP(F2351,'[1]2022_23 Household and Income'!$C$3:$C$2489,'[1]2022_23 Household and Income'!$D$3:$D$2489,"")</f>
        <v>44035</v>
      </c>
      <c r="L2351">
        <f>_xlfn.XLOOKUP($F2351,'[1]2022_23 Household and Income'!$C$3:$C$2489,'[1]2022_23 Household and Income'!$G$3:$G$2489,"")</f>
        <v>42451</v>
      </c>
    </row>
    <row r="2352" spans="1:12" x14ac:dyDescent="0.35">
      <c r="A2352">
        <v>5</v>
      </c>
      <c r="B2352">
        <v>600</v>
      </c>
      <c r="C2352">
        <v>5077</v>
      </c>
      <c r="D2352" t="s">
        <v>3274</v>
      </c>
      <c r="E2352" t="s">
        <v>3086</v>
      </c>
      <c r="F2352" t="s">
        <v>3803</v>
      </c>
      <c r="G2352">
        <v>8600</v>
      </c>
      <c r="H2352">
        <v>34.787429000000003</v>
      </c>
      <c r="I2352">
        <v>-90.769609000000003</v>
      </c>
      <c r="J2352">
        <v>5.5865999999999999E-2</v>
      </c>
      <c r="K2352">
        <f>_xlfn.XLOOKUP(F2352,'[1]2022_23 Household and Income'!$C$3:$C$2489,'[1]2022_23 Household and Income'!$D$3:$D$2489,"")</f>
        <v>57888</v>
      </c>
      <c r="L2352">
        <f>_xlfn.XLOOKUP($F2352,'[1]2022_23 Household and Income'!$C$3:$C$2489,'[1]2022_23 Household and Income'!$G$3:$G$2489,"")</f>
        <v>56281</v>
      </c>
    </row>
    <row r="2353" spans="1:12" x14ac:dyDescent="0.35">
      <c r="A2353">
        <v>12</v>
      </c>
      <c r="B2353">
        <v>7101</v>
      </c>
      <c r="C2353">
        <v>12071</v>
      </c>
      <c r="D2353" t="s">
        <v>3512</v>
      </c>
      <c r="E2353" t="s">
        <v>2854</v>
      </c>
      <c r="F2353" t="s">
        <v>4814</v>
      </c>
      <c r="G2353">
        <v>124027</v>
      </c>
      <c r="H2353">
        <v>26.516535999999999</v>
      </c>
      <c r="I2353">
        <v>-81.928289000000007</v>
      </c>
      <c r="J2353">
        <v>1</v>
      </c>
      <c r="K2353">
        <f>_xlfn.XLOOKUP(F2353,'[1]2022_23 Household and Income'!$C$3:$C$2489,'[1]2022_23 Household and Income'!$D$3:$D$2489,"")</f>
        <v>63875</v>
      </c>
      <c r="L2353">
        <f>_xlfn.XLOOKUP($F2353,'[1]2022_23 Household and Income'!$C$3:$C$2489,'[1]2022_23 Household and Income'!$G$3:$G$2489,"")</f>
        <v>51285</v>
      </c>
    </row>
    <row r="2354" spans="1:12" x14ac:dyDescent="0.35">
      <c r="A2354">
        <v>12</v>
      </c>
      <c r="B2354">
        <v>7102</v>
      </c>
      <c r="C2354">
        <v>12071</v>
      </c>
      <c r="D2354" t="s">
        <v>3512</v>
      </c>
      <c r="E2354" t="s">
        <v>2854</v>
      </c>
      <c r="F2354" t="s">
        <v>4813</v>
      </c>
      <c r="G2354">
        <v>104362</v>
      </c>
      <c r="H2354">
        <v>26.613026000000001</v>
      </c>
      <c r="I2354">
        <v>-81.952813000000006</v>
      </c>
      <c r="J2354">
        <v>1</v>
      </c>
      <c r="K2354">
        <f>_xlfn.XLOOKUP(F2354,'[1]2022_23 Household and Income'!$C$3:$C$2489,'[1]2022_23 Household and Income'!$D$3:$D$2489,"")</f>
        <v>44531</v>
      </c>
      <c r="L2354">
        <f>_xlfn.XLOOKUP($F2354,'[1]2022_23 Household and Income'!$C$3:$C$2489,'[1]2022_23 Household and Income'!$G$3:$G$2489,"")</f>
        <v>46857</v>
      </c>
    </row>
    <row r="2355" spans="1:12" x14ac:dyDescent="0.35">
      <c r="A2355">
        <v>12</v>
      </c>
      <c r="B2355">
        <v>7103</v>
      </c>
      <c r="C2355">
        <v>12071</v>
      </c>
      <c r="D2355" t="s">
        <v>3512</v>
      </c>
      <c r="E2355" t="s">
        <v>2854</v>
      </c>
      <c r="F2355" t="s">
        <v>4812</v>
      </c>
      <c r="G2355">
        <v>175186</v>
      </c>
      <c r="H2355">
        <v>26.639595</v>
      </c>
      <c r="I2355">
        <v>-81.713327000000007</v>
      </c>
      <c r="J2355">
        <v>1</v>
      </c>
      <c r="K2355">
        <f>_xlfn.XLOOKUP(F2355,'[1]2022_23 Household and Income'!$C$3:$C$2489,'[1]2022_23 Household and Income'!$D$3:$D$2489,"")</f>
        <v>72630</v>
      </c>
      <c r="L2355">
        <f>_xlfn.XLOOKUP($F2355,'[1]2022_23 Household and Income'!$C$3:$C$2489,'[1]2022_23 Household and Income'!$G$3:$G$2489,"")</f>
        <v>69338</v>
      </c>
    </row>
    <row r="2356" spans="1:12" x14ac:dyDescent="0.35">
      <c r="A2356">
        <v>12</v>
      </c>
      <c r="B2356">
        <v>7104</v>
      </c>
      <c r="C2356">
        <v>12071</v>
      </c>
      <c r="D2356" t="s">
        <v>3512</v>
      </c>
      <c r="E2356" t="s">
        <v>2854</v>
      </c>
      <c r="F2356" t="s">
        <v>4811</v>
      </c>
      <c r="G2356">
        <v>121950</v>
      </c>
      <c r="H2356">
        <v>26.619647000000001</v>
      </c>
      <c r="I2356">
        <v>-81.836566000000005</v>
      </c>
      <c r="J2356">
        <v>1</v>
      </c>
      <c r="K2356">
        <f>_xlfn.XLOOKUP(F2356,'[1]2022_23 Household and Income'!$C$3:$C$2489,'[1]2022_23 Household and Income'!$D$3:$D$2489,"")</f>
        <v>56492</v>
      </c>
      <c r="L2356">
        <f>_xlfn.XLOOKUP($F2356,'[1]2022_23 Household and Income'!$C$3:$C$2489,'[1]2022_23 Household and Income'!$G$3:$G$2489,"")</f>
        <v>55233</v>
      </c>
    </row>
    <row r="2357" spans="1:12" x14ac:dyDescent="0.35">
      <c r="A2357">
        <v>12</v>
      </c>
      <c r="B2357">
        <v>7105</v>
      </c>
      <c r="C2357">
        <v>12071</v>
      </c>
      <c r="D2357" t="s">
        <v>3512</v>
      </c>
      <c r="E2357" t="s">
        <v>2854</v>
      </c>
      <c r="F2357" t="s">
        <v>4810</v>
      </c>
      <c r="G2357">
        <v>130662</v>
      </c>
      <c r="H2357">
        <v>26.418959000000001</v>
      </c>
      <c r="I2357">
        <v>-81.782663999999997</v>
      </c>
      <c r="J2357">
        <v>1</v>
      </c>
      <c r="K2357">
        <f>_xlfn.XLOOKUP(F2357,'[1]2022_23 Household and Income'!$C$3:$C$2489,'[1]2022_23 Household and Income'!$D$3:$D$2489,"")</f>
        <v>59084</v>
      </c>
      <c r="L2357">
        <f>_xlfn.XLOOKUP($F2357,'[1]2022_23 Household and Income'!$C$3:$C$2489,'[1]2022_23 Household and Income'!$G$3:$G$2489,"")</f>
        <v>60153</v>
      </c>
    </row>
    <row r="2358" spans="1:12" x14ac:dyDescent="0.35">
      <c r="A2358">
        <v>12</v>
      </c>
      <c r="B2358">
        <v>7106</v>
      </c>
      <c r="C2358">
        <v>12071</v>
      </c>
      <c r="D2358" t="s">
        <v>3512</v>
      </c>
      <c r="E2358" t="s">
        <v>2854</v>
      </c>
      <c r="F2358" t="s">
        <v>4809</v>
      </c>
      <c r="G2358">
        <v>104635</v>
      </c>
      <c r="H2358">
        <v>26.64845</v>
      </c>
      <c r="I2358">
        <v>-81.996770999999995</v>
      </c>
      <c r="J2358">
        <v>1</v>
      </c>
      <c r="K2358">
        <f>_xlfn.XLOOKUP(F2358,'[1]2022_23 Household and Income'!$C$3:$C$2489,'[1]2022_23 Household and Income'!$D$3:$D$2489,"")</f>
        <v>42657</v>
      </c>
      <c r="L2358">
        <f>_xlfn.XLOOKUP($F2358,'[1]2022_23 Household and Income'!$C$3:$C$2489,'[1]2022_23 Household and Income'!$G$3:$G$2489,"")</f>
        <v>43472</v>
      </c>
    </row>
    <row r="2359" spans="1:12" x14ac:dyDescent="0.35">
      <c r="A2359">
        <v>13</v>
      </c>
      <c r="B2359">
        <v>4000</v>
      </c>
      <c r="C2359">
        <v>13177</v>
      </c>
      <c r="D2359" t="s">
        <v>3312</v>
      </c>
      <c r="E2359" t="s">
        <v>2711</v>
      </c>
      <c r="F2359" t="s">
        <v>4808</v>
      </c>
      <c r="G2359">
        <v>33163</v>
      </c>
      <c r="H2359">
        <v>31.680634000000001</v>
      </c>
      <c r="I2359">
        <v>-84.177115999999998</v>
      </c>
      <c r="J2359">
        <v>0.27879100000000001</v>
      </c>
      <c r="K2359">
        <f>_xlfn.XLOOKUP(F2359,'[1]2022_23 Household and Income'!$C$3:$C$2489,'[1]2022_23 Household and Income'!$D$3:$D$2489,"")</f>
        <v>45833</v>
      </c>
      <c r="L2359">
        <f>_xlfn.XLOOKUP($F2359,'[1]2022_23 Household and Income'!$C$3:$C$2489,'[1]2022_23 Household and Income'!$G$3:$G$2489,"")</f>
        <v>47924</v>
      </c>
    </row>
    <row r="2360" spans="1:12" x14ac:dyDescent="0.35">
      <c r="A2360">
        <v>19</v>
      </c>
      <c r="B2360">
        <v>2300</v>
      </c>
      <c r="C2360">
        <v>19111</v>
      </c>
      <c r="D2360" t="s">
        <v>3308</v>
      </c>
      <c r="E2360" t="s">
        <v>2333</v>
      </c>
      <c r="F2360" t="s">
        <v>4701</v>
      </c>
      <c r="G2360">
        <v>33555</v>
      </c>
      <c r="H2360">
        <v>40.560696999999998</v>
      </c>
      <c r="I2360">
        <v>-91.397057000000004</v>
      </c>
      <c r="J2360">
        <v>0.32331599999999999</v>
      </c>
      <c r="K2360">
        <f>_xlfn.XLOOKUP(F2360,'[1]2022_23 Household and Income'!$C$3:$C$2489,'[1]2022_23 Household and Income'!$D$3:$D$2489,"")</f>
        <v>45550</v>
      </c>
      <c r="L2360">
        <f>_xlfn.XLOOKUP($F2360,'[1]2022_23 Household and Income'!$C$3:$C$2489,'[1]2022_23 Household and Income'!$G$3:$G$2489,"")</f>
        <v>43868</v>
      </c>
    </row>
    <row r="2361" spans="1:12" x14ac:dyDescent="0.35">
      <c r="A2361">
        <v>17</v>
      </c>
      <c r="B2361">
        <v>19500</v>
      </c>
      <c r="C2361">
        <v>17103</v>
      </c>
      <c r="D2361" t="s">
        <v>3330</v>
      </c>
      <c r="E2361" t="s">
        <v>2530</v>
      </c>
      <c r="F2361" t="s">
        <v>3391</v>
      </c>
      <c r="G2361">
        <v>34145</v>
      </c>
      <c r="H2361">
        <v>41.812142999999999</v>
      </c>
      <c r="I2361">
        <v>-89.401979999999995</v>
      </c>
      <c r="J2361">
        <v>0.19828299999999999</v>
      </c>
      <c r="K2361">
        <f>_xlfn.XLOOKUP(F2361,'[1]2022_23 Household and Income'!$C$3:$C$2489,'[1]2022_23 Household and Income'!$D$3:$D$2489,"")</f>
        <v>73950</v>
      </c>
      <c r="L2361">
        <f>_xlfn.XLOOKUP($F2361,'[1]2022_23 Household and Income'!$C$3:$C$2489,'[1]2022_23 Household and Income'!$G$3:$G$2489,"")</f>
        <v>73542</v>
      </c>
    </row>
    <row r="2362" spans="1:12" x14ac:dyDescent="0.35">
      <c r="A2362">
        <v>21</v>
      </c>
      <c r="B2362">
        <v>1000</v>
      </c>
      <c r="C2362">
        <v>21129</v>
      </c>
      <c r="D2362" t="s">
        <v>3328</v>
      </c>
      <c r="E2362" t="s">
        <v>2179</v>
      </c>
      <c r="F2362" t="s">
        <v>3337</v>
      </c>
      <c r="G2362">
        <v>7395</v>
      </c>
      <c r="H2362">
        <v>37.590698000000003</v>
      </c>
      <c r="I2362">
        <v>-83.702686</v>
      </c>
      <c r="J2362">
        <v>6.9429000000000005E-2</v>
      </c>
      <c r="K2362">
        <f>_xlfn.XLOOKUP(F2362,'[1]2022_23 Household and Income'!$C$3:$C$2489,'[1]2022_23 Household and Income'!$D$3:$D$2489,"")</f>
        <v>42073</v>
      </c>
      <c r="L2362">
        <f>_xlfn.XLOOKUP($F2362,'[1]2022_23 Household and Income'!$C$3:$C$2489,'[1]2022_23 Household and Income'!$G$3:$G$2489,"")</f>
        <v>41254</v>
      </c>
    </row>
    <row r="2363" spans="1:12" x14ac:dyDescent="0.35">
      <c r="A2363">
        <v>28</v>
      </c>
      <c r="B2363">
        <v>500</v>
      </c>
      <c r="C2363">
        <v>28081</v>
      </c>
      <c r="D2363" t="s">
        <v>3276</v>
      </c>
      <c r="E2363" t="s">
        <v>1800</v>
      </c>
      <c r="F2363" t="s">
        <v>3612</v>
      </c>
      <c r="G2363">
        <v>83343</v>
      </c>
      <c r="H2363">
        <v>34.278225999999997</v>
      </c>
      <c r="I2363">
        <v>-88.703807999999995</v>
      </c>
      <c r="J2363">
        <v>0.585669</v>
      </c>
      <c r="K2363">
        <f>_xlfn.XLOOKUP(F2363,'[1]2022_23 Household and Income'!$C$3:$C$2489,'[1]2022_23 Household and Income'!$D$3:$D$2489,"")</f>
        <v>54535</v>
      </c>
      <c r="L2363">
        <f>_xlfn.XLOOKUP($F2363,'[1]2022_23 Household and Income'!$C$3:$C$2489,'[1]2022_23 Household and Income'!$G$3:$G$2489,"")</f>
        <v>53419</v>
      </c>
    </row>
    <row r="2364" spans="1:12" x14ac:dyDescent="0.35">
      <c r="A2364">
        <v>37</v>
      </c>
      <c r="B2364">
        <v>1500</v>
      </c>
      <c r="C2364">
        <v>37105</v>
      </c>
      <c r="D2364" t="s">
        <v>3285</v>
      </c>
      <c r="E2364" t="s">
        <v>1287</v>
      </c>
      <c r="F2364" t="s">
        <v>4807</v>
      </c>
      <c r="G2364">
        <v>63285</v>
      </c>
      <c r="H2364">
        <v>35.453843999999997</v>
      </c>
      <c r="I2364">
        <v>-79.173578000000006</v>
      </c>
      <c r="J2364">
        <v>0.453428</v>
      </c>
      <c r="K2364">
        <f>_xlfn.XLOOKUP(F2364,'[1]2022_23 Household and Income'!$C$3:$C$2489,'[1]2022_23 Household and Income'!$D$3:$D$2489,"")</f>
        <v>59254</v>
      </c>
      <c r="L2364">
        <f>_xlfn.XLOOKUP($F2364,'[1]2022_23 Household and Income'!$C$3:$C$2489,'[1]2022_23 Household and Income'!$G$3:$G$2489,"")</f>
        <v>59932</v>
      </c>
    </row>
    <row r="2365" spans="1:12" x14ac:dyDescent="0.35">
      <c r="A2365">
        <v>45</v>
      </c>
      <c r="B2365">
        <v>1700</v>
      </c>
      <c r="C2365">
        <v>45061</v>
      </c>
      <c r="D2365" t="s">
        <v>3253</v>
      </c>
      <c r="E2365" t="s">
        <v>878</v>
      </c>
      <c r="F2365" t="s">
        <v>3713</v>
      </c>
      <c r="G2365">
        <v>16531</v>
      </c>
      <c r="H2365">
        <v>34.183585000000001</v>
      </c>
      <c r="I2365">
        <v>-80.266887999999994</v>
      </c>
      <c r="J2365">
        <v>0.135403</v>
      </c>
      <c r="K2365">
        <f>_xlfn.XLOOKUP(F2365,'[1]2022_23 Household and Income'!$C$3:$C$2489,'[1]2022_23 Household and Income'!$D$3:$D$2489,"")</f>
        <v>45668</v>
      </c>
      <c r="L2365">
        <f>_xlfn.XLOOKUP($F2365,'[1]2022_23 Household and Income'!$C$3:$C$2489,'[1]2022_23 Household and Income'!$G$3:$G$2489,"")</f>
        <v>46758</v>
      </c>
    </row>
    <row r="2366" spans="1:12" x14ac:dyDescent="0.35">
      <c r="A2366">
        <v>48</v>
      </c>
      <c r="B2366">
        <v>5100</v>
      </c>
      <c r="C2366">
        <v>48287</v>
      </c>
      <c r="D2366" t="s">
        <v>3238</v>
      </c>
      <c r="E2366" t="s">
        <v>527</v>
      </c>
      <c r="F2366" t="s">
        <v>4806</v>
      </c>
      <c r="G2366">
        <v>17478</v>
      </c>
      <c r="H2366">
        <v>30.274826000000001</v>
      </c>
      <c r="I2366">
        <v>-96.97148</v>
      </c>
      <c r="J2366">
        <v>9.4469999999999998E-2</v>
      </c>
      <c r="K2366">
        <f>_xlfn.XLOOKUP(F2366,'[1]2022_23 Household and Income'!$C$3:$C$2489,'[1]2022_23 Household and Income'!$D$3:$D$2489,"")</f>
        <v>73755</v>
      </c>
      <c r="L2366">
        <f>_xlfn.XLOOKUP($F2366,'[1]2022_23 Household and Income'!$C$3:$C$2489,'[1]2022_23 Household and Income'!$G$3:$G$2489,"")</f>
        <v>75565</v>
      </c>
    </row>
    <row r="2367" spans="1:12" x14ac:dyDescent="0.35">
      <c r="A2367">
        <v>51</v>
      </c>
      <c r="B2367">
        <v>18500</v>
      </c>
      <c r="C2367">
        <v>51105</v>
      </c>
      <c r="D2367" t="s">
        <v>3251</v>
      </c>
      <c r="E2367" t="s">
        <v>302</v>
      </c>
      <c r="F2367" t="s">
        <v>3338</v>
      </c>
      <c r="G2367">
        <v>22173</v>
      </c>
      <c r="H2367">
        <v>36.714436999999997</v>
      </c>
      <c r="I2367">
        <v>-83.102498999999995</v>
      </c>
      <c r="J2367">
        <v>0.120339</v>
      </c>
      <c r="K2367">
        <f>_xlfn.XLOOKUP(F2367,'[1]2022_23 Household and Income'!$C$3:$C$2489,'[1]2022_23 Household and Income'!$D$3:$D$2489,"")</f>
        <v>75883</v>
      </c>
      <c r="L2367">
        <f>_xlfn.XLOOKUP($F2367,'[1]2022_23 Household and Income'!$C$3:$C$2489,'[1]2022_23 Household and Income'!$G$3:$G$2489,"")</f>
        <v>74881</v>
      </c>
    </row>
    <row r="2368" spans="1:12" x14ac:dyDescent="0.35">
      <c r="A2368">
        <v>26</v>
      </c>
      <c r="B2368">
        <v>500</v>
      </c>
      <c r="C2368">
        <v>26089</v>
      </c>
      <c r="D2368" t="s">
        <v>3407</v>
      </c>
      <c r="E2368" t="s">
        <v>1957</v>
      </c>
      <c r="F2368" t="s">
        <v>4665</v>
      </c>
      <c r="G2368">
        <v>22301</v>
      </c>
      <c r="H2368">
        <v>44.906992000000002</v>
      </c>
      <c r="I2368">
        <v>-85.729995000000002</v>
      </c>
      <c r="J2368">
        <v>0.13891100000000001</v>
      </c>
      <c r="K2368">
        <f>_xlfn.XLOOKUP(F2368,'[1]2022_23 Household and Income'!$C$3:$C$2489,'[1]2022_23 Household and Income'!$D$3:$D$2489,"")</f>
        <v>67964</v>
      </c>
      <c r="L2368">
        <f>_xlfn.XLOOKUP($F2368,'[1]2022_23 Household and Income'!$C$3:$C$2489,'[1]2022_23 Household and Income'!$G$3:$G$2489,"")</f>
        <v>72513</v>
      </c>
    </row>
    <row r="2369" spans="1:12" x14ac:dyDescent="0.35">
      <c r="A2369">
        <v>28</v>
      </c>
      <c r="B2369">
        <v>700</v>
      </c>
      <c r="C2369">
        <v>28083</v>
      </c>
      <c r="D2369" t="s">
        <v>3276</v>
      </c>
      <c r="E2369" t="s">
        <v>1786</v>
      </c>
      <c r="F2369" t="s">
        <v>3288</v>
      </c>
      <c r="G2369">
        <v>28339</v>
      </c>
      <c r="H2369">
        <v>33.513517999999998</v>
      </c>
      <c r="I2369">
        <v>-90.203416000000004</v>
      </c>
      <c r="J2369">
        <v>0.24188699999999999</v>
      </c>
      <c r="K2369">
        <f>_xlfn.XLOOKUP(F2369,'[1]2022_23 Household and Income'!$C$3:$C$2489,'[1]2022_23 Household and Income'!$D$3:$D$2489,"")</f>
        <v>44046</v>
      </c>
      <c r="L2369">
        <f>_xlfn.XLOOKUP($F2369,'[1]2022_23 Household and Income'!$C$3:$C$2489,'[1]2022_23 Household and Income'!$G$3:$G$2489,"")</f>
        <v>47721</v>
      </c>
    </row>
    <row r="2370" spans="1:12" x14ac:dyDescent="0.35">
      <c r="A2370">
        <v>42</v>
      </c>
      <c r="B2370">
        <v>2801</v>
      </c>
      <c r="C2370">
        <v>42077</v>
      </c>
      <c r="D2370" t="s">
        <v>3257</v>
      </c>
      <c r="E2370" t="s">
        <v>925</v>
      </c>
      <c r="F2370" t="s">
        <v>4805</v>
      </c>
      <c r="G2370">
        <v>67690</v>
      </c>
      <c r="H2370">
        <v>40.638280000000002</v>
      </c>
      <c r="I2370">
        <v>-75.627718000000002</v>
      </c>
      <c r="J2370">
        <v>0.51110299999999997</v>
      </c>
      <c r="K2370">
        <f>_xlfn.XLOOKUP(F2370,'[1]2022_23 Household and Income'!$C$3:$C$2489,'[1]2022_23 Household and Income'!$D$3:$D$2489,"")</f>
        <v>53564</v>
      </c>
      <c r="L2370">
        <f>_xlfn.XLOOKUP($F2370,'[1]2022_23 Household and Income'!$C$3:$C$2489,'[1]2022_23 Household and Income'!$G$3:$G$2489,"")</f>
        <v>55187</v>
      </c>
    </row>
    <row r="2371" spans="1:12" x14ac:dyDescent="0.35">
      <c r="A2371">
        <v>42</v>
      </c>
      <c r="B2371">
        <v>2802</v>
      </c>
      <c r="C2371">
        <v>42077</v>
      </c>
      <c r="D2371" t="s">
        <v>3257</v>
      </c>
      <c r="E2371" t="s">
        <v>925</v>
      </c>
      <c r="F2371" t="s">
        <v>4804</v>
      </c>
      <c r="G2371">
        <v>161250</v>
      </c>
      <c r="H2371">
        <v>40.575176999999996</v>
      </c>
      <c r="I2371">
        <v>-75.499674999999996</v>
      </c>
      <c r="J2371">
        <v>1</v>
      </c>
      <c r="K2371">
        <f>_xlfn.XLOOKUP(F2371,'[1]2022_23 Household and Income'!$C$3:$C$2489,'[1]2022_23 Household and Income'!$D$3:$D$2489,"")</f>
        <v>61432</v>
      </c>
      <c r="L2371">
        <f>_xlfn.XLOOKUP($F2371,'[1]2022_23 Household and Income'!$C$3:$C$2489,'[1]2022_23 Household and Income'!$G$3:$G$2489,"")</f>
        <v>66069</v>
      </c>
    </row>
    <row r="2372" spans="1:12" x14ac:dyDescent="0.35">
      <c r="A2372">
        <v>42</v>
      </c>
      <c r="B2372">
        <v>2803</v>
      </c>
      <c r="C2372">
        <v>42077</v>
      </c>
      <c r="D2372" t="s">
        <v>3257</v>
      </c>
      <c r="E2372" t="s">
        <v>925</v>
      </c>
      <c r="F2372" t="s">
        <v>4803</v>
      </c>
      <c r="G2372">
        <v>125845</v>
      </c>
      <c r="H2372">
        <v>40.600279</v>
      </c>
      <c r="I2372">
        <v>-75.474682999999999</v>
      </c>
      <c r="J2372">
        <v>1</v>
      </c>
      <c r="K2372">
        <f>_xlfn.XLOOKUP(F2372,'[1]2022_23 Household and Income'!$C$3:$C$2489,'[1]2022_23 Household and Income'!$D$3:$D$2489,"")</f>
        <v>46536</v>
      </c>
      <c r="L2372">
        <f>_xlfn.XLOOKUP($F2372,'[1]2022_23 Household and Income'!$C$3:$C$2489,'[1]2022_23 Household and Income'!$G$3:$G$2489,"")</f>
        <v>46104</v>
      </c>
    </row>
    <row r="2373" spans="1:12" x14ac:dyDescent="0.35">
      <c r="A2373">
        <v>42</v>
      </c>
      <c r="B2373">
        <v>2901</v>
      </c>
      <c r="C2373">
        <v>42077</v>
      </c>
      <c r="D2373" t="s">
        <v>3257</v>
      </c>
      <c r="E2373" t="s">
        <v>925</v>
      </c>
      <c r="F2373" t="s">
        <v>4374</v>
      </c>
      <c r="G2373">
        <v>19772</v>
      </c>
      <c r="H2373">
        <v>40.628852000000002</v>
      </c>
      <c r="I2373">
        <v>-75.404902000000007</v>
      </c>
      <c r="J2373">
        <v>0.11101</v>
      </c>
      <c r="K2373">
        <f>_xlfn.XLOOKUP(F2373,'[1]2022_23 Household and Income'!$C$3:$C$2489,'[1]2022_23 Household and Income'!$D$3:$D$2489,"")</f>
        <v>71075</v>
      </c>
      <c r="L2373">
        <f>_xlfn.XLOOKUP($F2373,'[1]2022_23 Household and Income'!$C$3:$C$2489,'[1]2022_23 Household and Income'!$G$3:$G$2489,"")</f>
        <v>71304</v>
      </c>
    </row>
    <row r="2374" spans="1:12" x14ac:dyDescent="0.35">
      <c r="A2374">
        <v>16</v>
      </c>
      <c r="B2374">
        <v>300</v>
      </c>
      <c r="C2374">
        <v>16059</v>
      </c>
      <c r="D2374" t="s">
        <v>3509</v>
      </c>
      <c r="E2374" t="s">
        <v>2655</v>
      </c>
      <c r="F2374" t="s">
        <v>3588</v>
      </c>
      <c r="G2374">
        <v>7974</v>
      </c>
      <c r="H2374">
        <v>45.130443</v>
      </c>
      <c r="I2374">
        <v>-113.861238</v>
      </c>
      <c r="J2374">
        <v>7.2329000000000004E-2</v>
      </c>
      <c r="K2374">
        <f>_xlfn.XLOOKUP(F2374,'[1]2022_23 Household and Income'!$C$3:$C$2489,'[1]2022_23 Household and Income'!$D$3:$D$2489,"")</f>
        <v>46758</v>
      </c>
      <c r="L2374">
        <f>_xlfn.XLOOKUP($F2374,'[1]2022_23 Household and Income'!$C$3:$C$2489,'[1]2022_23 Household and Income'!$G$3:$G$2489,"")</f>
        <v>45875</v>
      </c>
    </row>
    <row r="2375" spans="1:12" x14ac:dyDescent="0.35">
      <c r="A2375">
        <v>26</v>
      </c>
      <c r="B2375">
        <v>2500</v>
      </c>
      <c r="C2375">
        <v>26091</v>
      </c>
      <c r="D2375" t="s">
        <v>3407</v>
      </c>
      <c r="E2375" t="s">
        <v>1914</v>
      </c>
      <c r="F2375" t="s">
        <v>4802</v>
      </c>
      <c r="G2375">
        <v>99423</v>
      </c>
      <c r="H2375">
        <v>41.926112000000003</v>
      </c>
      <c r="I2375">
        <v>-84.052762999999999</v>
      </c>
      <c r="J2375">
        <v>0.68487699999999996</v>
      </c>
      <c r="K2375">
        <f>_xlfn.XLOOKUP(F2375,'[1]2022_23 Household and Income'!$C$3:$C$2489,'[1]2022_23 Household and Income'!$D$3:$D$2489,"")</f>
        <v>55548</v>
      </c>
      <c r="L2375">
        <f>_xlfn.XLOOKUP($F2375,'[1]2022_23 Household and Income'!$C$3:$C$2489,'[1]2022_23 Household and Income'!$G$3:$G$2489,"")</f>
        <v>58494</v>
      </c>
    </row>
    <row r="2376" spans="1:12" x14ac:dyDescent="0.35">
      <c r="A2376">
        <v>37</v>
      </c>
      <c r="B2376">
        <v>4101</v>
      </c>
      <c r="C2376">
        <v>37107</v>
      </c>
      <c r="D2376" t="s">
        <v>3285</v>
      </c>
      <c r="E2376" t="s">
        <v>1246</v>
      </c>
      <c r="F2376" t="s">
        <v>4334</v>
      </c>
      <c r="G2376">
        <v>55122</v>
      </c>
      <c r="H2376">
        <v>35.260621</v>
      </c>
      <c r="I2376">
        <v>-77.633944999999997</v>
      </c>
      <c r="J2376">
        <v>0.49544700000000003</v>
      </c>
      <c r="K2376">
        <f>_xlfn.XLOOKUP(F2376,'[1]2022_23 Household and Income'!$C$3:$C$2489,'[1]2022_23 Household and Income'!$D$3:$D$2489,"")</f>
        <v>46156</v>
      </c>
      <c r="L2376">
        <f>_xlfn.XLOOKUP($F2376,'[1]2022_23 Household and Income'!$C$3:$C$2489,'[1]2022_23 Household and Income'!$G$3:$G$2489,"")</f>
        <v>46176</v>
      </c>
    </row>
    <row r="2377" spans="1:12" x14ac:dyDescent="0.35">
      <c r="A2377">
        <v>12</v>
      </c>
      <c r="B2377">
        <v>7301</v>
      </c>
      <c r="C2377">
        <v>12073</v>
      </c>
      <c r="D2377" t="s">
        <v>3512</v>
      </c>
      <c r="E2377" t="s">
        <v>2853</v>
      </c>
      <c r="F2377" t="s">
        <v>4801</v>
      </c>
      <c r="G2377">
        <v>146101</v>
      </c>
      <c r="H2377">
        <v>30.488810999999998</v>
      </c>
      <c r="I2377">
        <v>-84.248219000000006</v>
      </c>
      <c r="J2377">
        <v>1</v>
      </c>
      <c r="K2377">
        <f>_xlfn.XLOOKUP(F2377,'[1]2022_23 Household and Income'!$C$3:$C$2489,'[1]2022_23 Household and Income'!$D$3:$D$2489,"")</f>
        <v>60245</v>
      </c>
      <c r="L2377">
        <f>_xlfn.XLOOKUP($F2377,'[1]2022_23 Household and Income'!$C$3:$C$2489,'[1]2022_23 Household and Income'!$G$3:$G$2489,"")</f>
        <v>59919</v>
      </c>
    </row>
    <row r="2378" spans="1:12" x14ac:dyDescent="0.35">
      <c r="A2378">
        <v>12</v>
      </c>
      <c r="B2378">
        <v>7302</v>
      </c>
      <c r="C2378">
        <v>12073</v>
      </c>
      <c r="D2378" t="s">
        <v>3512</v>
      </c>
      <c r="E2378" t="s">
        <v>2853</v>
      </c>
      <c r="F2378" t="s">
        <v>4800</v>
      </c>
      <c r="G2378">
        <v>146097</v>
      </c>
      <c r="H2378">
        <v>30.443391999999999</v>
      </c>
      <c r="I2378">
        <v>-84.291128999999998</v>
      </c>
      <c r="J2378">
        <v>1</v>
      </c>
      <c r="K2378">
        <f>_xlfn.XLOOKUP(F2378,'[1]2022_23 Household and Income'!$C$3:$C$2489,'[1]2022_23 Household and Income'!$D$3:$D$2489,"")</f>
        <v>59975</v>
      </c>
      <c r="L2378">
        <f>_xlfn.XLOOKUP($F2378,'[1]2022_23 Household and Income'!$C$3:$C$2489,'[1]2022_23 Household and Income'!$G$3:$G$2489,"")</f>
        <v>64948</v>
      </c>
    </row>
    <row r="2379" spans="1:12" x14ac:dyDescent="0.35">
      <c r="A2379">
        <v>48</v>
      </c>
      <c r="B2379">
        <v>3600</v>
      </c>
      <c r="C2379">
        <v>48289</v>
      </c>
      <c r="D2379" t="s">
        <v>3238</v>
      </c>
      <c r="E2379" t="s">
        <v>570</v>
      </c>
      <c r="F2379" t="s">
        <v>3479</v>
      </c>
      <c r="G2379">
        <v>15719</v>
      </c>
      <c r="H2379">
        <v>31.291284999999998</v>
      </c>
      <c r="I2379">
        <v>-96.048233999999994</v>
      </c>
      <c r="J2379">
        <v>0.10247100000000001</v>
      </c>
      <c r="K2379">
        <f>_xlfn.XLOOKUP(F2379,'[1]2022_23 Household and Income'!$C$3:$C$2489,'[1]2022_23 Household and Income'!$D$3:$D$2489,"")</f>
        <v>63036</v>
      </c>
      <c r="L2379">
        <f>_xlfn.XLOOKUP($F2379,'[1]2022_23 Household and Income'!$C$3:$C$2489,'[1]2022_23 Household and Income'!$G$3:$G$2489,"")</f>
        <v>64820</v>
      </c>
    </row>
    <row r="2380" spans="1:12" x14ac:dyDescent="0.35">
      <c r="A2380">
        <v>21</v>
      </c>
      <c r="B2380">
        <v>1000</v>
      </c>
      <c r="C2380">
        <v>21131</v>
      </c>
      <c r="D2380" t="s">
        <v>3328</v>
      </c>
      <c r="E2380" t="s">
        <v>2178</v>
      </c>
      <c r="F2380" t="s">
        <v>3337</v>
      </c>
      <c r="G2380">
        <v>10513</v>
      </c>
      <c r="H2380">
        <v>37.115701999999999</v>
      </c>
      <c r="I2380">
        <v>-83.376000000000005</v>
      </c>
      <c r="J2380">
        <v>9.8702999999999999E-2</v>
      </c>
      <c r="K2380">
        <f>_xlfn.XLOOKUP(F2380,'[1]2022_23 Household and Income'!$C$3:$C$2489,'[1]2022_23 Household and Income'!$D$3:$D$2489,"")</f>
        <v>42073</v>
      </c>
      <c r="L2380">
        <f>_xlfn.XLOOKUP($F2380,'[1]2022_23 Household and Income'!$C$3:$C$2489,'[1]2022_23 Household and Income'!$G$3:$G$2489,"")</f>
        <v>41254</v>
      </c>
    </row>
    <row r="2381" spans="1:12" x14ac:dyDescent="0.35">
      <c r="A2381">
        <v>21</v>
      </c>
      <c r="B2381">
        <v>1000</v>
      </c>
      <c r="C2381">
        <v>21133</v>
      </c>
      <c r="D2381" t="s">
        <v>3328</v>
      </c>
      <c r="E2381" t="s">
        <v>2177</v>
      </c>
      <c r="F2381" t="s">
        <v>3337</v>
      </c>
      <c r="G2381">
        <v>21548</v>
      </c>
      <c r="H2381">
        <v>37.146816000000001</v>
      </c>
      <c r="I2381">
        <v>-82.807158999999999</v>
      </c>
      <c r="J2381">
        <v>0.20230799999999999</v>
      </c>
      <c r="K2381">
        <f>_xlfn.XLOOKUP(F2381,'[1]2022_23 Household and Income'!$C$3:$C$2489,'[1]2022_23 Household and Income'!$D$3:$D$2489,"")</f>
        <v>42073</v>
      </c>
      <c r="L2381">
        <f>_xlfn.XLOOKUP($F2381,'[1]2022_23 Household and Income'!$C$3:$C$2489,'[1]2022_23 Household and Income'!$G$3:$G$2489,"")</f>
        <v>41254</v>
      </c>
    </row>
    <row r="2382" spans="1:12" x14ac:dyDescent="0.35">
      <c r="A2382">
        <v>12</v>
      </c>
      <c r="B2382">
        <v>798</v>
      </c>
      <c r="C2382">
        <v>12075</v>
      </c>
      <c r="D2382" t="s">
        <v>3512</v>
      </c>
      <c r="E2382" t="s">
        <v>2891</v>
      </c>
      <c r="F2382" t="s">
        <v>3613</v>
      </c>
      <c r="G2382">
        <v>42915</v>
      </c>
      <c r="H2382">
        <v>29.380119000000001</v>
      </c>
      <c r="I2382">
        <v>-82.662983999999994</v>
      </c>
      <c r="J2382">
        <v>0.223882</v>
      </c>
      <c r="K2382">
        <f>_xlfn.XLOOKUP(F2382,'[1]2022_23 Household and Income'!$C$3:$C$2489,'[1]2022_23 Household and Income'!$D$3:$D$2489,"")</f>
        <v>73584</v>
      </c>
      <c r="L2382">
        <f>_xlfn.XLOOKUP($F2382,'[1]2022_23 Household and Income'!$C$3:$C$2489,'[1]2022_23 Household and Income'!$G$3:$G$2489,"")</f>
        <v>71842</v>
      </c>
    </row>
    <row r="2383" spans="1:12" x14ac:dyDescent="0.35">
      <c r="A2383">
        <v>30</v>
      </c>
      <c r="B2383">
        <v>500</v>
      </c>
      <c r="C2383">
        <v>30049</v>
      </c>
      <c r="D2383" t="s">
        <v>3269</v>
      </c>
      <c r="E2383" t="s">
        <v>1605</v>
      </c>
      <c r="F2383" t="s">
        <v>4799</v>
      </c>
      <c r="G2383">
        <v>70973</v>
      </c>
      <c r="H2383">
        <v>46.646621000000003</v>
      </c>
      <c r="I2383">
        <v>-112.019795</v>
      </c>
      <c r="J2383">
        <v>0.45674999999999999</v>
      </c>
      <c r="K2383">
        <f>_xlfn.XLOOKUP(F2383,'[1]2022_23 Household and Income'!$C$3:$C$2489,'[1]2022_23 Household and Income'!$D$3:$D$2489,"")</f>
        <v>65884</v>
      </c>
      <c r="L2383">
        <f>_xlfn.XLOOKUP($F2383,'[1]2022_23 Household and Income'!$C$3:$C$2489,'[1]2022_23 Household and Income'!$G$3:$G$2489,"")</f>
        <v>67170</v>
      </c>
    </row>
    <row r="2384" spans="1:12" x14ac:dyDescent="0.35">
      <c r="A2384">
        <v>16</v>
      </c>
      <c r="B2384">
        <v>300</v>
      </c>
      <c r="C2384">
        <v>16061</v>
      </c>
      <c r="D2384" t="s">
        <v>3509</v>
      </c>
      <c r="E2384" t="s">
        <v>2654</v>
      </c>
      <c r="F2384" t="s">
        <v>3588</v>
      </c>
      <c r="G2384">
        <v>3533</v>
      </c>
      <c r="H2384">
        <v>46.237558999999997</v>
      </c>
      <c r="I2384">
        <v>-116.264066</v>
      </c>
      <c r="J2384">
        <v>3.2045999999999998E-2</v>
      </c>
      <c r="K2384">
        <f>_xlfn.XLOOKUP(F2384,'[1]2022_23 Household and Income'!$C$3:$C$2489,'[1]2022_23 Household and Income'!$D$3:$D$2489,"")</f>
        <v>46758</v>
      </c>
      <c r="L2384">
        <f>_xlfn.XLOOKUP($F2384,'[1]2022_23 Household and Income'!$C$3:$C$2489,'[1]2022_23 Household and Income'!$G$3:$G$2489,"")</f>
        <v>45875</v>
      </c>
    </row>
    <row r="2385" spans="1:12" x14ac:dyDescent="0.35">
      <c r="A2385">
        <v>21</v>
      </c>
      <c r="B2385">
        <v>2700</v>
      </c>
      <c r="C2385">
        <v>21135</v>
      </c>
      <c r="D2385" t="s">
        <v>3328</v>
      </c>
      <c r="E2385" t="s">
        <v>2118</v>
      </c>
      <c r="F2385" t="s">
        <v>4053</v>
      </c>
      <c r="G2385">
        <v>13080</v>
      </c>
      <c r="H2385">
        <v>38.564103000000003</v>
      </c>
      <c r="I2385">
        <v>-83.350442000000001</v>
      </c>
      <c r="J2385">
        <v>9.2607999999999996E-2</v>
      </c>
      <c r="K2385">
        <f>_xlfn.XLOOKUP(F2385,'[1]2022_23 Household and Income'!$C$3:$C$2489,'[1]2022_23 Household and Income'!$D$3:$D$2489,"")</f>
        <v>55618</v>
      </c>
      <c r="L2385">
        <f>_xlfn.XLOOKUP($F2385,'[1]2022_23 Household and Income'!$C$3:$C$2489,'[1]2022_23 Household and Income'!$G$3:$G$2489,"")</f>
        <v>58007</v>
      </c>
    </row>
    <row r="2386" spans="1:12" x14ac:dyDescent="0.35">
      <c r="A2386">
        <v>29</v>
      </c>
      <c r="B2386">
        <v>300</v>
      </c>
      <c r="C2386">
        <v>29111</v>
      </c>
      <c r="D2386" t="s">
        <v>3304</v>
      </c>
      <c r="E2386" t="s">
        <v>1716</v>
      </c>
      <c r="F2386" t="s">
        <v>3868</v>
      </c>
      <c r="G2386">
        <v>10032</v>
      </c>
      <c r="H2386">
        <v>40.089159000000002</v>
      </c>
      <c r="I2386">
        <v>-91.641737000000006</v>
      </c>
      <c r="J2386">
        <v>8.4092E-2</v>
      </c>
      <c r="K2386">
        <f>_xlfn.XLOOKUP(F2386,'[1]2022_23 Household and Income'!$C$3:$C$2489,'[1]2022_23 Household and Income'!$D$3:$D$2489,"")</f>
        <v>44568</v>
      </c>
      <c r="L2386">
        <f>_xlfn.XLOOKUP($F2386,'[1]2022_23 Household and Income'!$C$3:$C$2489,'[1]2022_23 Household and Income'!$G$3:$G$2489,"")</f>
        <v>45293</v>
      </c>
    </row>
    <row r="2387" spans="1:12" x14ac:dyDescent="0.35">
      <c r="A2387">
        <v>36</v>
      </c>
      <c r="B2387">
        <v>500</v>
      </c>
      <c r="C2387">
        <v>36049</v>
      </c>
      <c r="D2387" t="s">
        <v>3282</v>
      </c>
      <c r="E2387" t="s">
        <v>1379</v>
      </c>
      <c r="F2387" t="s">
        <v>4798</v>
      </c>
      <c r="G2387">
        <v>26582</v>
      </c>
      <c r="H2387">
        <v>43.788694</v>
      </c>
      <c r="I2387">
        <v>-75.449253999999996</v>
      </c>
      <c r="J2387">
        <v>0.18549499999999999</v>
      </c>
      <c r="K2387">
        <f>_xlfn.XLOOKUP(F2387,'[1]2022_23 Household and Income'!$C$3:$C$2489,'[1]2022_23 Household and Income'!$D$3:$D$2489,"")</f>
        <v>58014</v>
      </c>
      <c r="L2387">
        <f>_xlfn.XLOOKUP($F2387,'[1]2022_23 Household and Income'!$C$3:$C$2489,'[1]2022_23 Household and Income'!$G$3:$G$2489,"")</f>
        <v>61955</v>
      </c>
    </row>
    <row r="2388" spans="1:12" x14ac:dyDescent="0.35">
      <c r="A2388">
        <v>47</v>
      </c>
      <c r="B2388">
        <v>3000</v>
      </c>
      <c r="C2388">
        <v>47101</v>
      </c>
      <c r="D2388" t="s">
        <v>3358</v>
      </c>
      <c r="E2388" t="s">
        <v>719</v>
      </c>
      <c r="F2388" t="s">
        <v>3441</v>
      </c>
      <c r="G2388">
        <v>12582</v>
      </c>
      <c r="H2388">
        <v>35.533225000000002</v>
      </c>
      <c r="I2388">
        <v>-87.521726000000001</v>
      </c>
      <c r="J2388">
        <v>0.11265600000000001</v>
      </c>
      <c r="K2388">
        <f>_xlfn.XLOOKUP(F2388,'[1]2022_23 Household and Income'!$C$3:$C$2489,'[1]2022_23 Household and Income'!$D$3:$D$2489,"")</f>
        <v>43739</v>
      </c>
      <c r="L2388">
        <f>_xlfn.XLOOKUP($F2388,'[1]2022_23 Household and Income'!$C$3:$C$2489,'[1]2022_23 Household and Income'!$G$3:$G$2489,"")</f>
        <v>45149</v>
      </c>
    </row>
    <row r="2389" spans="1:12" x14ac:dyDescent="0.35">
      <c r="A2389">
        <v>53</v>
      </c>
      <c r="B2389">
        <v>24100</v>
      </c>
      <c r="C2389">
        <v>53041</v>
      </c>
      <c r="D2389" t="s">
        <v>3290</v>
      </c>
      <c r="E2389" t="s">
        <v>246</v>
      </c>
      <c r="F2389" t="s">
        <v>3847</v>
      </c>
      <c r="G2389">
        <v>82149</v>
      </c>
      <c r="H2389">
        <v>46.618920000000003</v>
      </c>
      <c r="I2389">
        <v>-122.839381</v>
      </c>
      <c r="J2389">
        <v>0.70260900000000004</v>
      </c>
      <c r="K2389">
        <f>_xlfn.XLOOKUP(F2389,'[1]2022_23 Household and Income'!$C$3:$C$2489,'[1]2022_23 Household and Income'!$D$3:$D$2489,"")</f>
        <v>47731</v>
      </c>
      <c r="L2389">
        <f>_xlfn.XLOOKUP($F2389,'[1]2022_23 Household and Income'!$C$3:$C$2489,'[1]2022_23 Household and Income'!$G$3:$G$2489,"")</f>
        <v>49584</v>
      </c>
    </row>
    <row r="2390" spans="1:12" x14ac:dyDescent="0.35">
      <c r="A2390">
        <v>54</v>
      </c>
      <c r="B2390">
        <v>600</v>
      </c>
      <c r="C2390">
        <v>54041</v>
      </c>
      <c r="D2390" t="s">
        <v>3296</v>
      </c>
      <c r="E2390" t="s">
        <v>202</v>
      </c>
      <c r="F2390" t="s">
        <v>3598</v>
      </c>
      <c r="G2390">
        <v>17033</v>
      </c>
      <c r="H2390">
        <v>39.034218000000003</v>
      </c>
      <c r="I2390">
        <v>-80.467796000000007</v>
      </c>
      <c r="J2390">
        <v>0.102072</v>
      </c>
      <c r="K2390">
        <f>_xlfn.XLOOKUP(F2390,'[1]2022_23 Household and Income'!$C$3:$C$2489,'[1]2022_23 Household and Income'!$D$3:$D$2489,"")</f>
        <v>66832</v>
      </c>
      <c r="L2390">
        <f>_xlfn.XLOOKUP($F2390,'[1]2022_23 Household and Income'!$C$3:$C$2489,'[1]2022_23 Household and Income'!$G$3:$G$2489,"")</f>
        <v>67102</v>
      </c>
    </row>
    <row r="2391" spans="1:12" x14ac:dyDescent="0.35">
      <c r="A2391">
        <v>51</v>
      </c>
      <c r="B2391">
        <v>1500</v>
      </c>
      <c r="C2391">
        <v>51678</v>
      </c>
      <c r="D2391" t="s">
        <v>3251</v>
      </c>
      <c r="E2391" t="s">
        <v>393</v>
      </c>
      <c r="F2391" t="s">
        <v>3439</v>
      </c>
      <c r="G2391">
        <v>7320</v>
      </c>
      <c r="H2391">
        <v>37.784391999999997</v>
      </c>
      <c r="I2391">
        <v>-79.443721999999994</v>
      </c>
      <c r="J2391">
        <v>4.3445999999999999E-2</v>
      </c>
      <c r="K2391">
        <f>_xlfn.XLOOKUP(F2391,'[1]2022_23 Household and Income'!$C$3:$C$2489,'[1]2022_23 Household and Income'!$D$3:$D$2489,"")</f>
        <v>68878</v>
      </c>
      <c r="L2391">
        <f>_xlfn.XLOOKUP($F2391,'[1]2022_23 Household and Income'!$C$3:$C$2489,'[1]2022_23 Household and Income'!$G$3:$G$2489,"")</f>
        <v>70997</v>
      </c>
    </row>
    <row r="2392" spans="1:12" x14ac:dyDescent="0.35">
      <c r="A2392">
        <v>45</v>
      </c>
      <c r="B2392">
        <v>1301</v>
      </c>
      <c r="C2392">
        <v>45063</v>
      </c>
      <c r="D2392" t="s">
        <v>3253</v>
      </c>
      <c r="E2392" t="s">
        <v>884</v>
      </c>
      <c r="F2392" t="s">
        <v>4797</v>
      </c>
      <c r="G2392">
        <v>156341</v>
      </c>
      <c r="H2392">
        <v>34.024152000000001</v>
      </c>
      <c r="I2392">
        <v>-81.237790000000004</v>
      </c>
      <c r="J2392">
        <v>1</v>
      </c>
      <c r="K2392">
        <f>_xlfn.XLOOKUP(F2392,'[1]2022_23 Household and Income'!$C$3:$C$2489,'[1]2022_23 Household and Income'!$D$3:$D$2489,"")</f>
        <v>66506</v>
      </c>
      <c r="L2392">
        <f>_xlfn.XLOOKUP($F2392,'[1]2022_23 Household and Income'!$C$3:$C$2489,'[1]2022_23 Household and Income'!$G$3:$G$2489,"")</f>
        <v>68025</v>
      </c>
    </row>
    <row r="2393" spans="1:12" x14ac:dyDescent="0.35">
      <c r="A2393">
        <v>45</v>
      </c>
      <c r="B2393">
        <v>1302</v>
      </c>
      <c r="C2393">
        <v>45063</v>
      </c>
      <c r="D2393" t="s">
        <v>3253</v>
      </c>
      <c r="E2393" t="s">
        <v>884</v>
      </c>
      <c r="F2393" t="s">
        <v>4796</v>
      </c>
      <c r="G2393">
        <v>137650</v>
      </c>
      <c r="H2393">
        <v>33.891846999999999</v>
      </c>
      <c r="I2393">
        <v>-81.197543999999994</v>
      </c>
      <c r="J2393">
        <v>1</v>
      </c>
      <c r="K2393">
        <f>_xlfn.XLOOKUP(F2393,'[1]2022_23 Household and Income'!$C$3:$C$2489,'[1]2022_23 Household and Income'!$D$3:$D$2489,"")</f>
        <v>56430</v>
      </c>
      <c r="L2393">
        <f>_xlfn.XLOOKUP($F2393,'[1]2022_23 Household and Income'!$C$3:$C$2489,'[1]2022_23 Household and Income'!$G$3:$G$2489,"")</f>
        <v>58484</v>
      </c>
    </row>
    <row r="2394" spans="1:12" x14ac:dyDescent="0.35">
      <c r="A2394">
        <v>12</v>
      </c>
      <c r="B2394">
        <v>1398</v>
      </c>
      <c r="C2394">
        <v>12077</v>
      </c>
      <c r="D2394" t="s">
        <v>3512</v>
      </c>
      <c r="E2394" t="s">
        <v>2881</v>
      </c>
      <c r="F2394" t="s">
        <v>3545</v>
      </c>
      <c r="G2394">
        <v>7974</v>
      </c>
      <c r="H2394">
        <v>30.399107999999998</v>
      </c>
      <c r="I2394">
        <v>-84.907122999999999</v>
      </c>
      <c r="J2394">
        <v>4.2486000000000003E-2</v>
      </c>
      <c r="K2394" t="str">
        <f>_xlfn.XLOOKUP(F2394,'[1]2022_23 Household and Income'!$C$3:$C$2489,'[1]2022_23 Household and Income'!$D$3:$D$2489,"")</f>
        <v/>
      </c>
      <c r="L2394" t="str">
        <f>_xlfn.XLOOKUP($F2394,'[1]2022_23 Household and Income'!$C$3:$C$2489,'[1]2022_23 Household and Income'!$G$3:$G$2489,"")</f>
        <v/>
      </c>
    </row>
    <row r="2395" spans="1:12" x14ac:dyDescent="0.35">
      <c r="A2395">
        <v>13</v>
      </c>
      <c r="B2395">
        <v>4600</v>
      </c>
      <c r="C2395">
        <v>13179</v>
      </c>
      <c r="D2395" t="s">
        <v>3312</v>
      </c>
      <c r="E2395" t="s">
        <v>2679</v>
      </c>
      <c r="F2395" t="s">
        <v>4779</v>
      </c>
      <c r="G2395">
        <v>65256</v>
      </c>
      <c r="H2395">
        <v>31.828772000000001</v>
      </c>
      <c r="I2395">
        <v>-81.577710999999994</v>
      </c>
      <c r="J2395">
        <v>0.51724000000000003</v>
      </c>
      <c r="K2395">
        <f>_xlfn.XLOOKUP(F2395,'[1]2022_23 Household and Income'!$C$3:$C$2489,'[1]2022_23 Household and Income'!$D$3:$D$2489,"")</f>
        <v>47616</v>
      </c>
      <c r="L2395">
        <f>_xlfn.XLOOKUP($F2395,'[1]2022_23 Household and Income'!$C$3:$C$2489,'[1]2022_23 Household and Income'!$G$3:$G$2489,"")</f>
        <v>48019</v>
      </c>
    </row>
    <row r="2396" spans="1:12" x14ac:dyDescent="0.35">
      <c r="A2396">
        <v>30</v>
      </c>
      <c r="B2396">
        <v>600</v>
      </c>
      <c r="C2396">
        <v>30051</v>
      </c>
      <c r="D2396" t="s">
        <v>3269</v>
      </c>
      <c r="E2396" t="s">
        <v>1595</v>
      </c>
      <c r="F2396" t="s">
        <v>3402</v>
      </c>
      <c r="G2396">
        <v>1959</v>
      </c>
      <c r="H2396">
        <v>48.538043999999999</v>
      </c>
      <c r="I2396">
        <v>-110.985221</v>
      </c>
      <c r="J2396">
        <v>1.5015000000000001E-2</v>
      </c>
      <c r="K2396">
        <f>_xlfn.XLOOKUP(F2396,'[1]2022_23 Household and Income'!$C$3:$C$2489,'[1]2022_23 Household and Income'!$D$3:$D$2489,"")</f>
        <v>54824</v>
      </c>
      <c r="L2396">
        <f>_xlfn.XLOOKUP($F2396,'[1]2022_23 Household and Income'!$C$3:$C$2489,'[1]2022_23 Household and Income'!$G$3:$G$2489,"")</f>
        <v>57083</v>
      </c>
    </row>
    <row r="2397" spans="1:12" x14ac:dyDescent="0.35">
      <c r="A2397">
        <v>48</v>
      </c>
      <c r="B2397">
        <v>4400</v>
      </c>
      <c r="C2397">
        <v>48291</v>
      </c>
      <c r="D2397" t="s">
        <v>3238</v>
      </c>
      <c r="E2397" t="s">
        <v>541</v>
      </c>
      <c r="F2397" t="s">
        <v>4795</v>
      </c>
      <c r="G2397">
        <v>91628</v>
      </c>
      <c r="H2397">
        <v>30.159244999999999</v>
      </c>
      <c r="I2397">
        <v>-94.925616000000005</v>
      </c>
      <c r="J2397">
        <v>0.66301500000000002</v>
      </c>
      <c r="K2397">
        <f>_xlfn.XLOOKUP(F2397,'[1]2022_23 Household and Income'!$C$3:$C$2489,'[1]2022_23 Household and Income'!$D$3:$D$2489,"")</f>
        <v>50193</v>
      </c>
      <c r="L2397">
        <f>_xlfn.XLOOKUP($F2397,'[1]2022_23 Household and Income'!$C$3:$C$2489,'[1]2022_23 Household and Income'!$G$3:$G$2489,"")</f>
        <v>51369</v>
      </c>
    </row>
    <row r="2398" spans="1:12" x14ac:dyDescent="0.35">
      <c r="A2398">
        <v>39</v>
      </c>
      <c r="B2398">
        <v>3200</v>
      </c>
      <c r="C2398">
        <v>39089</v>
      </c>
      <c r="D2398" t="s">
        <v>3302</v>
      </c>
      <c r="E2398" t="s">
        <v>1114</v>
      </c>
      <c r="F2398" t="s">
        <v>4794</v>
      </c>
      <c r="G2398">
        <v>178519</v>
      </c>
      <c r="H2398">
        <v>40.051057999999998</v>
      </c>
      <c r="I2398">
        <v>-82.521552999999997</v>
      </c>
      <c r="J2398">
        <v>1</v>
      </c>
      <c r="K2398">
        <f>_xlfn.XLOOKUP(F2398,'[1]2022_23 Household and Income'!$C$3:$C$2489,'[1]2022_23 Household and Income'!$D$3:$D$2489,"")</f>
        <v>70064</v>
      </c>
      <c r="L2398">
        <f>_xlfn.XLOOKUP($F2398,'[1]2022_23 Household and Income'!$C$3:$C$2489,'[1]2022_23 Household and Income'!$G$3:$G$2489,"")</f>
        <v>68568</v>
      </c>
    </row>
    <row r="2399" spans="1:12" x14ac:dyDescent="0.35">
      <c r="A2399">
        <v>1</v>
      </c>
      <c r="B2399">
        <v>200</v>
      </c>
      <c r="C2399">
        <v>1083</v>
      </c>
      <c r="D2399" t="s">
        <v>3341</v>
      </c>
      <c r="E2399" t="s">
        <v>3217</v>
      </c>
      <c r="F2399" t="s">
        <v>4793</v>
      </c>
      <c r="G2399">
        <v>103570</v>
      </c>
      <c r="H2399">
        <v>34.803972999999999</v>
      </c>
      <c r="I2399">
        <v>-86.922389999999993</v>
      </c>
      <c r="J2399">
        <v>1</v>
      </c>
      <c r="K2399">
        <f>_xlfn.XLOOKUP(F2399,'[1]2022_23 Household and Income'!$C$3:$C$2489,'[1]2022_23 Household and Income'!$D$3:$D$2489,"")</f>
        <v>40036</v>
      </c>
      <c r="L2399">
        <f>_xlfn.XLOOKUP($F2399,'[1]2022_23 Household and Income'!$C$3:$C$2489,'[1]2022_23 Household and Income'!$G$3:$G$2489,"")</f>
        <v>43490</v>
      </c>
    </row>
    <row r="2400" spans="1:12" x14ac:dyDescent="0.35">
      <c r="A2400">
        <v>48</v>
      </c>
      <c r="B2400">
        <v>3700</v>
      </c>
      <c r="C2400">
        <v>48293</v>
      </c>
      <c r="D2400" t="s">
        <v>3238</v>
      </c>
      <c r="E2400" t="s">
        <v>561</v>
      </c>
      <c r="F2400" t="s">
        <v>4420</v>
      </c>
      <c r="G2400">
        <v>22146</v>
      </c>
      <c r="H2400">
        <v>31.590430000000001</v>
      </c>
      <c r="I2400">
        <v>-96.519112000000007</v>
      </c>
      <c r="J2400">
        <v>0.133989</v>
      </c>
      <c r="K2400">
        <f>_xlfn.XLOOKUP(F2400,'[1]2022_23 Household and Income'!$C$3:$C$2489,'[1]2022_23 Household and Income'!$D$3:$D$2489,"")</f>
        <v>64045</v>
      </c>
      <c r="L2400">
        <f>_xlfn.XLOOKUP($F2400,'[1]2022_23 Household and Income'!$C$3:$C$2489,'[1]2022_23 Household and Income'!$G$3:$G$2489,"")</f>
        <v>64345</v>
      </c>
    </row>
    <row r="2401" spans="1:12" x14ac:dyDescent="0.35">
      <c r="A2401">
        <v>5</v>
      </c>
      <c r="B2401">
        <v>1600</v>
      </c>
      <c r="C2401">
        <v>5079</v>
      </c>
      <c r="D2401" t="s">
        <v>3274</v>
      </c>
      <c r="E2401" t="s">
        <v>3042</v>
      </c>
      <c r="F2401" t="s">
        <v>4792</v>
      </c>
      <c r="G2401">
        <v>12941</v>
      </c>
      <c r="H2401">
        <v>33.973433</v>
      </c>
      <c r="I2401">
        <v>-91.745840000000001</v>
      </c>
      <c r="J2401">
        <v>7.4605000000000005E-2</v>
      </c>
      <c r="K2401">
        <f>_xlfn.XLOOKUP(F2401,'[1]2022_23 Household and Income'!$C$3:$C$2489,'[1]2022_23 Household and Income'!$D$3:$D$2489,"")</f>
        <v>63538</v>
      </c>
      <c r="L2401">
        <f>_xlfn.XLOOKUP($F2401,'[1]2022_23 Household and Income'!$C$3:$C$2489,'[1]2022_23 Household and Income'!$G$3:$G$2489,"")</f>
        <v>67117</v>
      </c>
    </row>
    <row r="2402" spans="1:12" x14ac:dyDescent="0.35">
      <c r="A2402">
        <v>8</v>
      </c>
      <c r="B2402">
        <v>1800</v>
      </c>
      <c r="C2402">
        <v>8073</v>
      </c>
      <c r="D2402" t="s">
        <v>3241</v>
      </c>
      <c r="E2402" t="s">
        <v>2950</v>
      </c>
      <c r="F2402" t="s">
        <v>3240</v>
      </c>
      <c r="G2402">
        <v>5675</v>
      </c>
      <c r="H2402">
        <v>39.180048999999997</v>
      </c>
      <c r="I2402">
        <v>-103.614154</v>
      </c>
      <c r="J2402">
        <v>4.7167000000000001E-2</v>
      </c>
      <c r="K2402">
        <f>_xlfn.XLOOKUP(F2402,'[1]2022_23 Household and Income'!$C$3:$C$2489,'[1]2022_23 Household and Income'!$D$3:$D$2489,"")</f>
        <v>46989</v>
      </c>
      <c r="L2402">
        <f>_xlfn.XLOOKUP($F2402,'[1]2022_23 Household and Income'!$C$3:$C$2489,'[1]2022_23 Household and Income'!$G$3:$G$2489,"")</f>
        <v>46287</v>
      </c>
    </row>
    <row r="2403" spans="1:12" x14ac:dyDescent="0.35">
      <c r="A2403">
        <v>13</v>
      </c>
      <c r="B2403">
        <v>3100</v>
      </c>
      <c r="C2403">
        <v>13181</v>
      </c>
      <c r="D2403" t="s">
        <v>3312</v>
      </c>
      <c r="E2403" t="s">
        <v>2758</v>
      </c>
      <c r="F2403" t="s">
        <v>3381</v>
      </c>
      <c r="G2403">
        <v>7690</v>
      </c>
      <c r="H2403">
        <v>33.780600999999997</v>
      </c>
      <c r="I2403">
        <v>-82.445475999999999</v>
      </c>
      <c r="J2403">
        <v>6.0912000000000001E-2</v>
      </c>
      <c r="K2403">
        <f>_xlfn.XLOOKUP(F2403,'[1]2022_23 Household and Income'!$C$3:$C$2489,'[1]2022_23 Household and Income'!$D$3:$D$2489,"")</f>
        <v>46245</v>
      </c>
      <c r="L2403">
        <f>_xlfn.XLOOKUP($F2403,'[1]2022_23 Household and Income'!$C$3:$C$2489,'[1]2022_23 Household and Income'!$G$3:$G$2489,"")</f>
        <v>46708</v>
      </c>
    </row>
    <row r="2404" spans="1:12" x14ac:dyDescent="0.35">
      <c r="A2404">
        <v>16</v>
      </c>
      <c r="B2404">
        <v>1000</v>
      </c>
      <c r="C2404">
        <v>16063</v>
      </c>
      <c r="D2404" t="s">
        <v>3509</v>
      </c>
      <c r="E2404" t="s">
        <v>2638</v>
      </c>
      <c r="F2404" t="s">
        <v>4515</v>
      </c>
      <c r="G2404">
        <v>5127</v>
      </c>
      <c r="H2404">
        <v>42.971702999999998</v>
      </c>
      <c r="I2404">
        <v>-114.33331200000001</v>
      </c>
      <c r="J2404">
        <v>4.2515999999999998E-2</v>
      </c>
      <c r="K2404">
        <f>_xlfn.XLOOKUP(F2404,'[1]2022_23 Household and Income'!$C$3:$C$2489,'[1]2022_23 Household and Income'!$D$3:$D$2489,"")</f>
        <v>45585</v>
      </c>
      <c r="L2404">
        <f>_xlfn.XLOOKUP($F2404,'[1]2022_23 Household and Income'!$C$3:$C$2489,'[1]2022_23 Household and Income'!$G$3:$G$2489,"")</f>
        <v>47512</v>
      </c>
    </row>
    <row r="2405" spans="1:12" x14ac:dyDescent="0.35">
      <c r="A2405">
        <v>20</v>
      </c>
      <c r="B2405">
        <v>200</v>
      </c>
      <c r="C2405">
        <v>20105</v>
      </c>
      <c r="D2405" t="s">
        <v>3300</v>
      </c>
      <c r="E2405" t="s">
        <v>2303</v>
      </c>
      <c r="F2405" t="s">
        <v>3505</v>
      </c>
      <c r="G2405">
        <v>2939</v>
      </c>
      <c r="H2405">
        <v>39.035018999999998</v>
      </c>
      <c r="I2405">
        <v>-98.186192000000005</v>
      </c>
      <c r="J2405">
        <v>2.0389000000000001E-2</v>
      </c>
      <c r="K2405">
        <f>_xlfn.XLOOKUP(F2405,'[1]2022_23 Household and Income'!$C$3:$C$2489,'[1]2022_23 Household and Income'!$D$3:$D$2489,"")</f>
        <v>60943</v>
      </c>
      <c r="L2405">
        <f>_xlfn.XLOOKUP($F2405,'[1]2022_23 Household and Income'!$C$3:$C$2489,'[1]2022_23 Household and Income'!$G$3:$G$2489,"")</f>
        <v>60024</v>
      </c>
    </row>
    <row r="2406" spans="1:12" x14ac:dyDescent="0.35">
      <c r="A2406">
        <v>21</v>
      </c>
      <c r="B2406">
        <v>2100</v>
      </c>
      <c r="C2406">
        <v>21137</v>
      </c>
      <c r="D2406" t="s">
        <v>3328</v>
      </c>
      <c r="E2406" t="s">
        <v>2138</v>
      </c>
      <c r="F2406" t="s">
        <v>4791</v>
      </c>
      <c r="G2406">
        <v>24275</v>
      </c>
      <c r="H2406">
        <v>37.473363999999997</v>
      </c>
      <c r="I2406">
        <v>-84.670424999999994</v>
      </c>
      <c r="J2406">
        <v>0.19445999999999999</v>
      </c>
      <c r="K2406">
        <f>_xlfn.XLOOKUP(F2406,'[1]2022_23 Household and Income'!$C$3:$C$2489,'[1]2022_23 Household and Income'!$D$3:$D$2489,"")</f>
        <v>47917</v>
      </c>
      <c r="L2406">
        <f>_xlfn.XLOOKUP($F2406,'[1]2022_23 Household and Income'!$C$3:$C$2489,'[1]2022_23 Household and Income'!$G$3:$G$2489,"")</f>
        <v>49743</v>
      </c>
    </row>
    <row r="2407" spans="1:12" x14ac:dyDescent="0.35">
      <c r="A2407">
        <v>23</v>
      </c>
      <c r="B2407">
        <v>500</v>
      </c>
      <c r="C2407">
        <v>23015</v>
      </c>
      <c r="D2407" t="s">
        <v>3263</v>
      </c>
      <c r="E2407" t="s">
        <v>2032</v>
      </c>
      <c r="F2407" t="s">
        <v>3544</v>
      </c>
      <c r="G2407">
        <v>35237</v>
      </c>
      <c r="H2407">
        <v>44.034295</v>
      </c>
      <c r="I2407">
        <v>-69.553371999999996</v>
      </c>
      <c r="J2407">
        <v>0.20615</v>
      </c>
      <c r="K2407">
        <f>_xlfn.XLOOKUP(F2407,'[1]2022_23 Household and Income'!$C$3:$C$2489,'[1]2022_23 Household and Income'!$D$3:$D$2489,"")</f>
        <v>81025</v>
      </c>
      <c r="L2407">
        <f>_xlfn.XLOOKUP($F2407,'[1]2022_23 Household and Income'!$C$3:$C$2489,'[1]2022_23 Household and Income'!$G$3:$G$2489,"")</f>
        <v>80727</v>
      </c>
    </row>
    <row r="2408" spans="1:12" x14ac:dyDescent="0.35">
      <c r="A2408">
        <v>27</v>
      </c>
      <c r="B2408">
        <v>2200</v>
      </c>
      <c r="C2408">
        <v>27081</v>
      </c>
      <c r="D2408" t="s">
        <v>3272</v>
      </c>
      <c r="E2408" t="s">
        <v>1844</v>
      </c>
      <c r="F2408" t="s">
        <v>4068</v>
      </c>
      <c r="G2408">
        <v>5640</v>
      </c>
      <c r="H2408">
        <v>44.373947999999999</v>
      </c>
      <c r="I2408">
        <v>-96.252390000000005</v>
      </c>
      <c r="J2408">
        <v>4.8025999999999999E-2</v>
      </c>
      <c r="K2408">
        <f>_xlfn.XLOOKUP(F2408,'[1]2022_23 Household and Income'!$C$3:$C$2489,'[1]2022_23 Household and Income'!$D$3:$D$2489,"")</f>
        <v>47806</v>
      </c>
      <c r="L2408">
        <f>_xlfn.XLOOKUP($F2408,'[1]2022_23 Household and Income'!$C$3:$C$2489,'[1]2022_23 Household and Income'!$G$3:$G$2489,"")</f>
        <v>48628</v>
      </c>
    </row>
    <row r="2409" spans="1:12" x14ac:dyDescent="0.35">
      <c r="A2409">
        <v>29</v>
      </c>
      <c r="B2409">
        <v>400</v>
      </c>
      <c r="C2409">
        <v>29113</v>
      </c>
      <c r="D2409" t="s">
        <v>3304</v>
      </c>
      <c r="E2409" t="s">
        <v>1708</v>
      </c>
      <c r="F2409" t="s">
        <v>3528</v>
      </c>
      <c r="G2409">
        <v>59574</v>
      </c>
      <c r="H2409">
        <v>38.996782000000003</v>
      </c>
      <c r="I2409">
        <v>-90.929743999999999</v>
      </c>
      <c r="J2409">
        <v>0.39988699999999999</v>
      </c>
      <c r="K2409">
        <f>_xlfn.XLOOKUP(F2409,'[1]2022_23 Household and Income'!$C$3:$C$2489,'[1]2022_23 Household and Income'!$D$3:$D$2489,"")</f>
        <v>56960</v>
      </c>
      <c r="L2409">
        <f>_xlfn.XLOOKUP($F2409,'[1]2022_23 Household and Income'!$C$3:$C$2489,'[1]2022_23 Household and Income'!$G$3:$G$2489,"")</f>
        <v>56448</v>
      </c>
    </row>
    <row r="2410" spans="1:12" x14ac:dyDescent="0.35">
      <c r="A2410">
        <v>28</v>
      </c>
      <c r="B2410">
        <v>1600</v>
      </c>
      <c r="C2410">
        <v>28085</v>
      </c>
      <c r="D2410" t="s">
        <v>3276</v>
      </c>
      <c r="E2410" t="s">
        <v>1755</v>
      </c>
      <c r="F2410" t="s">
        <v>3377</v>
      </c>
      <c r="G2410">
        <v>34907</v>
      </c>
      <c r="H2410">
        <v>31.54927</v>
      </c>
      <c r="I2410">
        <v>-90.457901000000007</v>
      </c>
      <c r="J2410">
        <v>0.19828299999999999</v>
      </c>
      <c r="K2410">
        <f>_xlfn.XLOOKUP(F2410,'[1]2022_23 Household and Income'!$C$3:$C$2489,'[1]2022_23 Household and Income'!$D$3:$D$2489,"")</f>
        <v>68831</v>
      </c>
      <c r="L2410">
        <f>_xlfn.XLOOKUP($F2410,'[1]2022_23 Household and Income'!$C$3:$C$2489,'[1]2022_23 Household and Income'!$G$3:$G$2489,"")</f>
        <v>67828</v>
      </c>
    </row>
    <row r="2411" spans="1:12" x14ac:dyDescent="0.35">
      <c r="A2411">
        <v>30</v>
      </c>
      <c r="B2411">
        <v>100</v>
      </c>
      <c r="C2411">
        <v>30053</v>
      </c>
      <c r="D2411" t="s">
        <v>3269</v>
      </c>
      <c r="E2411" t="s">
        <v>1619</v>
      </c>
      <c r="F2411" t="s">
        <v>4790</v>
      </c>
      <c r="G2411">
        <v>19677</v>
      </c>
      <c r="H2411">
        <v>48.553305999999999</v>
      </c>
      <c r="I2411">
        <v>-115.425494</v>
      </c>
      <c r="J2411">
        <v>0.14278099999999999</v>
      </c>
      <c r="K2411">
        <f>_xlfn.XLOOKUP(F2411,'[1]2022_23 Household and Income'!$C$3:$C$2489,'[1]2022_23 Household and Income'!$D$3:$D$2489,"")</f>
        <v>59433</v>
      </c>
      <c r="L2411">
        <f>_xlfn.XLOOKUP($F2411,'[1]2022_23 Household and Income'!$C$3:$C$2489,'[1]2022_23 Household and Income'!$G$3:$G$2489,"")</f>
        <v>58550</v>
      </c>
    </row>
    <row r="2412" spans="1:12" x14ac:dyDescent="0.35">
      <c r="A2412">
        <v>37</v>
      </c>
      <c r="B2412">
        <v>2700</v>
      </c>
      <c r="C2412">
        <v>37109</v>
      </c>
      <c r="D2412" t="s">
        <v>3285</v>
      </c>
      <c r="E2412" t="s">
        <v>1262</v>
      </c>
      <c r="F2412" t="s">
        <v>4789</v>
      </c>
      <c r="G2412">
        <v>86810</v>
      </c>
      <c r="H2412">
        <v>35.485543999999997</v>
      </c>
      <c r="I2412">
        <v>-81.162525000000002</v>
      </c>
      <c r="J2412">
        <v>0.641791</v>
      </c>
      <c r="K2412">
        <f>_xlfn.XLOOKUP(F2412,'[1]2022_23 Household and Income'!$C$3:$C$2489,'[1]2022_23 Household and Income'!$D$3:$D$2489,"")</f>
        <v>56438</v>
      </c>
      <c r="L2412">
        <f>_xlfn.XLOOKUP($F2412,'[1]2022_23 Household and Income'!$C$3:$C$2489,'[1]2022_23 Household and Income'!$G$3:$G$2489,"")</f>
        <v>57622</v>
      </c>
    </row>
    <row r="2413" spans="1:12" x14ac:dyDescent="0.35">
      <c r="A2413">
        <v>31</v>
      </c>
      <c r="B2413">
        <v>400</v>
      </c>
      <c r="C2413">
        <v>31111</v>
      </c>
      <c r="D2413" t="s">
        <v>3261</v>
      </c>
      <c r="E2413" t="s">
        <v>1508</v>
      </c>
      <c r="F2413" t="s">
        <v>3674</v>
      </c>
      <c r="G2413">
        <v>34676</v>
      </c>
      <c r="H2413">
        <v>41.119293999999996</v>
      </c>
      <c r="I2413">
        <v>-100.789537</v>
      </c>
      <c r="J2413">
        <v>0.33900000000000002</v>
      </c>
      <c r="K2413">
        <f>_xlfn.XLOOKUP(F2413,'[1]2022_23 Household and Income'!$C$3:$C$2489,'[1]2022_23 Household and Income'!$D$3:$D$2489,"")</f>
        <v>43354</v>
      </c>
      <c r="L2413">
        <f>_xlfn.XLOOKUP($F2413,'[1]2022_23 Household and Income'!$C$3:$C$2489,'[1]2022_23 Household and Income'!$G$3:$G$2489,"")</f>
        <v>43809</v>
      </c>
    </row>
    <row r="2414" spans="1:12" x14ac:dyDescent="0.35">
      <c r="A2414">
        <v>35</v>
      </c>
      <c r="B2414">
        <v>900</v>
      </c>
      <c r="C2414">
        <v>35027</v>
      </c>
      <c r="D2414" t="s">
        <v>3590</v>
      </c>
      <c r="E2414" t="s">
        <v>1399</v>
      </c>
      <c r="F2414" t="s">
        <v>3837</v>
      </c>
      <c r="G2414">
        <v>20269</v>
      </c>
      <c r="H2414">
        <v>33.419573</v>
      </c>
      <c r="I2414">
        <v>-105.631122</v>
      </c>
      <c r="J2414">
        <v>0.114096</v>
      </c>
      <c r="K2414">
        <f>_xlfn.XLOOKUP(F2414,'[1]2022_23 Household and Income'!$C$3:$C$2489,'[1]2022_23 Household and Income'!$D$3:$D$2489,"")</f>
        <v>68195</v>
      </c>
      <c r="L2414">
        <f>_xlfn.XLOOKUP($F2414,'[1]2022_23 Household and Income'!$C$3:$C$2489,'[1]2022_23 Household and Income'!$G$3:$G$2489,"")</f>
        <v>70599</v>
      </c>
    </row>
    <row r="2415" spans="1:12" x14ac:dyDescent="0.35">
      <c r="A2415">
        <v>32</v>
      </c>
      <c r="B2415">
        <v>200</v>
      </c>
      <c r="C2415">
        <v>32017</v>
      </c>
      <c r="D2415" t="s">
        <v>3394</v>
      </c>
      <c r="E2415" t="s">
        <v>1465</v>
      </c>
      <c r="F2415" t="s">
        <v>3393</v>
      </c>
      <c r="G2415">
        <v>4499</v>
      </c>
      <c r="H2415">
        <v>37.710093000000001</v>
      </c>
      <c r="I2415">
        <v>-114.625711</v>
      </c>
      <c r="J2415">
        <v>2.4830000000000001E-2</v>
      </c>
      <c r="K2415">
        <f>_xlfn.XLOOKUP(F2415,'[1]2022_23 Household and Income'!$C$3:$C$2489,'[1]2022_23 Household and Income'!$D$3:$D$2489,"")</f>
        <v>70940</v>
      </c>
      <c r="L2415">
        <f>_xlfn.XLOOKUP($F2415,'[1]2022_23 Household and Income'!$C$3:$C$2489,'[1]2022_23 Household and Income'!$G$3:$G$2489,"")</f>
        <v>70839</v>
      </c>
    </row>
    <row r="2416" spans="1:12" x14ac:dyDescent="0.35">
      <c r="A2416">
        <v>40</v>
      </c>
      <c r="B2416">
        <v>21200</v>
      </c>
      <c r="C2416">
        <v>40081</v>
      </c>
      <c r="D2416" t="s">
        <v>3324</v>
      </c>
      <c r="E2416" t="s">
        <v>1047</v>
      </c>
      <c r="F2416" t="s">
        <v>4173</v>
      </c>
      <c r="G2416">
        <v>33458</v>
      </c>
      <c r="H2416">
        <v>35.656322000000003</v>
      </c>
      <c r="I2416">
        <v>-96.882255999999998</v>
      </c>
      <c r="J2416">
        <v>0.31590400000000002</v>
      </c>
      <c r="K2416">
        <f>_xlfn.XLOOKUP(F2416,'[1]2022_23 Household and Income'!$C$3:$C$2489,'[1]2022_23 Household and Income'!$D$3:$D$2489,"")</f>
        <v>40062</v>
      </c>
      <c r="L2416">
        <f>_xlfn.XLOOKUP($F2416,'[1]2022_23 Household and Income'!$C$3:$C$2489,'[1]2022_23 Household and Income'!$G$3:$G$2489,"")</f>
        <v>40666</v>
      </c>
    </row>
    <row r="2417" spans="1:12" x14ac:dyDescent="0.35">
      <c r="A2417">
        <v>41</v>
      </c>
      <c r="B2417">
        <v>9300</v>
      </c>
      <c r="C2417">
        <v>41041</v>
      </c>
      <c r="D2417" t="s">
        <v>3287</v>
      </c>
      <c r="E2417" t="s">
        <v>977</v>
      </c>
      <c r="F2417" t="s">
        <v>4181</v>
      </c>
      <c r="G2417">
        <v>50395</v>
      </c>
      <c r="H2417">
        <v>44.713731000000003</v>
      </c>
      <c r="I2417">
        <v>-124.00193400000001</v>
      </c>
      <c r="J2417">
        <v>0.36563699999999999</v>
      </c>
      <c r="K2417">
        <f>_xlfn.XLOOKUP(F2417,'[1]2022_23 Household and Income'!$C$3:$C$2489,'[1]2022_23 Household and Income'!$D$3:$D$2489,"")</f>
        <v>57255</v>
      </c>
      <c r="L2417">
        <f>_xlfn.XLOOKUP($F2417,'[1]2022_23 Household and Income'!$C$3:$C$2489,'[1]2022_23 Household and Income'!$G$3:$G$2489,"")</f>
        <v>56914</v>
      </c>
    </row>
    <row r="2418" spans="1:12" x14ac:dyDescent="0.35">
      <c r="A2418">
        <v>22</v>
      </c>
      <c r="B2418">
        <v>300</v>
      </c>
      <c r="C2418">
        <v>22061</v>
      </c>
      <c r="D2418" t="s">
        <v>3348</v>
      </c>
      <c r="E2418" t="s">
        <v>2100</v>
      </c>
      <c r="F2418" t="s">
        <v>4045</v>
      </c>
      <c r="G2418">
        <v>48396</v>
      </c>
      <c r="H2418">
        <v>32.549639999999997</v>
      </c>
      <c r="I2418">
        <v>-92.645038999999997</v>
      </c>
      <c r="J2418">
        <v>0.285271</v>
      </c>
      <c r="K2418">
        <f>_xlfn.XLOOKUP(F2418,'[1]2022_23 Household and Income'!$C$3:$C$2489,'[1]2022_23 Household and Income'!$D$3:$D$2489,"")</f>
        <v>67584</v>
      </c>
      <c r="L2418">
        <f>_xlfn.XLOOKUP($F2418,'[1]2022_23 Household and Income'!$C$3:$C$2489,'[1]2022_23 Household and Income'!$G$3:$G$2489,"")</f>
        <v>68952</v>
      </c>
    </row>
    <row r="2419" spans="1:12" x14ac:dyDescent="0.35">
      <c r="A2419">
        <v>46</v>
      </c>
      <c r="B2419">
        <v>501</v>
      </c>
      <c r="C2419">
        <v>46083</v>
      </c>
      <c r="D2419" t="s">
        <v>3236</v>
      </c>
      <c r="E2419" t="s">
        <v>797</v>
      </c>
      <c r="F2419" t="s">
        <v>3283</v>
      </c>
      <c r="G2419">
        <v>28834</v>
      </c>
      <c r="H2419">
        <v>43.383251999999999</v>
      </c>
      <c r="I2419">
        <v>-96.740689000000003</v>
      </c>
      <c r="J2419">
        <v>0.20136899999999999</v>
      </c>
      <c r="K2419">
        <f>_xlfn.XLOOKUP(F2419,'[1]2022_23 Household and Income'!$C$3:$C$2489,'[1]2022_23 Household and Income'!$D$3:$D$2489,"")</f>
        <v>57572</v>
      </c>
      <c r="L2419">
        <f>_xlfn.XLOOKUP($F2419,'[1]2022_23 Household and Income'!$C$3:$C$2489,'[1]2022_23 Household and Income'!$G$3:$G$2489,"")</f>
        <v>58314</v>
      </c>
    </row>
    <row r="2420" spans="1:12" x14ac:dyDescent="0.35">
      <c r="A2420">
        <v>46</v>
      </c>
      <c r="B2420">
        <v>601</v>
      </c>
      <c r="C2420">
        <v>46083</v>
      </c>
      <c r="D2420" t="s">
        <v>3236</v>
      </c>
      <c r="E2420" t="s">
        <v>797</v>
      </c>
      <c r="F2420" t="s">
        <v>4514</v>
      </c>
      <c r="G2420">
        <v>36327</v>
      </c>
      <c r="H2420">
        <v>43.487091999999997</v>
      </c>
      <c r="I2420">
        <v>-96.747544000000005</v>
      </c>
      <c r="J2420">
        <v>0.19258500000000001</v>
      </c>
      <c r="K2420">
        <f>_xlfn.XLOOKUP(F2420,'[1]2022_23 Household and Income'!$C$3:$C$2489,'[1]2022_23 Household and Income'!$D$3:$D$2489,"")</f>
        <v>83916</v>
      </c>
      <c r="L2420">
        <f>_xlfn.XLOOKUP($F2420,'[1]2022_23 Household and Income'!$C$3:$C$2489,'[1]2022_23 Household and Income'!$G$3:$G$2489,"")</f>
        <v>87805</v>
      </c>
    </row>
    <row r="2421" spans="1:12" x14ac:dyDescent="0.35">
      <c r="A2421">
        <v>47</v>
      </c>
      <c r="B2421">
        <v>3100</v>
      </c>
      <c r="C2421">
        <v>47103</v>
      </c>
      <c r="D2421" t="s">
        <v>3358</v>
      </c>
      <c r="E2421" t="s">
        <v>715</v>
      </c>
      <c r="F2421" t="s">
        <v>4608</v>
      </c>
      <c r="G2421">
        <v>35319</v>
      </c>
      <c r="H2421">
        <v>35.105198999999999</v>
      </c>
      <c r="I2421">
        <v>-86.571751000000006</v>
      </c>
      <c r="J2421">
        <v>0.29463400000000001</v>
      </c>
      <c r="K2421">
        <f>_xlfn.XLOOKUP(F2421,'[1]2022_23 Household and Income'!$C$3:$C$2489,'[1]2022_23 Household and Income'!$D$3:$D$2489,"")</f>
        <v>48496</v>
      </c>
      <c r="L2421">
        <f>_xlfn.XLOOKUP($F2421,'[1]2022_23 Household and Income'!$C$3:$C$2489,'[1]2022_23 Household and Income'!$G$3:$G$2489,"")</f>
        <v>48685</v>
      </c>
    </row>
    <row r="2422" spans="1:12" x14ac:dyDescent="0.35">
      <c r="A2422">
        <v>53</v>
      </c>
      <c r="B2422">
        <v>27500</v>
      </c>
      <c r="C2422">
        <v>53043</v>
      </c>
      <c r="D2422" t="s">
        <v>3290</v>
      </c>
      <c r="E2422" t="s">
        <v>230</v>
      </c>
      <c r="F2422" t="s">
        <v>3386</v>
      </c>
      <c r="G2422">
        <v>10876</v>
      </c>
      <c r="H2422">
        <v>47.638472</v>
      </c>
      <c r="I2422">
        <v>-118.32464</v>
      </c>
      <c r="J2422">
        <v>0.100718</v>
      </c>
      <c r="K2422">
        <f>_xlfn.XLOOKUP(F2422,'[1]2022_23 Household and Income'!$C$3:$C$2489,'[1]2022_23 Household and Income'!$D$3:$D$2489,"")</f>
        <v>42007</v>
      </c>
      <c r="L2422">
        <f>_xlfn.XLOOKUP($F2422,'[1]2022_23 Household and Income'!$C$3:$C$2489,'[1]2022_23 Household and Income'!$G$3:$G$2489,"")</f>
        <v>41457</v>
      </c>
    </row>
    <row r="2423" spans="1:12" x14ac:dyDescent="0.35">
      <c r="A2423">
        <v>55</v>
      </c>
      <c r="B2423">
        <v>200</v>
      </c>
      <c r="C2423">
        <v>55069</v>
      </c>
      <c r="D2423" t="s">
        <v>3334</v>
      </c>
      <c r="E2423" t="s">
        <v>160</v>
      </c>
      <c r="F2423" t="s">
        <v>3568</v>
      </c>
      <c r="G2423">
        <v>28415</v>
      </c>
      <c r="H2423">
        <v>45.288547999999999</v>
      </c>
      <c r="I2423">
        <v>-89.686464999999998</v>
      </c>
      <c r="J2423">
        <v>0.24085200000000001</v>
      </c>
      <c r="K2423">
        <f>_xlfn.XLOOKUP(F2423,'[1]2022_23 Household and Income'!$C$3:$C$2489,'[1]2022_23 Household and Income'!$D$3:$D$2489,"")</f>
        <v>56054</v>
      </c>
      <c r="L2423">
        <f>_xlfn.XLOOKUP($F2423,'[1]2022_23 Household and Income'!$C$3:$C$2489,'[1]2022_23 Household and Income'!$G$3:$G$2489,"")</f>
        <v>57663</v>
      </c>
    </row>
    <row r="2424" spans="1:12" x14ac:dyDescent="0.35">
      <c r="A2424">
        <v>54</v>
      </c>
      <c r="B2424">
        <v>1200</v>
      </c>
      <c r="C2424">
        <v>54043</v>
      </c>
      <c r="D2424" t="s">
        <v>3296</v>
      </c>
      <c r="E2424" t="s">
        <v>178</v>
      </c>
      <c r="F2424" t="s">
        <v>3295</v>
      </c>
      <c r="G2424">
        <v>20463</v>
      </c>
      <c r="H2424">
        <v>38.201810999999999</v>
      </c>
      <c r="I2424">
        <v>-82.066349000000002</v>
      </c>
      <c r="J2424">
        <v>0.115037</v>
      </c>
      <c r="K2424">
        <f>_xlfn.XLOOKUP(F2424,'[1]2022_23 Household and Income'!$C$3:$C$2489,'[1]2022_23 Household and Income'!$D$3:$D$2489,"")</f>
        <v>72994</v>
      </c>
      <c r="L2424">
        <f>_xlfn.XLOOKUP($F2424,'[1]2022_23 Household and Income'!$C$3:$C$2489,'[1]2022_23 Household and Income'!$G$3:$G$2489,"")</f>
        <v>68745</v>
      </c>
    </row>
    <row r="2425" spans="1:12" x14ac:dyDescent="0.35">
      <c r="A2425">
        <v>56</v>
      </c>
      <c r="B2425">
        <v>100</v>
      </c>
      <c r="C2425">
        <v>56023</v>
      </c>
      <c r="D2425" t="s">
        <v>3409</v>
      </c>
      <c r="E2425" t="s">
        <v>99</v>
      </c>
      <c r="F2425" t="s">
        <v>3675</v>
      </c>
      <c r="G2425">
        <v>19581</v>
      </c>
      <c r="H2425">
        <v>42.648291</v>
      </c>
      <c r="I2425">
        <v>-110.87409100000001</v>
      </c>
      <c r="J2425">
        <v>0.17030200000000001</v>
      </c>
      <c r="K2425">
        <f>_xlfn.XLOOKUP(F2425,'[1]2022_23 Household and Income'!$C$3:$C$2489,'[1]2022_23 Household and Income'!$D$3:$D$2489,"")</f>
        <v>49864</v>
      </c>
      <c r="L2425">
        <f>_xlfn.XLOOKUP($F2425,'[1]2022_23 Household and Income'!$C$3:$C$2489,'[1]2022_23 Household and Income'!$G$3:$G$2489,"")</f>
        <v>49800</v>
      </c>
    </row>
    <row r="2426" spans="1:12" x14ac:dyDescent="0.35">
      <c r="A2426">
        <v>19</v>
      </c>
      <c r="B2426">
        <v>301</v>
      </c>
      <c r="C2426">
        <v>19113</v>
      </c>
      <c r="D2426" t="s">
        <v>3308</v>
      </c>
      <c r="E2426" t="s">
        <v>2415</v>
      </c>
      <c r="F2426" t="s">
        <v>4788</v>
      </c>
      <c r="G2426">
        <v>109706</v>
      </c>
      <c r="H2426">
        <v>42.037585999999997</v>
      </c>
      <c r="I2426">
        <v>-91.620003999999994</v>
      </c>
      <c r="J2426">
        <v>1</v>
      </c>
      <c r="K2426">
        <f>_xlfn.XLOOKUP(F2426,'[1]2022_23 Household and Income'!$C$3:$C$2489,'[1]2022_23 Household and Income'!$D$3:$D$2489,"")</f>
        <v>43509</v>
      </c>
      <c r="L2426">
        <f>_xlfn.XLOOKUP($F2426,'[1]2022_23 Household and Income'!$C$3:$C$2489,'[1]2022_23 Household and Income'!$G$3:$G$2489,"")</f>
        <v>44161</v>
      </c>
    </row>
    <row r="2427" spans="1:12" x14ac:dyDescent="0.35">
      <c r="A2427">
        <v>19</v>
      </c>
      <c r="B2427">
        <v>302</v>
      </c>
      <c r="C2427">
        <v>19113</v>
      </c>
      <c r="D2427" t="s">
        <v>3308</v>
      </c>
      <c r="E2427" t="s">
        <v>2415</v>
      </c>
      <c r="F2427" t="s">
        <v>4787</v>
      </c>
      <c r="G2427">
        <v>120593</v>
      </c>
      <c r="H2427">
        <v>41.981988999999999</v>
      </c>
      <c r="I2427">
        <v>-91.674215000000004</v>
      </c>
      <c r="J2427">
        <v>1</v>
      </c>
      <c r="K2427">
        <f>_xlfn.XLOOKUP(F2427,'[1]2022_23 Household and Income'!$C$3:$C$2489,'[1]2022_23 Household and Income'!$D$3:$D$2489,"")</f>
        <v>51467</v>
      </c>
      <c r="L2427">
        <f>_xlfn.XLOOKUP($F2427,'[1]2022_23 Household and Income'!$C$3:$C$2489,'[1]2022_23 Household and Income'!$G$3:$G$2489,"")</f>
        <v>51897</v>
      </c>
    </row>
    <row r="2428" spans="1:12" x14ac:dyDescent="0.35">
      <c r="A2428">
        <v>20</v>
      </c>
      <c r="B2428">
        <v>900</v>
      </c>
      <c r="C2428">
        <v>20107</v>
      </c>
      <c r="D2428" t="s">
        <v>3300</v>
      </c>
      <c r="E2428" t="s">
        <v>2280</v>
      </c>
      <c r="F2428" t="s">
        <v>4571</v>
      </c>
      <c r="G2428">
        <v>9591</v>
      </c>
      <c r="H2428">
        <v>38.239618999999998</v>
      </c>
      <c r="I2428">
        <v>-94.800976000000006</v>
      </c>
      <c r="J2428">
        <v>7.6323000000000002E-2</v>
      </c>
      <c r="K2428">
        <f>_xlfn.XLOOKUP(F2428,'[1]2022_23 Household and Income'!$C$3:$C$2489,'[1]2022_23 Household and Income'!$D$3:$D$2489,"")</f>
        <v>48306</v>
      </c>
      <c r="L2428">
        <f>_xlfn.XLOOKUP($F2428,'[1]2022_23 Household and Income'!$C$3:$C$2489,'[1]2022_23 Household and Income'!$G$3:$G$2489,"")</f>
        <v>48462</v>
      </c>
    </row>
    <row r="2429" spans="1:12" x14ac:dyDescent="0.35">
      <c r="A2429">
        <v>29</v>
      </c>
      <c r="B2429">
        <v>100</v>
      </c>
      <c r="C2429">
        <v>29115</v>
      </c>
      <c r="D2429" t="s">
        <v>3304</v>
      </c>
      <c r="E2429" t="s">
        <v>1730</v>
      </c>
      <c r="F2429" t="s">
        <v>3309</v>
      </c>
      <c r="G2429">
        <v>11874</v>
      </c>
      <c r="H2429">
        <v>39.797176999999998</v>
      </c>
      <c r="I2429">
        <v>-93.066744999999997</v>
      </c>
      <c r="J2429">
        <v>0.10796500000000001</v>
      </c>
      <c r="K2429">
        <f>_xlfn.XLOOKUP(F2429,'[1]2022_23 Household and Income'!$C$3:$C$2489,'[1]2022_23 Household and Income'!$D$3:$D$2489,"")</f>
        <v>42716</v>
      </c>
      <c r="L2429">
        <f>_xlfn.XLOOKUP($F2429,'[1]2022_23 Household and Income'!$C$3:$C$2489,'[1]2022_23 Household and Income'!$G$3:$G$2489,"")</f>
        <v>44451</v>
      </c>
    </row>
    <row r="2430" spans="1:12" x14ac:dyDescent="0.35">
      <c r="A2430">
        <v>41</v>
      </c>
      <c r="B2430">
        <v>301</v>
      </c>
      <c r="C2430">
        <v>41043</v>
      </c>
      <c r="D2430" t="s">
        <v>3287</v>
      </c>
      <c r="E2430" t="s">
        <v>1010</v>
      </c>
      <c r="F2430" t="s">
        <v>4786</v>
      </c>
      <c r="G2430">
        <v>11375</v>
      </c>
      <c r="H2430">
        <v>44.341965999999999</v>
      </c>
      <c r="I2430">
        <v>-123.07691800000001</v>
      </c>
      <c r="J2430">
        <v>0.106748</v>
      </c>
      <c r="K2430">
        <f>_xlfn.XLOOKUP(F2430,'[1]2022_23 Household and Income'!$C$3:$C$2489,'[1]2022_23 Household and Income'!$D$3:$D$2489,"")</f>
        <v>43134</v>
      </c>
      <c r="L2430">
        <f>_xlfn.XLOOKUP($F2430,'[1]2022_23 Household and Income'!$C$3:$C$2489,'[1]2022_23 Household and Income'!$G$3:$G$2489,"")</f>
        <v>42971</v>
      </c>
    </row>
    <row r="2431" spans="1:12" x14ac:dyDescent="0.35">
      <c r="A2431">
        <v>41</v>
      </c>
      <c r="B2431">
        <v>4301</v>
      </c>
      <c r="C2431">
        <v>41043</v>
      </c>
      <c r="D2431" t="s">
        <v>3287</v>
      </c>
      <c r="E2431" t="s">
        <v>1010</v>
      </c>
      <c r="F2431" t="s">
        <v>4785</v>
      </c>
      <c r="G2431">
        <v>117235</v>
      </c>
      <c r="H2431">
        <v>44.577134999999998</v>
      </c>
      <c r="I2431">
        <v>-122.948114</v>
      </c>
      <c r="J2431">
        <v>1</v>
      </c>
      <c r="K2431">
        <f>_xlfn.XLOOKUP(F2431,'[1]2022_23 Household and Income'!$C$3:$C$2489,'[1]2022_23 Household and Income'!$D$3:$D$2489,"")</f>
        <v>46964</v>
      </c>
      <c r="L2431">
        <f>_xlfn.XLOOKUP($F2431,'[1]2022_23 Household and Income'!$C$3:$C$2489,'[1]2022_23 Household and Income'!$G$3:$G$2489,"")</f>
        <v>46971</v>
      </c>
    </row>
    <row r="2432" spans="1:12" x14ac:dyDescent="0.35">
      <c r="A2432">
        <v>48</v>
      </c>
      <c r="B2432">
        <v>100</v>
      </c>
      <c r="C2432">
        <v>48295</v>
      </c>
      <c r="D2432" t="s">
        <v>3238</v>
      </c>
      <c r="E2432" t="s">
        <v>681</v>
      </c>
      <c r="F2432" t="s">
        <v>3398</v>
      </c>
      <c r="G2432">
        <v>3059</v>
      </c>
      <c r="H2432">
        <v>36.386639000000002</v>
      </c>
      <c r="I2432">
        <v>-100.363265</v>
      </c>
      <c r="J2432">
        <v>1.7472000000000001E-2</v>
      </c>
      <c r="K2432">
        <f>_xlfn.XLOOKUP(F2432,'[1]2022_23 Household and Income'!$C$3:$C$2489,'[1]2022_23 Household and Income'!$D$3:$D$2489,"")</f>
        <v>60328</v>
      </c>
      <c r="L2432">
        <f>_xlfn.XLOOKUP($F2432,'[1]2022_23 Household and Income'!$C$3:$C$2489,'[1]2022_23 Household and Income'!$G$3:$G$2489,"")</f>
        <v>65539</v>
      </c>
    </row>
    <row r="2433" spans="1:12" x14ac:dyDescent="0.35">
      <c r="A2433">
        <v>9</v>
      </c>
      <c r="B2433">
        <v>20100</v>
      </c>
      <c r="C2433">
        <v>9005</v>
      </c>
      <c r="D2433" t="s">
        <v>3353</v>
      </c>
      <c r="E2433" t="s">
        <v>2910</v>
      </c>
      <c r="F2433" t="s">
        <v>4784</v>
      </c>
      <c r="G2433">
        <v>101083</v>
      </c>
      <c r="H2433">
        <v>41.827314999999999</v>
      </c>
      <c r="I2433">
        <v>-73.168381999999994</v>
      </c>
      <c r="J2433">
        <v>0.89849100000000004</v>
      </c>
      <c r="K2433">
        <f>_xlfn.XLOOKUP(F2433,'[1]2022_23 Household and Income'!$C$3:$C$2489,'[1]2022_23 Household and Income'!$D$3:$D$2489,"")</f>
        <v>47947</v>
      </c>
      <c r="L2433">
        <f>_xlfn.XLOOKUP($F2433,'[1]2022_23 Household and Income'!$C$3:$C$2489,'[1]2022_23 Household and Income'!$G$3:$G$2489,"")</f>
        <v>50297</v>
      </c>
    </row>
    <row r="2434" spans="1:12" x14ac:dyDescent="0.35">
      <c r="A2434">
        <v>9</v>
      </c>
      <c r="B2434">
        <v>20702</v>
      </c>
      <c r="C2434">
        <v>9005</v>
      </c>
      <c r="D2434" t="s">
        <v>3353</v>
      </c>
      <c r="E2434" t="s">
        <v>2910</v>
      </c>
      <c r="F2434" t="s">
        <v>4406</v>
      </c>
      <c r="G2434">
        <v>54326</v>
      </c>
      <c r="H2434">
        <v>41.620069000000001</v>
      </c>
      <c r="I2434">
        <v>-73.109975000000006</v>
      </c>
      <c r="J2434">
        <v>0.30503400000000003</v>
      </c>
      <c r="K2434">
        <f>_xlfn.XLOOKUP(F2434,'[1]2022_23 Household and Income'!$C$3:$C$2489,'[1]2022_23 Household and Income'!$D$3:$D$2489,"")</f>
        <v>72559</v>
      </c>
      <c r="L2434">
        <f>_xlfn.XLOOKUP($F2434,'[1]2022_23 Household and Income'!$C$3:$C$2489,'[1]2022_23 Household and Income'!$G$3:$G$2489,"")</f>
        <v>70710</v>
      </c>
    </row>
    <row r="2435" spans="1:12" x14ac:dyDescent="0.35">
      <c r="A2435">
        <v>9</v>
      </c>
      <c r="B2435">
        <v>20904</v>
      </c>
      <c r="C2435">
        <v>9005</v>
      </c>
      <c r="D2435" t="s">
        <v>3353</v>
      </c>
      <c r="E2435" t="s">
        <v>2910</v>
      </c>
      <c r="F2435" t="s">
        <v>4783</v>
      </c>
      <c r="G2435">
        <v>29777</v>
      </c>
      <c r="H2435">
        <v>41.581293000000002</v>
      </c>
      <c r="I2435">
        <v>-73.411557000000002</v>
      </c>
      <c r="J2435">
        <v>0.15004000000000001</v>
      </c>
      <c r="K2435">
        <f>_xlfn.XLOOKUP(F2435,'[1]2022_23 Household and Income'!$C$3:$C$2489,'[1]2022_23 Household and Income'!$D$3:$D$2489,"")</f>
        <v>73218</v>
      </c>
      <c r="L2435">
        <f>_xlfn.XLOOKUP($F2435,'[1]2022_23 Household and Income'!$C$3:$C$2489,'[1]2022_23 Household and Income'!$G$3:$G$2489,"")</f>
        <v>74178</v>
      </c>
    </row>
    <row r="2436" spans="1:12" x14ac:dyDescent="0.35">
      <c r="A2436">
        <v>5</v>
      </c>
      <c r="B2436">
        <v>1200</v>
      </c>
      <c r="C2436">
        <v>5081</v>
      </c>
      <c r="D2436" t="s">
        <v>3274</v>
      </c>
      <c r="E2436" t="s">
        <v>3065</v>
      </c>
      <c r="F2436" t="s">
        <v>3880</v>
      </c>
      <c r="G2436">
        <v>12026</v>
      </c>
      <c r="H2436">
        <v>33.700349000000003</v>
      </c>
      <c r="I2436">
        <v>-94.198715000000007</v>
      </c>
      <c r="J2436">
        <v>9.0123999999999996E-2</v>
      </c>
      <c r="K2436">
        <f>_xlfn.XLOOKUP(F2436,'[1]2022_23 Household and Income'!$C$3:$C$2489,'[1]2022_23 Household and Income'!$D$3:$D$2489,"")</f>
        <v>51574</v>
      </c>
      <c r="L2436">
        <f>_xlfn.XLOOKUP($F2436,'[1]2022_23 Household and Income'!$C$3:$C$2489,'[1]2022_23 Household and Income'!$G$3:$G$2489,"")</f>
        <v>56647</v>
      </c>
    </row>
    <row r="2437" spans="1:12" x14ac:dyDescent="0.35">
      <c r="A2437">
        <v>48</v>
      </c>
      <c r="B2437">
        <v>7700</v>
      </c>
      <c r="C2437">
        <v>48297</v>
      </c>
      <c r="D2437" t="s">
        <v>3238</v>
      </c>
      <c r="E2437" t="s">
        <v>444</v>
      </c>
      <c r="F2437" t="s">
        <v>3371</v>
      </c>
      <c r="G2437">
        <v>11335</v>
      </c>
      <c r="H2437">
        <v>28.336604000000001</v>
      </c>
      <c r="I2437">
        <v>-98.108260000000001</v>
      </c>
      <c r="J2437">
        <v>0.104128</v>
      </c>
      <c r="K2437">
        <f>_xlfn.XLOOKUP(F2437,'[1]2022_23 Household and Income'!$C$3:$C$2489,'[1]2022_23 Household and Income'!$D$3:$D$2489,"")</f>
        <v>40490</v>
      </c>
      <c r="L2437">
        <f>_xlfn.XLOOKUP($F2437,'[1]2022_23 Household and Income'!$C$3:$C$2489,'[1]2022_23 Household and Income'!$G$3:$G$2489,"")</f>
        <v>36844</v>
      </c>
    </row>
    <row r="2438" spans="1:12" x14ac:dyDescent="0.35">
      <c r="A2438">
        <v>17</v>
      </c>
      <c r="B2438">
        <v>9900</v>
      </c>
      <c r="C2438">
        <v>17105</v>
      </c>
      <c r="D2438" t="s">
        <v>3330</v>
      </c>
      <c r="E2438" t="s">
        <v>2577</v>
      </c>
      <c r="F2438" t="s">
        <v>4782</v>
      </c>
      <c r="G2438">
        <v>35815</v>
      </c>
      <c r="H2438">
        <v>40.90184</v>
      </c>
      <c r="I2438">
        <v>-88.576295000000002</v>
      </c>
      <c r="J2438">
        <v>0.246197</v>
      </c>
      <c r="K2438">
        <f>_xlfn.XLOOKUP(F2438,'[1]2022_23 Household and Income'!$C$3:$C$2489,'[1]2022_23 Household and Income'!$D$3:$D$2489,"")</f>
        <v>60305</v>
      </c>
      <c r="L2438">
        <f>_xlfn.XLOOKUP($F2438,'[1]2022_23 Household and Income'!$C$3:$C$2489,'[1]2022_23 Household and Income'!$G$3:$G$2489,"")</f>
        <v>58477</v>
      </c>
    </row>
    <row r="2439" spans="1:12" x14ac:dyDescent="0.35">
      <c r="A2439">
        <v>21</v>
      </c>
      <c r="B2439">
        <v>200</v>
      </c>
      <c r="C2439">
        <v>21139</v>
      </c>
      <c r="D2439" t="s">
        <v>3328</v>
      </c>
      <c r="E2439" t="s">
        <v>2215</v>
      </c>
      <c r="F2439" t="s">
        <v>4449</v>
      </c>
      <c r="G2439">
        <v>8888</v>
      </c>
      <c r="H2439">
        <v>37.133063999999997</v>
      </c>
      <c r="I2439">
        <v>-88.351354000000001</v>
      </c>
      <c r="J2439">
        <v>8.3159999999999998E-2</v>
      </c>
      <c r="K2439">
        <f>_xlfn.XLOOKUP(F2439,'[1]2022_23 Household and Income'!$C$3:$C$2489,'[1]2022_23 Household and Income'!$D$3:$D$2489,"")</f>
        <v>43319</v>
      </c>
      <c r="L2439">
        <f>_xlfn.XLOOKUP($F2439,'[1]2022_23 Household and Income'!$C$3:$C$2489,'[1]2022_23 Household and Income'!$G$3:$G$2489,"")</f>
        <v>43444</v>
      </c>
    </row>
    <row r="2440" spans="1:12" x14ac:dyDescent="0.35">
      <c r="A2440">
        <v>26</v>
      </c>
      <c r="B2440">
        <v>2800</v>
      </c>
      <c r="C2440">
        <v>26093</v>
      </c>
      <c r="D2440" t="s">
        <v>3407</v>
      </c>
      <c r="E2440" t="s">
        <v>1911</v>
      </c>
      <c r="F2440" t="s">
        <v>4781</v>
      </c>
      <c r="G2440">
        <v>193866</v>
      </c>
      <c r="H2440">
        <v>42.575026000000001</v>
      </c>
      <c r="I2440">
        <v>-83.856487999999999</v>
      </c>
      <c r="J2440">
        <v>1</v>
      </c>
      <c r="K2440">
        <f>_xlfn.XLOOKUP(F2440,'[1]2022_23 Household and Income'!$C$3:$C$2489,'[1]2022_23 Household and Income'!$D$3:$D$2489,"")</f>
        <v>76620</v>
      </c>
      <c r="L2440">
        <f>_xlfn.XLOOKUP($F2440,'[1]2022_23 Household and Income'!$C$3:$C$2489,'[1]2022_23 Household and Income'!$G$3:$G$2489,"")</f>
        <v>77304</v>
      </c>
    </row>
    <row r="2441" spans="1:12" x14ac:dyDescent="0.35">
      <c r="A2441">
        <v>29</v>
      </c>
      <c r="B2441">
        <v>100</v>
      </c>
      <c r="C2441">
        <v>29117</v>
      </c>
      <c r="D2441" t="s">
        <v>3304</v>
      </c>
      <c r="E2441" t="s">
        <v>1729</v>
      </c>
      <c r="F2441" t="s">
        <v>3309</v>
      </c>
      <c r="G2441">
        <v>14557</v>
      </c>
      <c r="H2441">
        <v>39.798079999999999</v>
      </c>
      <c r="I2441">
        <v>-93.553064000000006</v>
      </c>
      <c r="J2441">
        <v>0.13236000000000001</v>
      </c>
      <c r="K2441">
        <f>_xlfn.XLOOKUP(F2441,'[1]2022_23 Household and Income'!$C$3:$C$2489,'[1]2022_23 Household and Income'!$D$3:$D$2489,"")</f>
        <v>42716</v>
      </c>
      <c r="L2441">
        <f>_xlfn.XLOOKUP($F2441,'[1]2022_23 Household and Income'!$C$3:$C$2489,'[1]2022_23 Household and Income'!$G$3:$G$2489,"")</f>
        <v>44451</v>
      </c>
    </row>
    <row r="2442" spans="1:12" x14ac:dyDescent="0.35">
      <c r="A2442">
        <v>36</v>
      </c>
      <c r="B2442">
        <v>1300</v>
      </c>
      <c r="C2442">
        <v>36051</v>
      </c>
      <c r="D2442" t="s">
        <v>3282</v>
      </c>
      <c r="E2442" t="s">
        <v>1366</v>
      </c>
      <c r="F2442" t="s">
        <v>4332</v>
      </c>
      <c r="G2442">
        <v>61834</v>
      </c>
      <c r="H2442">
        <v>42.769036999999997</v>
      </c>
      <c r="I2442">
        <v>-77.762775000000005</v>
      </c>
      <c r="J2442">
        <v>0.35477199999999998</v>
      </c>
      <c r="K2442">
        <f>_xlfn.XLOOKUP(F2442,'[1]2022_23 Household and Income'!$C$3:$C$2489,'[1]2022_23 Household and Income'!$D$3:$D$2489,"")</f>
        <v>73311</v>
      </c>
      <c r="L2442">
        <f>_xlfn.XLOOKUP($F2442,'[1]2022_23 Household and Income'!$C$3:$C$2489,'[1]2022_23 Household and Income'!$G$3:$G$2489,"")</f>
        <v>73750</v>
      </c>
    </row>
    <row r="2443" spans="1:12" x14ac:dyDescent="0.35">
      <c r="A2443">
        <v>22</v>
      </c>
      <c r="B2443">
        <v>1700</v>
      </c>
      <c r="C2443">
        <v>22063</v>
      </c>
      <c r="D2443" t="s">
        <v>3348</v>
      </c>
      <c r="E2443" t="s">
        <v>2058</v>
      </c>
      <c r="F2443" t="s">
        <v>3802</v>
      </c>
      <c r="G2443">
        <v>142282</v>
      </c>
      <c r="H2443">
        <v>30.48237</v>
      </c>
      <c r="I2443">
        <v>-90.843102000000002</v>
      </c>
      <c r="J2443">
        <v>0.92872100000000002</v>
      </c>
      <c r="K2443">
        <f>_xlfn.XLOOKUP(F2443,'[1]2022_23 Household and Income'!$C$3:$C$2489,'[1]2022_23 Household and Income'!$D$3:$D$2489,"")</f>
        <v>58397</v>
      </c>
      <c r="L2443">
        <f>_xlfn.XLOOKUP($F2443,'[1]2022_23 Household and Income'!$C$3:$C$2489,'[1]2022_23 Household and Income'!$G$3:$G$2489,"")</f>
        <v>60000</v>
      </c>
    </row>
    <row r="2444" spans="1:12" x14ac:dyDescent="0.35">
      <c r="A2444">
        <v>48</v>
      </c>
      <c r="B2444">
        <v>3400</v>
      </c>
      <c r="C2444">
        <v>48299</v>
      </c>
      <c r="D2444" t="s">
        <v>3238</v>
      </c>
      <c r="E2444" t="s">
        <v>576</v>
      </c>
      <c r="F2444" t="s">
        <v>3942</v>
      </c>
      <c r="G2444">
        <v>21243</v>
      </c>
      <c r="H2444">
        <v>30.680229000000001</v>
      </c>
      <c r="I2444">
        <v>-98.508730999999997</v>
      </c>
      <c r="J2444">
        <v>0.109782</v>
      </c>
      <c r="K2444">
        <f>_xlfn.XLOOKUP(F2444,'[1]2022_23 Household and Income'!$C$3:$C$2489,'[1]2022_23 Household and Income'!$D$3:$D$2489,"")</f>
        <v>75597</v>
      </c>
      <c r="L2444">
        <f>_xlfn.XLOOKUP($F2444,'[1]2022_23 Household and Income'!$C$3:$C$2489,'[1]2022_23 Household and Income'!$G$3:$G$2489,"")</f>
        <v>78770</v>
      </c>
    </row>
    <row r="2445" spans="1:12" x14ac:dyDescent="0.35">
      <c r="A2445">
        <v>5</v>
      </c>
      <c r="B2445">
        <v>1200</v>
      </c>
      <c r="C2445">
        <v>5083</v>
      </c>
      <c r="D2445" t="s">
        <v>3274</v>
      </c>
      <c r="E2445" t="s">
        <v>3064</v>
      </c>
      <c r="F2445" t="s">
        <v>3880</v>
      </c>
      <c r="G2445">
        <v>21131</v>
      </c>
      <c r="H2445">
        <v>35.227663999999997</v>
      </c>
      <c r="I2445">
        <v>-93.768174000000002</v>
      </c>
      <c r="J2445">
        <v>0.158358</v>
      </c>
      <c r="K2445">
        <f>_xlfn.XLOOKUP(F2445,'[1]2022_23 Household and Income'!$C$3:$C$2489,'[1]2022_23 Household and Income'!$D$3:$D$2489,"")</f>
        <v>51574</v>
      </c>
      <c r="L2445">
        <f>_xlfn.XLOOKUP($F2445,'[1]2022_23 Household and Income'!$C$3:$C$2489,'[1]2022_23 Household and Income'!$G$3:$G$2489,"")</f>
        <v>56647</v>
      </c>
    </row>
    <row r="2446" spans="1:12" x14ac:dyDescent="0.35">
      <c r="A2446">
        <v>8</v>
      </c>
      <c r="B2446">
        <v>1800</v>
      </c>
      <c r="C2446">
        <v>8075</v>
      </c>
      <c r="D2446" t="s">
        <v>3241</v>
      </c>
      <c r="E2446" t="s">
        <v>2949</v>
      </c>
      <c r="F2446" t="s">
        <v>3240</v>
      </c>
      <c r="G2446">
        <v>21528</v>
      </c>
      <c r="H2446">
        <v>40.640340000000002</v>
      </c>
      <c r="I2446">
        <v>-103.185919</v>
      </c>
      <c r="J2446">
        <v>0.178926</v>
      </c>
      <c r="K2446">
        <f>_xlfn.XLOOKUP(F2446,'[1]2022_23 Household and Income'!$C$3:$C$2489,'[1]2022_23 Household and Income'!$D$3:$D$2489,"")</f>
        <v>46989</v>
      </c>
      <c r="L2446">
        <f>_xlfn.XLOOKUP($F2446,'[1]2022_23 Household and Income'!$C$3:$C$2489,'[1]2022_23 Household and Income'!$G$3:$G$2489,"")</f>
        <v>46287</v>
      </c>
    </row>
    <row r="2447" spans="1:12" x14ac:dyDescent="0.35">
      <c r="A2447">
        <v>17</v>
      </c>
      <c r="B2447">
        <v>13500</v>
      </c>
      <c r="C2447">
        <v>17107</v>
      </c>
      <c r="D2447" t="s">
        <v>3330</v>
      </c>
      <c r="E2447" t="s">
        <v>2557</v>
      </c>
      <c r="F2447" t="s">
        <v>3870</v>
      </c>
      <c r="G2447">
        <v>27987</v>
      </c>
      <c r="H2447">
        <v>40.141565</v>
      </c>
      <c r="I2447">
        <v>-89.361423000000002</v>
      </c>
      <c r="J2447">
        <v>0.20536799999999999</v>
      </c>
      <c r="K2447">
        <f>_xlfn.XLOOKUP(F2447,'[1]2022_23 Household and Income'!$C$3:$C$2489,'[1]2022_23 Household and Income'!$D$3:$D$2489,"")</f>
        <v>56076</v>
      </c>
      <c r="L2447">
        <f>_xlfn.XLOOKUP($F2447,'[1]2022_23 Household and Income'!$C$3:$C$2489,'[1]2022_23 Household and Income'!$G$3:$G$2489,"")</f>
        <v>56860</v>
      </c>
    </row>
    <row r="2448" spans="1:12" x14ac:dyDescent="0.35">
      <c r="A2448">
        <v>20</v>
      </c>
      <c r="B2448">
        <v>100</v>
      </c>
      <c r="C2448">
        <v>20109</v>
      </c>
      <c r="D2448" t="s">
        <v>3300</v>
      </c>
      <c r="E2448" t="s">
        <v>2324</v>
      </c>
      <c r="F2448" t="s">
        <v>3385</v>
      </c>
      <c r="G2448">
        <v>2762</v>
      </c>
      <c r="H2448">
        <v>39.095503999999998</v>
      </c>
      <c r="I2448">
        <v>-100.926221</v>
      </c>
      <c r="J2448">
        <v>2.5725999999999999E-2</v>
      </c>
      <c r="K2448">
        <f>_xlfn.XLOOKUP(F2448,'[1]2022_23 Household and Income'!$C$3:$C$2489,'[1]2022_23 Household and Income'!$D$3:$D$2489,"")</f>
        <v>47263</v>
      </c>
      <c r="L2448">
        <f>_xlfn.XLOOKUP($F2448,'[1]2022_23 Household and Income'!$C$3:$C$2489,'[1]2022_23 Household and Income'!$G$3:$G$2489,"")</f>
        <v>46825</v>
      </c>
    </row>
    <row r="2449" spans="1:12" x14ac:dyDescent="0.35">
      <c r="A2449">
        <v>21</v>
      </c>
      <c r="B2449">
        <v>400</v>
      </c>
      <c r="C2449">
        <v>21141</v>
      </c>
      <c r="D2449" t="s">
        <v>3328</v>
      </c>
      <c r="E2449" t="s">
        <v>2204</v>
      </c>
      <c r="F2449" t="s">
        <v>3853</v>
      </c>
      <c r="G2449">
        <v>27432</v>
      </c>
      <c r="H2449">
        <v>36.859957999999999</v>
      </c>
      <c r="I2449">
        <v>-86.862831999999997</v>
      </c>
      <c r="J2449">
        <v>0.15453900000000001</v>
      </c>
      <c r="K2449">
        <f>_xlfn.XLOOKUP(F2449,'[1]2022_23 Household and Income'!$C$3:$C$2489,'[1]2022_23 Household and Income'!$D$3:$D$2489,"")</f>
        <v>71193</v>
      </c>
      <c r="L2449">
        <f>_xlfn.XLOOKUP($F2449,'[1]2022_23 Household and Income'!$C$3:$C$2489,'[1]2022_23 Household and Income'!$G$3:$G$2489,"")</f>
        <v>74207</v>
      </c>
    </row>
    <row r="2450" spans="1:12" x14ac:dyDescent="0.35">
      <c r="A2450">
        <v>38</v>
      </c>
      <c r="B2450">
        <v>400</v>
      </c>
      <c r="C2450">
        <v>38047</v>
      </c>
      <c r="D2450" t="s">
        <v>3370</v>
      </c>
      <c r="E2450" t="s">
        <v>1195</v>
      </c>
      <c r="F2450" t="s">
        <v>3423</v>
      </c>
      <c r="G2450">
        <v>1876</v>
      </c>
      <c r="H2450">
        <v>46.497157000000001</v>
      </c>
      <c r="I2450">
        <v>-99.553627000000006</v>
      </c>
      <c r="J2450">
        <v>1.6445999999999999E-2</v>
      </c>
      <c r="K2450">
        <f>_xlfn.XLOOKUP(F2450,'[1]2022_23 Household and Income'!$C$3:$C$2489,'[1]2022_23 Household and Income'!$D$3:$D$2489,"")</f>
        <v>47697</v>
      </c>
      <c r="L2450">
        <f>_xlfn.XLOOKUP($F2450,'[1]2022_23 Household and Income'!$C$3:$C$2489,'[1]2022_23 Household and Income'!$G$3:$G$2489,"")</f>
        <v>49403</v>
      </c>
    </row>
    <row r="2451" spans="1:12" x14ac:dyDescent="0.35">
      <c r="A2451">
        <v>31</v>
      </c>
      <c r="B2451">
        <v>400</v>
      </c>
      <c r="C2451">
        <v>31113</v>
      </c>
      <c r="D2451" t="s">
        <v>3261</v>
      </c>
      <c r="E2451" t="s">
        <v>1507</v>
      </c>
      <c r="F2451" t="s">
        <v>3674</v>
      </c>
      <c r="G2451">
        <v>716</v>
      </c>
      <c r="H2451">
        <v>41.499175999999999</v>
      </c>
      <c r="I2451">
        <v>-100.507633</v>
      </c>
      <c r="J2451">
        <v>7.0000000000000001E-3</v>
      </c>
      <c r="K2451">
        <f>_xlfn.XLOOKUP(F2451,'[1]2022_23 Household and Income'!$C$3:$C$2489,'[1]2022_23 Household and Income'!$D$3:$D$2489,"")</f>
        <v>43354</v>
      </c>
      <c r="L2451">
        <f>_xlfn.XLOOKUP($F2451,'[1]2022_23 Household and Income'!$C$3:$C$2489,'[1]2022_23 Household and Income'!$G$3:$G$2489,"")</f>
        <v>43809</v>
      </c>
    </row>
    <row r="2452" spans="1:12" x14ac:dyDescent="0.35">
      <c r="A2452">
        <v>39</v>
      </c>
      <c r="B2452">
        <v>2100</v>
      </c>
      <c r="C2452">
        <v>39091</v>
      </c>
      <c r="D2452" t="s">
        <v>3302</v>
      </c>
      <c r="E2452" t="s">
        <v>1139</v>
      </c>
      <c r="F2452" t="s">
        <v>4780</v>
      </c>
      <c r="G2452">
        <v>46150</v>
      </c>
      <c r="H2452">
        <v>40.382632999999998</v>
      </c>
      <c r="I2452">
        <v>-83.776808000000003</v>
      </c>
      <c r="J2452">
        <v>0.351522</v>
      </c>
      <c r="K2452">
        <f>_xlfn.XLOOKUP(F2452,'[1]2022_23 Household and Income'!$C$3:$C$2489,'[1]2022_23 Household and Income'!$D$3:$D$2489,"")</f>
        <v>55620</v>
      </c>
      <c r="L2452">
        <f>_xlfn.XLOOKUP($F2452,'[1]2022_23 Household and Income'!$C$3:$C$2489,'[1]2022_23 Household and Income'!$G$3:$G$2489,"")</f>
        <v>54998</v>
      </c>
    </row>
    <row r="2453" spans="1:12" x14ac:dyDescent="0.35">
      <c r="A2453">
        <v>40</v>
      </c>
      <c r="B2453">
        <v>21100</v>
      </c>
      <c r="C2453">
        <v>40083</v>
      </c>
      <c r="D2453" t="s">
        <v>3324</v>
      </c>
      <c r="E2453" t="s">
        <v>1049</v>
      </c>
      <c r="F2453" t="s">
        <v>4259</v>
      </c>
      <c r="G2453">
        <v>49555</v>
      </c>
      <c r="H2453">
        <v>35.822271000000001</v>
      </c>
      <c r="I2453">
        <v>-97.442904999999996</v>
      </c>
      <c r="J2453">
        <v>0.37770300000000001</v>
      </c>
      <c r="K2453">
        <f>_xlfn.XLOOKUP(F2453,'[1]2022_23 Household and Income'!$C$3:$C$2489,'[1]2022_23 Household and Income'!$D$3:$D$2489,"")</f>
        <v>51667</v>
      </c>
      <c r="L2453">
        <f>_xlfn.XLOOKUP($F2453,'[1]2022_23 Household and Income'!$C$3:$C$2489,'[1]2022_23 Household and Income'!$G$3:$G$2489,"")</f>
        <v>50423</v>
      </c>
    </row>
    <row r="2454" spans="1:12" x14ac:dyDescent="0.35">
      <c r="A2454">
        <v>54</v>
      </c>
      <c r="B2454">
        <v>1200</v>
      </c>
      <c r="C2454">
        <v>54045</v>
      </c>
      <c r="D2454" t="s">
        <v>3296</v>
      </c>
      <c r="E2454" t="s">
        <v>177</v>
      </c>
      <c r="F2454" t="s">
        <v>3295</v>
      </c>
      <c r="G2454">
        <v>32567</v>
      </c>
      <c r="H2454">
        <v>37.856158999999998</v>
      </c>
      <c r="I2454">
        <v>-81.972547000000006</v>
      </c>
      <c r="J2454">
        <v>0.18308199999999999</v>
      </c>
      <c r="K2454">
        <f>_xlfn.XLOOKUP(F2454,'[1]2022_23 Household and Income'!$C$3:$C$2489,'[1]2022_23 Household and Income'!$D$3:$D$2489,"")</f>
        <v>72994</v>
      </c>
      <c r="L2454">
        <f>_xlfn.XLOOKUP($F2454,'[1]2022_23 Household and Income'!$C$3:$C$2489,'[1]2022_23 Household and Income'!$G$3:$G$2489,"")</f>
        <v>68745</v>
      </c>
    </row>
    <row r="2455" spans="1:12" x14ac:dyDescent="0.35">
      <c r="A2455">
        <v>72</v>
      </c>
      <c r="B2455">
        <v>900</v>
      </c>
      <c r="C2455">
        <v>72087</v>
      </c>
      <c r="D2455" t="s">
        <v>3280</v>
      </c>
      <c r="E2455" t="s">
        <v>44</v>
      </c>
      <c r="F2455" t="s">
        <v>4091</v>
      </c>
      <c r="G2455">
        <v>23693</v>
      </c>
      <c r="H2455">
        <v>18.418901000000002</v>
      </c>
      <c r="I2455">
        <v>-65.869089000000002</v>
      </c>
      <c r="J2455">
        <v>0.18104100000000001</v>
      </c>
      <c r="K2455">
        <f>_xlfn.XLOOKUP(F2455,'[1]2022_23 Household and Income'!$C$3:$C$2489,'[1]2022_23 Household and Income'!$D$3:$D$2489,"")</f>
        <v>48013</v>
      </c>
      <c r="L2455">
        <f>_xlfn.XLOOKUP($F2455,'[1]2022_23 Household and Income'!$C$3:$C$2489,'[1]2022_23 Household and Income'!$G$3:$G$2489,"")</f>
        <v>48157</v>
      </c>
    </row>
    <row r="2456" spans="1:12" x14ac:dyDescent="0.35">
      <c r="A2456">
        <v>13</v>
      </c>
      <c r="B2456">
        <v>4600</v>
      </c>
      <c r="C2456">
        <v>13183</v>
      </c>
      <c r="D2456" t="s">
        <v>3312</v>
      </c>
      <c r="E2456" t="s">
        <v>2678</v>
      </c>
      <c r="F2456" t="s">
        <v>4779</v>
      </c>
      <c r="G2456">
        <v>16168</v>
      </c>
      <c r="H2456">
        <v>31.775867999999999</v>
      </c>
      <c r="I2456">
        <v>-81.73169</v>
      </c>
      <c r="J2456">
        <v>0.12815299999999999</v>
      </c>
      <c r="K2456">
        <f>_xlfn.XLOOKUP(F2456,'[1]2022_23 Household and Income'!$C$3:$C$2489,'[1]2022_23 Household and Income'!$D$3:$D$2489,"")</f>
        <v>47616</v>
      </c>
      <c r="L2456">
        <f>_xlfn.XLOOKUP($F2456,'[1]2022_23 Household and Income'!$C$3:$C$2489,'[1]2022_23 Household and Income'!$G$3:$G$2489,"")</f>
        <v>48019</v>
      </c>
    </row>
    <row r="2457" spans="1:12" x14ac:dyDescent="0.35">
      <c r="A2457">
        <v>5</v>
      </c>
      <c r="B2457">
        <v>900</v>
      </c>
      <c r="C2457">
        <v>5085</v>
      </c>
      <c r="D2457" t="s">
        <v>3274</v>
      </c>
      <c r="E2457" t="s">
        <v>3074</v>
      </c>
      <c r="F2457" t="s">
        <v>4778</v>
      </c>
      <c r="G2457">
        <v>74015</v>
      </c>
      <c r="H2457">
        <v>34.916983000000002</v>
      </c>
      <c r="I2457">
        <v>-91.973961000000003</v>
      </c>
      <c r="J2457">
        <v>0.37473499999999998</v>
      </c>
      <c r="K2457">
        <f>_xlfn.XLOOKUP(F2457,'[1]2022_23 Household and Income'!$C$3:$C$2489,'[1]2022_23 Household and Income'!$D$3:$D$2489,"")</f>
        <v>77538</v>
      </c>
      <c r="L2457">
        <f>_xlfn.XLOOKUP($F2457,'[1]2022_23 Household and Income'!$C$3:$C$2489,'[1]2022_23 Household and Income'!$G$3:$G$2489,"")</f>
        <v>80351</v>
      </c>
    </row>
    <row r="2458" spans="1:12" x14ac:dyDescent="0.35">
      <c r="A2458">
        <v>39</v>
      </c>
      <c r="B2458">
        <v>601</v>
      </c>
      <c r="C2458">
        <v>39093</v>
      </c>
      <c r="D2458" t="s">
        <v>3302</v>
      </c>
      <c r="E2458" t="s">
        <v>1163</v>
      </c>
      <c r="F2458" t="s">
        <v>4777</v>
      </c>
      <c r="G2458">
        <v>133254</v>
      </c>
      <c r="H2458">
        <v>41.411560000000001</v>
      </c>
      <c r="I2458">
        <v>-82.150447</v>
      </c>
      <c r="J2458">
        <v>1</v>
      </c>
      <c r="K2458">
        <f>_xlfn.XLOOKUP(F2458,'[1]2022_23 Household and Income'!$C$3:$C$2489,'[1]2022_23 Household and Income'!$D$3:$D$2489,"")</f>
        <v>57733</v>
      </c>
      <c r="L2458">
        <f>_xlfn.XLOOKUP($F2458,'[1]2022_23 Household and Income'!$C$3:$C$2489,'[1]2022_23 Household and Income'!$G$3:$G$2489,"")</f>
        <v>56754</v>
      </c>
    </row>
    <row r="2459" spans="1:12" x14ac:dyDescent="0.35">
      <c r="A2459">
        <v>39</v>
      </c>
      <c r="B2459">
        <v>602</v>
      </c>
      <c r="C2459">
        <v>39093</v>
      </c>
      <c r="D2459" t="s">
        <v>3302</v>
      </c>
      <c r="E2459" t="s">
        <v>1163</v>
      </c>
      <c r="F2459" t="s">
        <v>4776</v>
      </c>
      <c r="G2459">
        <v>179710</v>
      </c>
      <c r="H2459">
        <v>41.376918000000003</v>
      </c>
      <c r="I2459">
        <v>-82.080364000000003</v>
      </c>
      <c r="J2459">
        <v>1</v>
      </c>
      <c r="K2459">
        <f>_xlfn.XLOOKUP(F2459,'[1]2022_23 Household and Income'!$C$3:$C$2489,'[1]2022_23 Household and Income'!$D$3:$D$2489,"")</f>
        <v>68767</v>
      </c>
      <c r="L2459">
        <f>_xlfn.XLOOKUP($F2459,'[1]2022_23 Household and Income'!$C$3:$C$2489,'[1]2022_23 Household and Income'!$G$3:$G$2489,"")</f>
        <v>72133</v>
      </c>
    </row>
    <row r="2460" spans="1:12" x14ac:dyDescent="0.35">
      <c r="A2460">
        <v>35</v>
      </c>
      <c r="B2460">
        <v>300</v>
      </c>
      <c r="C2460">
        <v>35028</v>
      </c>
      <c r="D2460" t="s">
        <v>3590</v>
      </c>
      <c r="E2460" t="s">
        <v>1421</v>
      </c>
      <c r="F2460" t="s">
        <v>3700</v>
      </c>
      <c r="G2460">
        <v>19419</v>
      </c>
      <c r="H2460">
        <v>35.869176000000003</v>
      </c>
      <c r="I2460">
        <v>-106.272333</v>
      </c>
      <c r="J2460">
        <v>0.15453500000000001</v>
      </c>
      <c r="K2460">
        <f>_xlfn.XLOOKUP(F2460,'[1]2022_23 Household and Income'!$C$3:$C$2489,'[1]2022_23 Household and Income'!$D$3:$D$2489,"")</f>
        <v>54632</v>
      </c>
      <c r="L2460">
        <f>_xlfn.XLOOKUP($F2460,'[1]2022_23 Household and Income'!$C$3:$C$2489,'[1]2022_23 Household and Income'!$G$3:$G$2489,"")</f>
        <v>56182</v>
      </c>
    </row>
    <row r="2461" spans="1:12" x14ac:dyDescent="0.35">
      <c r="A2461">
        <v>6</v>
      </c>
      <c r="B2461">
        <v>3703</v>
      </c>
      <c r="C2461">
        <v>6037</v>
      </c>
      <c r="D2461" t="s">
        <v>3248</v>
      </c>
      <c r="E2461" t="s">
        <v>3006</v>
      </c>
      <c r="F2461" t="s">
        <v>4775</v>
      </c>
      <c r="G2461">
        <v>180992</v>
      </c>
      <c r="H2461">
        <v>34.685077</v>
      </c>
      <c r="I2461">
        <v>-118.154529</v>
      </c>
      <c r="J2461">
        <v>1</v>
      </c>
      <c r="K2461">
        <f>_xlfn.XLOOKUP(F2461,'[1]2022_23 Household and Income'!$C$3:$C$2489,'[1]2022_23 Household and Income'!$D$3:$D$2489,"")</f>
        <v>54972</v>
      </c>
      <c r="L2461">
        <f>_xlfn.XLOOKUP($F2461,'[1]2022_23 Household and Income'!$C$3:$C$2489,'[1]2022_23 Household and Income'!$G$3:$G$2489,"")</f>
        <v>55912</v>
      </c>
    </row>
    <row r="2462" spans="1:12" x14ac:dyDescent="0.35">
      <c r="A2462">
        <v>6</v>
      </c>
      <c r="B2462">
        <v>3704</v>
      </c>
      <c r="C2462">
        <v>6037</v>
      </c>
      <c r="D2462" t="s">
        <v>3248</v>
      </c>
      <c r="E2462" t="s">
        <v>3006</v>
      </c>
      <c r="F2462" t="s">
        <v>4774</v>
      </c>
      <c r="G2462">
        <v>187217</v>
      </c>
      <c r="H2462">
        <v>34.578152000000003</v>
      </c>
      <c r="I2462">
        <v>-118.101196</v>
      </c>
      <c r="J2462">
        <v>1</v>
      </c>
      <c r="K2462">
        <f>_xlfn.XLOOKUP(F2462,'[1]2022_23 Household and Income'!$C$3:$C$2489,'[1]2022_23 Household and Income'!$D$3:$D$2489,"")</f>
        <v>51320</v>
      </c>
      <c r="L2462">
        <f>_xlfn.XLOOKUP($F2462,'[1]2022_23 Household and Income'!$C$3:$C$2489,'[1]2022_23 Household and Income'!$G$3:$G$2489,"")</f>
        <v>53032</v>
      </c>
    </row>
    <row r="2463" spans="1:12" x14ac:dyDescent="0.35">
      <c r="A2463">
        <v>6</v>
      </c>
      <c r="B2463">
        <v>3705</v>
      </c>
      <c r="C2463">
        <v>6037</v>
      </c>
      <c r="D2463" t="s">
        <v>3248</v>
      </c>
      <c r="E2463" t="s">
        <v>3006</v>
      </c>
      <c r="F2463" t="s">
        <v>4773</v>
      </c>
      <c r="G2463">
        <v>179412</v>
      </c>
      <c r="H2463">
        <v>34.246029</v>
      </c>
      <c r="I2463">
        <v>-118.565057</v>
      </c>
      <c r="J2463">
        <v>1</v>
      </c>
      <c r="K2463">
        <f>_xlfn.XLOOKUP(F2463,'[1]2022_23 Household and Income'!$C$3:$C$2489,'[1]2022_23 Household and Income'!$D$3:$D$2489,"")</f>
        <v>63045</v>
      </c>
      <c r="L2463">
        <f>_xlfn.XLOOKUP($F2463,'[1]2022_23 Household and Income'!$C$3:$C$2489,'[1]2022_23 Household and Income'!$G$3:$G$2489,"")</f>
        <v>64081</v>
      </c>
    </row>
    <row r="2464" spans="1:12" x14ac:dyDescent="0.35">
      <c r="A2464">
        <v>6</v>
      </c>
      <c r="B2464">
        <v>3706</v>
      </c>
      <c r="C2464">
        <v>6037</v>
      </c>
      <c r="D2464" t="s">
        <v>3248</v>
      </c>
      <c r="E2464" t="s">
        <v>3006</v>
      </c>
      <c r="F2464" t="s">
        <v>4772</v>
      </c>
      <c r="G2464">
        <v>143024</v>
      </c>
      <c r="H2464">
        <v>34.29063</v>
      </c>
      <c r="I2464">
        <v>-118.473613</v>
      </c>
      <c r="J2464">
        <v>1</v>
      </c>
      <c r="K2464">
        <f>_xlfn.XLOOKUP(F2464,'[1]2022_23 Household and Income'!$C$3:$C$2489,'[1]2022_23 Household and Income'!$D$3:$D$2489,"")</f>
        <v>43877</v>
      </c>
      <c r="L2464">
        <f>_xlfn.XLOOKUP($F2464,'[1]2022_23 Household and Income'!$C$3:$C$2489,'[1]2022_23 Household and Income'!$G$3:$G$2489,"")</f>
        <v>42649</v>
      </c>
    </row>
    <row r="2465" spans="1:12" x14ac:dyDescent="0.35">
      <c r="A2465">
        <v>6</v>
      </c>
      <c r="B2465">
        <v>3707</v>
      </c>
      <c r="C2465">
        <v>6037</v>
      </c>
      <c r="D2465" t="s">
        <v>3248</v>
      </c>
      <c r="E2465" t="s">
        <v>3006</v>
      </c>
      <c r="F2465" t="s">
        <v>4771</v>
      </c>
      <c r="G2465">
        <v>149090</v>
      </c>
      <c r="H2465">
        <v>34.270916999999997</v>
      </c>
      <c r="I2465">
        <v>-118.421413</v>
      </c>
      <c r="J2465">
        <v>1</v>
      </c>
      <c r="K2465">
        <f>_xlfn.XLOOKUP(F2465,'[1]2022_23 Household and Income'!$C$3:$C$2489,'[1]2022_23 Household and Income'!$D$3:$D$2489,"")</f>
        <v>36013</v>
      </c>
      <c r="L2465">
        <f>_xlfn.XLOOKUP($F2465,'[1]2022_23 Household and Income'!$C$3:$C$2489,'[1]2022_23 Household and Income'!$G$3:$G$2489,"")</f>
        <v>36488</v>
      </c>
    </row>
    <row r="2466" spans="1:12" x14ac:dyDescent="0.35">
      <c r="A2466">
        <v>6</v>
      </c>
      <c r="B2466">
        <v>3708</v>
      </c>
      <c r="C2466">
        <v>6037</v>
      </c>
      <c r="D2466" t="s">
        <v>3248</v>
      </c>
      <c r="E2466" t="s">
        <v>3006</v>
      </c>
      <c r="F2466" t="s">
        <v>4770</v>
      </c>
      <c r="G2466">
        <v>137084</v>
      </c>
      <c r="H2466">
        <v>34.232773999999999</v>
      </c>
      <c r="I2466">
        <v>-118.352935</v>
      </c>
      <c r="J2466">
        <v>1</v>
      </c>
      <c r="K2466">
        <f>_xlfn.XLOOKUP(F2466,'[1]2022_23 Household and Income'!$C$3:$C$2489,'[1]2022_23 Household and Income'!$D$3:$D$2489,"")</f>
        <v>41245</v>
      </c>
      <c r="L2466">
        <f>_xlfn.XLOOKUP($F2466,'[1]2022_23 Household and Income'!$C$3:$C$2489,'[1]2022_23 Household and Income'!$G$3:$G$2489,"")</f>
        <v>41894</v>
      </c>
    </row>
    <row r="2467" spans="1:12" x14ac:dyDescent="0.35">
      <c r="A2467">
        <v>6</v>
      </c>
      <c r="B2467">
        <v>3709</v>
      </c>
      <c r="C2467">
        <v>6037</v>
      </c>
      <c r="D2467" t="s">
        <v>3248</v>
      </c>
      <c r="E2467" t="s">
        <v>3006</v>
      </c>
      <c r="F2467" t="s">
        <v>4769</v>
      </c>
      <c r="G2467">
        <v>111527</v>
      </c>
      <c r="H2467">
        <v>34.194701999999999</v>
      </c>
      <c r="I2467">
        <v>-118.141796</v>
      </c>
      <c r="J2467">
        <v>1</v>
      </c>
      <c r="K2467">
        <f>_xlfn.XLOOKUP(F2467,'[1]2022_23 Household and Income'!$C$3:$C$2489,'[1]2022_23 Household and Income'!$D$3:$D$2489,"")</f>
        <v>37991</v>
      </c>
      <c r="L2467">
        <f>_xlfn.XLOOKUP($F2467,'[1]2022_23 Household and Income'!$C$3:$C$2489,'[1]2022_23 Household and Income'!$G$3:$G$2489,"")</f>
        <v>42361</v>
      </c>
    </row>
    <row r="2468" spans="1:12" x14ac:dyDescent="0.35">
      <c r="A2468">
        <v>6</v>
      </c>
      <c r="B2468">
        <v>3710</v>
      </c>
      <c r="C2468">
        <v>6037</v>
      </c>
      <c r="D2468" t="s">
        <v>3248</v>
      </c>
      <c r="E2468" t="s">
        <v>3006</v>
      </c>
      <c r="F2468" t="s">
        <v>4768</v>
      </c>
      <c r="G2468">
        <v>181086</v>
      </c>
      <c r="H2468">
        <v>34.113866999999999</v>
      </c>
      <c r="I2468">
        <v>-117.94608599999999</v>
      </c>
      <c r="J2468">
        <v>1</v>
      </c>
      <c r="K2468">
        <f>_xlfn.XLOOKUP(F2468,'[1]2022_23 Household and Income'!$C$3:$C$2489,'[1]2022_23 Household and Income'!$D$3:$D$2489,"")</f>
        <v>53294</v>
      </c>
      <c r="L2468">
        <f>_xlfn.XLOOKUP($F2468,'[1]2022_23 Household and Income'!$C$3:$C$2489,'[1]2022_23 Household and Income'!$G$3:$G$2489,"")</f>
        <v>53627</v>
      </c>
    </row>
    <row r="2469" spans="1:12" x14ac:dyDescent="0.35">
      <c r="A2469">
        <v>6</v>
      </c>
      <c r="B2469">
        <v>3711</v>
      </c>
      <c r="C2469">
        <v>6037</v>
      </c>
      <c r="D2469" t="s">
        <v>3248</v>
      </c>
      <c r="E2469" t="s">
        <v>3006</v>
      </c>
      <c r="F2469" t="s">
        <v>4767</v>
      </c>
      <c r="G2469">
        <v>164821</v>
      </c>
      <c r="H2469">
        <v>34.114184999999999</v>
      </c>
      <c r="I2469">
        <v>-117.797995</v>
      </c>
      <c r="J2469">
        <v>1</v>
      </c>
      <c r="K2469" t="str">
        <f>_xlfn.XLOOKUP(F2469,'[1]2022_23 Household and Income'!$C$3:$C$2489,'[1]2022_23 Household and Income'!$D$3:$D$2489,"")</f>
        <v/>
      </c>
      <c r="L2469" t="str">
        <f>_xlfn.XLOOKUP($F2469,'[1]2022_23 Household and Income'!$C$3:$C$2489,'[1]2022_23 Household and Income'!$G$3:$G$2489,"")</f>
        <v/>
      </c>
    </row>
    <row r="2470" spans="1:12" x14ac:dyDescent="0.35">
      <c r="A2470">
        <v>6</v>
      </c>
      <c r="B2470">
        <v>3712</v>
      </c>
      <c r="C2470">
        <v>6037</v>
      </c>
      <c r="D2470" t="s">
        <v>3248</v>
      </c>
      <c r="E2470" t="s">
        <v>3006</v>
      </c>
      <c r="F2470" t="s">
        <v>4766</v>
      </c>
      <c r="G2470">
        <v>151939</v>
      </c>
      <c r="H2470">
        <v>34.061056999999998</v>
      </c>
      <c r="I2470">
        <v>-117.754233</v>
      </c>
      <c r="J2470">
        <v>1</v>
      </c>
      <c r="K2470">
        <f>_xlfn.XLOOKUP(F2470,'[1]2022_23 Household and Income'!$C$3:$C$2489,'[1]2022_23 Household and Income'!$D$3:$D$2489,"")</f>
        <v>40709</v>
      </c>
      <c r="L2470">
        <f>_xlfn.XLOOKUP($F2470,'[1]2022_23 Household and Income'!$C$3:$C$2489,'[1]2022_23 Household and Income'!$G$3:$G$2489,"")</f>
        <v>42773</v>
      </c>
    </row>
    <row r="2471" spans="1:12" x14ac:dyDescent="0.35">
      <c r="A2471">
        <v>6</v>
      </c>
      <c r="B2471">
        <v>3713</v>
      </c>
      <c r="C2471">
        <v>6037</v>
      </c>
      <c r="D2471" t="s">
        <v>3248</v>
      </c>
      <c r="E2471" t="s">
        <v>3006</v>
      </c>
      <c r="F2471" t="s">
        <v>4765</v>
      </c>
      <c r="G2471">
        <v>115271</v>
      </c>
      <c r="H2471">
        <v>34.067087000000001</v>
      </c>
      <c r="I2471">
        <v>-117.880081</v>
      </c>
      <c r="J2471">
        <v>1</v>
      </c>
      <c r="K2471">
        <f>_xlfn.XLOOKUP(F2471,'[1]2022_23 Household and Income'!$C$3:$C$2489,'[1]2022_23 Household and Income'!$D$3:$D$2489,"")</f>
        <v>34617</v>
      </c>
      <c r="L2471">
        <f>_xlfn.XLOOKUP($F2471,'[1]2022_23 Household and Income'!$C$3:$C$2489,'[1]2022_23 Household and Income'!$G$3:$G$2489,"")</f>
        <v>32235</v>
      </c>
    </row>
    <row r="2472" spans="1:12" x14ac:dyDescent="0.35">
      <c r="A2472">
        <v>6</v>
      </c>
      <c r="B2472">
        <v>3714</v>
      </c>
      <c r="C2472">
        <v>6037</v>
      </c>
      <c r="D2472" t="s">
        <v>3248</v>
      </c>
      <c r="E2472" t="s">
        <v>3006</v>
      </c>
      <c r="F2472" t="s">
        <v>4764</v>
      </c>
      <c r="G2472">
        <v>107378</v>
      </c>
      <c r="H2472">
        <v>33.990746999999999</v>
      </c>
      <c r="I2472">
        <v>-117.857962</v>
      </c>
      <c r="J2472">
        <v>1</v>
      </c>
      <c r="K2472" t="str">
        <f>_xlfn.XLOOKUP(F2472,'[1]2022_23 Household and Income'!$C$3:$C$2489,'[1]2022_23 Household and Income'!$D$3:$D$2489,"")</f>
        <v/>
      </c>
      <c r="L2472" t="str">
        <f>_xlfn.XLOOKUP($F2472,'[1]2022_23 Household and Income'!$C$3:$C$2489,'[1]2022_23 Household and Income'!$G$3:$G$2489,"")</f>
        <v/>
      </c>
    </row>
    <row r="2473" spans="1:12" x14ac:dyDescent="0.35">
      <c r="A2473">
        <v>6</v>
      </c>
      <c r="B2473">
        <v>3715</v>
      </c>
      <c r="C2473">
        <v>6037</v>
      </c>
      <c r="D2473" t="s">
        <v>3248</v>
      </c>
      <c r="E2473" t="s">
        <v>3006</v>
      </c>
      <c r="F2473" t="s">
        <v>4763</v>
      </c>
      <c r="G2473">
        <v>120624</v>
      </c>
      <c r="H2473">
        <v>34.051814999999998</v>
      </c>
      <c r="I2473">
        <v>-117.920385</v>
      </c>
      <c r="J2473">
        <v>1</v>
      </c>
      <c r="K2473">
        <f>_xlfn.XLOOKUP(F2473,'[1]2022_23 Household and Income'!$C$3:$C$2489,'[1]2022_23 Household and Income'!$D$3:$D$2489,"")</f>
        <v>35121</v>
      </c>
      <c r="L2473">
        <f>_xlfn.XLOOKUP($F2473,'[1]2022_23 Household and Income'!$C$3:$C$2489,'[1]2022_23 Household and Income'!$G$3:$G$2489,"")</f>
        <v>33346</v>
      </c>
    </row>
    <row r="2474" spans="1:12" x14ac:dyDescent="0.35">
      <c r="A2474">
        <v>6</v>
      </c>
      <c r="B2474">
        <v>3716</v>
      </c>
      <c r="C2474">
        <v>6037</v>
      </c>
      <c r="D2474" t="s">
        <v>3248</v>
      </c>
      <c r="E2474" t="s">
        <v>3006</v>
      </c>
      <c r="F2474" t="s">
        <v>4762</v>
      </c>
      <c r="G2474">
        <v>104622</v>
      </c>
      <c r="H2474">
        <v>34.040703999999998</v>
      </c>
      <c r="I2474">
        <v>-117.96301699999999</v>
      </c>
      <c r="J2474">
        <v>1</v>
      </c>
      <c r="K2474">
        <f>_xlfn.XLOOKUP(F2474,'[1]2022_23 Household and Income'!$C$3:$C$2489,'[1]2022_23 Household and Income'!$D$3:$D$2489,"")</f>
        <v>26777</v>
      </c>
      <c r="L2474">
        <f>_xlfn.XLOOKUP($F2474,'[1]2022_23 Household and Income'!$C$3:$C$2489,'[1]2022_23 Household and Income'!$G$3:$G$2489,"")</f>
        <v>25495</v>
      </c>
    </row>
    <row r="2475" spans="1:12" x14ac:dyDescent="0.35">
      <c r="A2475">
        <v>6</v>
      </c>
      <c r="B2475">
        <v>3717</v>
      </c>
      <c r="C2475">
        <v>6037</v>
      </c>
      <c r="D2475" t="s">
        <v>3248</v>
      </c>
      <c r="E2475" t="s">
        <v>3006</v>
      </c>
      <c r="F2475" t="s">
        <v>4761</v>
      </c>
      <c r="G2475">
        <v>190304</v>
      </c>
      <c r="H2475">
        <v>34.116802</v>
      </c>
      <c r="I2475">
        <v>-118.06185499999999</v>
      </c>
      <c r="J2475">
        <v>1</v>
      </c>
      <c r="K2475">
        <f>_xlfn.XLOOKUP(F2475,'[1]2022_23 Household and Income'!$C$3:$C$2489,'[1]2022_23 Household and Income'!$D$3:$D$2489,"")</f>
        <v>63166</v>
      </c>
      <c r="L2475">
        <f>_xlfn.XLOOKUP($F2475,'[1]2022_23 Household and Income'!$C$3:$C$2489,'[1]2022_23 Household and Income'!$G$3:$G$2489,"")</f>
        <v>64057</v>
      </c>
    </row>
    <row r="2476" spans="1:12" x14ac:dyDescent="0.35">
      <c r="A2476">
        <v>6</v>
      </c>
      <c r="B2476">
        <v>3718</v>
      </c>
      <c r="C2476">
        <v>6037</v>
      </c>
      <c r="D2476" t="s">
        <v>3248</v>
      </c>
      <c r="E2476" t="s">
        <v>3006</v>
      </c>
      <c r="F2476" t="s">
        <v>4760</v>
      </c>
      <c r="G2476">
        <v>136675</v>
      </c>
      <c r="H2476">
        <v>34.153492</v>
      </c>
      <c r="I2476">
        <v>-118.133611</v>
      </c>
      <c r="J2476">
        <v>1</v>
      </c>
      <c r="K2476">
        <f>_xlfn.XLOOKUP(F2476,'[1]2022_23 Household and Income'!$C$3:$C$2489,'[1]2022_23 Household and Income'!$D$3:$D$2489,"")</f>
        <v>57982</v>
      </c>
      <c r="L2476">
        <f>_xlfn.XLOOKUP($F2476,'[1]2022_23 Household and Income'!$C$3:$C$2489,'[1]2022_23 Household and Income'!$G$3:$G$2489,"")</f>
        <v>55953</v>
      </c>
    </row>
    <row r="2477" spans="1:12" x14ac:dyDescent="0.35">
      <c r="A2477">
        <v>6</v>
      </c>
      <c r="B2477">
        <v>3719</v>
      </c>
      <c r="C2477">
        <v>6037</v>
      </c>
      <c r="D2477" t="s">
        <v>3248</v>
      </c>
      <c r="E2477" t="s">
        <v>3006</v>
      </c>
      <c r="F2477" t="s">
        <v>4759</v>
      </c>
      <c r="G2477">
        <v>196543</v>
      </c>
      <c r="H2477">
        <v>34.163646</v>
      </c>
      <c r="I2477">
        <v>-118.25291300000001</v>
      </c>
      <c r="J2477">
        <v>1</v>
      </c>
      <c r="K2477">
        <f>_xlfn.XLOOKUP(F2477,'[1]2022_23 Household and Income'!$C$3:$C$2489,'[1]2022_23 Household and Income'!$D$3:$D$2489,"")</f>
        <v>74010</v>
      </c>
      <c r="L2477">
        <f>_xlfn.XLOOKUP($F2477,'[1]2022_23 Household and Income'!$C$3:$C$2489,'[1]2022_23 Household and Income'!$G$3:$G$2489,"")</f>
        <v>76375</v>
      </c>
    </row>
    <row r="2478" spans="1:12" x14ac:dyDescent="0.35">
      <c r="A2478">
        <v>6</v>
      </c>
      <c r="B2478">
        <v>3720</v>
      </c>
      <c r="C2478">
        <v>6037</v>
      </c>
      <c r="D2478" t="s">
        <v>3248</v>
      </c>
      <c r="E2478" t="s">
        <v>3006</v>
      </c>
      <c r="F2478" t="s">
        <v>4758</v>
      </c>
      <c r="G2478">
        <v>122786</v>
      </c>
      <c r="H2478">
        <v>34.173476000000001</v>
      </c>
      <c r="I2478">
        <v>-118.320261</v>
      </c>
      <c r="J2478">
        <v>1</v>
      </c>
      <c r="K2478">
        <f>_xlfn.XLOOKUP(F2478,'[1]2022_23 Household and Income'!$C$3:$C$2489,'[1]2022_23 Household and Income'!$D$3:$D$2489,"")</f>
        <v>51034</v>
      </c>
      <c r="L2478">
        <f>_xlfn.XLOOKUP($F2478,'[1]2022_23 Household and Income'!$C$3:$C$2489,'[1]2022_23 Household and Income'!$G$3:$G$2489,"")</f>
        <v>50796</v>
      </c>
    </row>
    <row r="2479" spans="1:12" x14ac:dyDescent="0.35">
      <c r="A2479">
        <v>6</v>
      </c>
      <c r="B2479">
        <v>3721</v>
      </c>
      <c r="C2479">
        <v>6037</v>
      </c>
      <c r="D2479" t="s">
        <v>3248</v>
      </c>
      <c r="E2479" t="s">
        <v>3006</v>
      </c>
      <c r="F2479" t="s">
        <v>4757</v>
      </c>
      <c r="G2479">
        <v>135948</v>
      </c>
      <c r="H2479">
        <v>34.178218000000001</v>
      </c>
      <c r="I2479">
        <v>-118.387287</v>
      </c>
      <c r="J2479">
        <v>1</v>
      </c>
      <c r="K2479">
        <f>_xlfn.XLOOKUP(F2479,'[1]2022_23 Household and Income'!$C$3:$C$2489,'[1]2022_23 Household and Income'!$D$3:$D$2489,"")</f>
        <v>56205</v>
      </c>
      <c r="L2479">
        <f>_xlfn.XLOOKUP($F2479,'[1]2022_23 Household and Income'!$C$3:$C$2489,'[1]2022_23 Household and Income'!$G$3:$G$2489,"")</f>
        <v>57011</v>
      </c>
    </row>
    <row r="2480" spans="1:12" x14ac:dyDescent="0.35">
      <c r="A2480">
        <v>6</v>
      </c>
      <c r="B2480">
        <v>3722</v>
      </c>
      <c r="C2480">
        <v>6037</v>
      </c>
      <c r="D2480" t="s">
        <v>3248</v>
      </c>
      <c r="E2480" t="s">
        <v>3006</v>
      </c>
      <c r="F2480" t="s">
        <v>4756</v>
      </c>
      <c r="G2480">
        <v>166269</v>
      </c>
      <c r="H2480">
        <v>34.187277999999999</v>
      </c>
      <c r="I2480">
        <v>-118.44905</v>
      </c>
      <c r="J2480">
        <v>1</v>
      </c>
      <c r="K2480">
        <f>_xlfn.XLOOKUP(F2480,'[1]2022_23 Household and Income'!$C$3:$C$2489,'[1]2022_23 Household and Income'!$D$3:$D$2489,"")</f>
        <v>63110</v>
      </c>
      <c r="L2480">
        <f>_xlfn.XLOOKUP($F2480,'[1]2022_23 Household and Income'!$C$3:$C$2489,'[1]2022_23 Household and Income'!$G$3:$G$2489,"")</f>
        <v>63946</v>
      </c>
    </row>
    <row r="2481" spans="1:12" x14ac:dyDescent="0.35">
      <c r="A2481">
        <v>6</v>
      </c>
      <c r="B2481">
        <v>3723</v>
      </c>
      <c r="C2481">
        <v>6037</v>
      </c>
      <c r="D2481" t="s">
        <v>3248</v>
      </c>
      <c r="E2481" t="s">
        <v>3006</v>
      </c>
      <c r="F2481" t="s">
        <v>4755</v>
      </c>
      <c r="G2481">
        <v>142813</v>
      </c>
      <c r="H2481">
        <v>34.233055999999998</v>
      </c>
      <c r="I2481">
        <v>-118.45592600000001</v>
      </c>
      <c r="J2481">
        <v>1</v>
      </c>
      <c r="K2481" t="str">
        <f>_xlfn.XLOOKUP(F2481,'[1]2022_23 Household and Income'!$C$3:$C$2489,'[1]2022_23 Household and Income'!$D$3:$D$2489,"")</f>
        <v/>
      </c>
      <c r="L2481" t="str">
        <f>_xlfn.XLOOKUP($F2481,'[1]2022_23 Household and Income'!$C$3:$C$2489,'[1]2022_23 Household and Income'!$G$3:$G$2489,"")</f>
        <v/>
      </c>
    </row>
    <row r="2482" spans="1:12" x14ac:dyDescent="0.35">
      <c r="A2482">
        <v>6</v>
      </c>
      <c r="B2482">
        <v>3724</v>
      </c>
      <c r="C2482">
        <v>6037</v>
      </c>
      <c r="D2482" t="s">
        <v>3248</v>
      </c>
      <c r="E2482" t="s">
        <v>3006</v>
      </c>
      <c r="F2482" t="s">
        <v>4754</v>
      </c>
      <c r="G2482">
        <v>174337</v>
      </c>
      <c r="H2482">
        <v>34.186948000000001</v>
      </c>
      <c r="I2482">
        <v>-118.528584</v>
      </c>
      <c r="J2482">
        <v>1</v>
      </c>
      <c r="K2482">
        <f>_xlfn.XLOOKUP(F2482,'[1]2022_23 Household and Income'!$C$3:$C$2489,'[1]2022_23 Household and Income'!$D$3:$D$2489,"")</f>
        <v>62546</v>
      </c>
      <c r="L2482">
        <f>_xlfn.XLOOKUP($F2482,'[1]2022_23 Household and Income'!$C$3:$C$2489,'[1]2022_23 Household and Income'!$G$3:$G$2489,"")</f>
        <v>60028</v>
      </c>
    </row>
    <row r="2483" spans="1:12" x14ac:dyDescent="0.35">
      <c r="A2483">
        <v>6</v>
      </c>
      <c r="B2483">
        <v>3725</v>
      </c>
      <c r="C2483">
        <v>6037</v>
      </c>
      <c r="D2483" t="s">
        <v>3248</v>
      </c>
      <c r="E2483" t="s">
        <v>3006</v>
      </c>
      <c r="F2483" t="s">
        <v>4753</v>
      </c>
      <c r="G2483">
        <v>182789</v>
      </c>
      <c r="H2483">
        <v>34.190370999999999</v>
      </c>
      <c r="I2483">
        <v>-118.603111</v>
      </c>
      <c r="J2483">
        <v>1</v>
      </c>
      <c r="K2483">
        <f>_xlfn.XLOOKUP(F2483,'[1]2022_23 Household and Income'!$C$3:$C$2489,'[1]2022_23 Household and Income'!$D$3:$D$2489,"")</f>
        <v>70725</v>
      </c>
      <c r="L2483">
        <f>_xlfn.XLOOKUP($F2483,'[1]2022_23 Household and Income'!$C$3:$C$2489,'[1]2022_23 Household and Income'!$G$3:$G$2489,"")</f>
        <v>68460</v>
      </c>
    </row>
    <row r="2484" spans="1:12" x14ac:dyDescent="0.35">
      <c r="A2484">
        <v>6</v>
      </c>
      <c r="B2484">
        <v>3728</v>
      </c>
      <c r="C2484">
        <v>6037</v>
      </c>
      <c r="D2484" t="s">
        <v>3248</v>
      </c>
      <c r="E2484" t="s">
        <v>3006</v>
      </c>
      <c r="F2484" t="s">
        <v>4752</v>
      </c>
      <c r="G2484">
        <v>106835</v>
      </c>
      <c r="H2484">
        <v>34.019188999999997</v>
      </c>
      <c r="I2484">
        <v>-118.48155300000001</v>
      </c>
      <c r="J2484">
        <v>1</v>
      </c>
      <c r="K2484">
        <f>_xlfn.XLOOKUP(F2484,'[1]2022_23 Household and Income'!$C$3:$C$2489,'[1]2022_23 Household and Income'!$D$3:$D$2489,"")</f>
        <v>49612</v>
      </c>
      <c r="L2484">
        <f>_xlfn.XLOOKUP($F2484,'[1]2022_23 Household and Income'!$C$3:$C$2489,'[1]2022_23 Household and Income'!$G$3:$G$2489,"")</f>
        <v>55145</v>
      </c>
    </row>
    <row r="2485" spans="1:12" x14ac:dyDescent="0.35">
      <c r="A2485">
        <v>6</v>
      </c>
      <c r="B2485">
        <v>3730</v>
      </c>
      <c r="C2485">
        <v>6037</v>
      </c>
      <c r="D2485" t="s">
        <v>3248</v>
      </c>
      <c r="E2485" t="s">
        <v>3006</v>
      </c>
      <c r="F2485" t="s">
        <v>4751</v>
      </c>
      <c r="G2485">
        <v>167510</v>
      </c>
      <c r="H2485">
        <v>34.058562000000002</v>
      </c>
      <c r="I2485">
        <v>-118.34998</v>
      </c>
      <c r="J2485">
        <v>1</v>
      </c>
      <c r="K2485">
        <f>_xlfn.XLOOKUP(F2485,'[1]2022_23 Household and Income'!$C$3:$C$2489,'[1]2022_23 Household and Income'!$D$3:$D$2489,"")</f>
        <v>77992</v>
      </c>
      <c r="L2485">
        <f>_xlfn.XLOOKUP($F2485,'[1]2022_23 Household and Income'!$C$3:$C$2489,'[1]2022_23 Household and Income'!$G$3:$G$2489,"")</f>
        <v>76390</v>
      </c>
    </row>
    <row r="2486" spans="1:12" x14ac:dyDescent="0.35">
      <c r="A2486">
        <v>6</v>
      </c>
      <c r="B2486">
        <v>3731</v>
      </c>
      <c r="C2486">
        <v>6037</v>
      </c>
      <c r="D2486" t="s">
        <v>3248</v>
      </c>
      <c r="E2486" t="s">
        <v>3006</v>
      </c>
      <c r="F2486" t="s">
        <v>4750</v>
      </c>
      <c r="G2486">
        <v>109232</v>
      </c>
      <c r="H2486">
        <v>34.086882000000003</v>
      </c>
      <c r="I2486">
        <v>-118.373701</v>
      </c>
      <c r="J2486">
        <v>1</v>
      </c>
      <c r="K2486">
        <f>_xlfn.XLOOKUP(F2486,'[1]2022_23 Household and Income'!$C$3:$C$2489,'[1]2022_23 Household and Income'!$D$3:$D$2489,"")</f>
        <v>59065</v>
      </c>
      <c r="L2486">
        <f>_xlfn.XLOOKUP($F2486,'[1]2022_23 Household and Income'!$C$3:$C$2489,'[1]2022_23 Household and Income'!$G$3:$G$2489,"")</f>
        <v>61620</v>
      </c>
    </row>
    <row r="2487" spans="1:12" x14ac:dyDescent="0.35">
      <c r="A2487">
        <v>6</v>
      </c>
      <c r="B2487">
        <v>3732</v>
      </c>
      <c r="C2487">
        <v>6037</v>
      </c>
      <c r="D2487" t="s">
        <v>3248</v>
      </c>
      <c r="E2487" t="s">
        <v>3006</v>
      </c>
      <c r="F2487" t="s">
        <v>4749</v>
      </c>
      <c r="G2487">
        <v>172212</v>
      </c>
      <c r="H2487">
        <v>34.095261999999998</v>
      </c>
      <c r="I2487">
        <v>-118.310329</v>
      </c>
      <c r="J2487">
        <v>1</v>
      </c>
      <c r="K2487">
        <f>_xlfn.XLOOKUP(F2487,'[1]2022_23 Household and Income'!$C$3:$C$2489,'[1]2022_23 Household and Income'!$D$3:$D$2489,"")</f>
        <v>81376</v>
      </c>
      <c r="L2487">
        <f>_xlfn.XLOOKUP($F2487,'[1]2022_23 Household and Income'!$C$3:$C$2489,'[1]2022_23 Household and Income'!$G$3:$G$2489,"")</f>
        <v>84716</v>
      </c>
    </row>
    <row r="2488" spans="1:12" x14ac:dyDescent="0.35">
      <c r="A2488">
        <v>6</v>
      </c>
      <c r="B2488">
        <v>3733</v>
      </c>
      <c r="C2488">
        <v>6037</v>
      </c>
      <c r="D2488" t="s">
        <v>3248</v>
      </c>
      <c r="E2488" t="s">
        <v>3006</v>
      </c>
      <c r="F2488" t="s">
        <v>4748</v>
      </c>
      <c r="G2488">
        <v>113324</v>
      </c>
      <c r="H2488">
        <v>34.061736000000003</v>
      </c>
      <c r="I2488">
        <v>-118.29657400000001</v>
      </c>
      <c r="J2488">
        <v>1</v>
      </c>
      <c r="K2488">
        <f>_xlfn.XLOOKUP(F2488,'[1]2022_23 Household and Income'!$C$3:$C$2489,'[1]2022_23 Household and Income'!$D$3:$D$2489,"")</f>
        <v>49239</v>
      </c>
      <c r="L2488">
        <f>_xlfn.XLOOKUP($F2488,'[1]2022_23 Household and Income'!$C$3:$C$2489,'[1]2022_23 Household and Income'!$G$3:$G$2489,"")</f>
        <v>50146</v>
      </c>
    </row>
    <row r="2489" spans="1:12" x14ac:dyDescent="0.35">
      <c r="A2489">
        <v>6</v>
      </c>
      <c r="B2489">
        <v>3734</v>
      </c>
      <c r="C2489">
        <v>6037</v>
      </c>
      <c r="D2489" t="s">
        <v>3248</v>
      </c>
      <c r="E2489" t="s">
        <v>3006</v>
      </c>
      <c r="F2489" t="s">
        <v>4747</v>
      </c>
      <c r="G2489">
        <v>192514</v>
      </c>
      <c r="H2489">
        <v>34.070791</v>
      </c>
      <c r="I2489">
        <v>-118.268885</v>
      </c>
      <c r="J2489">
        <v>1</v>
      </c>
      <c r="K2489">
        <f>_xlfn.XLOOKUP(F2489,'[1]2022_23 Household and Income'!$C$3:$C$2489,'[1]2022_23 Household and Income'!$D$3:$D$2489,"")</f>
        <v>80025</v>
      </c>
      <c r="L2489">
        <f>_xlfn.XLOOKUP($F2489,'[1]2022_23 Household and Income'!$C$3:$C$2489,'[1]2022_23 Household and Income'!$G$3:$G$2489,"")</f>
        <v>79318</v>
      </c>
    </row>
    <row r="2490" spans="1:12" x14ac:dyDescent="0.35">
      <c r="A2490">
        <v>6</v>
      </c>
      <c r="B2490">
        <v>3735</v>
      </c>
      <c r="C2490">
        <v>6037</v>
      </c>
      <c r="D2490" t="s">
        <v>3248</v>
      </c>
      <c r="E2490" t="s">
        <v>3006</v>
      </c>
      <c r="F2490" t="s">
        <v>4746</v>
      </c>
      <c r="G2490">
        <v>183205</v>
      </c>
      <c r="H2490">
        <v>34.104804000000001</v>
      </c>
      <c r="I2490">
        <v>-118.20112</v>
      </c>
      <c r="J2490">
        <v>1</v>
      </c>
      <c r="K2490">
        <f>_xlfn.XLOOKUP(F2490,'[1]2022_23 Household and Income'!$C$3:$C$2489,'[1]2022_23 Household and Income'!$D$3:$D$2489,"")</f>
        <v>62648</v>
      </c>
      <c r="L2490">
        <f>_xlfn.XLOOKUP($F2490,'[1]2022_23 Household and Income'!$C$3:$C$2489,'[1]2022_23 Household and Income'!$G$3:$G$2489,"")</f>
        <v>64965</v>
      </c>
    </row>
    <row r="2491" spans="1:12" x14ac:dyDescent="0.35">
      <c r="A2491">
        <v>6</v>
      </c>
      <c r="B2491">
        <v>3736</v>
      </c>
      <c r="C2491">
        <v>6037</v>
      </c>
      <c r="D2491" t="s">
        <v>3248</v>
      </c>
      <c r="E2491" t="s">
        <v>3006</v>
      </c>
      <c r="F2491" t="s">
        <v>4745</v>
      </c>
      <c r="G2491">
        <v>115745</v>
      </c>
      <c r="H2491">
        <v>34.093145</v>
      </c>
      <c r="I2491">
        <v>-118.14176500000001</v>
      </c>
      <c r="J2491">
        <v>1</v>
      </c>
      <c r="K2491">
        <f>_xlfn.XLOOKUP(F2491,'[1]2022_23 Household and Income'!$C$3:$C$2489,'[1]2022_23 Household and Income'!$D$3:$D$2489,"")</f>
        <v>43886</v>
      </c>
      <c r="L2491">
        <f>_xlfn.XLOOKUP($F2491,'[1]2022_23 Household and Income'!$C$3:$C$2489,'[1]2022_23 Household and Income'!$G$3:$G$2489,"")</f>
        <v>42787</v>
      </c>
    </row>
    <row r="2492" spans="1:12" x14ac:dyDescent="0.35">
      <c r="A2492">
        <v>6</v>
      </c>
      <c r="B2492">
        <v>3737</v>
      </c>
      <c r="C2492">
        <v>6037</v>
      </c>
      <c r="D2492" t="s">
        <v>3248</v>
      </c>
      <c r="E2492" t="s">
        <v>3006</v>
      </c>
      <c r="F2492" t="s">
        <v>4744</v>
      </c>
      <c r="G2492">
        <v>126123</v>
      </c>
      <c r="H2492">
        <v>34.060312000000003</v>
      </c>
      <c r="I2492">
        <v>-118.10833</v>
      </c>
      <c r="J2492">
        <v>1</v>
      </c>
      <c r="K2492">
        <f>_xlfn.XLOOKUP(F2492,'[1]2022_23 Household and Income'!$C$3:$C$2489,'[1]2022_23 Household and Income'!$D$3:$D$2489,"")</f>
        <v>37476</v>
      </c>
      <c r="L2492">
        <f>_xlfn.XLOOKUP($F2492,'[1]2022_23 Household and Income'!$C$3:$C$2489,'[1]2022_23 Household and Income'!$G$3:$G$2489,"")</f>
        <v>42161</v>
      </c>
    </row>
    <row r="2493" spans="1:12" x14ac:dyDescent="0.35">
      <c r="A2493">
        <v>6</v>
      </c>
      <c r="B2493">
        <v>3738</v>
      </c>
      <c r="C2493">
        <v>6037</v>
      </c>
      <c r="D2493" t="s">
        <v>3248</v>
      </c>
      <c r="E2493" t="s">
        <v>3006</v>
      </c>
      <c r="F2493" t="s">
        <v>4743</v>
      </c>
      <c r="G2493">
        <v>127671</v>
      </c>
      <c r="H2493">
        <v>34.068213</v>
      </c>
      <c r="I2493">
        <v>-118.029926</v>
      </c>
      <c r="J2493">
        <v>1</v>
      </c>
      <c r="K2493">
        <f>_xlfn.XLOOKUP(F2493,'[1]2022_23 Household and Income'!$C$3:$C$2489,'[1]2022_23 Household and Income'!$D$3:$D$2489,"")</f>
        <v>34900</v>
      </c>
      <c r="L2493">
        <f>_xlfn.XLOOKUP($F2493,'[1]2022_23 Household and Income'!$C$3:$C$2489,'[1]2022_23 Household and Income'!$G$3:$G$2489,"")</f>
        <v>33012</v>
      </c>
    </row>
    <row r="2494" spans="1:12" x14ac:dyDescent="0.35">
      <c r="A2494">
        <v>6</v>
      </c>
      <c r="B2494">
        <v>3739</v>
      </c>
      <c r="C2494">
        <v>6037</v>
      </c>
      <c r="D2494" t="s">
        <v>3248</v>
      </c>
      <c r="E2494" t="s">
        <v>3006</v>
      </c>
      <c r="F2494" t="s">
        <v>4742</v>
      </c>
      <c r="G2494">
        <v>171513</v>
      </c>
      <c r="H2494">
        <v>33.979157000000001</v>
      </c>
      <c r="I2494">
        <v>-118.013777</v>
      </c>
      <c r="J2494">
        <v>1</v>
      </c>
      <c r="K2494">
        <f>_xlfn.XLOOKUP(F2494,'[1]2022_23 Household and Income'!$C$3:$C$2489,'[1]2022_23 Household and Income'!$D$3:$D$2489,"")</f>
        <v>53695</v>
      </c>
      <c r="L2494">
        <f>_xlfn.XLOOKUP($F2494,'[1]2022_23 Household and Income'!$C$3:$C$2489,'[1]2022_23 Household and Income'!$G$3:$G$2489,"")</f>
        <v>53080</v>
      </c>
    </row>
    <row r="2495" spans="1:12" x14ac:dyDescent="0.35">
      <c r="A2495">
        <v>6</v>
      </c>
      <c r="B2495">
        <v>3740</v>
      </c>
      <c r="C2495">
        <v>6037</v>
      </c>
      <c r="D2495" t="s">
        <v>3248</v>
      </c>
      <c r="E2495" t="s">
        <v>3006</v>
      </c>
      <c r="F2495" t="s">
        <v>4741</v>
      </c>
      <c r="G2495">
        <v>127928</v>
      </c>
      <c r="H2495">
        <v>34.001575000000003</v>
      </c>
      <c r="I2495">
        <v>-118.10104200000001</v>
      </c>
      <c r="J2495">
        <v>1</v>
      </c>
      <c r="K2495">
        <f>_xlfn.XLOOKUP(F2495,'[1]2022_23 Household and Income'!$C$3:$C$2489,'[1]2022_23 Household and Income'!$D$3:$D$2489,"")</f>
        <v>36113</v>
      </c>
      <c r="L2495">
        <f>_xlfn.XLOOKUP($F2495,'[1]2022_23 Household and Income'!$C$3:$C$2489,'[1]2022_23 Household and Income'!$G$3:$G$2489,"")</f>
        <v>36384</v>
      </c>
    </row>
    <row r="2496" spans="1:12" x14ac:dyDescent="0.35">
      <c r="A2496">
        <v>6</v>
      </c>
      <c r="B2496">
        <v>3741</v>
      </c>
      <c r="C2496">
        <v>6037</v>
      </c>
      <c r="D2496" t="s">
        <v>3248</v>
      </c>
      <c r="E2496" t="s">
        <v>3006</v>
      </c>
      <c r="F2496" t="s">
        <v>4740</v>
      </c>
      <c r="G2496">
        <v>133387</v>
      </c>
      <c r="H2496">
        <v>33.975467999999999</v>
      </c>
      <c r="I2496">
        <v>-118.174233</v>
      </c>
      <c r="J2496">
        <v>1</v>
      </c>
      <c r="K2496" t="str">
        <f>_xlfn.XLOOKUP(F2496,'[1]2022_23 Household and Income'!$C$3:$C$2489,'[1]2022_23 Household and Income'!$D$3:$D$2489,"")</f>
        <v/>
      </c>
      <c r="L2496" t="str">
        <f>_xlfn.XLOOKUP($F2496,'[1]2022_23 Household and Income'!$C$3:$C$2489,'[1]2022_23 Household and Income'!$G$3:$G$2489,"")</f>
        <v/>
      </c>
    </row>
    <row r="2497" spans="1:12" x14ac:dyDescent="0.35">
      <c r="A2497">
        <v>6</v>
      </c>
      <c r="B2497">
        <v>3742</v>
      </c>
      <c r="C2497">
        <v>6037</v>
      </c>
      <c r="D2497" t="s">
        <v>3248</v>
      </c>
      <c r="E2497" t="s">
        <v>3006</v>
      </c>
      <c r="F2497" t="s">
        <v>4739</v>
      </c>
      <c r="G2497">
        <v>128584</v>
      </c>
      <c r="H2497">
        <v>33.973264</v>
      </c>
      <c r="I2497">
        <v>-118.230515</v>
      </c>
      <c r="J2497">
        <v>1</v>
      </c>
      <c r="K2497" t="str">
        <f>_xlfn.XLOOKUP(F2497,'[1]2022_23 Household and Income'!$C$3:$C$2489,'[1]2022_23 Household and Income'!$D$3:$D$2489,"")</f>
        <v/>
      </c>
      <c r="L2497" t="str">
        <f>_xlfn.XLOOKUP($F2497,'[1]2022_23 Household and Income'!$C$3:$C$2489,'[1]2022_23 Household and Income'!$G$3:$G$2489,"")</f>
        <v/>
      </c>
    </row>
    <row r="2498" spans="1:12" x14ac:dyDescent="0.35">
      <c r="A2498">
        <v>6</v>
      </c>
      <c r="B2498">
        <v>3743</v>
      </c>
      <c r="C2498">
        <v>6037</v>
      </c>
      <c r="D2498" t="s">
        <v>3248</v>
      </c>
      <c r="E2498" t="s">
        <v>3006</v>
      </c>
      <c r="F2498" t="s">
        <v>4738</v>
      </c>
      <c r="G2498">
        <v>116045</v>
      </c>
      <c r="H2498">
        <v>34.029905999999997</v>
      </c>
      <c r="I2498">
        <v>-118.16886599999999</v>
      </c>
      <c r="J2498">
        <v>1</v>
      </c>
      <c r="K2498">
        <f>_xlfn.XLOOKUP(F2498,'[1]2022_23 Household and Income'!$C$3:$C$2489,'[1]2022_23 Household and Income'!$D$3:$D$2489,"")</f>
        <v>29931</v>
      </c>
      <c r="L2498">
        <f>_xlfn.XLOOKUP($F2498,'[1]2022_23 Household and Income'!$C$3:$C$2489,'[1]2022_23 Household and Income'!$G$3:$G$2489,"")</f>
        <v>28397</v>
      </c>
    </row>
    <row r="2499" spans="1:12" x14ac:dyDescent="0.35">
      <c r="A2499">
        <v>6</v>
      </c>
      <c r="B2499">
        <v>3744</v>
      </c>
      <c r="C2499">
        <v>6037</v>
      </c>
      <c r="D2499" t="s">
        <v>3248</v>
      </c>
      <c r="E2499" t="s">
        <v>3006</v>
      </c>
      <c r="F2499" t="s">
        <v>4737</v>
      </c>
      <c r="G2499">
        <v>190188</v>
      </c>
      <c r="H2499">
        <v>34.04609</v>
      </c>
      <c r="I2499">
        <v>-118.22635200000001</v>
      </c>
      <c r="J2499">
        <v>1</v>
      </c>
      <c r="K2499" t="str">
        <f>_xlfn.XLOOKUP(F2499,'[1]2022_23 Household and Income'!$C$3:$C$2489,'[1]2022_23 Household and Income'!$D$3:$D$2489,"")</f>
        <v/>
      </c>
      <c r="L2499" t="str">
        <f>_xlfn.XLOOKUP($F2499,'[1]2022_23 Household and Income'!$C$3:$C$2489,'[1]2022_23 Household and Income'!$G$3:$G$2489,"")</f>
        <v/>
      </c>
    </row>
    <row r="2500" spans="1:12" x14ac:dyDescent="0.35">
      <c r="A2500">
        <v>6</v>
      </c>
      <c r="B2500">
        <v>3745</v>
      </c>
      <c r="C2500">
        <v>6037</v>
      </c>
      <c r="D2500" t="s">
        <v>3248</v>
      </c>
      <c r="E2500" t="s">
        <v>3006</v>
      </c>
      <c r="F2500" t="s">
        <v>4736</v>
      </c>
      <c r="G2500">
        <v>121879</v>
      </c>
      <c r="H2500">
        <v>34.005839000000002</v>
      </c>
      <c r="I2500">
        <v>-118.26103500000001</v>
      </c>
      <c r="J2500">
        <v>1</v>
      </c>
      <c r="K2500">
        <f>_xlfn.XLOOKUP(F2500,'[1]2022_23 Household and Income'!$C$3:$C$2489,'[1]2022_23 Household and Income'!$D$3:$D$2489,"")</f>
        <v>29152</v>
      </c>
      <c r="L2500">
        <f>_xlfn.XLOOKUP($F2500,'[1]2022_23 Household and Income'!$C$3:$C$2489,'[1]2022_23 Household and Income'!$G$3:$G$2489,"")</f>
        <v>27984</v>
      </c>
    </row>
    <row r="2501" spans="1:12" x14ac:dyDescent="0.35">
      <c r="A2501">
        <v>6</v>
      </c>
      <c r="B2501">
        <v>3746</v>
      </c>
      <c r="C2501">
        <v>6037</v>
      </c>
      <c r="D2501" t="s">
        <v>3248</v>
      </c>
      <c r="E2501" t="s">
        <v>3006</v>
      </c>
      <c r="F2501" t="s">
        <v>4735</v>
      </c>
      <c r="G2501">
        <v>109171</v>
      </c>
      <c r="H2501">
        <v>34.029550999999998</v>
      </c>
      <c r="I2501">
        <v>-118.298384</v>
      </c>
      <c r="J2501">
        <v>1</v>
      </c>
      <c r="K2501">
        <f>_xlfn.XLOOKUP(F2501,'[1]2022_23 Household and Income'!$C$3:$C$2489,'[1]2022_23 Household and Income'!$D$3:$D$2489,"")</f>
        <v>31759</v>
      </c>
      <c r="L2501">
        <f>_xlfn.XLOOKUP($F2501,'[1]2022_23 Household and Income'!$C$3:$C$2489,'[1]2022_23 Household and Income'!$G$3:$G$2489,"")</f>
        <v>34031</v>
      </c>
    </row>
    <row r="2502" spans="1:12" x14ac:dyDescent="0.35">
      <c r="A2502">
        <v>6</v>
      </c>
      <c r="B2502">
        <v>3747</v>
      </c>
      <c r="C2502">
        <v>6037</v>
      </c>
      <c r="D2502" t="s">
        <v>3248</v>
      </c>
      <c r="E2502" t="s">
        <v>3006</v>
      </c>
      <c r="F2502" t="s">
        <v>4734</v>
      </c>
      <c r="G2502">
        <v>164789</v>
      </c>
      <c r="H2502">
        <v>34.015903999999999</v>
      </c>
      <c r="I2502">
        <v>-118.34361800000001</v>
      </c>
      <c r="J2502">
        <v>1</v>
      </c>
      <c r="K2502">
        <f>_xlfn.XLOOKUP(F2502,'[1]2022_23 Household and Income'!$C$3:$C$2489,'[1]2022_23 Household and Income'!$D$3:$D$2489,"")</f>
        <v>63947</v>
      </c>
      <c r="L2502">
        <f>_xlfn.XLOOKUP($F2502,'[1]2022_23 Household and Income'!$C$3:$C$2489,'[1]2022_23 Household and Income'!$G$3:$G$2489,"")</f>
        <v>63044</v>
      </c>
    </row>
    <row r="2503" spans="1:12" x14ac:dyDescent="0.35">
      <c r="A2503">
        <v>6</v>
      </c>
      <c r="B2503">
        <v>3748</v>
      </c>
      <c r="C2503">
        <v>6037</v>
      </c>
      <c r="D2503" t="s">
        <v>3248</v>
      </c>
      <c r="E2503" t="s">
        <v>3006</v>
      </c>
      <c r="F2503" t="s">
        <v>4733</v>
      </c>
      <c r="G2503">
        <v>189044</v>
      </c>
      <c r="H2503">
        <v>33.983677</v>
      </c>
      <c r="I2503">
        <v>-118.415415</v>
      </c>
      <c r="J2503">
        <v>1</v>
      </c>
      <c r="K2503">
        <f>_xlfn.XLOOKUP(F2503,'[1]2022_23 Household and Income'!$C$3:$C$2489,'[1]2022_23 Household and Income'!$D$3:$D$2489,"")</f>
        <v>85364</v>
      </c>
      <c r="L2503">
        <f>_xlfn.XLOOKUP($F2503,'[1]2022_23 Household and Income'!$C$3:$C$2489,'[1]2022_23 Household and Income'!$G$3:$G$2489,"")</f>
        <v>86335</v>
      </c>
    </row>
    <row r="2504" spans="1:12" x14ac:dyDescent="0.35">
      <c r="A2504">
        <v>6</v>
      </c>
      <c r="B2504">
        <v>3750</v>
      </c>
      <c r="C2504">
        <v>6037</v>
      </c>
      <c r="D2504" t="s">
        <v>3248</v>
      </c>
      <c r="E2504" t="s">
        <v>3006</v>
      </c>
      <c r="F2504" t="s">
        <v>4732</v>
      </c>
      <c r="G2504">
        <v>178716</v>
      </c>
      <c r="H2504">
        <v>33.974187000000001</v>
      </c>
      <c r="I2504">
        <v>-118.29531900000001</v>
      </c>
      <c r="J2504">
        <v>1</v>
      </c>
      <c r="K2504">
        <f>_xlfn.XLOOKUP(F2504,'[1]2022_23 Household and Income'!$C$3:$C$2489,'[1]2022_23 Household and Income'!$D$3:$D$2489,"")</f>
        <v>52354</v>
      </c>
      <c r="L2504">
        <f>_xlfn.XLOOKUP($F2504,'[1]2022_23 Household and Income'!$C$3:$C$2489,'[1]2022_23 Household and Income'!$G$3:$G$2489,"")</f>
        <v>54193</v>
      </c>
    </row>
    <row r="2505" spans="1:12" x14ac:dyDescent="0.35">
      <c r="A2505">
        <v>6</v>
      </c>
      <c r="B2505">
        <v>3751</v>
      </c>
      <c r="C2505">
        <v>6037</v>
      </c>
      <c r="D2505" t="s">
        <v>3248</v>
      </c>
      <c r="E2505" t="s">
        <v>3006</v>
      </c>
      <c r="F2505" t="s">
        <v>4731</v>
      </c>
      <c r="G2505">
        <v>158065</v>
      </c>
      <c r="H2505">
        <v>33.951666000000003</v>
      </c>
      <c r="I2505">
        <v>-118.261368</v>
      </c>
      <c r="J2505">
        <v>1</v>
      </c>
      <c r="K2505">
        <f>_xlfn.XLOOKUP(F2505,'[1]2022_23 Household and Income'!$C$3:$C$2489,'[1]2022_23 Household and Income'!$D$3:$D$2489,"")</f>
        <v>38031</v>
      </c>
      <c r="L2505">
        <f>_xlfn.XLOOKUP($F2505,'[1]2022_23 Household and Income'!$C$3:$C$2489,'[1]2022_23 Household and Income'!$G$3:$G$2489,"")</f>
        <v>39322</v>
      </c>
    </row>
    <row r="2506" spans="1:12" x14ac:dyDescent="0.35">
      <c r="A2506">
        <v>6</v>
      </c>
      <c r="B2506">
        <v>3752</v>
      </c>
      <c r="C2506">
        <v>6037</v>
      </c>
      <c r="D2506" t="s">
        <v>3248</v>
      </c>
      <c r="E2506" t="s">
        <v>3006</v>
      </c>
      <c r="F2506" t="s">
        <v>4730</v>
      </c>
      <c r="G2506">
        <v>166850</v>
      </c>
      <c r="H2506">
        <v>33.937092</v>
      </c>
      <c r="I2506">
        <v>-118.202415</v>
      </c>
      <c r="J2506">
        <v>1</v>
      </c>
      <c r="K2506">
        <f>_xlfn.XLOOKUP(F2506,'[1]2022_23 Household and Income'!$C$3:$C$2489,'[1]2022_23 Household and Income'!$D$3:$D$2489,"")</f>
        <v>41487</v>
      </c>
      <c r="L2506">
        <f>_xlfn.XLOOKUP($F2506,'[1]2022_23 Household and Income'!$C$3:$C$2489,'[1]2022_23 Household and Income'!$G$3:$G$2489,"")</f>
        <v>44891</v>
      </c>
    </row>
    <row r="2507" spans="1:12" x14ac:dyDescent="0.35">
      <c r="A2507">
        <v>6</v>
      </c>
      <c r="B2507">
        <v>3753</v>
      </c>
      <c r="C2507">
        <v>6037</v>
      </c>
      <c r="D2507" t="s">
        <v>3248</v>
      </c>
      <c r="E2507" t="s">
        <v>3006</v>
      </c>
      <c r="F2507" t="s">
        <v>4729</v>
      </c>
      <c r="G2507">
        <v>112920</v>
      </c>
      <c r="H2507">
        <v>33.937499000000003</v>
      </c>
      <c r="I2507">
        <v>-118.132497</v>
      </c>
      <c r="J2507">
        <v>1</v>
      </c>
      <c r="K2507">
        <f>_xlfn.XLOOKUP(F2507,'[1]2022_23 Household and Income'!$C$3:$C$2489,'[1]2022_23 Household and Income'!$D$3:$D$2489,"")</f>
        <v>34968</v>
      </c>
      <c r="L2507">
        <f>_xlfn.XLOOKUP($F2507,'[1]2022_23 Household and Income'!$C$3:$C$2489,'[1]2022_23 Household and Income'!$G$3:$G$2489,"")</f>
        <v>33043</v>
      </c>
    </row>
    <row r="2508" spans="1:12" x14ac:dyDescent="0.35">
      <c r="A2508">
        <v>6</v>
      </c>
      <c r="B2508">
        <v>3754</v>
      </c>
      <c r="C2508">
        <v>6037</v>
      </c>
      <c r="D2508" t="s">
        <v>3248</v>
      </c>
      <c r="E2508" t="s">
        <v>3006</v>
      </c>
      <c r="F2508" t="s">
        <v>4728</v>
      </c>
      <c r="G2508">
        <v>135779</v>
      </c>
      <c r="H2508">
        <v>33.925094999999999</v>
      </c>
      <c r="I2508">
        <v>-118.0269</v>
      </c>
      <c r="J2508">
        <v>1</v>
      </c>
      <c r="K2508">
        <f>_xlfn.XLOOKUP(F2508,'[1]2022_23 Household and Income'!$C$3:$C$2489,'[1]2022_23 Household and Income'!$D$3:$D$2489,"")</f>
        <v>37993</v>
      </c>
      <c r="L2508">
        <f>_xlfn.XLOOKUP($F2508,'[1]2022_23 Household and Income'!$C$3:$C$2489,'[1]2022_23 Household and Income'!$G$3:$G$2489,"")</f>
        <v>39102</v>
      </c>
    </row>
    <row r="2509" spans="1:12" x14ac:dyDescent="0.35">
      <c r="A2509">
        <v>6</v>
      </c>
      <c r="B2509">
        <v>3757</v>
      </c>
      <c r="C2509">
        <v>6037</v>
      </c>
      <c r="D2509" t="s">
        <v>3248</v>
      </c>
      <c r="E2509" t="s">
        <v>3006</v>
      </c>
      <c r="F2509" t="s">
        <v>4727</v>
      </c>
      <c r="G2509">
        <v>158642</v>
      </c>
      <c r="H2509">
        <v>33.900894000000001</v>
      </c>
      <c r="I2509">
        <v>-118.230035</v>
      </c>
      <c r="J2509">
        <v>1</v>
      </c>
      <c r="K2509">
        <f>_xlfn.XLOOKUP(F2509,'[1]2022_23 Household and Income'!$C$3:$C$2489,'[1]2022_23 Household and Income'!$D$3:$D$2489,"")</f>
        <v>40185</v>
      </c>
      <c r="L2509">
        <f>_xlfn.XLOOKUP($F2509,'[1]2022_23 Household and Income'!$C$3:$C$2489,'[1]2022_23 Household and Income'!$G$3:$G$2489,"")</f>
        <v>38738</v>
      </c>
    </row>
    <row r="2510" spans="1:12" x14ac:dyDescent="0.35">
      <c r="A2510">
        <v>6</v>
      </c>
      <c r="B2510">
        <v>3758</v>
      </c>
      <c r="C2510">
        <v>6037</v>
      </c>
      <c r="D2510" t="s">
        <v>3248</v>
      </c>
      <c r="E2510" t="s">
        <v>3006</v>
      </c>
      <c r="F2510" t="s">
        <v>4726</v>
      </c>
      <c r="G2510">
        <v>157965</v>
      </c>
      <c r="H2510">
        <v>33.903818000000001</v>
      </c>
      <c r="I2510">
        <v>-118.31447900000001</v>
      </c>
      <c r="J2510">
        <v>1</v>
      </c>
      <c r="K2510">
        <f>_xlfn.XLOOKUP(F2510,'[1]2022_23 Household and Income'!$C$3:$C$2489,'[1]2022_23 Household and Income'!$D$3:$D$2489,"")</f>
        <v>53050</v>
      </c>
      <c r="L2510">
        <f>_xlfn.XLOOKUP($F2510,'[1]2022_23 Household and Income'!$C$3:$C$2489,'[1]2022_23 Household and Income'!$G$3:$G$2489,"")</f>
        <v>51697</v>
      </c>
    </row>
    <row r="2511" spans="1:12" x14ac:dyDescent="0.35">
      <c r="A2511">
        <v>6</v>
      </c>
      <c r="B2511">
        <v>3759</v>
      </c>
      <c r="C2511">
        <v>6037</v>
      </c>
      <c r="D2511" t="s">
        <v>3248</v>
      </c>
      <c r="E2511" t="s">
        <v>3006</v>
      </c>
      <c r="F2511" t="s">
        <v>4725</v>
      </c>
      <c r="G2511">
        <v>115060</v>
      </c>
      <c r="H2511">
        <v>33.917771999999999</v>
      </c>
      <c r="I2511">
        <v>-118.34966799999999</v>
      </c>
      <c r="J2511">
        <v>1</v>
      </c>
      <c r="K2511">
        <f>_xlfn.XLOOKUP(F2511,'[1]2022_23 Household and Income'!$C$3:$C$2489,'[1]2022_23 Household and Income'!$D$3:$D$2489,"")</f>
        <v>38181</v>
      </c>
      <c r="L2511">
        <f>_xlfn.XLOOKUP($F2511,'[1]2022_23 Household and Income'!$C$3:$C$2489,'[1]2022_23 Household and Income'!$G$3:$G$2489,"")</f>
        <v>39810</v>
      </c>
    </row>
    <row r="2512" spans="1:12" x14ac:dyDescent="0.35">
      <c r="A2512">
        <v>6</v>
      </c>
      <c r="B2512">
        <v>3760</v>
      </c>
      <c r="C2512">
        <v>6037</v>
      </c>
      <c r="D2512" t="s">
        <v>3248</v>
      </c>
      <c r="E2512" t="s">
        <v>3006</v>
      </c>
      <c r="F2512" t="s">
        <v>4724</v>
      </c>
      <c r="G2512">
        <v>144082</v>
      </c>
      <c r="H2512">
        <v>33.873890000000003</v>
      </c>
      <c r="I2512">
        <v>-118.38978</v>
      </c>
      <c r="J2512">
        <v>1</v>
      </c>
      <c r="K2512">
        <f>_xlfn.XLOOKUP(F2512,'[1]2022_23 Household and Income'!$C$3:$C$2489,'[1]2022_23 Household and Income'!$D$3:$D$2489,"")</f>
        <v>56357</v>
      </c>
      <c r="L2512">
        <f>_xlfn.XLOOKUP($F2512,'[1]2022_23 Household and Income'!$C$3:$C$2489,'[1]2022_23 Household and Income'!$G$3:$G$2489,"")</f>
        <v>58697</v>
      </c>
    </row>
    <row r="2513" spans="1:12" x14ac:dyDescent="0.35">
      <c r="A2513">
        <v>6</v>
      </c>
      <c r="B2513">
        <v>3761</v>
      </c>
      <c r="C2513">
        <v>6037</v>
      </c>
      <c r="D2513" t="s">
        <v>3248</v>
      </c>
      <c r="E2513" t="s">
        <v>3006</v>
      </c>
      <c r="F2513" t="s">
        <v>4723</v>
      </c>
      <c r="G2513">
        <v>127249</v>
      </c>
      <c r="H2513">
        <v>33.840682000000001</v>
      </c>
      <c r="I2513">
        <v>-118.341356</v>
      </c>
      <c r="J2513">
        <v>1</v>
      </c>
      <c r="K2513">
        <f>_xlfn.XLOOKUP(F2513,'[1]2022_23 Household and Income'!$C$3:$C$2489,'[1]2022_23 Household and Income'!$D$3:$D$2489,"")</f>
        <v>47282</v>
      </c>
      <c r="L2513">
        <f>_xlfn.XLOOKUP($F2513,'[1]2022_23 Household and Income'!$C$3:$C$2489,'[1]2022_23 Household and Income'!$G$3:$G$2489,"")</f>
        <v>48669</v>
      </c>
    </row>
    <row r="2514" spans="1:12" x14ac:dyDescent="0.35">
      <c r="A2514">
        <v>6</v>
      </c>
      <c r="B2514">
        <v>3762</v>
      </c>
      <c r="C2514">
        <v>6037</v>
      </c>
      <c r="D2514" t="s">
        <v>3248</v>
      </c>
      <c r="E2514" t="s">
        <v>3006</v>
      </c>
      <c r="F2514" t="s">
        <v>4722</v>
      </c>
      <c r="G2514">
        <v>119407</v>
      </c>
      <c r="H2514">
        <v>33.833305000000003</v>
      </c>
      <c r="I2514">
        <v>-118.26780100000001</v>
      </c>
      <c r="J2514">
        <v>1</v>
      </c>
      <c r="K2514">
        <f>_xlfn.XLOOKUP(F2514,'[1]2022_23 Household and Income'!$C$3:$C$2489,'[1]2022_23 Household and Income'!$D$3:$D$2489,"")</f>
        <v>35788</v>
      </c>
      <c r="L2514">
        <f>_xlfn.XLOOKUP($F2514,'[1]2022_23 Household and Income'!$C$3:$C$2489,'[1]2022_23 Household and Income'!$G$3:$G$2489,"")</f>
        <v>36112</v>
      </c>
    </row>
    <row r="2515" spans="1:12" x14ac:dyDescent="0.35">
      <c r="A2515">
        <v>6</v>
      </c>
      <c r="B2515">
        <v>3763</v>
      </c>
      <c r="C2515">
        <v>6037</v>
      </c>
      <c r="D2515" t="s">
        <v>3248</v>
      </c>
      <c r="E2515" t="s">
        <v>3006</v>
      </c>
      <c r="F2515" t="s">
        <v>4721</v>
      </c>
      <c r="G2515">
        <v>145286</v>
      </c>
      <c r="H2515">
        <v>33.850774999999999</v>
      </c>
      <c r="I2515">
        <v>-118.184842</v>
      </c>
      <c r="J2515">
        <v>1</v>
      </c>
      <c r="K2515">
        <f>_xlfn.XLOOKUP(F2515,'[1]2022_23 Household and Income'!$C$3:$C$2489,'[1]2022_23 Household and Income'!$D$3:$D$2489,"")</f>
        <v>47666</v>
      </c>
      <c r="L2515">
        <f>_xlfn.XLOOKUP($F2515,'[1]2022_23 Household and Income'!$C$3:$C$2489,'[1]2022_23 Household and Income'!$G$3:$G$2489,"")</f>
        <v>47671</v>
      </c>
    </row>
    <row r="2516" spans="1:12" x14ac:dyDescent="0.35">
      <c r="A2516">
        <v>6</v>
      </c>
      <c r="B2516">
        <v>3764</v>
      </c>
      <c r="C2516">
        <v>6037</v>
      </c>
      <c r="D2516" t="s">
        <v>3248</v>
      </c>
      <c r="E2516" t="s">
        <v>3006</v>
      </c>
      <c r="F2516" t="s">
        <v>4720</v>
      </c>
      <c r="G2516">
        <v>162735</v>
      </c>
      <c r="H2516">
        <v>33.853718999999998</v>
      </c>
      <c r="I2516">
        <v>-118.09392800000001</v>
      </c>
      <c r="J2516">
        <v>1</v>
      </c>
      <c r="K2516" t="str">
        <f>_xlfn.XLOOKUP(F2516,'[1]2022_23 Household and Income'!$C$3:$C$2489,'[1]2022_23 Household and Income'!$D$3:$D$2489,"")</f>
        <v/>
      </c>
      <c r="L2516" t="str">
        <f>_xlfn.XLOOKUP($F2516,'[1]2022_23 Household and Income'!$C$3:$C$2489,'[1]2022_23 Household and Income'!$G$3:$G$2489,"")</f>
        <v/>
      </c>
    </row>
    <row r="2517" spans="1:12" x14ac:dyDescent="0.35">
      <c r="A2517">
        <v>6</v>
      </c>
      <c r="B2517">
        <v>3766</v>
      </c>
      <c r="C2517">
        <v>6037</v>
      </c>
      <c r="D2517" t="s">
        <v>3248</v>
      </c>
      <c r="E2517" t="s">
        <v>3006</v>
      </c>
      <c r="F2517" t="s">
        <v>4719</v>
      </c>
      <c r="G2517">
        <v>102364</v>
      </c>
      <c r="H2517">
        <v>33.787652999999999</v>
      </c>
      <c r="I2517">
        <v>-118.19565799999999</v>
      </c>
      <c r="J2517">
        <v>1</v>
      </c>
      <c r="K2517">
        <f>_xlfn.XLOOKUP(F2517,'[1]2022_23 Household and Income'!$C$3:$C$2489,'[1]2022_23 Household and Income'!$D$3:$D$2489,"")</f>
        <v>36198</v>
      </c>
      <c r="L2517">
        <f>_xlfn.XLOOKUP($F2517,'[1]2022_23 Household and Income'!$C$3:$C$2489,'[1]2022_23 Household and Income'!$G$3:$G$2489,"")</f>
        <v>35612</v>
      </c>
    </row>
    <row r="2518" spans="1:12" x14ac:dyDescent="0.35">
      <c r="A2518">
        <v>6</v>
      </c>
      <c r="B2518">
        <v>3767</v>
      </c>
      <c r="C2518">
        <v>6037</v>
      </c>
      <c r="D2518" t="s">
        <v>3248</v>
      </c>
      <c r="E2518" t="s">
        <v>3006</v>
      </c>
      <c r="F2518" t="s">
        <v>4718</v>
      </c>
      <c r="G2518">
        <v>179879</v>
      </c>
      <c r="H2518">
        <v>33.768852000000003</v>
      </c>
      <c r="I2518">
        <v>-118.28917800000001</v>
      </c>
      <c r="J2518">
        <v>1</v>
      </c>
      <c r="K2518">
        <f>_xlfn.XLOOKUP(F2518,'[1]2022_23 Household and Income'!$C$3:$C$2489,'[1]2022_23 Household and Income'!$D$3:$D$2489,"")</f>
        <v>60607</v>
      </c>
      <c r="L2518">
        <f>_xlfn.XLOOKUP($F2518,'[1]2022_23 Household and Income'!$C$3:$C$2489,'[1]2022_23 Household and Income'!$G$3:$G$2489,"")</f>
        <v>60951</v>
      </c>
    </row>
    <row r="2519" spans="1:12" x14ac:dyDescent="0.35">
      <c r="A2519">
        <v>6</v>
      </c>
      <c r="B2519">
        <v>3768</v>
      </c>
      <c r="C2519">
        <v>6037</v>
      </c>
      <c r="D2519" t="s">
        <v>3248</v>
      </c>
      <c r="E2519" t="s">
        <v>3006</v>
      </c>
      <c r="F2519" t="s">
        <v>4717</v>
      </c>
      <c r="G2519">
        <v>112382</v>
      </c>
      <c r="H2519">
        <v>33.764673000000002</v>
      </c>
      <c r="I2519">
        <v>-118.35765499999999</v>
      </c>
      <c r="J2519">
        <v>1</v>
      </c>
      <c r="K2519">
        <f>_xlfn.XLOOKUP(F2519,'[1]2022_23 Household and Income'!$C$3:$C$2489,'[1]2022_23 Household and Income'!$D$3:$D$2489,"")</f>
        <v>41454</v>
      </c>
      <c r="L2519">
        <f>_xlfn.XLOOKUP($F2519,'[1]2022_23 Household and Income'!$C$3:$C$2489,'[1]2022_23 Household and Income'!$G$3:$G$2489,"")</f>
        <v>40158</v>
      </c>
    </row>
    <row r="2520" spans="1:12" x14ac:dyDescent="0.35">
      <c r="A2520">
        <v>6</v>
      </c>
      <c r="B2520">
        <v>3770</v>
      </c>
      <c r="C2520">
        <v>6037</v>
      </c>
      <c r="D2520" t="s">
        <v>3248</v>
      </c>
      <c r="E2520" t="s">
        <v>3006</v>
      </c>
      <c r="F2520" t="s">
        <v>4716</v>
      </c>
      <c r="G2520">
        <v>101081</v>
      </c>
      <c r="H2520">
        <v>34.023860999999997</v>
      </c>
      <c r="I2520">
        <v>-118.420455</v>
      </c>
      <c r="J2520">
        <v>1</v>
      </c>
      <c r="K2520" t="str">
        <f>_xlfn.XLOOKUP(F2520,'[1]2022_23 Household and Income'!$C$3:$C$2489,'[1]2022_23 Household and Income'!$D$3:$D$2489,"")</f>
        <v/>
      </c>
      <c r="L2520" t="str">
        <f>_xlfn.XLOOKUP($F2520,'[1]2022_23 Household and Income'!$C$3:$C$2489,'[1]2022_23 Household and Income'!$G$3:$G$2489,"")</f>
        <v/>
      </c>
    </row>
    <row r="2521" spans="1:12" x14ac:dyDescent="0.35">
      <c r="A2521">
        <v>6</v>
      </c>
      <c r="B2521">
        <v>3771</v>
      </c>
      <c r="C2521">
        <v>6037</v>
      </c>
      <c r="D2521" t="s">
        <v>3248</v>
      </c>
      <c r="E2521" t="s">
        <v>3006</v>
      </c>
      <c r="F2521" t="s">
        <v>4715</v>
      </c>
      <c r="G2521">
        <v>109406</v>
      </c>
      <c r="H2521">
        <v>34.402746</v>
      </c>
      <c r="I2521">
        <v>-118.48448500000001</v>
      </c>
      <c r="J2521">
        <v>1</v>
      </c>
      <c r="K2521">
        <f>_xlfn.XLOOKUP(F2521,'[1]2022_23 Household and Income'!$C$3:$C$2489,'[1]2022_23 Household and Income'!$D$3:$D$2489,"")</f>
        <v>36244</v>
      </c>
      <c r="L2521">
        <f>_xlfn.XLOOKUP($F2521,'[1]2022_23 Household and Income'!$C$3:$C$2489,'[1]2022_23 Household and Income'!$G$3:$G$2489,"")</f>
        <v>34700</v>
      </c>
    </row>
    <row r="2522" spans="1:12" x14ac:dyDescent="0.35">
      <c r="A2522">
        <v>6</v>
      </c>
      <c r="B2522">
        <v>3772</v>
      </c>
      <c r="C2522">
        <v>6037</v>
      </c>
      <c r="D2522" t="s">
        <v>3248</v>
      </c>
      <c r="E2522" t="s">
        <v>3006</v>
      </c>
      <c r="F2522" t="s">
        <v>4714</v>
      </c>
      <c r="G2522">
        <v>103912</v>
      </c>
      <c r="H2522">
        <v>34.510992000000002</v>
      </c>
      <c r="I2522">
        <v>-118.33111</v>
      </c>
      <c r="J2522">
        <v>1</v>
      </c>
      <c r="K2522">
        <f>_xlfn.XLOOKUP(F2522,'[1]2022_23 Household and Income'!$C$3:$C$2489,'[1]2022_23 Household and Income'!$D$3:$D$2489,"")</f>
        <v>32458</v>
      </c>
      <c r="L2522">
        <f>_xlfn.XLOOKUP($F2522,'[1]2022_23 Household and Income'!$C$3:$C$2489,'[1]2022_23 Household and Income'!$G$3:$G$2489,"")</f>
        <v>31596</v>
      </c>
    </row>
    <row r="2523" spans="1:12" x14ac:dyDescent="0.35">
      <c r="A2523">
        <v>6</v>
      </c>
      <c r="B2523">
        <v>3773</v>
      </c>
      <c r="C2523">
        <v>6037</v>
      </c>
      <c r="D2523" t="s">
        <v>3248</v>
      </c>
      <c r="E2523" t="s">
        <v>3006</v>
      </c>
      <c r="F2523" t="s">
        <v>4713</v>
      </c>
      <c r="G2523">
        <v>127759</v>
      </c>
      <c r="H2523">
        <v>34.442453</v>
      </c>
      <c r="I2523">
        <v>-118.518423</v>
      </c>
      <c r="J2523">
        <v>1</v>
      </c>
      <c r="K2523">
        <f>_xlfn.XLOOKUP(F2523,'[1]2022_23 Household and Income'!$C$3:$C$2489,'[1]2022_23 Household and Income'!$D$3:$D$2489,"")</f>
        <v>40236</v>
      </c>
      <c r="L2523">
        <f>_xlfn.XLOOKUP($F2523,'[1]2022_23 Household and Income'!$C$3:$C$2489,'[1]2022_23 Household and Income'!$G$3:$G$2489,"")</f>
        <v>42366</v>
      </c>
    </row>
    <row r="2524" spans="1:12" x14ac:dyDescent="0.35">
      <c r="A2524">
        <v>6</v>
      </c>
      <c r="B2524">
        <v>3774</v>
      </c>
      <c r="C2524">
        <v>6037</v>
      </c>
      <c r="D2524" t="s">
        <v>3248</v>
      </c>
      <c r="E2524" t="s">
        <v>3006</v>
      </c>
      <c r="F2524" t="s">
        <v>4712</v>
      </c>
      <c r="G2524">
        <v>141081</v>
      </c>
      <c r="H2524">
        <v>34.093828000000002</v>
      </c>
      <c r="I2524">
        <v>-118.627246</v>
      </c>
      <c r="J2524">
        <v>1</v>
      </c>
      <c r="K2524">
        <f>_xlfn.XLOOKUP(F2524,'[1]2022_23 Household and Income'!$C$3:$C$2489,'[1]2022_23 Household and Income'!$D$3:$D$2489,"")</f>
        <v>58291</v>
      </c>
      <c r="L2524">
        <f>_xlfn.XLOOKUP($F2524,'[1]2022_23 Household and Income'!$C$3:$C$2489,'[1]2022_23 Household and Income'!$G$3:$G$2489,"")</f>
        <v>57614</v>
      </c>
    </row>
    <row r="2525" spans="1:12" x14ac:dyDescent="0.35">
      <c r="A2525">
        <v>6</v>
      </c>
      <c r="B2525">
        <v>3775</v>
      </c>
      <c r="C2525">
        <v>6037</v>
      </c>
      <c r="D2525" t="s">
        <v>3248</v>
      </c>
      <c r="E2525" t="s">
        <v>3006</v>
      </c>
      <c r="F2525" t="s">
        <v>4711</v>
      </c>
      <c r="G2525">
        <v>116054</v>
      </c>
      <c r="H2525">
        <v>34.140272000000003</v>
      </c>
      <c r="I2525">
        <v>-118.41918200000001</v>
      </c>
      <c r="J2525">
        <v>1</v>
      </c>
      <c r="K2525">
        <f>_xlfn.XLOOKUP(F2525,'[1]2022_23 Household and Income'!$C$3:$C$2489,'[1]2022_23 Household and Income'!$D$3:$D$2489,"")</f>
        <v>56283</v>
      </c>
      <c r="L2525">
        <f>_xlfn.XLOOKUP($F2525,'[1]2022_23 Household and Income'!$C$3:$C$2489,'[1]2022_23 Household and Income'!$G$3:$G$2489,"")</f>
        <v>55509</v>
      </c>
    </row>
    <row r="2526" spans="1:12" x14ac:dyDescent="0.35">
      <c r="A2526">
        <v>6</v>
      </c>
      <c r="B2526">
        <v>3776</v>
      </c>
      <c r="C2526">
        <v>6037</v>
      </c>
      <c r="D2526" t="s">
        <v>3248</v>
      </c>
      <c r="E2526" t="s">
        <v>3006</v>
      </c>
      <c r="F2526" t="s">
        <v>4710</v>
      </c>
      <c r="G2526">
        <v>106278</v>
      </c>
      <c r="H2526">
        <v>34.053986999999999</v>
      </c>
      <c r="I2526">
        <v>-118.446735</v>
      </c>
      <c r="J2526">
        <v>1</v>
      </c>
      <c r="K2526">
        <f>_xlfn.XLOOKUP(F2526,'[1]2022_23 Household and Income'!$C$3:$C$2489,'[1]2022_23 Household and Income'!$D$3:$D$2489,"")</f>
        <v>44531</v>
      </c>
      <c r="L2526">
        <f>_xlfn.XLOOKUP($F2526,'[1]2022_23 Household and Income'!$C$3:$C$2489,'[1]2022_23 Household and Income'!$G$3:$G$2489,"")</f>
        <v>44728</v>
      </c>
    </row>
    <row r="2527" spans="1:12" x14ac:dyDescent="0.35">
      <c r="A2527">
        <v>6</v>
      </c>
      <c r="B2527">
        <v>3778</v>
      </c>
      <c r="C2527">
        <v>6037</v>
      </c>
      <c r="D2527" t="s">
        <v>3248</v>
      </c>
      <c r="E2527" t="s">
        <v>3006</v>
      </c>
      <c r="F2527" t="s">
        <v>4709</v>
      </c>
      <c r="G2527">
        <v>111631</v>
      </c>
      <c r="H2527">
        <v>33.956032999999998</v>
      </c>
      <c r="I2527">
        <v>-118.34711299999999</v>
      </c>
      <c r="J2527">
        <v>1</v>
      </c>
      <c r="K2527">
        <f>_xlfn.XLOOKUP(F2527,'[1]2022_23 Household and Income'!$C$3:$C$2489,'[1]2022_23 Household and Income'!$D$3:$D$2489,"")</f>
        <v>37725</v>
      </c>
      <c r="L2527">
        <f>_xlfn.XLOOKUP($F2527,'[1]2022_23 Household and Income'!$C$3:$C$2489,'[1]2022_23 Household and Income'!$G$3:$G$2489,"")</f>
        <v>39201</v>
      </c>
    </row>
    <row r="2528" spans="1:12" x14ac:dyDescent="0.35">
      <c r="A2528">
        <v>6</v>
      </c>
      <c r="B2528">
        <v>3779</v>
      </c>
      <c r="C2528">
        <v>6037</v>
      </c>
      <c r="D2528" t="s">
        <v>3248</v>
      </c>
      <c r="E2528" t="s">
        <v>3006</v>
      </c>
      <c r="F2528" t="s">
        <v>4708</v>
      </c>
      <c r="G2528">
        <v>118467</v>
      </c>
      <c r="H2528">
        <v>33.793424000000002</v>
      </c>
      <c r="I2528">
        <v>-118.12203599999999</v>
      </c>
      <c r="J2528">
        <v>1</v>
      </c>
      <c r="K2528">
        <f>_xlfn.XLOOKUP(F2528,'[1]2022_23 Household and Income'!$C$3:$C$2489,'[1]2022_23 Household and Income'!$D$3:$D$2489,"")</f>
        <v>48382</v>
      </c>
      <c r="L2528">
        <f>_xlfn.XLOOKUP($F2528,'[1]2022_23 Household and Income'!$C$3:$C$2489,'[1]2022_23 Household and Income'!$G$3:$G$2489,"")</f>
        <v>49982</v>
      </c>
    </row>
    <row r="2529" spans="1:12" x14ac:dyDescent="0.35">
      <c r="A2529">
        <v>6</v>
      </c>
      <c r="B2529">
        <v>3780</v>
      </c>
      <c r="C2529">
        <v>6037</v>
      </c>
      <c r="D2529" t="s">
        <v>3248</v>
      </c>
      <c r="E2529" t="s">
        <v>3006</v>
      </c>
      <c r="F2529" t="s">
        <v>4707</v>
      </c>
      <c r="G2529">
        <v>113902</v>
      </c>
      <c r="H2529">
        <v>33.782170000000001</v>
      </c>
      <c r="I2529">
        <v>-118.164294</v>
      </c>
      <c r="J2529">
        <v>1</v>
      </c>
      <c r="K2529">
        <f>_xlfn.XLOOKUP(F2529,'[1]2022_23 Household and Income'!$C$3:$C$2489,'[1]2022_23 Household and Income'!$D$3:$D$2489,"")</f>
        <v>44113</v>
      </c>
      <c r="L2529">
        <f>_xlfn.XLOOKUP($F2529,'[1]2022_23 Household and Income'!$C$3:$C$2489,'[1]2022_23 Household and Income'!$G$3:$G$2489,"")</f>
        <v>49262</v>
      </c>
    </row>
    <row r="2530" spans="1:12" x14ac:dyDescent="0.35">
      <c r="A2530">
        <v>6</v>
      </c>
      <c r="B2530">
        <v>3781</v>
      </c>
      <c r="C2530">
        <v>6037</v>
      </c>
      <c r="D2530" t="s">
        <v>3248</v>
      </c>
      <c r="E2530" t="s">
        <v>3006</v>
      </c>
      <c r="F2530" t="s">
        <v>4706</v>
      </c>
      <c r="G2530">
        <v>104684</v>
      </c>
      <c r="H2530">
        <v>33.905921999999997</v>
      </c>
      <c r="I2530">
        <v>-118.083871</v>
      </c>
      <c r="J2530">
        <v>1</v>
      </c>
      <c r="K2530">
        <f>_xlfn.XLOOKUP(F2530,'[1]2022_23 Household and Income'!$C$3:$C$2489,'[1]2022_23 Household and Income'!$D$3:$D$2489,"")</f>
        <v>27860</v>
      </c>
      <c r="L2530">
        <f>_xlfn.XLOOKUP($F2530,'[1]2022_23 Household and Income'!$C$3:$C$2489,'[1]2022_23 Household and Income'!$G$3:$G$2489,"")</f>
        <v>28570</v>
      </c>
    </row>
    <row r="2531" spans="1:12" x14ac:dyDescent="0.35">
      <c r="A2531">
        <v>6</v>
      </c>
      <c r="B2531">
        <v>3782</v>
      </c>
      <c r="C2531">
        <v>6037</v>
      </c>
      <c r="D2531" t="s">
        <v>3248</v>
      </c>
      <c r="E2531" t="s">
        <v>3006</v>
      </c>
      <c r="F2531" t="s">
        <v>4705</v>
      </c>
      <c r="G2531">
        <v>132923</v>
      </c>
      <c r="H2531">
        <v>33.891039999999997</v>
      </c>
      <c r="I2531">
        <v>-118.14240100000001</v>
      </c>
      <c r="J2531">
        <v>1</v>
      </c>
      <c r="K2531">
        <f>_xlfn.XLOOKUP(F2531,'[1]2022_23 Household and Income'!$C$3:$C$2489,'[1]2022_23 Household and Income'!$D$3:$D$2489,"")</f>
        <v>39281</v>
      </c>
      <c r="L2531">
        <f>_xlfn.XLOOKUP($F2531,'[1]2022_23 Household and Income'!$C$3:$C$2489,'[1]2022_23 Household and Income'!$G$3:$G$2489,"")</f>
        <v>38625</v>
      </c>
    </row>
    <row r="2532" spans="1:12" x14ac:dyDescent="0.35">
      <c r="A2532">
        <v>47</v>
      </c>
      <c r="B2532">
        <v>3700</v>
      </c>
      <c r="C2532">
        <v>47105</v>
      </c>
      <c r="D2532" t="s">
        <v>3358</v>
      </c>
      <c r="E2532" t="s">
        <v>698</v>
      </c>
      <c r="F2532" t="s">
        <v>4492</v>
      </c>
      <c r="G2532">
        <v>54886</v>
      </c>
      <c r="H2532">
        <v>35.760641</v>
      </c>
      <c r="I2532">
        <v>-84.284271000000004</v>
      </c>
      <c r="J2532">
        <v>0.54269500000000004</v>
      </c>
      <c r="K2532">
        <f>_xlfn.XLOOKUP(F2532,'[1]2022_23 Household and Income'!$C$3:$C$2489,'[1]2022_23 Household and Income'!$D$3:$D$2489,"")</f>
        <v>44725</v>
      </c>
      <c r="L2532">
        <f>_xlfn.XLOOKUP($F2532,'[1]2022_23 Household and Income'!$C$3:$C$2489,'[1]2022_23 Household and Income'!$G$3:$G$2489,"")</f>
        <v>44941</v>
      </c>
    </row>
    <row r="2533" spans="1:12" x14ac:dyDescent="0.35">
      <c r="A2533">
        <v>51</v>
      </c>
      <c r="B2533">
        <v>10701</v>
      </c>
      <c r="C2533">
        <v>51107</v>
      </c>
      <c r="D2533" t="s">
        <v>3251</v>
      </c>
      <c r="E2533" t="s">
        <v>347</v>
      </c>
      <c r="F2533" t="s">
        <v>4704</v>
      </c>
      <c r="G2533">
        <v>116390</v>
      </c>
      <c r="H2533">
        <v>39.031027000000002</v>
      </c>
      <c r="I2533">
        <v>-77.412235999999993</v>
      </c>
      <c r="J2533">
        <v>1</v>
      </c>
      <c r="K2533">
        <f>_xlfn.XLOOKUP(F2533,'[1]2022_23 Household and Income'!$C$3:$C$2489,'[1]2022_23 Household and Income'!$D$3:$D$2489,"")</f>
        <v>40678</v>
      </c>
      <c r="L2533">
        <f>_xlfn.XLOOKUP($F2533,'[1]2022_23 Household and Income'!$C$3:$C$2489,'[1]2022_23 Household and Income'!$G$3:$G$2489,"")</f>
        <v>42776</v>
      </c>
    </row>
    <row r="2534" spans="1:12" x14ac:dyDescent="0.35">
      <c r="A2534">
        <v>51</v>
      </c>
      <c r="B2534">
        <v>10702</v>
      </c>
      <c r="C2534">
        <v>51107</v>
      </c>
      <c r="D2534" t="s">
        <v>3251</v>
      </c>
      <c r="E2534" t="s">
        <v>347</v>
      </c>
      <c r="F2534" t="s">
        <v>4703</v>
      </c>
      <c r="G2534">
        <v>154069</v>
      </c>
      <c r="H2534">
        <v>38.991188000000001</v>
      </c>
      <c r="I2534">
        <v>-77.511737999999994</v>
      </c>
      <c r="J2534">
        <v>1</v>
      </c>
      <c r="K2534">
        <f>_xlfn.XLOOKUP(F2534,'[1]2022_23 Household and Income'!$C$3:$C$2489,'[1]2022_23 Household and Income'!$D$3:$D$2489,"")</f>
        <v>52677</v>
      </c>
      <c r="L2534">
        <f>_xlfn.XLOOKUP($F2534,'[1]2022_23 Household and Income'!$C$3:$C$2489,'[1]2022_23 Household and Income'!$G$3:$G$2489,"")</f>
        <v>51696</v>
      </c>
    </row>
    <row r="2535" spans="1:12" x14ac:dyDescent="0.35">
      <c r="A2535">
        <v>51</v>
      </c>
      <c r="B2535">
        <v>10703</v>
      </c>
      <c r="C2535">
        <v>51107</v>
      </c>
      <c r="D2535" t="s">
        <v>3251</v>
      </c>
      <c r="E2535" t="s">
        <v>347</v>
      </c>
      <c r="F2535" t="s">
        <v>4702</v>
      </c>
      <c r="G2535">
        <v>150500</v>
      </c>
      <c r="H2535">
        <v>39.08108</v>
      </c>
      <c r="I2535">
        <v>-77.605007000000001</v>
      </c>
      <c r="J2535">
        <v>1</v>
      </c>
      <c r="K2535">
        <f>_xlfn.XLOOKUP(F2535,'[1]2022_23 Household and Income'!$C$3:$C$2489,'[1]2022_23 Household and Income'!$D$3:$D$2489,"")</f>
        <v>49840</v>
      </c>
      <c r="L2535">
        <f>_xlfn.XLOOKUP($F2535,'[1]2022_23 Household and Income'!$C$3:$C$2489,'[1]2022_23 Household and Income'!$G$3:$G$2489,"")</f>
        <v>51129</v>
      </c>
    </row>
    <row r="2536" spans="1:12" x14ac:dyDescent="0.35">
      <c r="A2536">
        <v>19</v>
      </c>
      <c r="B2536">
        <v>2300</v>
      </c>
      <c r="C2536">
        <v>19115</v>
      </c>
      <c r="D2536" t="s">
        <v>3308</v>
      </c>
      <c r="E2536" t="s">
        <v>2332</v>
      </c>
      <c r="F2536" t="s">
        <v>4701</v>
      </c>
      <c r="G2536">
        <v>10837</v>
      </c>
      <c r="H2536">
        <v>41.225335000000001</v>
      </c>
      <c r="I2536">
        <v>-91.262743999999998</v>
      </c>
      <c r="J2536">
        <v>0.104419</v>
      </c>
      <c r="K2536">
        <f>_xlfn.XLOOKUP(F2536,'[1]2022_23 Household and Income'!$C$3:$C$2489,'[1]2022_23 Household and Income'!$D$3:$D$2489,"")</f>
        <v>45550</v>
      </c>
      <c r="L2536">
        <f>_xlfn.XLOOKUP($F2536,'[1]2022_23 Household and Income'!$C$3:$C$2489,'[1]2022_23 Household and Income'!$G$3:$G$2489,"")</f>
        <v>43868</v>
      </c>
    </row>
    <row r="2537" spans="1:12" x14ac:dyDescent="0.35">
      <c r="A2537">
        <v>51</v>
      </c>
      <c r="B2537">
        <v>10901</v>
      </c>
      <c r="C2537">
        <v>51109</v>
      </c>
      <c r="D2537" t="s">
        <v>3251</v>
      </c>
      <c r="E2537" t="s">
        <v>344</v>
      </c>
      <c r="F2537" t="s">
        <v>4419</v>
      </c>
      <c r="G2537">
        <v>37596</v>
      </c>
      <c r="H2537">
        <v>37.982264000000001</v>
      </c>
      <c r="I2537">
        <v>-77.971494000000007</v>
      </c>
      <c r="J2537">
        <v>0.31264599999999998</v>
      </c>
      <c r="K2537">
        <f>_xlfn.XLOOKUP(F2537,'[1]2022_23 Household and Income'!$C$3:$C$2489,'[1]2022_23 Household and Income'!$D$3:$D$2489,"")</f>
        <v>51301</v>
      </c>
      <c r="L2537">
        <f>_xlfn.XLOOKUP($F2537,'[1]2022_23 Household and Income'!$C$3:$C$2489,'[1]2022_23 Household and Income'!$G$3:$G$2489,"")</f>
        <v>51031</v>
      </c>
    </row>
    <row r="2538" spans="1:12" x14ac:dyDescent="0.35">
      <c r="A2538">
        <v>31</v>
      </c>
      <c r="B2538">
        <v>300</v>
      </c>
      <c r="C2538">
        <v>31115</v>
      </c>
      <c r="D2538" t="s">
        <v>3261</v>
      </c>
      <c r="E2538" t="s">
        <v>1525</v>
      </c>
      <c r="F2538" t="s">
        <v>3400</v>
      </c>
      <c r="G2538">
        <v>607</v>
      </c>
      <c r="H2538">
        <v>41.832645999999997</v>
      </c>
      <c r="I2538">
        <v>-99.416400999999993</v>
      </c>
      <c r="J2538">
        <v>5.5259999999999997E-3</v>
      </c>
      <c r="K2538">
        <f>_xlfn.XLOOKUP(F2538,'[1]2022_23 Household and Income'!$C$3:$C$2489,'[1]2022_23 Household and Income'!$D$3:$D$2489,"")</f>
        <v>44152</v>
      </c>
      <c r="L2538">
        <f>_xlfn.XLOOKUP($F2538,'[1]2022_23 Household and Income'!$C$3:$C$2489,'[1]2022_23 Household and Income'!$G$3:$G$2489,"")</f>
        <v>44028</v>
      </c>
    </row>
    <row r="2539" spans="1:12" x14ac:dyDescent="0.35">
      <c r="A2539">
        <v>40</v>
      </c>
      <c r="B2539">
        <v>21900</v>
      </c>
      <c r="C2539">
        <v>40085</v>
      </c>
      <c r="D2539" t="s">
        <v>3324</v>
      </c>
      <c r="E2539" t="s">
        <v>1026</v>
      </c>
      <c r="F2539" t="s">
        <v>3758</v>
      </c>
      <c r="G2539">
        <v>10146</v>
      </c>
      <c r="H2539">
        <v>33.922696000000002</v>
      </c>
      <c r="I2539">
        <v>-97.170130999999998</v>
      </c>
      <c r="J2539">
        <v>8.4383E-2</v>
      </c>
      <c r="K2539">
        <f>_xlfn.XLOOKUP(F2539,'[1]2022_23 Household and Income'!$C$3:$C$2489,'[1]2022_23 Household and Income'!$D$3:$D$2489,"")</f>
        <v>49953</v>
      </c>
      <c r="L2539">
        <f>_xlfn.XLOOKUP($F2539,'[1]2022_23 Household and Income'!$C$3:$C$2489,'[1]2022_23 Household and Income'!$G$3:$G$2489,"")</f>
        <v>48665</v>
      </c>
    </row>
    <row r="2540" spans="1:12" x14ac:dyDescent="0.35">
      <c r="A2540">
        <v>48</v>
      </c>
      <c r="B2540">
        <v>7300</v>
      </c>
      <c r="C2540">
        <v>48301</v>
      </c>
      <c r="D2540" t="s">
        <v>3238</v>
      </c>
      <c r="E2540" t="s">
        <v>468</v>
      </c>
      <c r="F2540" t="s">
        <v>3349</v>
      </c>
      <c r="G2540">
        <v>64</v>
      </c>
      <c r="H2540">
        <v>31.777895999999998</v>
      </c>
      <c r="I2540">
        <v>-103.608996</v>
      </c>
      <c r="J2540">
        <v>6.2600000000000004E-4</v>
      </c>
      <c r="K2540">
        <f>_xlfn.XLOOKUP(F2540,'[1]2022_23 Household and Income'!$C$3:$C$2489,'[1]2022_23 Household and Income'!$D$3:$D$2489,"")</f>
        <v>37283</v>
      </c>
      <c r="L2540">
        <f>_xlfn.XLOOKUP($F2540,'[1]2022_23 Household and Income'!$C$3:$C$2489,'[1]2022_23 Household and Income'!$G$3:$G$2489,"")</f>
        <v>35663</v>
      </c>
    </row>
    <row r="2541" spans="1:12" x14ac:dyDescent="0.35">
      <c r="A2541">
        <v>1</v>
      </c>
      <c r="B2541">
        <v>1700</v>
      </c>
      <c r="C2541">
        <v>1085</v>
      </c>
      <c r="D2541" t="s">
        <v>3341</v>
      </c>
      <c r="E2541" t="s">
        <v>3183</v>
      </c>
      <c r="F2541" t="s">
        <v>4252</v>
      </c>
      <c r="G2541">
        <v>10311</v>
      </c>
      <c r="H2541">
        <v>32.164240999999997</v>
      </c>
      <c r="I2541">
        <v>-86.615210000000005</v>
      </c>
      <c r="J2541">
        <v>8.8819999999999996E-2</v>
      </c>
      <c r="K2541">
        <f>_xlfn.XLOOKUP(F2541,'[1]2022_23 Household and Income'!$C$3:$C$2489,'[1]2022_23 Household and Income'!$D$3:$D$2489,"")</f>
        <v>48002</v>
      </c>
      <c r="L2541">
        <f>_xlfn.XLOOKUP($F2541,'[1]2022_23 Household and Income'!$C$3:$C$2489,'[1]2022_23 Household and Income'!$G$3:$G$2489,"")</f>
        <v>47960</v>
      </c>
    </row>
    <row r="2542" spans="1:12" x14ac:dyDescent="0.35">
      <c r="A2542">
        <v>13</v>
      </c>
      <c r="B2542">
        <v>4300</v>
      </c>
      <c r="C2542">
        <v>13185</v>
      </c>
      <c r="D2542" t="s">
        <v>3312</v>
      </c>
      <c r="E2542" t="s">
        <v>2700</v>
      </c>
      <c r="F2542" t="s">
        <v>4700</v>
      </c>
      <c r="G2542">
        <v>118251</v>
      </c>
      <c r="H2542">
        <v>30.860299000000001</v>
      </c>
      <c r="I2542">
        <v>-83.281447999999997</v>
      </c>
      <c r="J2542">
        <v>1</v>
      </c>
      <c r="K2542" t="str">
        <f>_xlfn.XLOOKUP(F2542,'[1]2022_23 Household and Income'!$C$3:$C$2489,'[1]2022_23 Household and Income'!$D$3:$D$2489,"")</f>
        <v/>
      </c>
      <c r="L2542" t="str">
        <f>_xlfn.XLOOKUP($F2542,'[1]2022_23 Household and Income'!$C$3:$C$2489,'[1]2022_23 Household and Income'!$G$3:$G$2489,"")</f>
        <v/>
      </c>
    </row>
    <row r="2543" spans="1:12" x14ac:dyDescent="0.35">
      <c r="A2543">
        <v>28</v>
      </c>
      <c r="B2543">
        <v>600</v>
      </c>
      <c r="C2543">
        <v>28087</v>
      </c>
      <c r="D2543" t="s">
        <v>3276</v>
      </c>
      <c r="E2543" t="s">
        <v>1795</v>
      </c>
      <c r="F2543" t="s">
        <v>3339</v>
      </c>
      <c r="G2543">
        <v>58879</v>
      </c>
      <c r="H2543">
        <v>33.520251000000002</v>
      </c>
      <c r="I2543">
        <v>-88.389408000000003</v>
      </c>
      <c r="J2543">
        <v>0.33554200000000001</v>
      </c>
      <c r="K2543">
        <f>_xlfn.XLOOKUP(F2543,'[1]2022_23 Household and Income'!$C$3:$C$2489,'[1]2022_23 Household and Income'!$D$3:$D$2489,"")</f>
        <v>71300</v>
      </c>
      <c r="L2543">
        <f>_xlfn.XLOOKUP($F2543,'[1]2022_23 Household and Income'!$C$3:$C$2489,'[1]2022_23 Household and Income'!$G$3:$G$2489,"")</f>
        <v>70717</v>
      </c>
    </row>
    <row r="2544" spans="1:12" x14ac:dyDescent="0.35">
      <c r="A2544">
        <v>48</v>
      </c>
      <c r="B2544">
        <v>501</v>
      </c>
      <c r="C2544">
        <v>48303</v>
      </c>
      <c r="D2544" t="s">
        <v>3238</v>
      </c>
      <c r="E2544" t="s">
        <v>656</v>
      </c>
      <c r="F2544" t="s">
        <v>4699</v>
      </c>
      <c r="G2544">
        <v>156648</v>
      </c>
      <c r="H2544">
        <v>33.563021999999997</v>
      </c>
      <c r="I2544">
        <v>-101.895768</v>
      </c>
      <c r="J2544">
        <v>1</v>
      </c>
      <c r="K2544">
        <f>_xlfn.XLOOKUP(F2544,'[1]2022_23 Household and Income'!$C$3:$C$2489,'[1]2022_23 Household and Income'!$D$3:$D$2489,"")</f>
        <v>67547</v>
      </c>
      <c r="L2544">
        <f>_xlfn.XLOOKUP($F2544,'[1]2022_23 Household and Income'!$C$3:$C$2489,'[1]2022_23 Household and Income'!$G$3:$G$2489,"")</f>
        <v>66566</v>
      </c>
    </row>
    <row r="2545" spans="1:12" x14ac:dyDescent="0.35">
      <c r="A2545">
        <v>48</v>
      </c>
      <c r="B2545">
        <v>502</v>
      </c>
      <c r="C2545">
        <v>48303</v>
      </c>
      <c r="D2545" t="s">
        <v>3238</v>
      </c>
      <c r="E2545" t="s">
        <v>656</v>
      </c>
      <c r="F2545" t="s">
        <v>4698</v>
      </c>
      <c r="G2545">
        <v>153991</v>
      </c>
      <c r="H2545">
        <v>33.541899999999998</v>
      </c>
      <c r="I2545">
        <v>-101.892884</v>
      </c>
      <c r="J2545">
        <v>1</v>
      </c>
      <c r="K2545">
        <f>_xlfn.XLOOKUP(F2545,'[1]2022_23 Household and Income'!$C$3:$C$2489,'[1]2022_23 Household and Income'!$D$3:$D$2489,"")</f>
        <v>60332</v>
      </c>
      <c r="L2545">
        <f>_xlfn.XLOOKUP($F2545,'[1]2022_23 Household and Income'!$C$3:$C$2489,'[1]2022_23 Household and Income'!$G$3:$G$2489,"")</f>
        <v>61487</v>
      </c>
    </row>
    <row r="2546" spans="1:12" x14ac:dyDescent="0.35">
      <c r="A2546">
        <v>19</v>
      </c>
      <c r="B2546">
        <v>1800</v>
      </c>
      <c r="C2546">
        <v>19117</v>
      </c>
      <c r="D2546" t="s">
        <v>3308</v>
      </c>
      <c r="E2546" t="s">
        <v>2370</v>
      </c>
      <c r="F2546" t="s">
        <v>3463</v>
      </c>
      <c r="G2546">
        <v>8634</v>
      </c>
      <c r="H2546">
        <v>41.022123000000001</v>
      </c>
      <c r="I2546">
        <v>-93.312466000000001</v>
      </c>
      <c r="J2546">
        <v>7.7808000000000002E-2</v>
      </c>
      <c r="K2546">
        <f>_xlfn.XLOOKUP(F2546,'[1]2022_23 Household and Income'!$C$3:$C$2489,'[1]2022_23 Household and Income'!$D$3:$D$2489,"")</f>
        <v>48673</v>
      </c>
      <c r="L2546">
        <f>_xlfn.XLOOKUP($F2546,'[1]2022_23 Household and Income'!$C$3:$C$2489,'[1]2022_23 Household and Income'!$G$3:$G$2489,"")</f>
        <v>47265</v>
      </c>
    </row>
    <row r="2547" spans="1:12" x14ac:dyDescent="0.35">
      <c r="A2547">
        <v>39</v>
      </c>
      <c r="B2547">
        <v>301</v>
      </c>
      <c r="C2547">
        <v>39095</v>
      </c>
      <c r="D2547" t="s">
        <v>3302</v>
      </c>
      <c r="E2547" t="s">
        <v>1168</v>
      </c>
      <c r="F2547" t="s">
        <v>4697</v>
      </c>
      <c r="G2547">
        <v>138675</v>
      </c>
      <c r="H2547">
        <v>41.629514999999998</v>
      </c>
      <c r="I2547">
        <v>-83.716888999999995</v>
      </c>
      <c r="J2547">
        <v>1</v>
      </c>
      <c r="K2547">
        <f>_xlfn.XLOOKUP(F2547,'[1]2022_23 Household and Income'!$C$3:$C$2489,'[1]2022_23 Household and Income'!$D$3:$D$2489,"")</f>
        <v>57657</v>
      </c>
      <c r="L2547">
        <f>_xlfn.XLOOKUP($F2547,'[1]2022_23 Household and Income'!$C$3:$C$2489,'[1]2022_23 Household and Income'!$G$3:$G$2489,"")</f>
        <v>56690</v>
      </c>
    </row>
    <row r="2548" spans="1:12" x14ac:dyDescent="0.35">
      <c r="A2548">
        <v>39</v>
      </c>
      <c r="B2548">
        <v>302</v>
      </c>
      <c r="C2548">
        <v>39095</v>
      </c>
      <c r="D2548" t="s">
        <v>3302</v>
      </c>
      <c r="E2548" t="s">
        <v>1168</v>
      </c>
      <c r="F2548" t="s">
        <v>4696</v>
      </c>
      <c r="G2548">
        <v>156151</v>
      </c>
      <c r="H2548">
        <v>41.658147999999997</v>
      </c>
      <c r="I2548">
        <v>-83.623705000000001</v>
      </c>
      <c r="J2548">
        <v>1</v>
      </c>
      <c r="K2548">
        <f>_xlfn.XLOOKUP(F2548,'[1]2022_23 Household and Income'!$C$3:$C$2489,'[1]2022_23 Household and Income'!$D$3:$D$2489,"")</f>
        <v>71748</v>
      </c>
      <c r="L2548">
        <f>_xlfn.XLOOKUP($F2548,'[1]2022_23 Household and Income'!$C$3:$C$2489,'[1]2022_23 Household and Income'!$G$3:$G$2489,"")</f>
        <v>71007</v>
      </c>
    </row>
    <row r="2549" spans="1:12" x14ac:dyDescent="0.35">
      <c r="A2549">
        <v>39</v>
      </c>
      <c r="B2549">
        <v>303</v>
      </c>
      <c r="C2549">
        <v>39095</v>
      </c>
      <c r="D2549" t="s">
        <v>3302</v>
      </c>
      <c r="E2549" t="s">
        <v>1168</v>
      </c>
      <c r="F2549" t="s">
        <v>4695</v>
      </c>
      <c r="G2549">
        <v>113519</v>
      </c>
      <c r="H2549">
        <v>41.672145999999998</v>
      </c>
      <c r="I2549">
        <v>-83.534177</v>
      </c>
      <c r="J2549">
        <v>1</v>
      </c>
      <c r="K2549">
        <f>_xlfn.XLOOKUP(F2549,'[1]2022_23 Household and Income'!$C$3:$C$2489,'[1]2022_23 Household and Income'!$D$3:$D$2489,"")</f>
        <v>48150</v>
      </c>
      <c r="L2549">
        <f>_xlfn.XLOOKUP($F2549,'[1]2022_23 Household and Income'!$C$3:$C$2489,'[1]2022_23 Household and Income'!$G$3:$G$2489,"")</f>
        <v>46097</v>
      </c>
    </row>
    <row r="2550" spans="1:12" x14ac:dyDescent="0.35">
      <c r="A2550">
        <v>39</v>
      </c>
      <c r="B2550">
        <v>401</v>
      </c>
      <c r="C2550">
        <v>39095</v>
      </c>
      <c r="D2550" t="s">
        <v>3302</v>
      </c>
      <c r="E2550" t="s">
        <v>1168</v>
      </c>
      <c r="F2550" t="s">
        <v>3938</v>
      </c>
      <c r="G2550">
        <v>22934</v>
      </c>
      <c r="H2550">
        <v>41.645451000000001</v>
      </c>
      <c r="I2550">
        <v>-83.439723999999998</v>
      </c>
      <c r="J2550">
        <v>0.18768499999999999</v>
      </c>
      <c r="K2550">
        <f>_xlfn.XLOOKUP(F2550,'[1]2022_23 Household and Income'!$C$3:$C$2489,'[1]2022_23 Household and Income'!$D$3:$D$2489,"")</f>
        <v>52435</v>
      </c>
      <c r="L2550">
        <f>_xlfn.XLOOKUP($F2550,'[1]2022_23 Household and Income'!$C$3:$C$2489,'[1]2022_23 Household and Income'!$G$3:$G$2489,"")</f>
        <v>54662</v>
      </c>
    </row>
    <row r="2551" spans="1:12" x14ac:dyDescent="0.35">
      <c r="A2551">
        <v>26</v>
      </c>
      <c r="B2551">
        <v>200</v>
      </c>
      <c r="C2551">
        <v>26095</v>
      </c>
      <c r="D2551" t="s">
        <v>3407</v>
      </c>
      <c r="E2551" t="s">
        <v>1977</v>
      </c>
      <c r="F2551" t="s">
        <v>3904</v>
      </c>
      <c r="G2551">
        <v>5339</v>
      </c>
      <c r="H2551">
        <v>46.335662999999997</v>
      </c>
      <c r="I2551">
        <v>-85.561308999999994</v>
      </c>
      <c r="J2551">
        <v>4.0989999999999999E-2</v>
      </c>
      <c r="K2551">
        <f>_xlfn.XLOOKUP(F2551,'[1]2022_23 Household and Income'!$C$3:$C$2489,'[1]2022_23 Household and Income'!$D$3:$D$2489,"")</f>
        <v>57705</v>
      </c>
      <c r="L2551">
        <f>_xlfn.XLOOKUP($F2551,'[1]2022_23 Household and Income'!$C$3:$C$2489,'[1]2022_23 Household and Income'!$G$3:$G$2489,"")</f>
        <v>58107</v>
      </c>
    </row>
    <row r="2552" spans="1:12" x14ac:dyDescent="0.35">
      <c r="A2552">
        <v>13</v>
      </c>
      <c r="B2552">
        <v>400</v>
      </c>
      <c r="C2552">
        <v>13187</v>
      </c>
      <c r="D2552" t="s">
        <v>3312</v>
      </c>
      <c r="E2552" t="s">
        <v>2821</v>
      </c>
      <c r="F2552" t="s">
        <v>3397</v>
      </c>
      <c r="G2552">
        <v>33488</v>
      </c>
      <c r="H2552">
        <v>34.524476999999997</v>
      </c>
      <c r="I2552">
        <v>-83.988146999999998</v>
      </c>
      <c r="J2552">
        <v>0.23533899999999999</v>
      </c>
      <c r="K2552">
        <f>_xlfn.XLOOKUP(F2552,'[1]2022_23 Household and Income'!$C$3:$C$2489,'[1]2022_23 Household and Income'!$D$3:$D$2489,"")</f>
        <v>60150</v>
      </c>
      <c r="L2552">
        <f>_xlfn.XLOOKUP($F2552,'[1]2022_23 Household and Income'!$C$3:$C$2489,'[1]2022_23 Household and Income'!$G$3:$G$2489,"")</f>
        <v>62199</v>
      </c>
    </row>
    <row r="2553" spans="1:12" x14ac:dyDescent="0.35">
      <c r="A2553">
        <v>35</v>
      </c>
      <c r="B2553">
        <v>900</v>
      </c>
      <c r="C2553">
        <v>35029</v>
      </c>
      <c r="D2553" t="s">
        <v>3590</v>
      </c>
      <c r="E2553" t="s">
        <v>1398</v>
      </c>
      <c r="F2553" t="s">
        <v>3837</v>
      </c>
      <c r="G2553">
        <v>25427</v>
      </c>
      <c r="H2553">
        <v>32.223030999999999</v>
      </c>
      <c r="I2553">
        <v>-107.741902</v>
      </c>
      <c r="J2553">
        <v>0.14313100000000001</v>
      </c>
      <c r="K2553">
        <f>_xlfn.XLOOKUP(F2553,'[1]2022_23 Household and Income'!$C$3:$C$2489,'[1]2022_23 Household and Income'!$D$3:$D$2489,"")</f>
        <v>68195</v>
      </c>
      <c r="L2553">
        <f>_xlfn.XLOOKUP($F2553,'[1]2022_23 Household and Income'!$C$3:$C$2489,'[1]2022_23 Household and Income'!$G$3:$G$2489,"")</f>
        <v>70599</v>
      </c>
    </row>
    <row r="2554" spans="1:12" x14ac:dyDescent="0.35">
      <c r="A2554">
        <v>51</v>
      </c>
      <c r="B2554">
        <v>8300</v>
      </c>
      <c r="C2554">
        <v>51111</v>
      </c>
      <c r="D2554" t="s">
        <v>3251</v>
      </c>
      <c r="E2554" t="s">
        <v>360</v>
      </c>
      <c r="F2554" t="s">
        <v>4165</v>
      </c>
      <c r="G2554">
        <v>11936</v>
      </c>
      <c r="H2554">
        <v>36.970036999999998</v>
      </c>
      <c r="I2554">
        <v>-78.216651999999996</v>
      </c>
      <c r="J2554">
        <v>6.5977999999999995E-2</v>
      </c>
      <c r="K2554">
        <f>_xlfn.XLOOKUP(F2554,'[1]2022_23 Household and Income'!$C$3:$C$2489,'[1]2022_23 Household and Income'!$D$3:$D$2489,"")</f>
        <v>71460</v>
      </c>
      <c r="L2554">
        <f>_xlfn.XLOOKUP($F2554,'[1]2022_23 Household and Income'!$C$3:$C$2489,'[1]2022_23 Household and Income'!$G$3:$G$2489,"")</f>
        <v>72772</v>
      </c>
    </row>
    <row r="2555" spans="1:12" x14ac:dyDescent="0.35">
      <c r="A2555">
        <v>72</v>
      </c>
      <c r="B2555">
        <v>900</v>
      </c>
      <c r="C2555">
        <v>72089</v>
      </c>
      <c r="D2555" t="s">
        <v>3280</v>
      </c>
      <c r="E2555" t="s">
        <v>43</v>
      </c>
      <c r="F2555" t="s">
        <v>4091</v>
      </c>
      <c r="G2555">
        <v>17781</v>
      </c>
      <c r="H2555">
        <v>18.361491000000001</v>
      </c>
      <c r="I2555">
        <v>-65.723304999999996</v>
      </c>
      <c r="J2555">
        <v>0.13586699999999999</v>
      </c>
      <c r="K2555">
        <f>_xlfn.XLOOKUP(F2555,'[1]2022_23 Household and Income'!$C$3:$C$2489,'[1]2022_23 Household and Income'!$D$3:$D$2489,"")</f>
        <v>48013</v>
      </c>
      <c r="L2555">
        <f>_xlfn.XLOOKUP($F2555,'[1]2022_23 Household and Income'!$C$3:$C$2489,'[1]2022_23 Household and Income'!$G$3:$G$2489,"")</f>
        <v>48157</v>
      </c>
    </row>
    <row r="2556" spans="1:12" x14ac:dyDescent="0.35">
      <c r="A2556">
        <v>42</v>
      </c>
      <c r="B2556">
        <v>801</v>
      </c>
      <c r="C2556">
        <v>42079</v>
      </c>
      <c r="D2556" t="s">
        <v>3257</v>
      </c>
      <c r="E2556" t="s">
        <v>958</v>
      </c>
      <c r="F2556" t="s">
        <v>4694</v>
      </c>
      <c r="G2556">
        <v>127296</v>
      </c>
      <c r="H2556">
        <v>41.278663000000002</v>
      </c>
      <c r="I2556">
        <v>-75.852041</v>
      </c>
      <c r="J2556">
        <v>1</v>
      </c>
      <c r="K2556">
        <f>_xlfn.XLOOKUP(F2556,'[1]2022_23 Household and Income'!$C$3:$C$2489,'[1]2022_23 Household and Income'!$D$3:$D$2489,"")</f>
        <v>55634</v>
      </c>
      <c r="L2556">
        <f>_xlfn.XLOOKUP($F2556,'[1]2022_23 Household and Income'!$C$3:$C$2489,'[1]2022_23 Household and Income'!$G$3:$G$2489,"")</f>
        <v>55622</v>
      </c>
    </row>
    <row r="2557" spans="1:12" x14ac:dyDescent="0.35">
      <c r="A2557">
        <v>42</v>
      </c>
      <c r="B2557">
        <v>802</v>
      </c>
      <c r="C2557">
        <v>42079</v>
      </c>
      <c r="D2557" t="s">
        <v>3257</v>
      </c>
      <c r="E2557" t="s">
        <v>958</v>
      </c>
      <c r="F2557" t="s">
        <v>4693</v>
      </c>
      <c r="G2557">
        <v>136702</v>
      </c>
      <c r="H2557">
        <v>41.110930000000003</v>
      </c>
      <c r="I2557">
        <v>-75.938692000000003</v>
      </c>
      <c r="J2557">
        <v>1</v>
      </c>
      <c r="K2557">
        <f>_xlfn.XLOOKUP(F2557,'[1]2022_23 Household and Income'!$C$3:$C$2489,'[1]2022_23 Household and Income'!$D$3:$D$2489,"")</f>
        <v>55262</v>
      </c>
      <c r="L2557">
        <f>_xlfn.XLOOKUP($F2557,'[1]2022_23 Household and Income'!$C$3:$C$2489,'[1]2022_23 Household and Income'!$G$3:$G$2489,"")</f>
        <v>54965</v>
      </c>
    </row>
    <row r="2558" spans="1:12" x14ac:dyDescent="0.35">
      <c r="A2558">
        <v>42</v>
      </c>
      <c r="B2558">
        <v>803</v>
      </c>
      <c r="C2558">
        <v>42079</v>
      </c>
      <c r="D2558" t="s">
        <v>3257</v>
      </c>
      <c r="E2558" t="s">
        <v>958</v>
      </c>
      <c r="F2558" t="s">
        <v>4692</v>
      </c>
      <c r="G2558">
        <v>61596</v>
      </c>
      <c r="H2558">
        <v>41.210183000000001</v>
      </c>
      <c r="I2558">
        <v>-76.063022000000004</v>
      </c>
      <c r="J2558">
        <v>0.48760700000000001</v>
      </c>
      <c r="K2558">
        <f>_xlfn.XLOOKUP(F2558,'[1]2022_23 Household and Income'!$C$3:$C$2489,'[1]2022_23 Household and Income'!$D$3:$D$2489,"")</f>
        <v>51024</v>
      </c>
      <c r="L2558">
        <f>_xlfn.XLOOKUP($F2558,'[1]2022_23 Household and Income'!$C$3:$C$2489,'[1]2022_23 Household and Income'!$G$3:$G$2489,"")</f>
        <v>51388</v>
      </c>
    </row>
    <row r="2559" spans="1:12" x14ac:dyDescent="0.35">
      <c r="A2559">
        <v>42</v>
      </c>
      <c r="B2559">
        <v>900</v>
      </c>
      <c r="C2559">
        <v>42081</v>
      </c>
      <c r="D2559" t="s">
        <v>3257</v>
      </c>
      <c r="E2559" t="s">
        <v>955</v>
      </c>
      <c r="F2559" t="s">
        <v>4691</v>
      </c>
      <c r="G2559">
        <v>114188</v>
      </c>
      <c r="H2559">
        <v>41.249270000000003</v>
      </c>
      <c r="I2559">
        <v>-76.981294000000005</v>
      </c>
      <c r="J2559">
        <v>0.75302999999999998</v>
      </c>
      <c r="K2559">
        <f>_xlfn.XLOOKUP(F2559,'[1]2022_23 Household and Income'!$C$3:$C$2489,'[1]2022_23 Household and Income'!$D$3:$D$2489,"")</f>
        <v>62814</v>
      </c>
      <c r="L2559">
        <f>_xlfn.XLOOKUP($F2559,'[1]2022_23 Household and Income'!$C$3:$C$2489,'[1]2022_23 Household and Income'!$G$3:$G$2489,"")</f>
        <v>63088</v>
      </c>
    </row>
    <row r="2560" spans="1:12" x14ac:dyDescent="0.35">
      <c r="A2560">
        <v>46</v>
      </c>
      <c r="B2560">
        <v>200</v>
      </c>
      <c r="C2560">
        <v>46085</v>
      </c>
      <c r="D2560" t="s">
        <v>3236</v>
      </c>
      <c r="E2560" t="s">
        <v>838</v>
      </c>
      <c r="F2560" t="s">
        <v>3235</v>
      </c>
      <c r="G2560">
        <v>3718</v>
      </c>
      <c r="H2560">
        <v>43.953668999999998</v>
      </c>
      <c r="I2560">
        <v>-99.716937000000001</v>
      </c>
      <c r="J2560">
        <v>3.6986999999999999E-2</v>
      </c>
      <c r="K2560">
        <f>_xlfn.XLOOKUP(F2560,'[1]2022_23 Household and Income'!$C$3:$C$2489,'[1]2022_23 Household and Income'!$D$3:$D$2489,"")</f>
        <v>33866</v>
      </c>
      <c r="L2560">
        <f>_xlfn.XLOOKUP($F2560,'[1]2022_23 Household and Income'!$C$3:$C$2489,'[1]2022_23 Household and Income'!$G$3:$G$2489,"")</f>
        <v>35057</v>
      </c>
    </row>
    <row r="2561" spans="1:12" x14ac:dyDescent="0.35">
      <c r="A2561">
        <v>51</v>
      </c>
      <c r="B2561">
        <v>68000</v>
      </c>
      <c r="C2561">
        <v>51680</v>
      </c>
      <c r="D2561" t="s">
        <v>3251</v>
      </c>
      <c r="E2561" t="s">
        <v>280</v>
      </c>
      <c r="F2561" t="s">
        <v>4690</v>
      </c>
      <c r="G2561">
        <v>79009</v>
      </c>
      <c r="H2561">
        <v>37.392829999999996</v>
      </c>
      <c r="I2561">
        <v>-79.190577000000005</v>
      </c>
      <c r="J2561">
        <v>0.58653299999999997</v>
      </c>
      <c r="K2561" t="str">
        <f>_xlfn.XLOOKUP(F2561,'[1]2022_23 Household and Income'!$C$3:$C$2489,'[1]2022_23 Household and Income'!$D$3:$D$2489,"")</f>
        <v/>
      </c>
      <c r="L2561" t="str">
        <f>_xlfn.XLOOKUP($F2561,'[1]2022_23 Household and Income'!$C$3:$C$2489,'[1]2022_23 Household and Income'!$G$3:$G$2489,"")</f>
        <v/>
      </c>
    </row>
    <row r="2562" spans="1:12" x14ac:dyDescent="0.35">
      <c r="A2562">
        <v>48</v>
      </c>
      <c r="B2562">
        <v>400</v>
      </c>
      <c r="C2562">
        <v>48305</v>
      </c>
      <c r="D2562" t="s">
        <v>3238</v>
      </c>
      <c r="E2562" t="s">
        <v>660</v>
      </c>
      <c r="F2562" t="s">
        <v>3267</v>
      </c>
      <c r="G2562">
        <v>5596</v>
      </c>
      <c r="H2562">
        <v>33.199122000000003</v>
      </c>
      <c r="I2562">
        <v>-101.81719</v>
      </c>
      <c r="J2562">
        <v>4.6199999999999998E-2</v>
      </c>
      <c r="K2562">
        <f>_xlfn.XLOOKUP(F2562,'[1]2022_23 Household and Income'!$C$3:$C$2489,'[1]2022_23 Household and Income'!$D$3:$D$2489,"")</f>
        <v>41739</v>
      </c>
      <c r="L2562">
        <f>_xlfn.XLOOKUP($F2562,'[1]2022_23 Household and Income'!$C$3:$C$2489,'[1]2022_23 Household and Income'!$G$3:$G$2489,"")</f>
        <v>43380</v>
      </c>
    </row>
    <row r="2563" spans="1:12" x14ac:dyDescent="0.35">
      <c r="A2563">
        <v>19</v>
      </c>
      <c r="B2563">
        <v>100</v>
      </c>
      <c r="C2563">
        <v>19119</v>
      </c>
      <c r="D2563" t="s">
        <v>3308</v>
      </c>
      <c r="E2563" t="s">
        <v>2427</v>
      </c>
      <c r="F2563" t="s">
        <v>3851</v>
      </c>
      <c r="G2563">
        <v>11934</v>
      </c>
      <c r="H2563">
        <v>43.385475999999997</v>
      </c>
      <c r="I2563">
        <v>-96.227292000000006</v>
      </c>
      <c r="J2563">
        <v>9.8913000000000001E-2</v>
      </c>
      <c r="K2563" t="str">
        <f>_xlfn.XLOOKUP(F2563,'[1]2022_23 Household and Income'!$C$3:$C$2489,'[1]2022_23 Household and Income'!$D$3:$D$2489,"")</f>
        <v/>
      </c>
      <c r="L2563" t="str">
        <f>_xlfn.XLOOKUP($F2563,'[1]2022_23 Household and Income'!$C$3:$C$2489,'[1]2022_23 Household and Income'!$G$3:$G$2489,"")</f>
        <v/>
      </c>
    </row>
    <row r="2564" spans="1:12" x14ac:dyDescent="0.35">
      <c r="A2564">
        <v>20</v>
      </c>
      <c r="B2564">
        <v>1101</v>
      </c>
      <c r="C2564">
        <v>20111</v>
      </c>
      <c r="D2564" t="s">
        <v>3300</v>
      </c>
      <c r="E2564" t="s">
        <v>2264</v>
      </c>
      <c r="F2564" t="s">
        <v>3325</v>
      </c>
      <c r="G2564">
        <v>32179</v>
      </c>
      <c r="H2564">
        <v>38.416221</v>
      </c>
      <c r="I2564">
        <v>-96.179072000000005</v>
      </c>
      <c r="J2564">
        <v>0.238153</v>
      </c>
      <c r="K2564">
        <f>_xlfn.XLOOKUP(F2564,'[1]2022_23 Household and Income'!$C$3:$C$2489,'[1]2022_23 Household and Income'!$D$3:$D$2489,"")</f>
        <v>55760</v>
      </c>
      <c r="L2564">
        <f>_xlfn.XLOOKUP($F2564,'[1]2022_23 Household and Income'!$C$3:$C$2489,'[1]2022_23 Household and Income'!$G$3:$G$2489,"")</f>
        <v>58290</v>
      </c>
    </row>
    <row r="2565" spans="1:12" x14ac:dyDescent="0.35">
      <c r="A2565">
        <v>21</v>
      </c>
      <c r="B2565">
        <v>300</v>
      </c>
      <c r="C2565">
        <v>21143</v>
      </c>
      <c r="D2565" t="s">
        <v>3328</v>
      </c>
      <c r="E2565" t="s">
        <v>2212</v>
      </c>
      <c r="F2565" t="s">
        <v>3643</v>
      </c>
      <c r="G2565">
        <v>8680</v>
      </c>
      <c r="H2565">
        <v>37.065485000000002</v>
      </c>
      <c r="I2565">
        <v>-88.079482999999996</v>
      </c>
      <c r="J2565">
        <v>8.0570000000000003E-2</v>
      </c>
      <c r="K2565">
        <f>_xlfn.XLOOKUP(F2565,'[1]2022_23 Household and Income'!$C$3:$C$2489,'[1]2022_23 Household and Income'!$D$3:$D$2489,"")</f>
        <v>40718</v>
      </c>
      <c r="L2565">
        <f>_xlfn.XLOOKUP($F2565,'[1]2022_23 Household and Income'!$C$3:$C$2489,'[1]2022_23 Household and Income'!$G$3:$G$2489,"")</f>
        <v>40291</v>
      </c>
    </row>
    <row r="2566" spans="1:12" x14ac:dyDescent="0.35">
      <c r="A2566">
        <v>27</v>
      </c>
      <c r="B2566">
        <v>2200</v>
      </c>
      <c r="C2566">
        <v>27083</v>
      </c>
      <c r="D2566" t="s">
        <v>3272</v>
      </c>
      <c r="E2566" t="s">
        <v>1843</v>
      </c>
      <c r="F2566" t="s">
        <v>4068</v>
      </c>
      <c r="G2566">
        <v>25269</v>
      </c>
      <c r="H2566">
        <v>44.428528</v>
      </c>
      <c r="I2566">
        <v>-95.796728999999999</v>
      </c>
      <c r="J2566">
        <v>0.215171</v>
      </c>
      <c r="K2566">
        <f>_xlfn.XLOOKUP(F2566,'[1]2022_23 Household and Income'!$C$3:$C$2489,'[1]2022_23 Household and Income'!$D$3:$D$2489,"")</f>
        <v>47806</v>
      </c>
      <c r="L2566">
        <f>_xlfn.XLOOKUP($F2566,'[1]2022_23 Household and Income'!$C$3:$C$2489,'[1]2022_23 Household and Income'!$G$3:$G$2489,"")</f>
        <v>48628</v>
      </c>
    </row>
    <row r="2567" spans="1:12" x14ac:dyDescent="0.35">
      <c r="A2567">
        <v>32</v>
      </c>
      <c r="B2567">
        <v>300</v>
      </c>
      <c r="C2567">
        <v>32019</v>
      </c>
      <c r="D2567" t="s">
        <v>3394</v>
      </c>
      <c r="E2567" t="s">
        <v>1459</v>
      </c>
      <c r="F2567" t="s">
        <v>3750</v>
      </c>
      <c r="G2567">
        <v>59235</v>
      </c>
      <c r="H2567">
        <v>39.355756</v>
      </c>
      <c r="I2567">
        <v>-119.327028</v>
      </c>
      <c r="J2567">
        <v>0.34546199999999999</v>
      </c>
      <c r="K2567">
        <f>_xlfn.XLOOKUP(F2567,'[1]2022_23 Household and Income'!$C$3:$C$2489,'[1]2022_23 Household and Income'!$D$3:$D$2489,"")</f>
        <v>71370</v>
      </c>
      <c r="L2567">
        <f>_xlfn.XLOOKUP($F2567,'[1]2022_23 Household and Income'!$C$3:$C$2489,'[1]2022_23 Household and Income'!$G$3:$G$2489,"")</f>
        <v>72102</v>
      </c>
    </row>
    <row r="2568" spans="1:12" x14ac:dyDescent="0.35">
      <c r="A2568">
        <v>26</v>
      </c>
      <c r="B2568">
        <v>200</v>
      </c>
      <c r="C2568">
        <v>26097</v>
      </c>
      <c r="D2568" t="s">
        <v>3407</v>
      </c>
      <c r="E2568" t="s">
        <v>1976</v>
      </c>
      <c r="F2568" t="s">
        <v>3904</v>
      </c>
      <c r="G2568">
        <v>10834</v>
      </c>
      <c r="H2568">
        <v>45.997314000000003</v>
      </c>
      <c r="I2568">
        <v>-84.881962000000001</v>
      </c>
      <c r="J2568">
        <v>8.3177000000000001E-2</v>
      </c>
      <c r="K2568">
        <f>_xlfn.XLOOKUP(F2568,'[1]2022_23 Household and Income'!$C$3:$C$2489,'[1]2022_23 Household and Income'!$D$3:$D$2489,"")</f>
        <v>57705</v>
      </c>
      <c r="L2568">
        <f>_xlfn.XLOOKUP($F2568,'[1]2022_23 Household and Income'!$C$3:$C$2489,'[1]2022_23 Household and Income'!$G$3:$G$2489,"")</f>
        <v>58107</v>
      </c>
    </row>
    <row r="2569" spans="1:12" x14ac:dyDescent="0.35">
      <c r="A2569">
        <v>26</v>
      </c>
      <c r="B2569">
        <v>3001</v>
      </c>
      <c r="C2569">
        <v>26099</v>
      </c>
      <c r="D2569" t="s">
        <v>3407</v>
      </c>
      <c r="E2569" t="s">
        <v>1909</v>
      </c>
      <c r="F2569" t="s">
        <v>4689</v>
      </c>
      <c r="G2569">
        <v>126387</v>
      </c>
      <c r="H2569">
        <v>42.730499000000002</v>
      </c>
      <c r="I2569">
        <v>-82.870718999999994</v>
      </c>
      <c r="J2569">
        <v>1</v>
      </c>
      <c r="K2569">
        <f>_xlfn.XLOOKUP(F2569,'[1]2022_23 Household and Income'!$C$3:$C$2489,'[1]2022_23 Household and Income'!$D$3:$D$2489,"")</f>
        <v>50437</v>
      </c>
      <c r="L2569">
        <f>_xlfn.XLOOKUP($F2569,'[1]2022_23 Household and Income'!$C$3:$C$2489,'[1]2022_23 Household and Income'!$G$3:$G$2489,"")</f>
        <v>47395</v>
      </c>
    </row>
    <row r="2570" spans="1:12" x14ac:dyDescent="0.35">
      <c r="A2570">
        <v>26</v>
      </c>
      <c r="B2570">
        <v>3002</v>
      </c>
      <c r="C2570">
        <v>26099</v>
      </c>
      <c r="D2570" t="s">
        <v>3407</v>
      </c>
      <c r="E2570" t="s">
        <v>1909</v>
      </c>
      <c r="F2570" t="s">
        <v>4688</v>
      </c>
      <c r="G2570">
        <v>176316</v>
      </c>
      <c r="H2570">
        <v>42.663665999999999</v>
      </c>
      <c r="I2570">
        <v>-82.980315000000004</v>
      </c>
      <c r="J2570">
        <v>1</v>
      </c>
      <c r="K2570">
        <f>_xlfn.XLOOKUP(F2570,'[1]2022_23 Household and Income'!$C$3:$C$2489,'[1]2022_23 Household and Income'!$D$3:$D$2489,"")</f>
        <v>66554</v>
      </c>
      <c r="L2570">
        <f>_xlfn.XLOOKUP($F2570,'[1]2022_23 Household and Income'!$C$3:$C$2489,'[1]2022_23 Household and Income'!$G$3:$G$2489,"")</f>
        <v>69129</v>
      </c>
    </row>
    <row r="2571" spans="1:12" x14ac:dyDescent="0.35">
      <c r="A2571">
        <v>26</v>
      </c>
      <c r="B2571">
        <v>3003</v>
      </c>
      <c r="C2571">
        <v>26099</v>
      </c>
      <c r="D2571" t="s">
        <v>3407</v>
      </c>
      <c r="E2571" t="s">
        <v>1909</v>
      </c>
      <c r="F2571" t="s">
        <v>4687</v>
      </c>
      <c r="G2571">
        <v>134346</v>
      </c>
      <c r="H2571">
        <v>42.579923000000001</v>
      </c>
      <c r="I2571">
        <v>-83.031642000000005</v>
      </c>
      <c r="J2571">
        <v>1</v>
      </c>
      <c r="K2571">
        <f>_xlfn.XLOOKUP(F2571,'[1]2022_23 Household and Income'!$C$3:$C$2489,'[1]2022_23 Household and Income'!$D$3:$D$2489,"")</f>
        <v>49804</v>
      </c>
      <c r="L2571">
        <f>_xlfn.XLOOKUP($F2571,'[1]2022_23 Household and Income'!$C$3:$C$2489,'[1]2022_23 Household and Income'!$G$3:$G$2489,"")</f>
        <v>52105</v>
      </c>
    </row>
    <row r="2572" spans="1:12" x14ac:dyDescent="0.35">
      <c r="A2572">
        <v>26</v>
      </c>
      <c r="B2572">
        <v>3004</v>
      </c>
      <c r="C2572">
        <v>26099</v>
      </c>
      <c r="D2572" t="s">
        <v>3407</v>
      </c>
      <c r="E2572" t="s">
        <v>1909</v>
      </c>
      <c r="F2572" t="s">
        <v>4686</v>
      </c>
      <c r="G2572">
        <v>155250</v>
      </c>
      <c r="H2572">
        <v>42.580148000000001</v>
      </c>
      <c r="I2572">
        <v>-82.907070000000004</v>
      </c>
      <c r="J2572">
        <v>1</v>
      </c>
      <c r="K2572">
        <f>_xlfn.XLOOKUP(F2572,'[1]2022_23 Household and Income'!$C$3:$C$2489,'[1]2022_23 Household and Income'!$D$3:$D$2489,"")</f>
        <v>68905</v>
      </c>
      <c r="L2572">
        <f>_xlfn.XLOOKUP($F2572,'[1]2022_23 Household and Income'!$C$3:$C$2489,'[1]2022_23 Household and Income'!$G$3:$G$2489,"")</f>
        <v>70704</v>
      </c>
    </row>
    <row r="2573" spans="1:12" x14ac:dyDescent="0.35">
      <c r="A2573">
        <v>26</v>
      </c>
      <c r="B2573">
        <v>3005</v>
      </c>
      <c r="C2573">
        <v>26099</v>
      </c>
      <c r="D2573" t="s">
        <v>3407</v>
      </c>
      <c r="E2573" t="s">
        <v>1909</v>
      </c>
      <c r="F2573" t="s">
        <v>4685</v>
      </c>
      <c r="G2573">
        <v>140979</v>
      </c>
      <c r="H2573">
        <v>42.489553000000001</v>
      </c>
      <c r="I2573">
        <v>-82.922878999999995</v>
      </c>
      <c r="J2573">
        <v>1</v>
      </c>
      <c r="K2573">
        <f>_xlfn.XLOOKUP(F2573,'[1]2022_23 Household and Income'!$C$3:$C$2489,'[1]2022_23 Household and Income'!$D$3:$D$2489,"")</f>
        <v>61065</v>
      </c>
      <c r="L2573">
        <f>_xlfn.XLOOKUP($F2573,'[1]2022_23 Household and Income'!$C$3:$C$2489,'[1]2022_23 Household and Income'!$G$3:$G$2489,"")</f>
        <v>62028</v>
      </c>
    </row>
    <row r="2574" spans="1:12" x14ac:dyDescent="0.35">
      <c r="A2574">
        <v>26</v>
      </c>
      <c r="B2574">
        <v>3006</v>
      </c>
      <c r="C2574">
        <v>26099</v>
      </c>
      <c r="D2574" t="s">
        <v>3407</v>
      </c>
      <c r="E2574" t="s">
        <v>1909</v>
      </c>
      <c r="F2574" t="s">
        <v>4684</v>
      </c>
      <c r="G2574">
        <v>147939</v>
      </c>
      <c r="H2574">
        <v>42.492128999999998</v>
      </c>
      <c r="I2574">
        <v>-83.025228999999996</v>
      </c>
      <c r="J2574">
        <v>1</v>
      </c>
      <c r="K2574">
        <f>_xlfn.XLOOKUP(F2574,'[1]2022_23 Household and Income'!$C$3:$C$2489,'[1]2022_23 Household and Income'!$D$3:$D$2489,"")</f>
        <v>62324</v>
      </c>
      <c r="L2574">
        <f>_xlfn.XLOOKUP($F2574,'[1]2022_23 Household and Income'!$C$3:$C$2489,'[1]2022_23 Household and Income'!$G$3:$G$2489,"")</f>
        <v>58103</v>
      </c>
    </row>
    <row r="2575" spans="1:12" x14ac:dyDescent="0.35">
      <c r="A2575">
        <v>1</v>
      </c>
      <c r="B2575">
        <v>2000</v>
      </c>
      <c r="C2575">
        <v>1087</v>
      </c>
      <c r="D2575" t="s">
        <v>3341</v>
      </c>
      <c r="E2575" t="s">
        <v>3176</v>
      </c>
      <c r="F2575" t="s">
        <v>3703</v>
      </c>
      <c r="G2575">
        <v>19532</v>
      </c>
      <c r="H2575">
        <v>32.429073000000002</v>
      </c>
      <c r="I2575">
        <v>-85.711755999999994</v>
      </c>
      <c r="J2575">
        <v>0.16786000000000001</v>
      </c>
      <c r="K2575">
        <f>_xlfn.XLOOKUP(F2575,'[1]2022_23 Household and Income'!$C$3:$C$2489,'[1]2022_23 Household and Income'!$D$3:$D$2489,"")</f>
        <v>46008</v>
      </c>
      <c r="L2575">
        <f>_xlfn.XLOOKUP($F2575,'[1]2022_23 Household and Income'!$C$3:$C$2489,'[1]2022_23 Household and Income'!$G$3:$G$2489,"")</f>
        <v>46864</v>
      </c>
    </row>
    <row r="2576" spans="1:12" x14ac:dyDescent="0.35">
      <c r="A2576">
        <v>13</v>
      </c>
      <c r="B2576">
        <v>3700</v>
      </c>
      <c r="C2576">
        <v>13193</v>
      </c>
      <c r="D2576" t="s">
        <v>3312</v>
      </c>
      <c r="E2576" t="s">
        <v>2733</v>
      </c>
      <c r="F2576" t="s">
        <v>3432</v>
      </c>
      <c r="G2576">
        <v>12082</v>
      </c>
      <c r="H2576">
        <v>32.324123</v>
      </c>
      <c r="I2576">
        <v>-84.039456000000001</v>
      </c>
      <c r="J2576">
        <v>7.9243999999999995E-2</v>
      </c>
      <c r="K2576">
        <f>_xlfn.XLOOKUP(F2576,'[1]2022_23 Household and Income'!$C$3:$C$2489,'[1]2022_23 Household and Income'!$D$3:$D$2489,"")</f>
        <v>55452</v>
      </c>
      <c r="L2576">
        <f>_xlfn.XLOOKUP($F2576,'[1]2022_23 Household and Income'!$C$3:$C$2489,'[1]2022_23 Household and Income'!$G$3:$G$2489,"")</f>
        <v>58548</v>
      </c>
    </row>
    <row r="2577" spans="1:12" x14ac:dyDescent="0.35">
      <c r="A2577">
        <v>17</v>
      </c>
      <c r="B2577">
        <v>11500</v>
      </c>
      <c r="C2577">
        <v>17115</v>
      </c>
      <c r="D2577" t="s">
        <v>3330</v>
      </c>
      <c r="E2577" t="s">
        <v>2573</v>
      </c>
      <c r="F2577" t="s">
        <v>4683</v>
      </c>
      <c r="G2577">
        <v>103998</v>
      </c>
      <c r="H2577">
        <v>39.850645999999998</v>
      </c>
      <c r="I2577">
        <v>-88.946551999999997</v>
      </c>
      <c r="J2577">
        <v>0.75344500000000003</v>
      </c>
      <c r="K2577">
        <f>_xlfn.XLOOKUP(F2577,'[1]2022_23 Household and Income'!$C$3:$C$2489,'[1]2022_23 Household and Income'!$D$3:$D$2489,"")</f>
        <v>57373</v>
      </c>
      <c r="L2577">
        <f>_xlfn.XLOOKUP($F2577,'[1]2022_23 Household and Income'!$C$3:$C$2489,'[1]2022_23 Household and Income'!$G$3:$G$2489,"")</f>
        <v>57220</v>
      </c>
    </row>
    <row r="2578" spans="1:12" x14ac:dyDescent="0.35">
      <c r="A2578">
        <v>29</v>
      </c>
      <c r="B2578">
        <v>300</v>
      </c>
      <c r="C2578">
        <v>29121</v>
      </c>
      <c r="D2578" t="s">
        <v>3304</v>
      </c>
      <c r="E2578" t="s">
        <v>1715</v>
      </c>
      <c r="F2578" t="s">
        <v>3868</v>
      </c>
      <c r="G2578">
        <v>15209</v>
      </c>
      <c r="H2578">
        <v>39.796483000000002</v>
      </c>
      <c r="I2578">
        <v>-92.508146999999994</v>
      </c>
      <c r="J2578">
        <v>0.12748699999999999</v>
      </c>
      <c r="K2578">
        <f>_xlfn.XLOOKUP(F2578,'[1]2022_23 Household and Income'!$C$3:$C$2489,'[1]2022_23 Household and Income'!$D$3:$D$2489,"")</f>
        <v>44568</v>
      </c>
      <c r="L2578">
        <f>_xlfn.XLOOKUP($F2578,'[1]2022_23 Household and Income'!$C$3:$C$2489,'[1]2022_23 Household and Income'!$G$3:$G$2489,"")</f>
        <v>45293</v>
      </c>
    </row>
    <row r="2579" spans="1:12" x14ac:dyDescent="0.35">
      <c r="A2579">
        <v>37</v>
      </c>
      <c r="B2579">
        <v>2400</v>
      </c>
      <c r="C2579">
        <v>37113</v>
      </c>
      <c r="D2579" t="s">
        <v>3285</v>
      </c>
      <c r="E2579" t="s">
        <v>1268</v>
      </c>
      <c r="F2579" t="s">
        <v>4682</v>
      </c>
      <c r="G2579">
        <v>37014</v>
      </c>
      <c r="H2579">
        <v>35.156852000000001</v>
      </c>
      <c r="I2579">
        <v>-83.377343999999994</v>
      </c>
      <c r="J2579">
        <v>0.30848599999999998</v>
      </c>
      <c r="K2579">
        <f>_xlfn.XLOOKUP(F2579,'[1]2022_23 Household and Income'!$C$3:$C$2489,'[1]2022_23 Household and Income'!$D$3:$D$2489,"")</f>
        <v>54732</v>
      </c>
      <c r="L2579">
        <f>_xlfn.XLOOKUP($F2579,'[1]2022_23 Household and Income'!$C$3:$C$2489,'[1]2022_23 Household and Income'!$G$3:$G$2489,"")</f>
        <v>53691</v>
      </c>
    </row>
    <row r="2580" spans="1:12" x14ac:dyDescent="0.35">
      <c r="A2580">
        <v>47</v>
      </c>
      <c r="B2580">
        <v>600</v>
      </c>
      <c r="C2580">
        <v>47111</v>
      </c>
      <c r="D2580" t="s">
        <v>3358</v>
      </c>
      <c r="E2580" t="s">
        <v>775</v>
      </c>
      <c r="F2580" t="s">
        <v>3639</v>
      </c>
      <c r="G2580">
        <v>25216</v>
      </c>
      <c r="H2580">
        <v>36.535265000000003</v>
      </c>
      <c r="I2580">
        <v>-86.025637000000003</v>
      </c>
      <c r="J2580">
        <v>0.24496299999999999</v>
      </c>
      <c r="K2580">
        <f>_xlfn.XLOOKUP(F2580,'[1]2022_23 Household and Income'!$C$3:$C$2489,'[1]2022_23 Household and Income'!$D$3:$D$2489,"")</f>
        <v>40539</v>
      </c>
      <c r="L2580">
        <f>_xlfn.XLOOKUP($F2580,'[1]2022_23 Household and Income'!$C$3:$C$2489,'[1]2022_23 Household and Income'!$G$3:$G$2489,"")</f>
        <v>41633</v>
      </c>
    </row>
    <row r="2581" spans="1:12" x14ac:dyDescent="0.35">
      <c r="A2581">
        <v>17</v>
      </c>
      <c r="B2581">
        <v>11700</v>
      </c>
      <c r="C2581">
        <v>17117</v>
      </c>
      <c r="D2581" t="s">
        <v>3330</v>
      </c>
      <c r="E2581" t="s">
        <v>2568</v>
      </c>
      <c r="F2581" t="s">
        <v>3898</v>
      </c>
      <c r="G2581">
        <v>44967</v>
      </c>
      <c r="H2581">
        <v>39.191696999999998</v>
      </c>
      <c r="I2581">
        <v>-89.877050999999994</v>
      </c>
      <c r="J2581">
        <v>0.336059</v>
      </c>
      <c r="K2581">
        <f>_xlfn.XLOOKUP(F2581,'[1]2022_23 Household and Income'!$C$3:$C$2489,'[1]2022_23 Household and Income'!$D$3:$D$2489,"")</f>
        <v>52904</v>
      </c>
      <c r="L2581">
        <f>_xlfn.XLOOKUP($F2581,'[1]2022_23 Household and Income'!$C$3:$C$2489,'[1]2022_23 Household and Income'!$G$3:$G$2489,"")</f>
        <v>52923</v>
      </c>
    </row>
    <row r="2582" spans="1:12" x14ac:dyDescent="0.35">
      <c r="A2582">
        <v>6</v>
      </c>
      <c r="B2582">
        <v>3900</v>
      </c>
      <c r="C2582">
        <v>6039</v>
      </c>
      <c r="D2582" t="s">
        <v>3248</v>
      </c>
      <c r="E2582" t="s">
        <v>3005</v>
      </c>
      <c r="F2582" t="s">
        <v>4681</v>
      </c>
      <c r="G2582">
        <v>156255</v>
      </c>
      <c r="H2582">
        <v>37.037073999999997</v>
      </c>
      <c r="I2582">
        <v>-120.00963299999999</v>
      </c>
      <c r="J2582">
        <v>1</v>
      </c>
      <c r="K2582">
        <f>_xlfn.XLOOKUP(F2582,'[1]2022_23 Household and Income'!$C$3:$C$2489,'[1]2022_23 Household and Income'!$D$3:$D$2489,"")</f>
        <v>45539</v>
      </c>
      <c r="L2582">
        <f>_xlfn.XLOOKUP($F2582,'[1]2022_23 Household and Income'!$C$3:$C$2489,'[1]2022_23 Household and Income'!$G$3:$G$2489,"")</f>
        <v>46781</v>
      </c>
    </row>
    <row r="2583" spans="1:12" x14ac:dyDescent="0.35">
      <c r="A2583">
        <v>1</v>
      </c>
      <c r="B2583">
        <v>401</v>
      </c>
      <c r="C2583">
        <v>1089</v>
      </c>
      <c r="D2583" t="s">
        <v>3341</v>
      </c>
      <c r="E2583" t="s">
        <v>3214</v>
      </c>
      <c r="F2583" t="s">
        <v>4680</v>
      </c>
      <c r="G2583">
        <v>113502</v>
      </c>
      <c r="H2583">
        <v>34.822510000000001</v>
      </c>
      <c r="I2583">
        <v>-86.560879</v>
      </c>
      <c r="J2583">
        <v>1</v>
      </c>
      <c r="K2583">
        <f>_xlfn.XLOOKUP(F2583,'[1]2022_23 Household and Income'!$C$3:$C$2489,'[1]2022_23 Household and Income'!$D$3:$D$2489,"")</f>
        <v>46531</v>
      </c>
      <c r="L2583">
        <f>_xlfn.XLOOKUP($F2583,'[1]2022_23 Household and Income'!$C$3:$C$2489,'[1]2022_23 Household and Income'!$G$3:$G$2489,"")</f>
        <v>43940</v>
      </c>
    </row>
    <row r="2584" spans="1:12" x14ac:dyDescent="0.35">
      <c r="A2584">
        <v>1</v>
      </c>
      <c r="B2584">
        <v>402</v>
      </c>
      <c r="C2584">
        <v>1089</v>
      </c>
      <c r="D2584" t="s">
        <v>3341</v>
      </c>
      <c r="E2584" t="s">
        <v>3214</v>
      </c>
      <c r="F2584" t="s">
        <v>4679</v>
      </c>
      <c r="G2584">
        <v>153097</v>
      </c>
      <c r="H2584">
        <v>34.737983</v>
      </c>
      <c r="I2584">
        <v>-86.700436999999994</v>
      </c>
      <c r="J2584">
        <v>1</v>
      </c>
      <c r="K2584">
        <f>_xlfn.XLOOKUP(F2584,'[1]2022_23 Household and Income'!$C$3:$C$2489,'[1]2022_23 Household and Income'!$D$3:$D$2489,"")</f>
        <v>69412</v>
      </c>
      <c r="L2584">
        <f>_xlfn.XLOOKUP($F2584,'[1]2022_23 Household and Income'!$C$3:$C$2489,'[1]2022_23 Household and Income'!$G$3:$G$2489,"")</f>
        <v>71903</v>
      </c>
    </row>
    <row r="2585" spans="1:12" x14ac:dyDescent="0.35">
      <c r="A2585">
        <v>1</v>
      </c>
      <c r="B2585">
        <v>403</v>
      </c>
      <c r="C2585">
        <v>1089</v>
      </c>
      <c r="D2585" t="s">
        <v>3341</v>
      </c>
      <c r="E2585" t="s">
        <v>3214</v>
      </c>
      <c r="F2585" t="s">
        <v>4678</v>
      </c>
      <c r="G2585">
        <v>107983</v>
      </c>
      <c r="H2585">
        <v>34.687891999999998</v>
      </c>
      <c r="I2585">
        <v>-86.573023000000006</v>
      </c>
      <c r="J2585">
        <v>1</v>
      </c>
      <c r="K2585">
        <f>_xlfn.XLOOKUP(F2585,'[1]2022_23 Household and Income'!$C$3:$C$2489,'[1]2022_23 Household and Income'!$D$3:$D$2489,"")</f>
        <v>45048</v>
      </c>
      <c r="L2585">
        <f>_xlfn.XLOOKUP($F2585,'[1]2022_23 Household and Income'!$C$3:$C$2489,'[1]2022_23 Household and Income'!$G$3:$G$2489,"")</f>
        <v>47132</v>
      </c>
    </row>
    <row r="2586" spans="1:12" x14ac:dyDescent="0.35">
      <c r="A2586">
        <v>1</v>
      </c>
      <c r="B2586">
        <v>501</v>
      </c>
      <c r="C2586">
        <v>1089</v>
      </c>
      <c r="D2586" t="s">
        <v>3341</v>
      </c>
      <c r="E2586" t="s">
        <v>3214</v>
      </c>
      <c r="F2586" t="s">
        <v>4610</v>
      </c>
      <c r="G2586">
        <v>13571</v>
      </c>
      <c r="H2586">
        <v>34.572969999999998</v>
      </c>
      <c r="I2586">
        <v>-86.447794000000002</v>
      </c>
      <c r="J2586">
        <v>0.12206</v>
      </c>
      <c r="K2586">
        <f>_xlfn.XLOOKUP(F2586,'[1]2022_23 Household and Income'!$C$3:$C$2489,'[1]2022_23 Household and Income'!$D$3:$D$2489,"")</f>
        <v>42074</v>
      </c>
      <c r="L2586">
        <f>_xlfn.XLOOKUP($F2586,'[1]2022_23 Household and Income'!$C$3:$C$2489,'[1]2022_23 Household and Income'!$G$3:$G$2489,"")</f>
        <v>42295</v>
      </c>
    </row>
    <row r="2587" spans="1:12" x14ac:dyDescent="0.35">
      <c r="A2587">
        <v>5</v>
      </c>
      <c r="B2587">
        <v>300</v>
      </c>
      <c r="C2587">
        <v>5087</v>
      </c>
      <c r="D2587" t="s">
        <v>3274</v>
      </c>
      <c r="E2587" t="s">
        <v>3103</v>
      </c>
      <c r="F2587" t="s">
        <v>3892</v>
      </c>
      <c r="G2587">
        <v>16521</v>
      </c>
      <c r="H2587">
        <v>36.062896000000002</v>
      </c>
      <c r="I2587">
        <v>-93.757678999999996</v>
      </c>
      <c r="J2587">
        <v>0.10613499999999999</v>
      </c>
      <c r="K2587">
        <f>_xlfn.XLOOKUP(F2587,'[1]2022_23 Household and Income'!$C$3:$C$2489,'[1]2022_23 Household and Income'!$D$3:$D$2489,"")</f>
        <v>66760</v>
      </c>
      <c r="L2587">
        <f>_xlfn.XLOOKUP($F2587,'[1]2022_23 Household and Income'!$C$3:$C$2489,'[1]2022_23 Household and Income'!$G$3:$G$2489,"")</f>
        <v>68010</v>
      </c>
    </row>
    <row r="2588" spans="1:12" x14ac:dyDescent="0.35">
      <c r="A2588">
        <v>12</v>
      </c>
      <c r="B2588">
        <v>4798</v>
      </c>
      <c r="C2588">
        <v>12079</v>
      </c>
      <c r="D2588" t="s">
        <v>3512</v>
      </c>
      <c r="E2588" t="s">
        <v>2867</v>
      </c>
      <c r="F2588" t="s">
        <v>3683</v>
      </c>
      <c r="G2588">
        <v>17968</v>
      </c>
      <c r="H2588">
        <v>30.472359000000001</v>
      </c>
      <c r="I2588">
        <v>-83.425934999999996</v>
      </c>
      <c r="J2588">
        <v>0.17036399999999999</v>
      </c>
      <c r="K2588">
        <f>_xlfn.XLOOKUP(F2588,'[1]2022_23 Household and Income'!$C$3:$C$2489,'[1]2022_23 Household and Income'!$D$3:$D$2489,"")</f>
        <v>39060</v>
      </c>
      <c r="L2588">
        <f>_xlfn.XLOOKUP($F2588,'[1]2022_23 Household and Income'!$C$3:$C$2489,'[1]2022_23 Household and Income'!$G$3:$G$2489,"")</f>
        <v>38851</v>
      </c>
    </row>
    <row r="2589" spans="1:12" x14ac:dyDescent="0.35">
      <c r="A2589">
        <v>13</v>
      </c>
      <c r="B2589">
        <v>1900</v>
      </c>
      <c r="C2589">
        <v>13195</v>
      </c>
      <c r="D2589" t="s">
        <v>3312</v>
      </c>
      <c r="E2589" t="s">
        <v>2793</v>
      </c>
      <c r="F2589" t="s">
        <v>4353</v>
      </c>
      <c r="G2589">
        <v>30120</v>
      </c>
      <c r="H2589">
        <v>34.101336000000003</v>
      </c>
      <c r="I2589">
        <v>-83.240303999999995</v>
      </c>
      <c r="J2589">
        <v>0.24039099999999999</v>
      </c>
      <c r="K2589">
        <f>_xlfn.XLOOKUP(F2589,'[1]2022_23 Household and Income'!$C$3:$C$2489,'[1]2022_23 Household and Income'!$D$3:$D$2489,"")</f>
        <v>48381</v>
      </c>
      <c r="L2589">
        <f>_xlfn.XLOOKUP($F2589,'[1]2022_23 Household and Income'!$C$3:$C$2489,'[1]2022_23 Household and Income'!$G$3:$G$2489,"")</f>
        <v>49352</v>
      </c>
    </row>
    <row r="2590" spans="1:12" x14ac:dyDescent="0.35">
      <c r="A2590">
        <v>19</v>
      </c>
      <c r="B2590">
        <v>1600</v>
      </c>
      <c r="C2590">
        <v>19121</v>
      </c>
      <c r="D2590" t="s">
        <v>3308</v>
      </c>
      <c r="E2590" t="s">
        <v>2376</v>
      </c>
      <c r="F2590" t="s">
        <v>4677</v>
      </c>
      <c r="G2590">
        <v>16548</v>
      </c>
      <c r="H2590">
        <v>41.348666999999999</v>
      </c>
      <c r="I2590">
        <v>-93.986825999999994</v>
      </c>
      <c r="J2590">
        <v>0.142378</v>
      </c>
      <c r="K2590">
        <f>_xlfn.XLOOKUP(F2590,'[1]2022_23 Household and Income'!$C$3:$C$2489,'[1]2022_23 Household and Income'!$D$3:$D$2489,"")</f>
        <v>49068</v>
      </c>
      <c r="L2590">
        <f>_xlfn.XLOOKUP($F2590,'[1]2022_23 Household and Income'!$C$3:$C$2489,'[1]2022_23 Household and Income'!$G$3:$G$2489,"")</f>
        <v>50699</v>
      </c>
    </row>
    <row r="2591" spans="1:12" x14ac:dyDescent="0.35">
      <c r="A2591">
        <v>16</v>
      </c>
      <c r="B2591">
        <v>1100</v>
      </c>
      <c r="C2591">
        <v>16065</v>
      </c>
      <c r="D2591" t="s">
        <v>3509</v>
      </c>
      <c r="E2591" t="s">
        <v>2633</v>
      </c>
      <c r="F2591" t="s">
        <v>3676</v>
      </c>
      <c r="G2591">
        <v>52913</v>
      </c>
      <c r="H2591">
        <v>43.819187999999997</v>
      </c>
      <c r="I2591">
        <v>-111.79385000000001</v>
      </c>
      <c r="J2591">
        <v>0.344026</v>
      </c>
      <c r="K2591">
        <f>_xlfn.XLOOKUP(F2591,'[1]2022_23 Household and Income'!$C$3:$C$2489,'[1]2022_23 Household and Income'!$D$3:$D$2489,"")</f>
        <v>47868</v>
      </c>
      <c r="L2591">
        <f>_xlfn.XLOOKUP($F2591,'[1]2022_23 Household and Income'!$C$3:$C$2489,'[1]2022_23 Household and Income'!$G$3:$G$2489,"")</f>
        <v>50364</v>
      </c>
    </row>
    <row r="2592" spans="1:12" x14ac:dyDescent="0.35">
      <c r="A2592">
        <v>17</v>
      </c>
      <c r="B2592">
        <v>11901</v>
      </c>
      <c r="C2592">
        <v>17119</v>
      </c>
      <c r="D2592" t="s">
        <v>3330</v>
      </c>
      <c r="E2592" t="s">
        <v>2565</v>
      </c>
      <c r="F2592" t="s">
        <v>4676</v>
      </c>
      <c r="G2592">
        <v>139441</v>
      </c>
      <c r="H2592">
        <v>38.842331999999999</v>
      </c>
      <c r="I2592">
        <v>-90.114064999999997</v>
      </c>
      <c r="J2592">
        <v>1</v>
      </c>
      <c r="K2592">
        <f>_xlfn.XLOOKUP(F2592,'[1]2022_23 Household and Income'!$C$3:$C$2489,'[1]2022_23 Household and Income'!$D$3:$D$2489,"")</f>
        <v>58086</v>
      </c>
      <c r="L2592">
        <f>_xlfn.XLOOKUP($F2592,'[1]2022_23 Household and Income'!$C$3:$C$2489,'[1]2022_23 Household and Income'!$G$3:$G$2489,"")</f>
        <v>60712</v>
      </c>
    </row>
    <row r="2593" spans="1:12" x14ac:dyDescent="0.35">
      <c r="A2593">
        <v>17</v>
      </c>
      <c r="B2593">
        <v>11902</v>
      </c>
      <c r="C2593">
        <v>17119</v>
      </c>
      <c r="D2593" t="s">
        <v>3330</v>
      </c>
      <c r="E2593" t="s">
        <v>2565</v>
      </c>
      <c r="F2593" t="s">
        <v>4675</v>
      </c>
      <c r="G2593">
        <v>126418</v>
      </c>
      <c r="H2593">
        <v>38.755412999999997</v>
      </c>
      <c r="I2593">
        <v>-89.900903</v>
      </c>
      <c r="J2593">
        <v>1</v>
      </c>
      <c r="K2593">
        <f>_xlfn.XLOOKUP(F2593,'[1]2022_23 Household and Income'!$C$3:$C$2489,'[1]2022_23 Household and Income'!$D$3:$D$2489,"")</f>
        <v>51994</v>
      </c>
      <c r="L2593">
        <f>_xlfn.XLOOKUP($F2593,'[1]2022_23 Household and Income'!$C$3:$C$2489,'[1]2022_23 Household and Income'!$G$3:$G$2489,"")</f>
        <v>50197</v>
      </c>
    </row>
    <row r="2594" spans="1:12" x14ac:dyDescent="0.35">
      <c r="A2594">
        <v>18</v>
      </c>
      <c r="B2594">
        <v>2000</v>
      </c>
      <c r="C2594">
        <v>18095</v>
      </c>
      <c r="D2594" t="s">
        <v>3389</v>
      </c>
      <c r="E2594" t="s">
        <v>2476</v>
      </c>
      <c r="F2594" t="s">
        <v>4674</v>
      </c>
      <c r="G2594">
        <v>130129</v>
      </c>
      <c r="H2594">
        <v>40.113495999999998</v>
      </c>
      <c r="I2594">
        <v>-85.708804000000001</v>
      </c>
      <c r="J2594">
        <v>1</v>
      </c>
      <c r="K2594">
        <f>_xlfn.XLOOKUP(F2594,'[1]2022_23 Household and Income'!$C$3:$C$2489,'[1]2022_23 Household and Income'!$D$3:$D$2489,"")</f>
        <v>53332</v>
      </c>
      <c r="L2594">
        <f>_xlfn.XLOOKUP($F2594,'[1]2022_23 Household and Income'!$C$3:$C$2489,'[1]2022_23 Household and Income'!$G$3:$G$2489,"")</f>
        <v>54317</v>
      </c>
    </row>
    <row r="2595" spans="1:12" x14ac:dyDescent="0.35">
      <c r="A2595">
        <v>21</v>
      </c>
      <c r="B2595">
        <v>2200</v>
      </c>
      <c r="C2595">
        <v>21151</v>
      </c>
      <c r="D2595" t="s">
        <v>3328</v>
      </c>
      <c r="E2595" t="s">
        <v>2136</v>
      </c>
      <c r="F2595" t="s">
        <v>4170</v>
      </c>
      <c r="G2595">
        <v>92701</v>
      </c>
      <c r="H2595">
        <v>37.706850000000003</v>
      </c>
      <c r="I2595">
        <v>-84.286716999999996</v>
      </c>
      <c r="J2595">
        <v>0.77255300000000005</v>
      </c>
      <c r="K2595">
        <f>_xlfn.XLOOKUP(F2595,'[1]2022_23 Household and Income'!$C$3:$C$2489,'[1]2022_23 Household and Income'!$D$3:$D$2489,"")</f>
        <v>49731</v>
      </c>
      <c r="L2595">
        <f>_xlfn.XLOOKUP($F2595,'[1]2022_23 Household and Income'!$C$3:$C$2489,'[1]2022_23 Household and Income'!$G$3:$G$2489,"")</f>
        <v>48082</v>
      </c>
    </row>
    <row r="2596" spans="1:12" x14ac:dyDescent="0.35">
      <c r="A2596">
        <v>29</v>
      </c>
      <c r="B2596">
        <v>2500</v>
      </c>
      <c r="C2596">
        <v>29123</v>
      </c>
      <c r="D2596" t="s">
        <v>3304</v>
      </c>
      <c r="E2596" t="s">
        <v>1641</v>
      </c>
      <c r="F2596" t="s">
        <v>3446</v>
      </c>
      <c r="G2596">
        <v>12626</v>
      </c>
      <c r="H2596">
        <v>37.539521999999998</v>
      </c>
      <c r="I2596">
        <v>-90.299751000000001</v>
      </c>
      <c r="J2596">
        <v>0.106373</v>
      </c>
      <c r="K2596">
        <f>_xlfn.XLOOKUP(F2596,'[1]2022_23 Household and Income'!$C$3:$C$2489,'[1]2022_23 Household and Income'!$D$3:$D$2489,"")</f>
        <v>49904</v>
      </c>
      <c r="L2596">
        <f>_xlfn.XLOOKUP($F2596,'[1]2022_23 Household and Income'!$C$3:$C$2489,'[1]2022_23 Household and Income'!$G$3:$G$2489,"")</f>
        <v>49118</v>
      </c>
    </row>
    <row r="2597" spans="1:12" x14ac:dyDescent="0.35">
      <c r="A2597">
        <v>28</v>
      </c>
      <c r="B2597">
        <v>900</v>
      </c>
      <c r="C2597">
        <v>28089</v>
      </c>
      <c r="D2597" t="s">
        <v>3276</v>
      </c>
      <c r="E2597" t="s">
        <v>1777</v>
      </c>
      <c r="F2597" t="s">
        <v>3275</v>
      </c>
      <c r="G2597">
        <v>109145</v>
      </c>
      <c r="H2597">
        <v>32.509875000000001</v>
      </c>
      <c r="I2597">
        <v>-90.104808000000006</v>
      </c>
      <c r="J2597">
        <v>0.80319799999999997</v>
      </c>
      <c r="K2597">
        <f>_xlfn.XLOOKUP(F2597,'[1]2022_23 Household and Income'!$C$3:$C$2489,'[1]2022_23 Household and Income'!$D$3:$D$2489,"")</f>
        <v>51372</v>
      </c>
      <c r="L2597">
        <f>_xlfn.XLOOKUP($F2597,'[1]2022_23 Household and Income'!$C$3:$C$2489,'[1]2022_23 Household and Income'!$G$3:$G$2489,"")</f>
        <v>54035</v>
      </c>
    </row>
    <row r="2598" spans="1:12" x14ac:dyDescent="0.35">
      <c r="A2598">
        <v>30</v>
      </c>
      <c r="B2598">
        <v>300</v>
      </c>
      <c r="C2598">
        <v>30057</v>
      </c>
      <c r="D2598" t="s">
        <v>3269</v>
      </c>
      <c r="E2598" t="s">
        <v>1611</v>
      </c>
      <c r="F2598" t="s">
        <v>3854</v>
      </c>
      <c r="G2598">
        <v>8623</v>
      </c>
      <c r="H2598">
        <v>45.419013999999997</v>
      </c>
      <c r="I2598">
        <v>-111.923036</v>
      </c>
      <c r="J2598">
        <v>7.3715000000000003E-2</v>
      </c>
      <c r="K2598">
        <f>_xlfn.XLOOKUP(F2598,'[1]2022_23 Household and Income'!$C$3:$C$2489,'[1]2022_23 Household and Income'!$D$3:$D$2489,"")</f>
        <v>52935</v>
      </c>
      <c r="L2598">
        <f>_xlfn.XLOOKUP($F2598,'[1]2022_23 Household and Income'!$C$3:$C$2489,'[1]2022_23 Household and Income'!$G$3:$G$2489,"")</f>
        <v>50679</v>
      </c>
    </row>
    <row r="2599" spans="1:12" x14ac:dyDescent="0.35">
      <c r="A2599">
        <v>37</v>
      </c>
      <c r="B2599">
        <v>2300</v>
      </c>
      <c r="C2599">
        <v>37115</v>
      </c>
      <c r="D2599" t="s">
        <v>3285</v>
      </c>
      <c r="E2599" t="s">
        <v>1273</v>
      </c>
      <c r="F2599" t="s">
        <v>3707</v>
      </c>
      <c r="G2599">
        <v>21193</v>
      </c>
      <c r="H2599">
        <v>35.839030999999999</v>
      </c>
      <c r="I2599">
        <v>-82.636129999999994</v>
      </c>
      <c r="J2599">
        <v>0.201017</v>
      </c>
      <c r="K2599">
        <f>_xlfn.XLOOKUP(F2599,'[1]2022_23 Household and Income'!$C$3:$C$2489,'[1]2022_23 Household and Income'!$D$3:$D$2489,"")</f>
        <v>44737</v>
      </c>
      <c r="L2599">
        <f>_xlfn.XLOOKUP($F2599,'[1]2022_23 Household and Income'!$C$3:$C$2489,'[1]2022_23 Household and Income'!$G$3:$G$2489,"")</f>
        <v>47137</v>
      </c>
    </row>
    <row r="2600" spans="1:12" x14ac:dyDescent="0.35">
      <c r="A2600">
        <v>31</v>
      </c>
      <c r="B2600">
        <v>200</v>
      </c>
      <c r="C2600">
        <v>31119</v>
      </c>
      <c r="D2600" t="s">
        <v>3261</v>
      </c>
      <c r="E2600" t="s">
        <v>1539</v>
      </c>
      <c r="F2600" t="s">
        <v>3444</v>
      </c>
      <c r="G2600">
        <v>35585</v>
      </c>
      <c r="H2600">
        <v>42.006360000000001</v>
      </c>
      <c r="I2600">
        <v>-97.461399</v>
      </c>
      <c r="J2600">
        <v>0.19251799999999999</v>
      </c>
      <c r="K2600">
        <f>_xlfn.XLOOKUP(F2600,'[1]2022_23 Household and Income'!$C$3:$C$2489,'[1]2022_23 Household and Income'!$D$3:$D$2489,"")</f>
        <v>72614</v>
      </c>
      <c r="L2600">
        <f>_xlfn.XLOOKUP($F2600,'[1]2022_23 Household and Income'!$C$3:$C$2489,'[1]2022_23 Household and Income'!$G$3:$G$2489,"")</f>
        <v>72735</v>
      </c>
    </row>
    <row r="2601" spans="1:12" x14ac:dyDescent="0.35">
      <c r="A2601">
        <v>36</v>
      </c>
      <c r="B2601">
        <v>1500</v>
      </c>
      <c r="C2601">
        <v>36053</v>
      </c>
      <c r="D2601" t="s">
        <v>3282</v>
      </c>
      <c r="E2601" t="s">
        <v>1363</v>
      </c>
      <c r="F2601" t="s">
        <v>4673</v>
      </c>
      <c r="G2601">
        <v>68016</v>
      </c>
      <c r="H2601">
        <v>42.98686</v>
      </c>
      <c r="I2601">
        <v>-75.720112999999998</v>
      </c>
      <c r="J2601">
        <v>0.59234500000000001</v>
      </c>
      <c r="K2601">
        <f>_xlfn.XLOOKUP(F2601,'[1]2022_23 Household and Income'!$C$3:$C$2489,'[1]2022_23 Household and Income'!$D$3:$D$2489,"")</f>
        <v>46804</v>
      </c>
      <c r="L2601">
        <f>_xlfn.XLOOKUP($F2601,'[1]2022_23 Household and Income'!$C$3:$C$2489,'[1]2022_23 Household and Income'!$G$3:$G$2489,"")</f>
        <v>45599</v>
      </c>
    </row>
    <row r="2602" spans="1:12" x14ac:dyDescent="0.35">
      <c r="A2602">
        <v>39</v>
      </c>
      <c r="B2602">
        <v>2500</v>
      </c>
      <c r="C2602">
        <v>39097</v>
      </c>
      <c r="D2602" t="s">
        <v>3302</v>
      </c>
      <c r="E2602" t="s">
        <v>1133</v>
      </c>
      <c r="F2602" t="s">
        <v>3603</v>
      </c>
      <c r="G2602">
        <v>43824</v>
      </c>
      <c r="H2602">
        <v>39.923532000000002</v>
      </c>
      <c r="I2602">
        <v>-83.378397000000007</v>
      </c>
      <c r="J2602">
        <v>0.26536300000000002</v>
      </c>
      <c r="K2602">
        <f>_xlfn.XLOOKUP(F2602,'[1]2022_23 Household and Income'!$C$3:$C$2489,'[1]2022_23 Household and Income'!$D$3:$D$2489,"")</f>
        <v>62042</v>
      </c>
      <c r="L2602">
        <f>_xlfn.XLOOKUP($F2602,'[1]2022_23 Household and Income'!$C$3:$C$2489,'[1]2022_23 Household and Income'!$G$3:$G$2489,"")</f>
        <v>63074</v>
      </c>
    </row>
    <row r="2603" spans="1:12" x14ac:dyDescent="0.35">
      <c r="A2603">
        <v>22</v>
      </c>
      <c r="B2603">
        <v>500</v>
      </c>
      <c r="C2603">
        <v>22065</v>
      </c>
      <c r="D2603" t="s">
        <v>3348</v>
      </c>
      <c r="E2603" t="s">
        <v>2091</v>
      </c>
      <c r="F2603" t="s">
        <v>3422</v>
      </c>
      <c r="G2603">
        <v>10017</v>
      </c>
      <c r="H2603">
        <v>32.397655</v>
      </c>
      <c r="I2603">
        <v>-91.197846999999996</v>
      </c>
      <c r="J2603">
        <v>7.0244000000000001E-2</v>
      </c>
      <c r="K2603">
        <f>_xlfn.XLOOKUP(F2603,'[1]2022_23 Household and Income'!$C$3:$C$2489,'[1]2022_23 Household and Income'!$D$3:$D$2489,"")</f>
        <v>57020</v>
      </c>
      <c r="L2603">
        <f>_xlfn.XLOOKUP($F2603,'[1]2022_23 Household and Income'!$C$3:$C$2489,'[1]2022_23 Household and Income'!$G$3:$G$2489,"")</f>
        <v>53191</v>
      </c>
    </row>
    <row r="2604" spans="1:12" x14ac:dyDescent="0.35">
      <c r="A2604">
        <v>47</v>
      </c>
      <c r="B2604">
        <v>2800</v>
      </c>
      <c r="C2604">
        <v>47113</v>
      </c>
      <c r="D2604" t="s">
        <v>3358</v>
      </c>
      <c r="E2604" t="s">
        <v>727</v>
      </c>
      <c r="F2604" t="s">
        <v>4672</v>
      </c>
      <c r="G2604">
        <v>98823</v>
      </c>
      <c r="H2604">
        <v>35.653503999999998</v>
      </c>
      <c r="I2604">
        <v>-88.824488000000002</v>
      </c>
      <c r="J2604">
        <v>0.850719</v>
      </c>
      <c r="K2604">
        <f>_xlfn.XLOOKUP(F2604,'[1]2022_23 Household and Income'!$C$3:$C$2489,'[1]2022_23 Household and Income'!$D$3:$D$2489,"")</f>
        <v>44446</v>
      </c>
      <c r="L2604">
        <f>_xlfn.XLOOKUP($F2604,'[1]2022_23 Household and Income'!$C$3:$C$2489,'[1]2022_23 Household and Income'!$G$3:$G$2489,"")</f>
        <v>47198</v>
      </c>
    </row>
    <row r="2605" spans="1:12" x14ac:dyDescent="0.35">
      <c r="A2605">
        <v>48</v>
      </c>
      <c r="B2605">
        <v>3600</v>
      </c>
      <c r="C2605">
        <v>48313</v>
      </c>
      <c r="D2605" t="s">
        <v>3238</v>
      </c>
      <c r="E2605" t="s">
        <v>569</v>
      </c>
      <c r="F2605" t="s">
        <v>3479</v>
      </c>
      <c r="G2605">
        <v>13455</v>
      </c>
      <c r="H2605">
        <v>30.955832000000001</v>
      </c>
      <c r="I2605">
        <v>-95.899655999999993</v>
      </c>
      <c r="J2605">
        <v>8.7711999999999998E-2</v>
      </c>
      <c r="K2605">
        <f>_xlfn.XLOOKUP(F2605,'[1]2022_23 Household and Income'!$C$3:$C$2489,'[1]2022_23 Household and Income'!$D$3:$D$2489,"")</f>
        <v>63036</v>
      </c>
      <c r="L2605">
        <f>_xlfn.XLOOKUP($F2605,'[1]2022_23 Household and Income'!$C$3:$C$2489,'[1]2022_23 Household and Income'!$G$3:$G$2489,"")</f>
        <v>64820</v>
      </c>
    </row>
    <row r="2606" spans="1:12" x14ac:dyDescent="0.35">
      <c r="A2606">
        <v>51</v>
      </c>
      <c r="B2606">
        <v>6100</v>
      </c>
      <c r="C2606">
        <v>51113</v>
      </c>
      <c r="D2606" t="s">
        <v>3251</v>
      </c>
      <c r="E2606" t="s">
        <v>383</v>
      </c>
      <c r="F2606" t="s">
        <v>4111</v>
      </c>
      <c r="G2606">
        <v>13837</v>
      </c>
      <c r="H2606">
        <v>38.376094999999999</v>
      </c>
      <c r="I2606">
        <v>-78.234465999999998</v>
      </c>
      <c r="J2606">
        <v>7.5627E-2</v>
      </c>
      <c r="K2606">
        <f>_xlfn.XLOOKUP(F2606,'[1]2022_23 Household and Income'!$C$3:$C$2489,'[1]2022_23 Household and Income'!$D$3:$D$2489,"")</f>
        <v>69762</v>
      </c>
      <c r="L2606">
        <f>_xlfn.XLOOKUP($F2606,'[1]2022_23 Household and Income'!$C$3:$C$2489,'[1]2022_23 Household and Income'!$G$3:$G$2489,"")</f>
        <v>70640</v>
      </c>
    </row>
    <row r="2607" spans="1:12" x14ac:dyDescent="0.35">
      <c r="A2607">
        <v>21</v>
      </c>
      <c r="B2607">
        <v>1100</v>
      </c>
      <c r="C2607">
        <v>21153</v>
      </c>
      <c r="D2607" t="s">
        <v>3328</v>
      </c>
      <c r="E2607" t="s">
        <v>2171</v>
      </c>
      <c r="F2607" t="s">
        <v>4223</v>
      </c>
      <c r="G2607">
        <v>11637</v>
      </c>
      <c r="H2607">
        <v>37.733396999999997</v>
      </c>
      <c r="I2607">
        <v>-83.057089000000005</v>
      </c>
      <c r="J2607">
        <v>8.2993999999999998E-2</v>
      </c>
      <c r="K2607">
        <f>_xlfn.XLOOKUP(F2607,'[1]2022_23 Household and Income'!$C$3:$C$2489,'[1]2022_23 Household and Income'!$D$3:$D$2489,"")</f>
        <v>57674</v>
      </c>
      <c r="L2607">
        <f>_xlfn.XLOOKUP($F2607,'[1]2022_23 Household and Income'!$C$3:$C$2489,'[1]2022_23 Household and Income'!$G$3:$G$2489,"")</f>
        <v>61963</v>
      </c>
    </row>
    <row r="2608" spans="1:12" x14ac:dyDescent="0.35">
      <c r="A2608">
        <v>19</v>
      </c>
      <c r="B2608">
        <v>2200</v>
      </c>
      <c r="C2608">
        <v>19123</v>
      </c>
      <c r="D2608" t="s">
        <v>3308</v>
      </c>
      <c r="E2608" t="s">
        <v>2339</v>
      </c>
      <c r="F2608" t="s">
        <v>3510</v>
      </c>
      <c r="G2608">
        <v>22190</v>
      </c>
      <c r="H2608">
        <v>41.311760999999997</v>
      </c>
      <c r="I2608">
        <v>-92.642122999999998</v>
      </c>
      <c r="J2608">
        <v>0.181586</v>
      </c>
      <c r="K2608">
        <f>_xlfn.XLOOKUP(F2608,'[1]2022_23 Household and Income'!$C$3:$C$2489,'[1]2022_23 Household and Income'!$D$3:$D$2489,"")</f>
        <v>51205</v>
      </c>
      <c r="L2608">
        <f>_xlfn.XLOOKUP($F2608,'[1]2022_23 Household and Income'!$C$3:$C$2489,'[1]2022_23 Household and Income'!$G$3:$G$2489,"")</f>
        <v>49237</v>
      </c>
    </row>
    <row r="2609" spans="1:12" x14ac:dyDescent="0.35">
      <c r="A2609">
        <v>27</v>
      </c>
      <c r="B2609">
        <v>101</v>
      </c>
      <c r="C2609">
        <v>27087</v>
      </c>
      <c r="D2609" t="s">
        <v>3272</v>
      </c>
      <c r="E2609" t="s">
        <v>1900</v>
      </c>
      <c r="F2609" t="s">
        <v>4055</v>
      </c>
      <c r="G2609">
        <v>5411</v>
      </c>
      <c r="H2609">
        <v>47.300158000000003</v>
      </c>
      <c r="I2609">
        <v>-95.837508999999997</v>
      </c>
      <c r="J2609">
        <v>3.6769000000000003E-2</v>
      </c>
      <c r="K2609">
        <f>_xlfn.XLOOKUP(F2609,'[1]2022_23 Household and Income'!$C$3:$C$2489,'[1]2022_23 Household and Income'!$D$3:$D$2489,"")</f>
        <v>61620</v>
      </c>
      <c r="L2609">
        <f>_xlfn.XLOOKUP($F2609,'[1]2022_23 Household and Income'!$C$3:$C$2489,'[1]2022_23 Household and Income'!$G$3:$G$2489,"")</f>
        <v>61361</v>
      </c>
    </row>
    <row r="2610" spans="1:12" x14ac:dyDescent="0.35">
      <c r="A2610">
        <v>39</v>
      </c>
      <c r="B2610">
        <v>1001</v>
      </c>
      <c r="C2610">
        <v>39099</v>
      </c>
      <c r="D2610" t="s">
        <v>3302</v>
      </c>
      <c r="E2610" t="s">
        <v>1158</v>
      </c>
      <c r="F2610" t="s">
        <v>3637</v>
      </c>
      <c r="G2610">
        <v>40501</v>
      </c>
      <c r="H2610">
        <v>40.973965999999997</v>
      </c>
      <c r="I2610">
        <v>-80.814093999999997</v>
      </c>
      <c r="J2610">
        <v>0.312218</v>
      </c>
      <c r="K2610">
        <f>_xlfn.XLOOKUP(F2610,'[1]2022_23 Household and Income'!$C$3:$C$2489,'[1]2022_23 Household and Income'!$D$3:$D$2489,"")</f>
        <v>51923</v>
      </c>
      <c r="L2610">
        <f>_xlfn.XLOOKUP($F2610,'[1]2022_23 Household and Income'!$C$3:$C$2489,'[1]2022_23 Household and Income'!$G$3:$G$2489,"")</f>
        <v>55370</v>
      </c>
    </row>
    <row r="2611" spans="1:12" x14ac:dyDescent="0.35">
      <c r="A2611">
        <v>39</v>
      </c>
      <c r="B2611">
        <v>1003</v>
      </c>
      <c r="C2611">
        <v>39099</v>
      </c>
      <c r="D2611" t="s">
        <v>3302</v>
      </c>
      <c r="E2611" t="s">
        <v>1158</v>
      </c>
      <c r="F2611" t="s">
        <v>4671</v>
      </c>
      <c r="G2611">
        <v>188113</v>
      </c>
      <c r="H2611">
        <v>41.064239000000001</v>
      </c>
      <c r="I2611">
        <v>-80.671794000000006</v>
      </c>
      <c r="J2611">
        <v>1</v>
      </c>
      <c r="K2611">
        <f>_xlfn.XLOOKUP(F2611,'[1]2022_23 Household and Income'!$C$3:$C$2489,'[1]2022_23 Household and Income'!$D$3:$D$2489,"")</f>
        <v>82338</v>
      </c>
      <c r="L2611">
        <f>_xlfn.XLOOKUP($F2611,'[1]2022_23 Household and Income'!$C$3:$C$2489,'[1]2022_23 Household and Income'!$G$3:$G$2489,"")</f>
        <v>82904</v>
      </c>
    </row>
    <row r="2612" spans="1:12" x14ac:dyDescent="0.35">
      <c r="A2612">
        <v>40</v>
      </c>
      <c r="B2612">
        <v>20100</v>
      </c>
      <c r="C2612">
        <v>40093</v>
      </c>
      <c r="D2612" t="s">
        <v>3324</v>
      </c>
      <c r="E2612" t="s">
        <v>1080</v>
      </c>
      <c r="F2612" t="s">
        <v>3323</v>
      </c>
      <c r="G2612">
        <v>7782</v>
      </c>
      <c r="H2612">
        <v>36.298864000000002</v>
      </c>
      <c r="I2612">
        <v>-98.432299999999998</v>
      </c>
      <c r="J2612">
        <v>7.0636000000000004E-2</v>
      </c>
      <c r="K2612">
        <f>_xlfn.XLOOKUP(F2612,'[1]2022_23 Household and Income'!$C$3:$C$2489,'[1]2022_23 Household and Income'!$D$3:$D$2489,"")</f>
        <v>41796</v>
      </c>
      <c r="L2612">
        <f>_xlfn.XLOOKUP($F2612,'[1]2022_23 Household and Income'!$C$3:$C$2489,'[1]2022_23 Household and Income'!$G$3:$G$2489,"")</f>
        <v>42172</v>
      </c>
    </row>
    <row r="2613" spans="1:12" x14ac:dyDescent="0.35">
      <c r="A2613">
        <v>41</v>
      </c>
      <c r="B2613">
        <v>9200</v>
      </c>
      <c r="C2613">
        <v>41045</v>
      </c>
      <c r="D2613" t="s">
        <v>3287</v>
      </c>
      <c r="E2613" t="s">
        <v>978</v>
      </c>
      <c r="F2613" t="s">
        <v>4670</v>
      </c>
      <c r="G2613">
        <v>31571</v>
      </c>
      <c r="H2613">
        <v>43.975358</v>
      </c>
      <c r="I2613">
        <v>-117.061026</v>
      </c>
      <c r="J2613">
        <v>0.270673</v>
      </c>
      <c r="K2613">
        <f>_xlfn.XLOOKUP(F2613,'[1]2022_23 Household and Income'!$C$3:$C$2489,'[1]2022_23 Household and Income'!$D$3:$D$2489,"")</f>
        <v>44903</v>
      </c>
      <c r="L2613">
        <f>_xlfn.XLOOKUP($F2613,'[1]2022_23 Household and Income'!$C$3:$C$2489,'[1]2022_23 Household and Income'!$G$3:$G$2489,"")</f>
        <v>47275</v>
      </c>
    </row>
    <row r="2614" spans="1:12" x14ac:dyDescent="0.35">
      <c r="A2614">
        <v>51</v>
      </c>
      <c r="B2614">
        <v>68701</v>
      </c>
      <c r="C2614">
        <v>51683</v>
      </c>
      <c r="D2614" t="s">
        <v>3251</v>
      </c>
      <c r="E2614" t="s">
        <v>279</v>
      </c>
      <c r="F2614" t="s">
        <v>4154</v>
      </c>
      <c r="G2614">
        <v>42772</v>
      </c>
      <c r="H2614">
        <v>38.752740000000003</v>
      </c>
      <c r="I2614">
        <v>-77.475100999999995</v>
      </c>
      <c r="J2614">
        <v>0.316639</v>
      </c>
      <c r="K2614">
        <f>_xlfn.XLOOKUP(F2614,'[1]2022_23 Household and Income'!$C$3:$C$2489,'[1]2022_23 Household and Income'!$D$3:$D$2489,"")</f>
        <v>44179</v>
      </c>
      <c r="L2614">
        <f>_xlfn.XLOOKUP($F2614,'[1]2022_23 Household and Income'!$C$3:$C$2489,'[1]2022_23 Household and Income'!$G$3:$G$2489,"")</f>
        <v>44955</v>
      </c>
    </row>
    <row r="2615" spans="1:12" x14ac:dyDescent="0.35">
      <c r="A2615">
        <v>51</v>
      </c>
      <c r="B2615">
        <v>68701</v>
      </c>
      <c r="C2615">
        <v>51685</v>
      </c>
      <c r="D2615" t="s">
        <v>3251</v>
      </c>
      <c r="E2615" t="s">
        <v>278</v>
      </c>
      <c r="F2615" t="s">
        <v>4154</v>
      </c>
      <c r="G2615">
        <v>17219</v>
      </c>
      <c r="H2615">
        <v>38.772165000000001</v>
      </c>
      <c r="I2615">
        <v>-77.448689999999999</v>
      </c>
      <c r="J2615">
        <v>0.127472</v>
      </c>
      <c r="K2615">
        <f>_xlfn.XLOOKUP(F2615,'[1]2022_23 Household and Income'!$C$3:$C$2489,'[1]2022_23 Household and Income'!$D$3:$D$2489,"")</f>
        <v>44179</v>
      </c>
      <c r="L2615">
        <f>_xlfn.XLOOKUP($F2615,'[1]2022_23 Household and Income'!$C$3:$C$2489,'[1]2022_23 Household and Income'!$G$3:$G$2489,"")</f>
        <v>44955</v>
      </c>
    </row>
    <row r="2616" spans="1:12" x14ac:dyDescent="0.35">
      <c r="A2616">
        <v>12</v>
      </c>
      <c r="B2616">
        <v>8101</v>
      </c>
      <c r="C2616">
        <v>12081</v>
      </c>
      <c r="D2616" t="s">
        <v>3512</v>
      </c>
      <c r="E2616" t="s">
        <v>2852</v>
      </c>
      <c r="F2616" t="s">
        <v>4669</v>
      </c>
      <c r="G2616">
        <v>142903</v>
      </c>
      <c r="H2616">
        <v>27.533829000000001</v>
      </c>
      <c r="I2616">
        <v>-82.498223999999993</v>
      </c>
      <c r="J2616">
        <v>1</v>
      </c>
      <c r="K2616">
        <f>_xlfn.XLOOKUP(F2616,'[1]2022_23 Household and Income'!$C$3:$C$2489,'[1]2022_23 Household and Income'!$D$3:$D$2489,"")</f>
        <v>59726</v>
      </c>
      <c r="L2616">
        <f>_xlfn.XLOOKUP($F2616,'[1]2022_23 Household and Income'!$C$3:$C$2489,'[1]2022_23 Household and Income'!$G$3:$G$2489,"")</f>
        <v>64124</v>
      </c>
    </row>
    <row r="2617" spans="1:12" x14ac:dyDescent="0.35">
      <c r="A2617">
        <v>12</v>
      </c>
      <c r="B2617">
        <v>8102</v>
      </c>
      <c r="C2617">
        <v>12081</v>
      </c>
      <c r="D2617" t="s">
        <v>3512</v>
      </c>
      <c r="E2617" t="s">
        <v>2852</v>
      </c>
      <c r="F2617" t="s">
        <v>4668</v>
      </c>
      <c r="G2617">
        <v>122036</v>
      </c>
      <c r="H2617">
        <v>27.473274</v>
      </c>
      <c r="I2617">
        <v>-82.585983999999996</v>
      </c>
      <c r="J2617">
        <v>1</v>
      </c>
      <c r="K2617">
        <f>_xlfn.XLOOKUP(F2617,'[1]2022_23 Household and Income'!$C$3:$C$2489,'[1]2022_23 Household and Income'!$D$3:$D$2489,"")</f>
        <v>53609</v>
      </c>
      <c r="L2617">
        <f>_xlfn.XLOOKUP($F2617,'[1]2022_23 Household and Income'!$C$3:$C$2489,'[1]2022_23 Household and Income'!$G$3:$G$2489,"")</f>
        <v>57895</v>
      </c>
    </row>
    <row r="2618" spans="1:12" x14ac:dyDescent="0.35">
      <c r="A2618">
        <v>12</v>
      </c>
      <c r="B2618">
        <v>8103</v>
      </c>
      <c r="C2618">
        <v>12081</v>
      </c>
      <c r="D2618" t="s">
        <v>3512</v>
      </c>
      <c r="E2618" t="s">
        <v>2852</v>
      </c>
      <c r="F2618" t="s">
        <v>4667</v>
      </c>
      <c r="G2618">
        <v>134771</v>
      </c>
      <c r="H2618">
        <v>27.424011</v>
      </c>
      <c r="I2618">
        <v>-82.484769999999997</v>
      </c>
      <c r="J2618">
        <v>1</v>
      </c>
      <c r="K2618">
        <f>_xlfn.XLOOKUP(F2618,'[1]2022_23 Household and Income'!$C$3:$C$2489,'[1]2022_23 Household and Income'!$D$3:$D$2489,"")</f>
        <v>63437</v>
      </c>
      <c r="L2618">
        <f>_xlfn.XLOOKUP($F2618,'[1]2022_23 Household and Income'!$C$3:$C$2489,'[1]2022_23 Household and Income'!$G$3:$G$2489,"")</f>
        <v>68072</v>
      </c>
    </row>
    <row r="2619" spans="1:12" x14ac:dyDescent="0.35">
      <c r="A2619">
        <v>72</v>
      </c>
      <c r="B2619">
        <v>1700</v>
      </c>
      <c r="C2619">
        <v>72091</v>
      </c>
      <c r="D2619" t="s">
        <v>3280</v>
      </c>
      <c r="E2619" t="s">
        <v>25</v>
      </c>
      <c r="F2619" t="s">
        <v>4666</v>
      </c>
      <c r="G2619">
        <v>39492</v>
      </c>
      <c r="H2619">
        <v>18.427989</v>
      </c>
      <c r="I2619">
        <v>-66.482736000000003</v>
      </c>
      <c r="J2619">
        <v>0.244389</v>
      </c>
      <c r="K2619">
        <f>_xlfn.XLOOKUP(F2619,'[1]2022_23 Household and Income'!$C$3:$C$2489,'[1]2022_23 Household and Income'!$D$3:$D$2489,"")</f>
        <v>61304</v>
      </c>
      <c r="L2619">
        <f>_xlfn.XLOOKUP($F2619,'[1]2022_23 Household and Income'!$C$3:$C$2489,'[1]2022_23 Household and Income'!$G$3:$G$2489,"")</f>
        <v>63429</v>
      </c>
    </row>
    <row r="2620" spans="1:12" x14ac:dyDescent="0.35">
      <c r="A2620">
        <v>26</v>
      </c>
      <c r="B2620">
        <v>500</v>
      </c>
      <c r="C2620">
        <v>26101</v>
      </c>
      <c r="D2620" t="s">
        <v>3407</v>
      </c>
      <c r="E2620" t="s">
        <v>1956</v>
      </c>
      <c r="F2620" t="s">
        <v>4665</v>
      </c>
      <c r="G2620">
        <v>25032</v>
      </c>
      <c r="H2620">
        <v>44.306320999999997</v>
      </c>
      <c r="I2620">
        <v>-86.185170999999997</v>
      </c>
      <c r="J2620">
        <v>0.15592300000000001</v>
      </c>
      <c r="K2620">
        <f>_xlfn.XLOOKUP(F2620,'[1]2022_23 Household and Income'!$C$3:$C$2489,'[1]2022_23 Household and Income'!$D$3:$D$2489,"")</f>
        <v>67964</v>
      </c>
      <c r="L2620">
        <f>_xlfn.XLOOKUP($F2620,'[1]2022_23 Household and Income'!$C$3:$C$2489,'[1]2022_23 Household and Income'!$G$3:$G$2489,"")</f>
        <v>72513</v>
      </c>
    </row>
    <row r="2621" spans="1:12" x14ac:dyDescent="0.35">
      <c r="A2621">
        <v>55</v>
      </c>
      <c r="B2621">
        <v>600</v>
      </c>
      <c r="C2621">
        <v>55071</v>
      </c>
      <c r="D2621" t="s">
        <v>3334</v>
      </c>
      <c r="E2621" t="s">
        <v>148</v>
      </c>
      <c r="F2621" t="s">
        <v>4664</v>
      </c>
      <c r="G2621">
        <v>81359</v>
      </c>
      <c r="H2621">
        <v>44.103610000000003</v>
      </c>
      <c r="I2621">
        <v>-87.724250999999995</v>
      </c>
      <c r="J2621">
        <v>0.61641199999999996</v>
      </c>
      <c r="K2621">
        <f>_xlfn.XLOOKUP(F2621,'[1]2022_23 Household and Income'!$C$3:$C$2489,'[1]2022_23 Household and Income'!$D$3:$D$2489,"")</f>
        <v>58370</v>
      </c>
      <c r="L2621">
        <f>_xlfn.XLOOKUP($F2621,'[1]2022_23 Household and Income'!$C$3:$C$2489,'[1]2022_23 Household and Income'!$G$3:$G$2489,"")</f>
        <v>59311</v>
      </c>
    </row>
    <row r="2622" spans="1:12" x14ac:dyDescent="0.35">
      <c r="A2622">
        <v>55</v>
      </c>
      <c r="B2622">
        <v>1200</v>
      </c>
      <c r="C2622">
        <v>55073</v>
      </c>
      <c r="D2622" t="s">
        <v>3334</v>
      </c>
      <c r="E2622" t="s">
        <v>136</v>
      </c>
      <c r="F2622" t="s">
        <v>4663</v>
      </c>
      <c r="G2622">
        <v>138013</v>
      </c>
      <c r="H2622">
        <v>44.907454999999999</v>
      </c>
      <c r="I2622">
        <v>-89.707742999999994</v>
      </c>
      <c r="J2622">
        <v>1</v>
      </c>
      <c r="K2622">
        <f>_xlfn.XLOOKUP(F2622,'[1]2022_23 Household and Income'!$C$3:$C$2489,'[1]2022_23 Household and Income'!$D$3:$D$2489,"")</f>
        <v>56666</v>
      </c>
      <c r="L2622">
        <f>_xlfn.XLOOKUP($F2622,'[1]2022_23 Household and Income'!$C$3:$C$2489,'[1]2022_23 Household and Income'!$G$3:$G$2489,"")</f>
        <v>58104</v>
      </c>
    </row>
    <row r="2623" spans="1:12" x14ac:dyDescent="0.35">
      <c r="A2623">
        <v>1</v>
      </c>
      <c r="B2623">
        <v>1100</v>
      </c>
      <c r="C2623">
        <v>1091</v>
      </c>
      <c r="D2623" t="s">
        <v>3341</v>
      </c>
      <c r="E2623" t="s">
        <v>3197</v>
      </c>
      <c r="F2623" t="s">
        <v>3715</v>
      </c>
      <c r="G2623">
        <v>19323</v>
      </c>
      <c r="H2623">
        <v>32.342371999999997</v>
      </c>
      <c r="I2623">
        <v>-87.803493000000003</v>
      </c>
      <c r="J2623">
        <v>0.15348899999999999</v>
      </c>
      <c r="K2623">
        <f>_xlfn.XLOOKUP(F2623,'[1]2022_23 Household and Income'!$C$3:$C$2489,'[1]2022_23 Household and Income'!$D$3:$D$2489,"")</f>
        <v>50003</v>
      </c>
      <c r="L2623">
        <f>_xlfn.XLOOKUP($F2623,'[1]2022_23 Household and Income'!$C$3:$C$2489,'[1]2022_23 Household and Income'!$G$3:$G$2489,"")</f>
        <v>48133</v>
      </c>
    </row>
    <row r="2624" spans="1:12" x14ac:dyDescent="0.35">
      <c r="A2624">
        <v>72</v>
      </c>
      <c r="B2624">
        <v>1900</v>
      </c>
      <c r="C2624">
        <v>72093</v>
      </c>
      <c r="D2624" t="s">
        <v>3280</v>
      </c>
      <c r="E2624" t="s">
        <v>15</v>
      </c>
      <c r="F2624" t="s">
        <v>3591</v>
      </c>
      <c r="G2624">
        <v>4755</v>
      </c>
      <c r="H2624">
        <v>18.176418000000002</v>
      </c>
      <c r="I2624">
        <v>-66.955127000000005</v>
      </c>
      <c r="J2624">
        <v>2.6331E-2</v>
      </c>
      <c r="K2624">
        <f>_xlfn.XLOOKUP(F2624,'[1]2022_23 Household and Income'!$C$3:$C$2489,'[1]2022_23 Household and Income'!$D$3:$D$2489,"")</f>
        <v>66128</v>
      </c>
      <c r="L2624">
        <f>_xlfn.XLOOKUP($F2624,'[1]2022_23 Household and Income'!$C$3:$C$2489,'[1]2022_23 Household and Income'!$G$3:$G$2489,"")</f>
        <v>65827</v>
      </c>
    </row>
    <row r="2625" spans="1:12" x14ac:dyDescent="0.35">
      <c r="A2625">
        <v>4</v>
      </c>
      <c r="B2625">
        <v>101</v>
      </c>
      <c r="C2625">
        <v>4013</v>
      </c>
      <c r="D2625" t="s">
        <v>3243</v>
      </c>
      <c r="E2625" t="s">
        <v>3123</v>
      </c>
      <c r="F2625" t="s">
        <v>4662</v>
      </c>
      <c r="G2625">
        <v>185881</v>
      </c>
      <c r="H2625">
        <v>33.391689999999997</v>
      </c>
      <c r="I2625">
        <v>-111.632913</v>
      </c>
      <c r="J2625">
        <v>1</v>
      </c>
      <c r="K2625">
        <f>_xlfn.XLOOKUP(F2625,'[1]2022_23 Household and Income'!$C$3:$C$2489,'[1]2022_23 Household and Income'!$D$3:$D$2489,"")</f>
        <v>70921</v>
      </c>
      <c r="L2625">
        <f>_xlfn.XLOOKUP($F2625,'[1]2022_23 Household and Income'!$C$3:$C$2489,'[1]2022_23 Household and Income'!$G$3:$G$2489,"")</f>
        <v>77206</v>
      </c>
    </row>
    <row r="2626" spans="1:12" x14ac:dyDescent="0.35">
      <c r="A2626">
        <v>4</v>
      </c>
      <c r="B2626">
        <v>102</v>
      </c>
      <c r="C2626">
        <v>4013</v>
      </c>
      <c r="D2626" t="s">
        <v>3243</v>
      </c>
      <c r="E2626" t="s">
        <v>3123</v>
      </c>
      <c r="F2626" t="s">
        <v>4661</v>
      </c>
      <c r="G2626">
        <v>144062</v>
      </c>
      <c r="H2626">
        <v>33.442607000000002</v>
      </c>
      <c r="I2626">
        <v>-111.77676200000001</v>
      </c>
      <c r="J2626">
        <v>1</v>
      </c>
      <c r="K2626">
        <f>_xlfn.XLOOKUP(F2626,'[1]2022_23 Household and Income'!$C$3:$C$2489,'[1]2022_23 Household and Income'!$D$3:$D$2489,"")</f>
        <v>52087</v>
      </c>
      <c r="L2626">
        <f>_xlfn.XLOOKUP($F2626,'[1]2022_23 Household and Income'!$C$3:$C$2489,'[1]2022_23 Household and Income'!$G$3:$G$2489,"")</f>
        <v>53345</v>
      </c>
    </row>
    <row r="2627" spans="1:12" x14ac:dyDescent="0.35">
      <c r="A2627">
        <v>4</v>
      </c>
      <c r="B2627">
        <v>103</v>
      </c>
      <c r="C2627">
        <v>4013</v>
      </c>
      <c r="D2627" t="s">
        <v>3243</v>
      </c>
      <c r="E2627" t="s">
        <v>3123</v>
      </c>
      <c r="F2627" t="s">
        <v>4660</v>
      </c>
      <c r="G2627">
        <v>120951</v>
      </c>
      <c r="H2627">
        <v>33.395420999999999</v>
      </c>
      <c r="I2627">
        <v>-111.85250600000001</v>
      </c>
      <c r="J2627">
        <v>1</v>
      </c>
      <c r="K2627">
        <f>_xlfn.XLOOKUP(F2627,'[1]2022_23 Household and Income'!$C$3:$C$2489,'[1]2022_23 Household and Income'!$D$3:$D$2489,"")</f>
        <v>47423</v>
      </c>
      <c r="L2627">
        <f>_xlfn.XLOOKUP($F2627,'[1]2022_23 Household and Income'!$C$3:$C$2489,'[1]2022_23 Household and Income'!$G$3:$G$2489,"")</f>
        <v>46850</v>
      </c>
    </row>
    <row r="2628" spans="1:12" x14ac:dyDescent="0.35">
      <c r="A2628">
        <v>4</v>
      </c>
      <c r="B2628">
        <v>104</v>
      </c>
      <c r="C2628">
        <v>4013</v>
      </c>
      <c r="D2628" t="s">
        <v>3243</v>
      </c>
      <c r="E2628" t="s">
        <v>3123</v>
      </c>
      <c r="F2628" t="s">
        <v>4659</v>
      </c>
      <c r="G2628">
        <v>106653</v>
      </c>
      <c r="H2628">
        <v>33.402951000000002</v>
      </c>
      <c r="I2628">
        <v>-111.755437</v>
      </c>
      <c r="J2628">
        <v>1</v>
      </c>
      <c r="K2628">
        <f>_xlfn.XLOOKUP(F2628,'[1]2022_23 Household and Income'!$C$3:$C$2489,'[1]2022_23 Household and Income'!$D$3:$D$2489,"")</f>
        <v>45705</v>
      </c>
      <c r="L2628">
        <f>_xlfn.XLOOKUP($F2628,'[1]2022_23 Household and Income'!$C$3:$C$2489,'[1]2022_23 Household and Income'!$G$3:$G$2489,"")</f>
        <v>50595</v>
      </c>
    </row>
    <row r="2629" spans="1:12" x14ac:dyDescent="0.35">
      <c r="A2629">
        <v>4</v>
      </c>
      <c r="B2629">
        <v>105</v>
      </c>
      <c r="C2629">
        <v>4013</v>
      </c>
      <c r="D2629" t="s">
        <v>3243</v>
      </c>
      <c r="E2629" t="s">
        <v>3123</v>
      </c>
      <c r="F2629" t="s">
        <v>4658</v>
      </c>
      <c r="G2629">
        <v>165935</v>
      </c>
      <c r="H2629">
        <v>33.343193999999997</v>
      </c>
      <c r="I2629">
        <v>-111.760706</v>
      </c>
      <c r="J2629">
        <v>1</v>
      </c>
      <c r="K2629">
        <f>_xlfn.XLOOKUP(F2629,'[1]2022_23 Household and Income'!$C$3:$C$2489,'[1]2022_23 Household and Income'!$D$3:$D$2489,"")</f>
        <v>59948</v>
      </c>
      <c r="L2629">
        <f>_xlfn.XLOOKUP($F2629,'[1]2022_23 Household and Income'!$C$3:$C$2489,'[1]2022_23 Household and Income'!$G$3:$G$2489,"")</f>
        <v>58309</v>
      </c>
    </row>
    <row r="2630" spans="1:12" x14ac:dyDescent="0.35">
      <c r="A2630">
        <v>4</v>
      </c>
      <c r="B2630">
        <v>106</v>
      </c>
      <c r="C2630">
        <v>4013</v>
      </c>
      <c r="D2630" t="s">
        <v>3243</v>
      </c>
      <c r="E2630" t="s">
        <v>3123</v>
      </c>
      <c r="F2630" t="s">
        <v>4657</v>
      </c>
      <c r="G2630">
        <v>122710</v>
      </c>
      <c r="H2630">
        <v>33.317816000000001</v>
      </c>
      <c r="I2630">
        <v>-111.84749100000001</v>
      </c>
      <c r="J2630">
        <v>1</v>
      </c>
      <c r="K2630">
        <f>_xlfn.XLOOKUP(F2630,'[1]2022_23 Household and Income'!$C$3:$C$2489,'[1]2022_23 Household and Income'!$D$3:$D$2489,"")</f>
        <v>48368</v>
      </c>
      <c r="L2630">
        <f>_xlfn.XLOOKUP($F2630,'[1]2022_23 Household and Income'!$C$3:$C$2489,'[1]2022_23 Household and Income'!$G$3:$G$2489,"")</f>
        <v>47971</v>
      </c>
    </row>
    <row r="2631" spans="1:12" x14ac:dyDescent="0.35">
      <c r="A2631">
        <v>4</v>
      </c>
      <c r="B2631">
        <v>107</v>
      </c>
      <c r="C2631">
        <v>4013</v>
      </c>
      <c r="D2631" t="s">
        <v>3243</v>
      </c>
      <c r="E2631" t="s">
        <v>3123</v>
      </c>
      <c r="F2631" t="s">
        <v>4656</v>
      </c>
      <c r="G2631">
        <v>128103</v>
      </c>
      <c r="H2631">
        <v>33.243429999999996</v>
      </c>
      <c r="I2631">
        <v>-111.83081900000001</v>
      </c>
      <c r="J2631">
        <v>1</v>
      </c>
      <c r="K2631">
        <f>_xlfn.XLOOKUP(F2631,'[1]2022_23 Household and Income'!$C$3:$C$2489,'[1]2022_23 Household and Income'!$D$3:$D$2489,"")</f>
        <v>50407</v>
      </c>
      <c r="L2631">
        <f>_xlfn.XLOOKUP($F2631,'[1]2022_23 Household and Income'!$C$3:$C$2489,'[1]2022_23 Household and Income'!$G$3:$G$2489,"")</f>
        <v>52305</v>
      </c>
    </row>
    <row r="2632" spans="1:12" x14ac:dyDescent="0.35">
      <c r="A2632">
        <v>4</v>
      </c>
      <c r="B2632">
        <v>108</v>
      </c>
      <c r="C2632">
        <v>4013</v>
      </c>
      <c r="D2632" t="s">
        <v>3243</v>
      </c>
      <c r="E2632" t="s">
        <v>3123</v>
      </c>
      <c r="F2632" t="s">
        <v>4655</v>
      </c>
      <c r="G2632">
        <v>107998</v>
      </c>
      <c r="H2632">
        <v>33.340589000000001</v>
      </c>
      <c r="I2632">
        <v>-111.93104599999999</v>
      </c>
      <c r="J2632">
        <v>1</v>
      </c>
      <c r="K2632">
        <f>_xlfn.XLOOKUP(F2632,'[1]2022_23 Household and Income'!$C$3:$C$2489,'[1]2022_23 Household and Income'!$D$3:$D$2489,"")</f>
        <v>41710</v>
      </c>
      <c r="L2632">
        <f>_xlfn.XLOOKUP($F2632,'[1]2022_23 Household and Income'!$C$3:$C$2489,'[1]2022_23 Household and Income'!$G$3:$G$2489,"")</f>
        <v>43430</v>
      </c>
    </row>
    <row r="2633" spans="1:12" x14ac:dyDescent="0.35">
      <c r="A2633">
        <v>4</v>
      </c>
      <c r="B2633">
        <v>109</v>
      </c>
      <c r="C2633">
        <v>4013</v>
      </c>
      <c r="D2633" t="s">
        <v>3243</v>
      </c>
      <c r="E2633" t="s">
        <v>3123</v>
      </c>
      <c r="F2633" t="s">
        <v>4654</v>
      </c>
      <c r="G2633">
        <v>108516</v>
      </c>
      <c r="H2633">
        <v>33.411087999999999</v>
      </c>
      <c r="I2633">
        <v>-111.927154</v>
      </c>
      <c r="J2633">
        <v>1</v>
      </c>
      <c r="K2633">
        <f>_xlfn.XLOOKUP(F2633,'[1]2022_23 Household and Income'!$C$3:$C$2489,'[1]2022_23 Household and Income'!$D$3:$D$2489,"")</f>
        <v>48450</v>
      </c>
      <c r="L2633">
        <f>_xlfn.XLOOKUP($F2633,'[1]2022_23 Household and Income'!$C$3:$C$2489,'[1]2022_23 Household and Income'!$G$3:$G$2489,"")</f>
        <v>45081</v>
      </c>
    </row>
    <row r="2634" spans="1:12" x14ac:dyDescent="0.35">
      <c r="A2634">
        <v>4</v>
      </c>
      <c r="B2634">
        <v>110</v>
      </c>
      <c r="C2634">
        <v>4013</v>
      </c>
      <c r="D2634" t="s">
        <v>3243</v>
      </c>
      <c r="E2634" t="s">
        <v>3123</v>
      </c>
      <c r="F2634" t="s">
        <v>4653</v>
      </c>
      <c r="G2634">
        <v>128498</v>
      </c>
      <c r="H2634">
        <v>33.516345999999999</v>
      </c>
      <c r="I2634">
        <v>-111.919388</v>
      </c>
      <c r="J2634">
        <v>1</v>
      </c>
      <c r="K2634">
        <f>_xlfn.XLOOKUP(F2634,'[1]2022_23 Household and Income'!$C$3:$C$2489,'[1]2022_23 Household and Income'!$D$3:$D$2489,"")</f>
        <v>64688</v>
      </c>
      <c r="L2634">
        <f>_xlfn.XLOOKUP($F2634,'[1]2022_23 Household and Income'!$C$3:$C$2489,'[1]2022_23 Household and Income'!$G$3:$G$2489,"")</f>
        <v>62582</v>
      </c>
    </row>
    <row r="2635" spans="1:12" x14ac:dyDescent="0.35">
      <c r="A2635">
        <v>4</v>
      </c>
      <c r="B2635">
        <v>111</v>
      </c>
      <c r="C2635">
        <v>4013</v>
      </c>
      <c r="D2635" t="s">
        <v>3243</v>
      </c>
      <c r="E2635" t="s">
        <v>3123</v>
      </c>
      <c r="F2635" t="s">
        <v>4652</v>
      </c>
      <c r="G2635">
        <v>111602</v>
      </c>
      <c r="H2635">
        <v>33.615144999999998</v>
      </c>
      <c r="I2635">
        <v>-111.815815</v>
      </c>
      <c r="J2635">
        <v>1</v>
      </c>
      <c r="K2635">
        <f>_xlfn.XLOOKUP(F2635,'[1]2022_23 Household and Income'!$C$3:$C$2489,'[1]2022_23 Household and Income'!$D$3:$D$2489,"")</f>
        <v>52126</v>
      </c>
      <c r="L2635">
        <f>_xlfn.XLOOKUP($F2635,'[1]2022_23 Household and Income'!$C$3:$C$2489,'[1]2022_23 Household and Income'!$G$3:$G$2489,"")</f>
        <v>54453</v>
      </c>
    </row>
    <row r="2636" spans="1:12" x14ac:dyDescent="0.35">
      <c r="A2636">
        <v>4</v>
      </c>
      <c r="B2636">
        <v>112</v>
      </c>
      <c r="C2636">
        <v>4013</v>
      </c>
      <c r="D2636" t="s">
        <v>3243</v>
      </c>
      <c r="E2636" t="s">
        <v>3123</v>
      </c>
      <c r="F2636" t="s">
        <v>4651</v>
      </c>
      <c r="G2636">
        <v>130727</v>
      </c>
      <c r="H2636">
        <v>33.727407999999997</v>
      </c>
      <c r="I2636">
        <v>-111.948369</v>
      </c>
      <c r="J2636">
        <v>1</v>
      </c>
      <c r="K2636">
        <f>_xlfn.XLOOKUP(F2636,'[1]2022_23 Household and Income'!$C$3:$C$2489,'[1]2022_23 Household and Income'!$D$3:$D$2489,"")</f>
        <v>59676</v>
      </c>
      <c r="L2636">
        <f>_xlfn.XLOOKUP($F2636,'[1]2022_23 Household and Income'!$C$3:$C$2489,'[1]2022_23 Household and Income'!$G$3:$G$2489,"")</f>
        <v>59756</v>
      </c>
    </row>
    <row r="2637" spans="1:12" x14ac:dyDescent="0.35">
      <c r="A2637">
        <v>4</v>
      </c>
      <c r="B2637">
        <v>113</v>
      </c>
      <c r="C2637">
        <v>4013</v>
      </c>
      <c r="D2637" t="s">
        <v>3243</v>
      </c>
      <c r="E2637" t="s">
        <v>3123</v>
      </c>
      <c r="F2637" t="s">
        <v>4650</v>
      </c>
      <c r="G2637">
        <v>104693</v>
      </c>
      <c r="H2637">
        <v>33.612577000000002</v>
      </c>
      <c r="I2637">
        <v>-111.98164</v>
      </c>
      <c r="J2637">
        <v>1</v>
      </c>
      <c r="K2637">
        <f>_xlfn.XLOOKUP(F2637,'[1]2022_23 Household and Income'!$C$3:$C$2489,'[1]2022_23 Household and Income'!$D$3:$D$2489,"")</f>
        <v>43689</v>
      </c>
      <c r="L2637">
        <f>_xlfn.XLOOKUP($F2637,'[1]2022_23 Household and Income'!$C$3:$C$2489,'[1]2022_23 Household and Income'!$G$3:$G$2489,"")</f>
        <v>45886</v>
      </c>
    </row>
    <row r="2638" spans="1:12" x14ac:dyDescent="0.35">
      <c r="A2638">
        <v>4</v>
      </c>
      <c r="B2638">
        <v>114</v>
      </c>
      <c r="C2638">
        <v>4013</v>
      </c>
      <c r="D2638" t="s">
        <v>3243</v>
      </c>
      <c r="E2638" t="s">
        <v>3123</v>
      </c>
      <c r="F2638" t="s">
        <v>4649</v>
      </c>
      <c r="G2638">
        <v>111355</v>
      </c>
      <c r="H2638">
        <v>33.618783000000001</v>
      </c>
      <c r="I2638">
        <v>-112.036204</v>
      </c>
      <c r="J2638">
        <v>1</v>
      </c>
      <c r="K2638">
        <f>_xlfn.XLOOKUP(F2638,'[1]2022_23 Household and Income'!$C$3:$C$2489,'[1]2022_23 Household and Income'!$D$3:$D$2489,"")</f>
        <v>48161</v>
      </c>
      <c r="L2638">
        <f>_xlfn.XLOOKUP($F2638,'[1]2022_23 Household and Income'!$C$3:$C$2489,'[1]2022_23 Household and Income'!$G$3:$G$2489,"")</f>
        <v>49358</v>
      </c>
    </row>
    <row r="2639" spans="1:12" x14ac:dyDescent="0.35">
      <c r="A2639">
        <v>4</v>
      </c>
      <c r="B2639">
        <v>115</v>
      </c>
      <c r="C2639">
        <v>4013</v>
      </c>
      <c r="D2639" t="s">
        <v>3243</v>
      </c>
      <c r="E2639" t="s">
        <v>3123</v>
      </c>
      <c r="F2639" t="s">
        <v>4648</v>
      </c>
      <c r="G2639">
        <v>109655</v>
      </c>
      <c r="H2639">
        <v>33.624735999999999</v>
      </c>
      <c r="I2639">
        <v>-112.087915</v>
      </c>
      <c r="J2639">
        <v>1</v>
      </c>
      <c r="K2639">
        <f>_xlfn.XLOOKUP(F2639,'[1]2022_23 Household and Income'!$C$3:$C$2489,'[1]2022_23 Household and Income'!$D$3:$D$2489,"")</f>
        <v>45190</v>
      </c>
      <c r="L2639">
        <f>_xlfn.XLOOKUP($F2639,'[1]2022_23 Household and Income'!$C$3:$C$2489,'[1]2022_23 Household and Income'!$G$3:$G$2489,"")</f>
        <v>45485</v>
      </c>
    </row>
    <row r="2640" spans="1:12" x14ac:dyDescent="0.35">
      <c r="A2640">
        <v>4</v>
      </c>
      <c r="B2640">
        <v>116</v>
      </c>
      <c r="C2640">
        <v>4013</v>
      </c>
      <c r="D2640" t="s">
        <v>3243</v>
      </c>
      <c r="E2640" t="s">
        <v>3123</v>
      </c>
      <c r="F2640" t="s">
        <v>4647</v>
      </c>
      <c r="G2640">
        <v>110648</v>
      </c>
      <c r="H2640">
        <v>33.526442000000003</v>
      </c>
      <c r="I2640">
        <v>-112.08646899999999</v>
      </c>
      <c r="J2640">
        <v>1</v>
      </c>
      <c r="K2640">
        <f>_xlfn.XLOOKUP(F2640,'[1]2022_23 Household and Income'!$C$3:$C$2489,'[1]2022_23 Household and Income'!$D$3:$D$2489,"")</f>
        <v>48120</v>
      </c>
      <c r="L2640">
        <f>_xlfn.XLOOKUP($F2640,'[1]2022_23 Household and Income'!$C$3:$C$2489,'[1]2022_23 Household and Income'!$G$3:$G$2489,"")</f>
        <v>49883</v>
      </c>
    </row>
    <row r="2641" spans="1:12" x14ac:dyDescent="0.35">
      <c r="A2641">
        <v>4</v>
      </c>
      <c r="B2641">
        <v>117</v>
      </c>
      <c r="C2641">
        <v>4013</v>
      </c>
      <c r="D2641" t="s">
        <v>3243</v>
      </c>
      <c r="E2641" t="s">
        <v>3123</v>
      </c>
      <c r="F2641" t="s">
        <v>4646</v>
      </c>
      <c r="G2641">
        <v>109946</v>
      </c>
      <c r="H2641">
        <v>33.488464</v>
      </c>
      <c r="I2641">
        <v>-112.007243</v>
      </c>
      <c r="J2641">
        <v>1</v>
      </c>
      <c r="K2641">
        <f>_xlfn.XLOOKUP(F2641,'[1]2022_23 Household and Income'!$C$3:$C$2489,'[1]2022_23 Household and Income'!$D$3:$D$2489,"")</f>
        <v>51635</v>
      </c>
      <c r="L2641">
        <f>_xlfn.XLOOKUP($F2641,'[1]2022_23 Household and Income'!$C$3:$C$2489,'[1]2022_23 Household and Income'!$G$3:$G$2489,"")</f>
        <v>49025</v>
      </c>
    </row>
    <row r="2642" spans="1:12" x14ac:dyDescent="0.35">
      <c r="A2642">
        <v>4</v>
      </c>
      <c r="B2642">
        <v>118</v>
      </c>
      <c r="C2642">
        <v>4013</v>
      </c>
      <c r="D2642" t="s">
        <v>3243</v>
      </c>
      <c r="E2642" t="s">
        <v>3123</v>
      </c>
      <c r="F2642" t="s">
        <v>4645</v>
      </c>
      <c r="G2642">
        <v>116146</v>
      </c>
      <c r="H2642">
        <v>33.460597999999997</v>
      </c>
      <c r="I2642">
        <v>-112.05155499999999</v>
      </c>
      <c r="J2642">
        <v>1</v>
      </c>
      <c r="K2642">
        <f>_xlfn.XLOOKUP(F2642,'[1]2022_23 Household and Income'!$C$3:$C$2489,'[1]2022_23 Household and Income'!$D$3:$D$2489,"")</f>
        <v>50971</v>
      </c>
      <c r="L2642">
        <f>_xlfn.XLOOKUP($F2642,'[1]2022_23 Household and Income'!$C$3:$C$2489,'[1]2022_23 Household and Income'!$G$3:$G$2489,"")</f>
        <v>58691</v>
      </c>
    </row>
    <row r="2643" spans="1:12" x14ac:dyDescent="0.35">
      <c r="A2643">
        <v>4</v>
      </c>
      <c r="B2643">
        <v>119</v>
      </c>
      <c r="C2643">
        <v>4013</v>
      </c>
      <c r="D2643" t="s">
        <v>3243</v>
      </c>
      <c r="E2643" t="s">
        <v>3123</v>
      </c>
      <c r="F2643" t="s">
        <v>4644</v>
      </c>
      <c r="G2643">
        <v>117231</v>
      </c>
      <c r="H2643">
        <v>33.395031000000003</v>
      </c>
      <c r="I2643">
        <v>-112.066892</v>
      </c>
      <c r="J2643">
        <v>1</v>
      </c>
      <c r="K2643">
        <f>_xlfn.XLOOKUP(F2643,'[1]2022_23 Household and Income'!$C$3:$C$2489,'[1]2022_23 Household and Income'!$D$3:$D$2489,"")</f>
        <v>37607</v>
      </c>
      <c r="L2643">
        <f>_xlfn.XLOOKUP($F2643,'[1]2022_23 Household and Income'!$C$3:$C$2489,'[1]2022_23 Household and Income'!$G$3:$G$2489,"")</f>
        <v>36955</v>
      </c>
    </row>
    <row r="2644" spans="1:12" x14ac:dyDescent="0.35">
      <c r="A2644">
        <v>4</v>
      </c>
      <c r="B2644">
        <v>120</v>
      </c>
      <c r="C2644">
        <v>4013</v>
      </c>
      <c r="D2644" t="s">
        <v>3243</v>
      </c>
      <c r="E2644" t="s">
        <v>3123</v>
      </c>
      <c r="F2644" t="s">
        <v>4643</v>
      </c>
      <c r="G2644">
        <v>108700</v>
      </c>
      <c r="H2644">
        <v>33.328845000000001</v>
      </c>
      <c r="I2644">
        <v>-112.024539</v>
      </c>
      <c r="J2644">
        <v>1</v>
      </c>
      <c r="K2644">
        <f>_xlfn.XLOOKUP(F2644,'[1]2022_23 Household and Income'!$C$3:$C$2489,'[1]2022_23 Household and Income'!$D$3:$D$2489,"")</f>
        <v>44392</v>
      </c>
      <c r="L2644">
        <f>_xlfn.XLOOKUP($F2644,'[1]2022_23 Household and Income'!$C$3:$C$2489,'[1]2022_23 Household and Income'!$G$3:$G$2489,"")</f>
        <v>44057</v>
      </c>
    </row>
    <row r="2645" spans="1:12" x14ac:dyDescent="0.35">
      <c r="A2645">
        <v>4</v>
      </c>
      <c r="B2645">
        <v>121</v>
      </c>
      <c r="C2645">
        <v>4013</v>
      </c>
      <c r="D2645" t="s">
        <v>3243</v>
      </c>
      <c r="E2645" t="s">
        <v>3123</v>
      </c>
      <c r="F2645" t="s">
        <v>4642</v>
      </c>
      <c r="G2645">
        <v>166779</v>
      </c>
      <c r="H2645">
        <v>33.419516999999999</v>
      </c>
      <c r="I2645">
        <v>-112.194283</v>
      </c>
      <c r="J2645">
        <v>1</v>
      </c>
      <c r="K2645">
        <f>_xlfn.XLOOKUP(F2645,'[1]2022_23 Household and Income'!$C$3:$C$2489,'[1]2022_23 Household and Income'!$D$3:$D$2489,"")</f>
        <v>50602</v>
      </c>
      <c r="L2645">
        <f>_xlfn.XLOOKUP($F2645,'[1]2022_23 Household and Income'!$C$3:$C$2489,'[1]2022_23 Household and Income'!$G$3:$G$2489,"")</f>
        <v>51921</v>
      </c>
    </row>
    <row r="2646" spans="1:12" x14ac:dyDescent="0.35">
      <c r="A2646">
        <v>4</v>
      </c>
      <c r="B2646">
        <v>122</v>
      </c>
      <c r="C2646">
        <v>4013</v>
      </c>
      <c r="D2646" t="s">
        <v>3243</v>
      </c>
      <c r="E2646" t="s">
        <v>3123</v>
      </c>
      <c r="F2646" t="s">
        <v>4641</v>
      </c>
      <c r="G2646">
        <v>102202</v>
      </c>
      <c r="H2646">
        <v>33.49091</v>
      </c>
      <c r="I2646">
        <v>-112.15168199999999</v>
      </c>
      <c r="J2646">
        <v>1</v>
      </c>
      <c r="K2646">
        <f>_xlfn.XLOOKUP(F2646,'[1]2022_23 Household and Income'!$C$3:$C$2489,'[1]2022_23 Household and Income'!$D$3:$D$2489,"")</f>
        <v>29651</v>
      </c>
      <c r="L2646">
        <f>_xlfn.XLOOKUP($F2646,'[1]2022_23 Household and Income'!$C$3:$C$2489,'[1]2022_23 Household and Income'!$G$3:$G$2489,"")</f>
        <v>27139</v>
      </c>
    </row>
    <row r="2647" spans="1:12" x14ac:dyDescent="0.35">
      <c r="A2647">
        <v>4</v>
      </c>
      <c r="B2647">
        <v>123</v>
      </c>
      <c r="C2647">
        <v>4013</v>
      </c>
      <c r="D2647" t="s">
        <v>3243</v>
      </c>
      <c r="E2647" t="s">
        <v>3123</v>
      </c>
      <c r="F2647" t="s">
        <v>4640</v>
      </c>
      <c r="G2647">
        <v>115847</v>
      </c>
      <c r="H2647">
        <v>33.487392</v>
      </c>
      <c r="I2647">
        <v>-112.225155</v>
      </c>
      <c r="J2647">
        <v>1</v>
      </c>
      <c r="K2647">
        <f>_xlfn.XLOOKUP(F2647,'[1]2022_23 Household and Income'!$C$3:$C$2489,'[1]2022_23 Household and Income'!$D$3:$D$2489,"")</f>
        <v>34922</v>
      </c>
      <c r="L2647">
        <f>_xlfn.XLOOKUP($F2647,'[1]2022_23 Household and Income'!$C$3:$C$2489,'[1]2022_23 Household and Income'!$G$3:$G$2489,"")</f>
        <v>34119</v>
      </c>
    </row>
    <row r="2648" spans="1:12" x14ac:dyDescent="0.35">
      <c r="A2648">
        <v>4</v>
      </c>
      <c r="B2648">
        <v>124</v>
      </c>
      <c r="C2648">
        <v>4013</v>
      </c>
      <c r="D2648" t="s">
        <v>3243</v>
      </c>
      <c r="E2648" t="s">
        <v>3123</v>
      </c>
      <c r="F2648" t="s">
        <v>4639</v>
      </c>
      <c r="G2648">
        <v>114445</v>
      </c>
      <c r="H2648">
        <v>33.530410000000003</v>
      </c>
      <c r="I2648">
        <v>-112.200121</v>
      </c>
      <c r="J2648">
        <v>1</v>
      </c>
      <c r="K2648">
        <f>_xlfn.XLOOKUP(F2648,'[1]2022_23 Household and Income'!$C$3:$C$2489,'[1]2022_23 Household and Income'!$D$3:$D$2489,"")</f>
        <v>38516</v>
      </c>
      <c r="L2648">
        <f>_xlfn.XLOOKUP($F2648,'[1]2022_23 Household and Income'!$C$3:$C$2489,'[1]2022_23 Household and Income'!$G$3:$G$2489,"")</f>
        <v>40973</v>
      </c>
    </row>
    <row r="2649" spans="1:12" x14ac:dyDescent="0.35">
      <c r="A2649">
        <v>4</v>
      </c>
      <c r="B2649">
        <v>125</v>
      </c>
      <c r="C2649">
        <v>4013</v>
      </c>
      <c r="D2649" t="s">
        <v>3243</v>
      </c>
      <c r="E2649" t="s">
        <v>3123</v>
      </c>
      <c r="F2649" t="s">
        <v>4638</v>
      </c>
      <c r="G2649">
        <v>114546</v>
      </c>
      <c r="H2649">
        <v>33.563986</v>
      </c>
      <c r="I2649">
        <v>-112.135823</v>
      </c>
      <c r="J2649">
        <v>1</v>
      </c>
      <c r="K2649">
        <f>_xlfn.XLOOKUP(F2649,'[1]2022_23 Household and Income'!$C$3:$C$2489,'[1]2022_23 Household and Income'!$D$3:$D$2489,"")</f>
        <v>38750</v>
      </c>
      <c r="L2649">
        <f>_xlfn.XLOOKUP($F2649,'[1]2022_23 Household and Income'!$C$3:$C$2489,'[1]2022_23 Household and Income'!$G$3:$G$2489,"")</f>
        <v>37175</v>
      </c>
    </row>
    <row r="2650" spans="1:12" x14ac:dyDescent="0.35">
      <c r="A2650">
        <v>4</v>
      </c>
      <c r="B2650">
        <v>126</v>
      </c>
      <c r="C2650">
        <v>4013</v>
      </c>
      <c r="D2650" t="s">
        <v>3243</v>
      </c>
      <c r="E2650" t="s">
        <v>3123</v>
      </c>
      <c r="F2650" t="s">
        <v>4637</v>
      </c>
      <c r="G2650">
        <v>129933</v>
      </c>
      <c r="H2650">
        <v>33.616097000000003</v>
      </c>
      <c r="I2650">
        <v>-112.18943400000001</v>
      </c>
      <c r="J2650">
        <v>1</v>
      </c>
      <c r="K2650">
        <f>_xlfn.XLOOKUP(F2650,'[1]2022_23 Household and Income'!$C$3:$C$2489,'[1]2022_23 Household and Income'!$D$3:$D$2489,"")</f>
        <v>47881</v>
      </c>
      <c r="L2650">
        <f>_xlfn.XLOOKUP($F2650,'[1]2022_23 Household and Income'!$C$3:$C$2489,'[1]2022_23 Household and Income'!$G$3:$G$2489,"")</f>
        <v>47874</v>
      </c>
    </row>
    <row r="2651" spans="1:12" x14ac:dyDescent="0.35">
      <c r="A2651">
        <v>4</v>
      </c>
      <c r="B2651">
        <v>127</v>
      </c>
      <c r="C2651">
        <v>4013</v>
      </c>
      <c r="D2651" t="s">
        <v>3243</v>
      </c>
      <c r="E2651" t="s">
        <v>3123</v>
      </c>
      <c r="F2651" t="s">
        <v>4636</v>
      </c>
      <c r="G2651">
        <v>121259</v>
      </c>
      <c r="H2651">
        <v>33.605899000000001</v>
      </c>
      <c r="I2651">
        <v>-112.240635</v>
      </c>
      <c r="J2651">
        <v>1</v>
      </c>
      <c r="K2651">
        <f>_xlfn.XLOOKUP(F2651,'[1]2022_23 Household and Income'!$C$3:$C$2489,'[1]2022_23 Household and Income'!$D$3:$D$2489,"")</f>
        <v>44980</v>
      </c>
      <c r="L2651">
        <f>_xlfn.XLOOKUP($F2651,'[1]2022_23 Household and Income'!$C$3:$C$2489,'[1]2022_23 Household and Income'!$G$3:$G$2489,"")</f>
        <v>47037</v>
      </c>
    </row>
    <row r="2652" spans="1:12" x14ac:dyDescent="0.35">
      <c r="A2652">
        <v>4</v>
      </c>
      <c r="B2652">
        <v>128</v>
      </c>
      <c r="C2652">
        <v>4013</v>
      </c>
      <c r="D2652" t="s">
        <v>3243</v>
      </c>
      <c r="E2652" t="s">
        <v>3123</v>
      </c>
      <c r="F2652" t="s">
        <v>4635</v>
      </c>
      <c r="G2652">
        <v>110257</v>
      </c>
      <c r="H2652">
        <v>33.671078000000001</v>
      </c>
      <c r="I2652">
        <v>-112.14702699999999</v>
      </c>
      <c r="J2652">
        <v>1</v>
      </c>
      <c r="K2652">
        <f>_xlfn.XLOOKUP(F2652,'[1]2022_23 Household and Income'!$C$3:$C$2489,'[1]2022_23 Household and Income'!$D$3:$D$2489,"")</f>
        <v>43183</v>
      </c>
      <c r="L2652">
        <f>_xlfn.XLOOKUP($F2652,'[1]2022_23 Household and Income'!$C$3:$C$2489,'[1]2022_23 Household and Income'!$G$3:$G$2489,"")</f>
        <v>43050</v>
      </c>
    </row>
    <row r="2653" spans="1:12" x14ac:dyDescent="0.35">
      <c r="A2653">
        <v>4</v>
      </c>
      <c r="B2653">
        <v>129</v>
      </c>
      <c r="C2653">
        <v>4013</v>
      </c>
      <c r="D2653" t="s">
        <v>3243</v>
      </c>
      <c r="E2653" t="s">
        <v>3123</v>
      </c>
      <c r="F2653" t="s">
        <v>4634</v>
      </c>
      <c r="G2653">
        <v>140573</v>
      </c>
      <c r="H2653">
        <v>33.761277</v>
      </c>
      <c r="I2653">
        <v>-112.168209</v>
      </c>
      <c r="J2653">
        <v>1</v>
      </c>
      <c r="K2653">
        <f>_xlfn.XLOOKUP(F2653,'[1]2022_23 Household and Income'!$C$3:$C$2489,'[1]2022_23 Household and Income'!$D$3:$D$2489,"")</f>
        <v>55602</v>
      </c>
      <c r="L2653">
        <f>_xlfn.XLOOKUP($F2653,'[1]2022_23 Household and Income'!$C$3:$C$2489,'[1]2022_23 Household and Income'!$G$3:$G$2489,"")</f>
        <v>55301</v>
      </c>
    </row>
    <row r="2654" spans="1:12" x14ac:dyDescent="0.35">
      <c r="A2654">
        <v>4</v>
      </c>
      <c r="B2654">
        <v>130</v>
      </c>
      <c r="C2654">
        <v>4013</v>
      </c>
      <c r="D2654" t="s">
        <v>3243</v>
      </c>
      <c r="E2654" t="s">
        <v>3123</v>
      </c>
      <c r="F2654" t="s">
        <v>4633</v>
      </c>
      <c r="G2654">
        <v>126627</v>
      </c>
      <c r="H2654">
        <v>33.624471</v>
      </c>
      <c r="I2654">
        <v>-112.313491</v>
      </c>
      <c r="J2654">
        <v>1</v>
      </c>
      <c r="K2654">
        <f>_xlfn.XLOOKUP(F2654,'[1]2022_23 Household and Income'!$C$3:$C$2489,'[1]2022_23 Household and Income'!$D$3:$D$2489,"")</f>
        <v>59971</v>
      </c>
      <c r="L2654">
        <f>_xlfn.XLOOKUP($F2654,'[1]2022_23 Household and Income'!$C$3:$C$2489,'[1]2022_23 Household and Income'!$G$3:$G$2489,"")</f>
        <v>61646</v>
      </c>
    </row>
    <row r="2655" spans="1:12" x14ac:dyDescent="0.35">
      <c r="A2655">
        <v>4</v>
      </c>
      <c r="B2655">
        <v>131</v>
      </c>
      <c r="C2655">
        <v>4013</v>
      </c>
      <c r="D2655" t="s">
        <v>3243</v>
      </c>
      <c r="E2655" t="s">
        <v>3123</v>
      </c>
      <c r="F2655" t="s">
        <v>4632</v>
      </c>
      <c r="G2655">
        <v>123399</v>
      </c>
      <c r="H2655">
        <v>33.623714999999997</v>
      </c>
      <c r="I2655">
        <v>-112.40008400000001</v>
      </c>
      <c r="J2655">
        <v>1</v>
      </c>
      <c r="K2655">
        <f>_xlfn.XLOOKUP(F2655,'[1]2022_23 Household and Income'!$C$3:$C$2489,'[1]2022_23 Household and Income'!$D$3:$D$2489,"")</f>
        <v>46381</v>
      </c>
      <c r="L2655">
        <f>_xlfn.XLOOKUP($F2655,'[1]2022_23 Household and Income'!$C$3:$C$2489,'[1]2022_23 Household and Income'!$G$3:$G$2489,"")</f>
        <v>48161</v>
      </c>
    </row>
    <row r="2656" spans="1:12" x14ac:dyDescent="0.35">
      <c r="A2656">
        <v>4</v>
      </c>
      <c r="B2656">
        <v>132</v>
      </c>
      <c r="C2656">
        <v>4013</v>
      </c>
      <c r="D2656" t="s">
        <v>3243</v>
      </c>
      <c r="E2656" t="s">
        <v>3123</v>
      </c>
      <c r="F2656" t="s">
        <v>4631</v>
      </c>
      <c r="G2656">
        <v>146751</v>
      </c>
      <c r="H2656">
        <v>33.469422000000002</v>
      </c>
      <c r="I2656">
        <v>-112.41131799999999</v>
      </c>
      <c r="J2656">
        <v>1</v>
      </c>
      <c r="K2656">
        <f>_xlfn.XLOOKUP(F2656,'[1]2022_23 Household and Income'!$C$3:$C$2489,'[1]2022_23 Household and Income'!$D$3:$D$2489,"")</f>
        <v>58601</v>
      </c>
      <c r="L2656">
        <f>_xlfn.XLOOKUP($F2656,'[1]2022_23 Household and Income'!$C$3:$C$2489,'[1]2022_23 Household and Income'!$G$3:$G$2489,"")</f>
        <v>56305</v>
      </c>
    </row>
    <row r="2657" spans="1:12" x14ac:dyDescent="0.35">
      <c r="A2657">
        <v>4</v>
      </c>
      <c r="B2657">
        <v>133</v>
      </c>
      <c r="C2657">
        <v>4013</v>
      </c>
      <c r="D2657" t="s">
        <v>3243</v>
      </c>
      <c r="E2657" t="s">
        <v>3123</v>
      </c>
      <c r="F2657" t="s">
        <v>4630</v>
      </c>
      <c r="G2657">
        <v>122883</v>
      </c>
      <c r="H2657">
        <v>33.464013999999999</v>
      </c>
      <c r="I2657">
        <v>-112.314556</v>
      </c>
      <c r="J2657">
        <v>1</v>
      </c>
      <c r="K2657">
        <f>_xlfn.XLOOKUP(F2657,'[1]2022_23 Household and Income'!$C$3:$C$2489,'[1]2022_23 Household and Income'!$D$3:$D$2489,"")</f>
        <v>45138</v>
      </c>
      <c r="L2657">
        <f>_xlfn.XLOOKUP($F2657,'[1]2022_23 Household and Income'!$C$3:$C$2489,'[1]2022_23 Household and Income'!$G$3:$G$2489,"")</f>
        <v>44829</v>
      </c>
    </row>
    <row r="2658" spans="1:12" x14ac:dyDescent="0.35">
      <c r="A2658">
        <v>4</v>
      </c>
      <c r="B2658">
        <v>134</v>
      </c>
      <c r="C2658">
        <v>4013</v>
      </c>
      <c r="D2658" t="s">
        <v>3243</v>
      </c>
      <c r="E2658" t="s">
        <v>3123</v>
      </c>
      <c r="F2658" t="s">
        <v>4629</v>
      </c>
      <c r="G2658">
        <v>168686</v>
      </c>
      <c r="H2658">
        <v>33.532224999999997</v>
      </c>
      <c r="I2658">
        <v>-112.53850300000001</v>
      </c>
      <c r="J2658">
        <v>1</v>
      </c>
      <c r="K2658">
        <f>_xlfn.XLOOKUP(F2658,'[1]2022_23 Household and Income'!$C$3:$C$2489,'[1]2022_23 Household and Income'!$D$3:$D$2489,"")</f>
        <v>64183</v>
      </c>
      <c r="L2658">
        <f>_xlfn.XLOOKUP($F2658,'[1]2022_23 Household and Income'!$C$3:$C$2489,'[1]2022_23 Household and Income'!$G$3:$G$2489,"")</f>
        <v>66950</v>
      </c>
    </row>
    <row r="2659" spans="1:12" x14ac:dyDescent="0.35">
      <c r="A2659">
        <v>4</v>
      </c>
      <c r="B2659">
        <v>135</v>
      </c>
      <c r="C2659">
        <v>4013</v>
      </c>
      <c r="D2659" t="s">
        <v>3243</v>
      </c>
      <c r="E2659" t="s">
        <v>3123</v>
      </c>
      <c r="F2659" t="s">
        <v>4628</v>
      </c>
      <c r="G2659">
        <v>166371</v>
      </c>
      <c r="H2659">
        <v>33.261634000000001</v>
      </c>
      <c r="I2659">
        <v>-111.69416200000001</v>
      </c>
      <c r="J2659">
        <v>1</v>
      </c>
      <c r="K2659">
        <f>_xlfn.XLOOKUP(F2659,'[1]2022_23 Household and Income'!$C$3:$C$2489,'[1]2022_23 Household and Income'!$D$3:$D$2489,"")</f>
        <v>56919</v>
      </c>
      <c r="L2659">
        <f>_xlfn.XLOOKUP($F2659,'[1]2022_23 Household and Income'!$C$3:$C$2489,'[1]2022_23 Household and Income'!$G$3:$G$2489,"")</f>
        <v>59886</v>
      </c>
    </row>
    <row r="2660" spans="1:12" x14ac:dyDescent="0.35">
      <c r="A2660">
        <v>29</v>
      </c>
      <c r="B2660">
        <v>1600</v>
      </c>
      <c r="C2660">
        <v>29125</v>
      </c>
      <c r="D2660" t="s">
        <v>3304</v>
      </c>
      <c r="E2660" t="s">
        <v>1667</v>
      </c>
      <c r="F2660" t="s">
        <v>4144</v>
      </c>
      <c r="G2660">
        <v>8432</v>
      </c>
      <c r="H2660">
        <v>38.170012999999997</v>
      </c>
      <c r="I2660">
        <v>-91.878772999999995</v>
      </c>
      <c r="J2660">
        <v>6.2415999999999999E-2</v>
      </c>
      <c r="K2660">
        <f>_xlfn.XLOOKUP(F2660,'[1]2022_23 Household and Income'!$C$3:$C$2489,'[1]2022_23 Household and Income'!$D$3:$D$2489,"")</f>
        <v>49392</v>
      </c>
      <c r="L2660">
        <f>_xlfn.XLOOKUP($F2660,'[1]2022_23 Household and Income'!$C$3:$C$2489,'[1]2022_23 Household and Income'!$G$3:$G$2489,"")</f>
        <v>49299</v>
      </c>
    </row>
    <row r="2661" spans="1:12" x14ac:dyDescent="0.35">
      <c r="A2661">
        <v>6</v>
      </c>
      <c r="B2661">
        <v>4103</v>
      </c>
      <c r="C2661">
        <v>6041</v>
      </c>
      <c r="D2661" t="s">
        <v>3248</v>
      </c>
      <c r="E2661" t="s">
        <v>3004</v>
      </c>
      <c r="F2661" t="s">
        <v>4627</v>
      </c>
      <c r="G2661">
        <v>103006</v>
      </c>
      <c r="H2661">
        <v>38.061442</v>
      </c>
      <c r="I2661">
        <v>-122.578417</v>
      </c>
      <c r="J2661">
        <v>1</v>
      </c>
      <c r="K2661">
        <f>_xlfn.XLOOKUP(F2661,'[1]2022_23 Household and Income'!$C$3:$C$2489,'[1]2022_23 Household and Income'!$D$3:$D$2489,"")</f>
        <v>40554</v>
      </c>
      <c r="L2661">
        <f>_xlfn.XLOOKUP($F2661,'[1]2022_23 Household and Income'!$C$3:$C$2489,'[1]2022_23 Household and Income'!$G$3:$G$2489,"")</f>
        <v>39690</v>
      </c>
    </row>
    <row r="2662" spans="1:12" x14ac:dyDescent="0.35">
      <c r="A2662">
        <v>6</v>
      </c>
      <c r="B2662">
        <v>4104</v>
      </c>
      <c r="C2662">
        <v>6041</v>
      </c>
      <c r="D2662" t="s">
        <v>3248</v>
      </c>
      <c r="E2662" t="s">
        <v>3004</v>
      </c>
      <c r="F2662" t="s">
        <v>4626</v>
      </c>
      <c r="G2662">
        <v>159315</v>
      </c>
      <c r="H2662">
        <v>37.938001999999997</v>
      </c>
      <c r="I2662">
        <v>-122.526173</v>
      </c>
      <c r="J2662">
        <v>1</v>
      </c>
      <c r="K2662">
        <f>_xlfn.XLOOKUP(F2662,'[1]2022_23 Household and Income'!$C$3:$C$2489,'[1]2022_23 Household and Income'!$D$3:$D$2489,"")</f>
        <v>62731</v>
      </c>
      <c r="L2662">
        <f>_xlfn.XLOOKUP($F2662,'[1]2022_23 Household and Income'!$C$3:$C$2489,'[1]2022_23 Household and Income'!$G$3:$G$2489,"")</f>
        <v>61918</v>
      </c>
    </row>
    <row r="2663" spans="1:12" x14ac:dyDescent="0.35">
      <c r="A2663">
        <v>55</v>
      </c>
      <c r="B2663">
        <v>300</v>
      </c>
      <c r="C2663">
        <v>55075</v>
      </c>
      <c r="D2663" t="s">
        <v>3334</v>
      </c>
      <c r="E2663" t="s">
        <v>156</v>
      </c>
      <c r="F2663" t="s">
        <v>3876</v>
      </c>
      <c r="G2663">
        <v>41872</v>
      </c>
      <c r="H2663">
        <v>45.219096999999998</v>
      </c>
      <c r="I2663">
        <v>-87.848450999999997</v>
      </c>
      <c r="J2663">
        <v>0.32078200000000001</v>
      </c>
      <c r="K2663">
        <f>_xlfn.XLOOKUP(F2663,'[1]2022_23 Household and Income'!$C$3:$C$2489,'[1]2022_23 Household and Income'!$D$3:$D$2489,"")</f>
        <v>56326</v>
      </c>
      <c r="L2663">
        <f>_xlfn.XLOOKUP($F2663,'[1]2022_23 Household and Income'!$C$3:$C$2489,'[1]2022_23 Household and Income'!$G$3:$G$2489,"")</f>
        <v>57880</v>
      </c>
    </row>
    <row r="2664" spans="1:12" x14ac:dyDescent="0.35">
      <c r="A2664">
        <v>1</v>
      </c>
      <c r="B2664">
        <v>1000</v>
      </c>
      <c r="C2664">
        <v>1093</v>
      </c>
      <c r="D2664" t="s">
        <v>3341</v>
      </c>
      <c r="E2664" t="s">
        <v>3204</v>
      </c>
      <c r="F2664" t="s">
        <v>3340</v>
      </c>
      <c r="G2664">
        <v>29341</v>
      </c>
      <c r="H2664">
        <v>34.110447999999998</v>
      </c>
      <c r="I2664">
        <v>-87.876486</v>
      </c>
      <c r="J2664">
        <v>0.20846600000000001</v>
      </c>
      <c r="K2664">
        <f>_xlfn.XLOOKUP(F2664,'[1]2022_23 Household and Income'!$C$3:$C$2489,'[1]2022_23 Household and Income'!$D$3:$D$2489,"")</f>
        <v>55471</v>
      </c>
      <c r="L2664">
        <f>_xlfn.XLOOKUP($F2664,'[1]2022_23 Household and Income'!$C$3:$C$2489,'[1]2022_23 Household and Income'!$G$3:$G$2489,"")</f>
        <v>56882</v>
      </c>
    </row>
    <row r="2665" spans="1:12" x14ac:dyDescent="0.35">
      <c r="A2665">
        <v>5</v>
      </c>
      <c r="B2665">
        <v>300</v>
      </c>
      <c r="C2665">
        <v>5089</v>
      </c>
      <c r="D2665" t="s">
        <v>3274</v>
      </c>
      <c r="E2665" t="s">
        <v>3102</v>
      </c>
      <c r="F2665" t="s">
        <v>3892</v>
      </c>
      <c r="G2665">
        <v>16826</v>
      </c>
      <c r="H2665">
        <v>36.284395000000004</v>
      </c>
      <c r="I2665">
        <v>-92.660217000000003</v>
      </c>
      <c r="J2665">
        <v>0.108095</v>
      </c>
      <c r="K2665">
        <f>_xlfn.XLOOKUP(F2665,'[1]2022_23 Household and Income'!$C$3:$C$2489,'[1]2022_23 Household and Income'!$D$3:$D$2489,"")</f>
        <v>66760</v>
      </c>
      <c r="L2665">
        <f>_xlfn.XLOOKUP($F2665,'[1]2022_23 Household and Income'!$C$3:$C$2489,'[1]2022_23 Household and Income'!$G$3:$G$2489,"")</f>
        <v>68010</v>
      </c>
    </row>
    <row r="2666" spans="1:12" x14ac:dyDescent="0.35">
      <c r="A2666">
        <v>12</v>
      </c>
      <c r="B2666">
        <v>8301</v>
      </c>
      <c r="C2666">
        <v>12083</v>
      </c>
      <c r="D2666" t="s">
        <v>3512</v>
      </c>
      <c r="E2666" t="s">
        <v>2851</v>
      </c>
      <c r="F2666" t="s">
        <v>4625</v>
      </c>
      <c r="G2666">
        <v>110018</v>
      </c>
      <c r="H2666">
        <v>29.209446</v>
      </c>
      <c r="I2666">
        <v>-82.166922999999997</v>
      </c>
      <c r="J2666">
        <v>1</v>
      </c>
      <c r="K2666">
        <f>_xlfn.XLOOKUP(F2666,'[1]2022_23 Household and Income'!$C$3:$C$2489,'[1]2022_23 Household and Income'!$D$3:$D$2489,"")</f>
        <v>47599</v>
      </c>
      <c r="L2666">
        <f>_xlfn.XLOOKUP($F2666,'[1]2022_23 Household and Income'!$C$3:$C$2489,'[1]2022_23 Household and Income'!$G$3:$G$2489,"")</f>
        <v>49462</v>
      </c>
    </row>
    <row r="2667" spans="1:12" x14ac:dyDescent="0.35">
      <c r="A2667">
        <v>12</v>
      </c>
      <c r="B2667">
        <v>8302</v>
      </c>
      <c r="C2667">
        <v>12083</v>
      </c>
      <c r="D2667" t="s">
        <v>3512</v>
      </c>
      <c r="E2667" t="s">
        <v>2851</v>
      </c>
      <c r="F2667" t="s">
        <v>4624</v>
      </c>
      <c r="G2667">
        <v>115459</v>
      </c>
      <c r="H2667">
        <v>29.181215999999999</v>
      </c>
      <c r="I2667">
        <v>-82.139264999999995</v>
      </c>
      <c r="J2667">
        <v>1</v>
      </c>
      <c r="K2667">
        <f>_xlfn.XLOOKUP(F2667,'[1]2022_23 Household and Income'!$C$3:$C$2489,'[1]2022_23 Household and Income'!$D$3:$D$2489,"")</f>
        <v>47261</v>
      </c>
      <c r="L2667">
        <f>_xlfn.XLOOKUP($F2667,'[1]2022_23 Household and Income'!$C$3:$C$2489,'[1]2022_23 Household and Income'!$G$3:$G$2489,"")</f>
        <v>54043</v>
      </c>
    </row>
    <row r="2668" spans="1:12" x14ac:dyDescent="0.35">
      <c r="A2668">
        <v>12</v>
      </c>
      <c r="B2668">
        <v>8303</v>
      </c>
      <c r="C2668">
        <v>12083</v>
      </c>
      <c r="D2668" t="s">
        <v>3512</v>
      </c>
      <c r="E2668" t="s">
        <v>2851</v>
      </c>
      <c r="F2668" t="s">
        <v>4623</v>
      </c>
      <c r="G2668">
        <v>150431</v>
      </c>
      <c r="H2668">
        <v>29.047124</v>
      </c>
      <c r="I2668">
        <v>-82.086234000000005</v>
      </c>
      <c r="J2668">
        <v>1</v>
      </c>
      <c r="K2668">
        <f>_xlfn.XLOOKUP(F2668,'[1]2022_23 Household and Income'!$C$3:$C$2489,'[1]2022_23 Household and Income'!$D$3:$D$2489,"")</f>
        <v>68653</v>
      </c>
      <c r="L2668">
        <f>_xlfn.XLOOKUP($F2668,'[1]2022_23 Household and Income'!$C$3:$C$2489,'[1]2022_23 Household and Income'!$G$3:$G$2489,"")</f>
        <v>67864</v>
      </c>
    </row>
    <row r="2669" spans="1:12" x14ac:dyDescent="0.35">
      <c r="A2669">
        <v>13</v>
      </c>
      <c r="B2669">
        <v>3700</v>
      </c>
      <c r="C2669">
        <v>13197</v>
      </c>
      <c r="D2669" t="s">
        <v>3312</v>
      </c>
      <c r="E2669" t="s">
        <v>2732</v>
      </c>
      <c r="F2669" t="s">
        <v>3432</v>
      </c>
      <c r="G2669">
        <v>7498</v>
      </c>
      <c r="H2669">
        <v>32.382601000000001</v>
      </c>
      <c r="I2669">
        <v>-84.524655999999993</v>
      </c>
      <c r="J2669">
        <v>4.9177999999999999E-2</v>
      </c>
      <c r="K2669">
        <f>_xlfn.XLOOKUP(F2669,'[1]2022_23 Household and Income'!$C$3:$C$2489,'[1]2022_23 Household and Income'!$D$3:$D$2489,"")</f>
        <v>55452</v>
      </c>
      <c r="L2669">
        <f>_xlfn.XLOOKUP($F2669,'[1]2022_23 Household and Income'!$C$3:$C$2489,'[1]2022_23 Household and Income'!$G$3:$G$2489,"")</f>
        <v>58548</v>
      </c>
    </row>
    <row r="2670" spans="1:12" x14ac:dyDescent="0.35">
      <c r="A2670">
        <v>19</v>
      </c>
      <c r="B2670">
        <v>1400</v>
      </c>
      <c r="C2670">
        <v>19125</v>
      </c>
      <c r="D2670" t="s">
        <v>3308</v>
      </c>
      <c r="E2670" t="s">
        <v>2380</v>
      </c>
      <c r="F2670" t="s">
        <v>3532</v>
      </c>
      <c r="G2670">
        <v>33414</v>
      </c>
      <c r="H2670">
        <v>41.357267</v>
      </c>
      <c r="I2670">
        <v>-93.041685000000001</v>
      </c>
      <c r="J2670">
        <v>0.27027400000000001</v>
      </c>
      <c r="K2670">
        <f>_xlfn.XLOOKUP(F2670,'[1]2022_23 Household and Income'!$C$3:$C$2489,'[1]2022_23 Household and Income'!$D$3:$D$2489,"")</f>
        <v>49161</v>
      </c>
      <c r="L2670">
        <f>_xlfn.XLOOKUP($F2670,'[1]2022_23 Household and Income'!$C$3:$C$2489,'[1]2022_23 Household and Income'!$G$3:$G$2489,"")</f>
        <v>50032</v>
      </c>
    </row>
    <row r="2671" spans="1:12" x14ac:dyDescent="0.35">
      <c r="A2671">
        <v>17</v>
      </c>
      <c r="B2671">
        <v>12100</v>
      </c>
      <c r="C2671">
        <v>17121</v>
      </c>
      <c r="D2671" t="s">
        <v>3330</v>
      </c>
      <c r="E2671" t="s">
        <v>2561</v>
      </c>
      <c r="F2671" t="s">
        <v>3507</v>
      </c>
      <c r="G2671">
        <v>37729</v>
      </c>
      <c r="H2671">
        <v>38.590623999999998</v>
      </c>
      <c r="I2671">
        <v>-89.016080000000002</v>
      </c>
      <c r="J2671">
        <v>0.218858</v>
      </c>
      <c r="K2671">
        <f>_xlfn.XLOOKUP(F2671,'[1]2022_23 Household and Income'!$C$3:$C$2489,'[1]2022_23 Household and Income'!$D$3:$D$2489,"")</f>
        <v>69484</v>
      </c>
      <c r="L2671">
        <f>_xlfn.XLOOKUP($F2671,'[1]2022_23 Household and Income'!$C$3:$C$2489,'[1]2022_23 Household and Income'!$G$3:$G$2489,"")</f>
        <v>69430</v>
      </c>
    </row>
    <row r="2672" spans="1:12" x14ac:dyDescent="0.35">
      <c r="A2672">
        <v>18</v>
      </c>
      <c r="B2672">
        <v>2401</v>
      </c>
      <c r="C2672">
        <v>18097</v>
      </c>
      <c r="D2672" t="s">
        <v>3389</v>
      </c>
      <c r="E2672" t="s">
        <v>2470</v>
      </c>
      <c r="F2672" t="s">
        <v>4622</v>
      </c>
      <c r="G2672">
        <v>109582</v>
      </c>
      <c r="H2672">
        <v>39.873654999999999</v>
      </c>
      <c r="I2672">
        <v>-86.235545999999999</v>
      </c>
      <c r="J2672">
        <v>1</v>
      </c>
      <c r="K2672" t="str">
        <f>_xlfn.XLOOKUP(F2672,'[1]2022_23 Household and Income'!$C$3:$C$2489,'[1]2022_23 Household and Income'!$D$3:$D$2489,"")</f>
        <v/>
      </c>
      <c r="L2672" t="str">
        <f>_xlfn.XLOOKUP($F2672,'[1]2022_23 Household and Income'!$C$3:$C$2489,'[1]2022_23 Household and Income'!$G$3:$G$2489,"")</f>
        <v/>
      </c>
    </row>
    <row r="2673" spans="1:12" x14ac:dyDescent="0.35">
      <c r="A2673">
        <v>18</v>
      </c>
      <c r="B2673">
        <v>2402</v>
      </c>
      <c r="C2673">
        <v>18097</v>
      </c>
      <c r="D2673" t="s">
        <v>3389</v>
      </c>
      <c r="E2673" t="s">
        <v>2470</v>
      </c>
      <c r="F2673" t="s">
        <v>4621</v>
      </c>
      <c r="G2673">
        <v>112126</v>
      </c>
      <c r="H2673">
        <v>39.867601999999998</v>
      </c>
      <c r="I2673">
        <v>-86.135163000000006</v>
      </c>
      <c r="J2673">
        <v>1</v>
      </c>
      <c r="K2673">
        <f>_xlfn.XLOOKUP(F2673,'[1]2022_23 Household and Income'!$C$3:$C$2489,'[1]2022_23 Household and Income'!$D$3:$D$2489,"")</f>
        <v>50571</v>
      </c>
      <c r="L2673">
        <f>_xlfn.XLOOKUP($F2673,'[1]2022_23 Household and Income'!$C$3:$C$2489,'[1]2022_23 Household and Income'!$G$3:$G$2489,"")</f>
        <v>51507</v>
      </c>
    </row>
    <row r="2674" spans="1:12" x14ac:dyDescent="0.35">
      <c r="A2674">
        <v>18</v>
      </c>
      <c r="B2674">
        <v>2403</v>
      </c>
      <c r="C2674">
        <v>18097</v>
      </c>
      <c r="D2674" t="s">
        <v>3389</v>
      </c>
      <c r="E2674" t="s">
        <v>2470</v>
      </c>
      <c r="F2674" t="s">
        <v>4620</v>
      </c>
      <c r="G2674">
        <v>122321</v>
      </c>
      <c r="H2674">
        <v>39.868448999999998</v>
      </c>
      <c r="I2674">
        <v>-86.011349999999993</v>
      </c>
      <c r="J2674">
        <v>1</v>
      </c>
      <c r="K2674">
        <f>_xlfn.XLOOKUP(F2674,'[1]2022_23 Household and Income'!$C$3:$C$2489,'[1]2022_23 Household and Income'!$D$3:$D$2489,"")</f>
        <v>50522</v>
      </c>
      <c r="L2674">
        <f>_xlfn.XLOOKUP($F2674,'[1]2022_23 Household and Income'!$C$3:$C$2489,'[1]2022_23 Household and Income'!$G$3:$G$2489,"")</f>
        <v>49656</v>
      </c>
    </row>
    <row r="2675" spans="1:12" x14ac:dyDescent="0.35">
      <c r="A2675">
        <v>18</v>
      </c>
      <c r="B2675">
        <v>2404</v>
      </c>
      <c r="C2675">
        <v>18097</v>
      </c>
      <c r="D2675" t="s">
        <v>3389</v>
      </c>
      <c r="E2675" t="s">
        <v>2470</v>
      </c>
      <c r="F2675" t="s">
        <v>4619</v>
      </c>
      <c r="G2675">
        <v>153342</v>
      </c>
      <c r="H2675">
        <v>39.780510999999997</v>
      </c>
      <c r="I2675">
        <v>-86.260628999999994</v>
      </c>
      <c r="J2675">
        <v>1</v>
      </c>
      <c r="K2675">
        <f>_xlfn.XLOOKUP(F2675,'[1]2022_23 Household and Income'!$C$3:$C$2489,'[1]2022_23 Household and Income'!$D$3:$D$2489,"")</f>
        <v>58075</v>
      </c>
      <c r="L2675">
        <f>_xlfn.XLOOKUP($F2675,'[1]2022_23 Household and Income'!$C$3:$C$2489,'[1]2022_23 Household and Income'!$G$3:$G$2489,"")</f>
        <v>58072</v>
      </c>
    </row>
    <row r="2676" spans="1:12" x14ac:dyDescent="0.35">
      <c r="A2676">
        <v>18</v>
      </c>
      <c r="B2676">
        <v>2405</v>
      </c>
      <c r="C2676">
        <v>18097</v>
      </c>
      <c r="D2676" t="s">
        <v>3389</v>
      </c>
      <c r="E2676" t="s">
        <v>2470</v>
      </c>
      <c r="F2676" t="s">
        <v>4618</v>
      </c>
      <c r="G2676">
        <v>153549</v>
      </c>
      <c r="H2676">
        <v>39.776618999999997</v>
      </c>
      <c r="I2676">
        <v>-86.134364000000005</v>
      </c>
      <c r="J2676">
        <v>1</v>
      </c>
      <c r="K2676">
        <f>_xlfn.XLOOKUP(F2676,'[1]2022_23 Household and Income'!$C$3:$C$2489,'[1]2022_23 Household and Income'!$D$3:$D$2489,"")</f>
        <v>68854</v>
      </c>
      <c r="L2676">
        <f>_xlfn.XLOOKUP($F2676,'[1]2022_23 Household and Income'!$C$3:$C$2489,'[1]2022_23 Household and Income'!$G$3:$G$2489,"")</f>
        <v>74472</v>
      </c>
    </row>
    <row r="2677" spans="1:12" x14ac:dyDescent="0.35">
      <c r="A2677">
        <v>18</v>
      </c>
      <c r="B2677">
        <v>2406</v>
      </c>
      <c r="C2677">
        <v>18097</v>
      </c>
      <c r="D2677" t="s">
        <v>3389</v>
      </c>
      <c r="E2677" t="s">
        <v>2470</v>
      </c>
      <c r="F2677" t="s">
        <v>4617</v>
      </c>
      <c r="G2677">
        <v>172462</v>
      </c>
      <c r="H2677">
        <v>39.746876</v>
      </c>
      <c r="I2677">
        <v>-86.027602999999999</v>
      </c>
      <c r="J2677">
        <v>1</v>
      </c>
      <c r="K2677" t="str">
        <f>_xlfn.XLOOKUP(F2677,'[1]2022_23 Household and Income'!$C$3:$C$2489,'[1]2022_23 Household and Income'!$D$3:$D$2489,"")</f>
        <v/>
      </c>
      <c r="L2677" t="str">
        <f>_xlfn.XLOOKUP($F2677,'[1]2022_23 Household and Income'!$C$3:$C$2489,'[1]2022_23 Household and Income'!$G$3:$G$2489,"")</f>
        <v/>
      </c>
    </row>
    <row r="2678" spans="1:12" x14ac:dyDescent="0.35">
      <c r="A2678">
        <v>18</v>
      </c>
      <c r="B2678">
        <v>2407</v>
      </c>
      <c r="C2678">
        <v>18097</v>
      </c>
      <c r="D2678" t="s">
        <v>3389</v>
      </c>
      <c r="E2678" t="s">
        <v>2470</v>
      </c>
      <c r="F2678" t="s">
        <v>4616</v>
      </c>
      <c r="G2678">
        <v>153821</v>
      </c>
      <c r="H2678">
        <v>39.675607999999997</v>
      </c>
      <c r="I2678">
        <v>-86.165403999999995</v>
      </c>
      <c r="J2678">
        <v>1</v>
      </c>
      <c r="K2678" t="str">
        <f>_xlfn.XLOOKUP(F2678,'[1]2022_23 Household and Income'!$C$3:$C$2489,'[1]2022_23 Household and Income'!$D$3:$D$2489,"")</f>
        <v/>
      </c>
      <c r="L2678" t="str">
        <f>_xlfn.XLOOKUP($F2678,'[1]2022_23 Household and Income'!$C$3:$C$2489,'[1]2022_23 Household and Income'!$G$3:$G$2489,"")</f>
        <v/>
      </c>
    </row>
    <row r="2679" spans="1:12" x14ac:dyDescent="0.35">
      <c r="A2679">
        <v>20</v>
      </c>
      <c r="B2679">
        <v>1101</v>
      </c>
      <c r="C2679">
        <v>20115</v>
      </c>
      <c r="D2679" t="s">
        <v>3300</v>
      </c>
      <c r="E2679" t="s">
        <v>2263</v>
      </c>
      <c r="F2679" t="s">
        <v>3325</v>
      </c>
      <c r="G2679">
        <v>11823</v>
      </c>
      <c r="H2679">
        <v>38.324753999999999</v>
      </c>
      <c r="I2679">
        <v>-97.127533</v>
      </c>
      <c r="J2679">
        <v>8.7500999999999995E-2</v>
      </c>
      <c r="K2679">
        <f>_xlfn.XLOOKUP(F2679,'[1]2022_23 Household and Income'!$C$3:$C$2489,'[1]2022_23 Household and Income'!$D$3:$D$2489,"")</f>
        <v>55760</v>
      </c>
      <c r="L2679">
        <f>_xlfn.XLOOKUP($F2679,'[1]2022_23 Household and Income'!$C$3:$C$2489,'[1]2022_23 Household and Income'!$G$3:$G$2489,"")</f>
        <v>58290</v>
      </c>
    </row>
    <row r="2680" spans="1:12" x14ac:dyDescent="0.35">
      <c r="A2680">
        <v>21</v>
      </c>
      <c r="B2680">
        <v>1200</v>
      </c>
      <c r="C2680">
        <v>21155</v>
      </c>
      <c r="D2680" t="s">
        <v>3328</v>
      </c>
      <c r="E2680" t="s">
        <v>2165</v>
      </c>
      <c r="F2680" t="s">
        <v>3504</v>
      </c>
      <c r="G2680">
        <v>19581</v>
      </c>
      <c r="H2680">
        <v>37.570126999999999</v>
      </c>
      <c r="I2680">
        <v>-85.284441000000001</v>
      </c>
      <c r="J2680">
        <v>0.115136</v>
      </c>
      <c r="K2680">
        <f>_xlfn.XLOOKUP(F2680,'[1]2022_23 Household and Income'!$C$3:$C$2489,'[1]2022_23 Household and Income'!$D$3:$D$2489,"")</f>
        <v>67106</v>
      </c>
      <c r="L2680">
        <f>_xlfn.XLOOKUP($F2680,'[1]2022_23 Household and Income'!$C$3:$C$2489,'[1]2022_23 Household and Income'!$G$3:$G$2489,"")</f>
        <v>68766</v>
      </c>
    </row>
    <row r="2681" spans="1:12" x14ac:dyDescent="0.35">
      <c r="A2681">
        <v>29</v>
      </c>
      <c r="B2681">
        <v>300</v>
      </c>
      <c r="C2681">
        <v>29127</v>
      </c>
      <c r="D2681" t="s">
        <v>3304</v>
      </c>
      <c r="E2681" t="s">
        <v>1714</v>
      </c>
      <c r="F2681" t="s">
        <v>3868</v>
      </c>
      <c r="G2681">
        <v>28525</v>
      </c>
      <c r="H2681">
        <v>39.741435000000003</v>
      </c>
      <c r="I2681">
        <v>-91.457453000000001</v>
      </c>
      <c r="J2681">
        <v>0.23910699999999999</v>
      </c>
      <c r="K2681">
        <f>_xlfn.XLOOKUP(F2681,'[1]2022_23 Household and Income'!$C$3:$C$2489,'[1]2022_23 Household and Income'!$D$3:$D$2489,"")</f>
        <v>44568</v>
      </c>
      <c r="L2681">
        <f>_xlfn.XLOOKUP($F2681,'[1]2022_23 Household and Income'!$C$3:$C$2489,'[1]2022_23 Household and Income'!$G$3:$G$2489,"")</f>
        <v>45293</v>
      </c>
    </row>
    <row r="2682" spans="1:12" x14ac:dyDescent="0.35">
      <c r="A2682">
        <v>28</v>
      </c>
      <c r="B2682">
        <v>1800</v>
      </c>
      <c r="C2682">
        <v>28091</v>
      </c>
      <c r="D2682" t="s">
        <v>3276</v>
      </c>
      <c r="E2682" t="s">
        <v>1744</v>
      </c>
      <c r="F2682" t="s">
        <v>4251</v>
      </c>
      <c r="G2682">
        <v>24441</v>
      </c>
      <c r="H2682">
        <v>31.245825</v>
      </c>
      <c r="I2682">
        <v>-89.830511999999999</v>
      </c>
      <c r="J2682">
        <v>0.13705300000000001</v>
      </c>
      <c r="K2682">
        <f>_xlfn.XLOOKUP(F2682,'[1]2022_23 Household and Income'!$C$3:$C$2489,'[1]2022_23 Household and Income'!$D$3:$D$2489,"")</f>
        <v>67965</v>
      </c>
      <c r="L2682">
        <f>_xlfn.XLOOKUP($F2682,'[1]2022_23 Household and Income'!$C$3:$C$2489,'[1]2022_23 Household and Income'!$G$3:$G$2489,"")</f>
        <v>70758</v>
      </c>
    </row>
    <row r="2683" spans="1:12" x14ac:dyDescent="0.35">
      <c r="A2683">
        <v>39</v>
      </c>
      <c r="B2683">
        <v>2600</v>
      </c>
      <c r="C2683">
        <v>39101</v>
      </c>
      <c r="D2683" t="s">
        <v>3302</v>
      </c>
      <c r="E2683" t="s">
        <v>1129</v>
      </c>
      <c r="F2683" t="s">
        <v>4452</v>
      </c>
      <c r="G2683">
        <v>65359</v>
      </c>
      <c r="H2683">
        <v>40.582107999999998</v>
      </c>
      <c r="I2683">
        <v>-83.127059000000003</v>
      </c>
      <c r="J2683">
        <v>0.40090199999999998</v>
      </c>
      <c r="K2683">
        <f>_xlfn.XLOOKUP(F2683,'[1]2022_23 Household and Income'!$C$3:$C$2489,'[1]2022_23 Household and Income'!$D$3:$D$2489,"")</f>
        <v>62514</v>
      </c>
      <c r="L2683">
        <f>_xlfn.XLOOKUP($F2683,'[1]2022_23 Household and Income'!$C$3:$C$2489,'[1]2022_23 Household and Income'!$G$3:$G$2489,"")</f>
        <v>63766</v>
      </c>
    </row>
    <row r="2684" spans="1:12" x14ac:dyDescent="0.35">
      <c r="A2684">
        <v>41</v>
      </c>
      <c r="B2684">
        <v>4703</v>
      </c>
      <c r="C2684">
        <v>41047</v>
      </c>
      <c r="D2684" t="s">
        <v>3287</v>
      </c>
      <c r="E2684" t="s">
        <v>1002</v>
      </c>
      <c r="F2684" t="s">
        <v>4615</v>
      </c>
      <c r="G2684">
        <v>110241</v>
      </c>
      <c r="H2684">
        <v>44.978934000000002</v>
      </c>
      <c r="I2684">
        <v>-122.997544</v>
      </c>
      <c r="J2684">
        <v>1</v>
      </c>
      <c r="K2684">
        <f>_xlfn.XLOOKUP(F2684,'[1]2022_23 Household and Income'!$C$3:$C$2489,'[1]2022_23 Household and Income'!$D$3:$D$2489,"")</f>
        <v>42116</v>
      </c>
      <c r="L2684">
        <f>_xlfn.XLOOKUP($F2684,'[1]2022_23 Household and Income'!$C$3:$C$2489,'[1]2022_23 Household and Income'!$G$3:$G$2489,"")</f>
        <v>42266</v>
      </c>
    </row>
    <row r="2685" spans="1:12" x14ac:dyDescent="0.35">
      <c r="A2685">
        <v>41</v>
      </c>
      <c r="B2685">
        <v>4704</v>
      </c>
      <c r="C2685">
        <v>41047</v>
      </c>
      <c r="D2685" t="s">
        <v>3287</v>
      </c>
      <c r="E2685" t="s">
        <v>1002</v>
      </c>
      <c r="F2685" t="s">
        <v>4614</v>
      </c>
      <c r="G2685">
        <v>114953</v>
      </c>
      <c r="H2685">
        <v>44.905650000000001</v>
      </c>
      <c r="I2685">
        <v>-123.02395199999999</v>
      </c>
      <c r="J2685">
        <v>1</v>
      </c>
      <c r="K2685">
        <f>_xlfn.XLOOKUP(F2685,'[1]2022_23 Household and Income'!$C$3:$C$2489,'[1]2022_23 Household and Income'!$D$3:$D$2489,"")</f>
        <v>44790</v>
      </c>
      <c r="L2685">
        <f>_xlfn.XLOOKUP($F2685,'[1]2022_23 Household and Income'!$C$3:$C$2489,'[1]2022_23 Household and Income'!$G$3:$G$2489,"")</f>
        <v>45265</v>
      </c>
    </row>
    <row r="2686" spans="1:12" x14ac:dyDescent="0.35">
      <c r="A2686">
        <v>41</v>
      </c>
      <c r="B2686">
        <v>4705</v>
      </c>
      <c r="C2686">
        <v>41047</v>
      </c>
      <c r="D2686" t="s">
        <v>3287</v>
      </c>
      <c r="E2686" t="s">
        <v>1002</v>
      </c>
      <c r="F2686" t="s">
        <v>4613</v>
      </c>
      <c r="G2686">
        <v>120726</v>
      </c>
      <c r="H2686">
        <v>44.994888000000003</v>
      </c>
      <c r="I2686">
        <v>-122.852953</v>
      </c>
      <c r="J2686">
        <v>1</v>
      </c>
      <c r="K2686">
        <f>_xlfn.XLOOKUP(F2686,'[1]2022_23 Household and Income'!$C$3:$C$2489,'[1]2022_23 Household and Income'!$D$3:$D$2489,"")</f>
        <v>41348</v>
      </c>
      <c r="L2686">
        <f>_xlfn.XLOOKUP($F2686,'[1]2022_23 Household and Income'!$C$3:$C$2489,'[1]2022_23 Household and Income'!$G$3:$G$2489,"")</f>
        <v>41556</v>
      </c>
    </row>
    <row r="2687" spans="1:12" x14ac:dyDescent="0.35">
      <c r="A2687">
        <v>45</v>
      </c>
      <c r="B2687">
        <v>2601</v>
      </c>
      <c r="C2687">
        <v>45067</v>
      </c>
      <c r="D2687" t="s">
        <v>3253</v>
      </c>
      <c r="E2687" t="s">
        <v>858</v>
      </c>
      <c r="F2687" t="s">
        <v>4612</v>
      </c>
      <c r="G2687">
        <v>29183</v>
      </c>
      <c r="H2687">
        <v>34.166085000000002</v>
      </c>
      <c r="I2687">
        <v>-79.340463999999997</v>
      </c>
      <c r="J2687">
        <v>0.27316499999999999</v>
      </c>
      <c r="K2687">
        <f>_xlfn.XLOOKUP(F2687,'[1]2022_23 Household and Income'!$C$3:$C$2489,'[1]2022_23 Household and Income'!$D$3:$D$2489,"")</f>
        <v>41783</v>
      </c>
      <c r="L2687">
        <f>_xlfn.XLOOKUP($F2687,'[1]2022_23 Household and Income'!$C$3:$C$2489,'[1]2022_23 Household and Income'!$G$3:$G$2489,"")</f>
        <v>44520</v>
      </c>
    </row>
    <row r="2688" spans="1:12" x14ac:dyDescent="0.35">
      <c r="A2688">
        <v>47</v>
      </c>
      <c r="B2688">
        <v>3300</v>
      </c>
      <c r="C2688">
        <v>47115</v>
      </c>
      <c r="D2688" t="s">
        <v>3358</v>
      </c>
      <c r="E2688" t="s">
        <v>709</v>
      </c>
      <c r="F2688" t="s">
        <v>3520</v>
      </c>
      <c r="G2688">
        <v>28837</v>
      </c>
      <c r="H2688">
        <v>35.109520000000003</v>
      </c>
      <c r="I2688">
        <v>-85.608761999999999</v>
      </c>
      <c r="J2688">
        <v>0.27382200000000001</v>
      </c>
      <c r="K2688">
        <f>_xlfn.XLOOKUP(F2688,'[1]2022_23 Household and Income'!$C$3:$C$2489,'[1]2022_23 Household and Income'!$D$3:$D$2489,"")</f>
        <v>43263</v>
      </c>
      <c r="L2688">
        <f>_xlfn.XLOOKUP($F2688,'[1]2022_23 Household and Income'!$C$3:$C$2489,'[1]2022_23 Household and Income'!$G$3:$G$2489,"")</f>
        <v>42601</v>
      </c>
    </row>
    <row r="2689" spans="1:12" x14ac:dyDescent="0.35">
      <c r="A2689">
        <v>48</v>
      </c>
      <c r="B2689">
        <v>1200</v>
      </c>
      <c r="C2689">
        <v>48315</v>
      </c>
      <c r="D2689" t="s">
        <v>3238</v>
      </c>
      <c r="E2689" t="s">
        <v>628</v>
      </c>
      <c r="F2689" t="s">
        <v>3599</v>
      </c>
      <c r="G2689">
        <v>9725</v>
      </c>
      <c r="H2689">
        <v>32.789481000000002</v>
      </c>
      <c r="I2689">
        <v>-94.423180000000002</v>
      </c>
      <c r="J2689">
        <v>8.1410999999999997E-2</v>
      </c>
      <c r="K2689">
        <f>_xlfn.XLOOKUP(F2689,'[1]2022_23 Household and Income'!$C$3:$C$2489,'[1]2022_23 Household and Income'!$D$3:$D$2489,"")</f>
        <v>47062</v>
      </c>
      <c r="L2689">
        <f>_xlfn.XLOOKUP($F2689,'[1]2022_23 Household and Income'!$C$3:$C$2489,'[1]2022_23 Household and Income'!$G$3:$G$2489,"")</f>
        <v>48133</v>
      </c>
    </row>
    <row r="2690" spans="1:12" x14ac:dyDescent="0.35">
      <c r="A2690">
        <v>54</v>
      </c>
      <c r="B2690">
        <v>300</v>
      </c>
      <c r="C2690">
        <v>54049</v>
      </c>
      <c r="D2690" t="s">
        <v>3296</v>
      </c>
      <c r="E2690" t="s">
        <v>216</v>
      </c>
      <c r="F2690" t="s">
        <v>4166</v>
      </c>
      <c r="G2690">
        <v>56205</v>
      </c>
      <c r="H2690">
        <v>39.484338000000001</v>
      </c>
      <c r="I2690">
        <v>-80.178826999999998</v>
      </c>
      <c r="J2690">
        <v>0.28640500000000002</v>
      </c>
      <c r="K2690">
        <f>_xlfn.XLOOKUP(F2690,'[1]2022_23 Household and Income'!$C$3:$C$2489,'[1]2022_23 Household and Income'!$D$3:$D$2489,"")</f>
        <v>79766</v>
      </c>
      <c r="L2690">
        <f>_xlfn.XLOOKUP($F2690,'[1]2022_23 Household and Income'!$C$3:$C$2489,'[1]2022_23 Household and Income'!$G$3:$G$2489,"")</f>
        <v>80745</v>
      </c>
    </row>
    <row r="2691" spans="1:12" x14ac:dyDescent="0.35">
      <c r="A2691">
        <v>6</v>
      </c>
      <c r="B2691">
        <v>300</v>
      </c>
      <c r="C2691">
        <v>6043</v>
      </c>
      <c r="D2691" t="s">
        <v>3248</v>
      </c>
      <c r="E2691" t="s">
        <v>3028</v>
      </c>
      <c r="F2691" t="s">
        <v>3625</v>
      </c>
      <c r="G2691">
        <v>17131</v>
      </c>
      <c r="H2691">
        <v>37.532076000000004</v>
      </c>
      <c r="I2691">
        <v>-119.97150999999999</v>
      </c>
      <c r="J2691">
        <v>8.9256000000000002E-2</v>
      </c>
      <c r="K2691">
        <f>_xlfn.XLOOKUP(F2691,'[1]2022_23 Household and Income'!$C$3:$C$2489,'[1]2022_23 Household and Income'!$D$3:$D$2489,"")</f>
        <v>79679</v>
      </c>
      <c r="L2691">
        <f>_xlfn.XLOOKUP($F2691,'[1]2022_23 Household and Income'!$C$3:$C$2489,'[1]2022_23 Household and Income'!$G$3:$G$2489,"")</f>
        <v>81126</v>
      </c>
    </row>
    <row r="2692" spans="1:12" x14ac:dyDescent="0.35">
      <c r="A2692">
        <v>45</v>
      </c>
      <c r="B2692">
        <v>1600</v>
      </c>
      <c r="C2692">
        <v>45069</v>
      </c>
      <c r="D2692" t="s">
        <v>3253</v>
      </c>
      <c r="E2692" t="s">
        <v>879</v>
      </c>
      <c r="F2692" t="s">
        <v>4611</v>
      </c>
      <c r="G2692">
        <v>26667</v>
      </c>
      <c r="H2692">
        <v>34.637957999999998</v>
      </c>
      <c r="I2692">
        <v>-79.671683000000002</v>
      </c>
      <c r="J2692">
        <v>0.200738</v>
      </c>
      <c r="K2692">
        <f>_xlfn.XLOOKUP(F2692,'[1]2022_23 Household and Income'!$C$3:$C$2489,'[1]2022_23 Household and Income'!$D$3:$D$2489,"")</f>
        <v>55006</v>
      </c>
      <c r="L2692">
        <f>_xlfn.XLOOKUP($F2692,'[1]2022_23 Household and Income'!$C$3:$C$2489,'[1]2022_23 Household and Income'!$G$3:$G$2489,"")</f>
        <v>53278</v>
      </c>
    </row>
    <row r="2693" spans="1:12" x14ac:dyDescent="0.35">
      <c r="A2693">
        <v>26</v>
      </c>
      <c r="B2693">
        <v>100</v>
      </c>
      <c r="C2693">
        <v>26103</v>
      </c>
      <c r="D2693" t="s">
        <v>3407</v>
      </c>
      <c r="E2693" t="s">
        <v>1982</v>
      </c>
      <c r="F2693" t="s">
        <v>4331</v>
      </c>
      <c r="G2693">
        <v>66017</v>
      </c>
      <c r="H2693">
        <v>46.486716999999999</v>
      </c>
      <c r="I2693">
        <v>-87.492782000000005</v>
      </c>
      <c r="J2693">
        <v>0.38526199999999999</v>
      </c>
      <c r="K2693">
        <f>_xlfn.XLOOKUP(F2693,'[1]2022_23 Household and Income'!$C$3:$C$2489,'[1]2022_23 Household and Income'!$D$3:$D$2489,"")</f>
        <v>77300</v>
      </c>
      <c r="L2693">
        <f>_xlfn.XLOOKUP($F2693,'[1]2022_23 Household and Income'!$C$3:$C$2489,'[1]2022_23 Household and Income'!$G$3:$G$2489,"")</f>
        <v>76872</v>
      </c>
    </row>
    <row r="2694" spans="1:12" x14ac:dyDescent="0.35">
      <c r="A2694">
        <v>55</v>
      </c>
      <c r="B2694">
        <v>1000</v>
      </c>
      <c r="C2694">
        <v>55077</v>
      </c>
      <c r="D2694" t="s">
        <v>3334</v>
      </c>
      <c r="E2694" t="s">
        <v>142</v>
      </c>
      <c r="F2694" t="s">
        <v>3464</v>
      </c>
      <c r="G2694">
        <v>15592</v>
      </c>
      <c r="H2694">
        <v>43.810948000000003</v>
      </c>
      <c r="I2694">
        <v>-89.407878999999994</v>
      </c>
      <c r="J2694">
        <v>0.140542</v>
      </c>
      <c r="K2694">
        <f>_xlfn.XLOOKUP(F2694,'[1]2022_23 Household and Income'!$C$3:$C$2489,'[1]2022_23 Household and Income'!$D$3:$D$2489,"")</f>
        <v>49140</v>
      </c>
      <c r="L2694">
        <f>_xlfn.XLOOKUP($F2694,'[1]2022_23 Household and Income'!$C$3:$C$2489,'[1]2022_23 Household and Income'!$G$3:$G$2489,"")</f>
        <v>49058</v>
      </c>
    </row>
    <row r="2695" spans="1:12" x14ac:dyDescent="0.35">
      <c r="A2695">
        <v>1</v>
      </c>
      <c r="B2695">
        <v>501</v>
      </c>
      <c r="C2695">
        <v>1095</v>
      </c>
      <c r="D2695" t="s">
        <v>3341</v>
      </c>
      <c r="E2695" t="s">
        <v>3213</v>
      </c>
      <c r="F2695" t="s">
        <v>4610</v>
      </c>
      <c r="G2695">
        <v>97612</v>
      </c>
      <c r="H2695">
        <v>34.311248999999997</v>
      </c>
      <c r="I2695">
        <v>-86.291365999999996</v>
      </c>
      <c r="J2695">
        <v>0.87794000000000005</v>
      </c>
      <c r="K2695">
        <f>_xlfn.XLOOKUP(F2695,'[1]2022_23 Household and Income'!$C$3:$C$2489,'[1]2022_23 Household and Income'!$D$3:$D$2489,"")</f>
        <v>42074</v>
      </c>
      <c r="L2695">
        <f>_xlfn.XLOOKUP($F2695,'[1]2022_23 Household and Income'!$C$3:$C$2489,'[1]2022_23 Household and Income'!$G$3:$G$2489,"")</f>
        <v>42295</v>
      </c>
    </row>
    <row r="2696" spans="1:12" x14ac:dyDescent="0.35">
      <c r="A2696">
        <v>19</v>
      </c>
      <c r="B2696">
        <v>1200</v>
      </c>
      <c r="C2696">
        <v>19127</v>
      </c>
      <c r="D2696" t="s">
        <v>3308</v>
      </c>
      <c r="E2696" t="s">
        <v>2386</v>
      </c>
      <c r="F2696" t="s">
        <v>3702</v>
      </c>
      <c r="G2696">
        <v>40105</v>
      </c>
      <c r="H2696">
        <v>42.030436000000002</v>
      </c>
      <c r="I2696">
        <v>-92.938196000000005</v>
      </c>
      <c r="J2696">
        <v>0.33947300000000002</v>
      </c>
      <c r="K2696">
        <f>_xlfn.XLOOKUP(F2696,'[1]2022_23 Household and Income'!$C$3:$C$2489,'[1]2022_23 Household and Income'!$D$3:$D$2489,"")</f>
        <v>47800</v>
      </c>
      <c r="L2696">
        <f>_xlfn.XLOOKUP($F2696,'[1]2022_23 Household and Income'!$C$3:$C$2489,'[1]2022_23 Household and Income'!$G$3:$G$2489,"")</f>
        <v>48117</v>
      </c>
    </row>
    <row r="2697" spans="1:12" x14ac:dyDescent="0.35">
      <c r="A2697">
        <v>17</v>
      </c>
      <c r="B2697">
        <v>9500</v>
      </c>
      <c r="C2697">
        <v>17123</v>
      </c>
      <c r="D2697" t="s">
        <v>3330</v>
      </c>
      <c r="E2697" t="s">
        <v>2583</v>
      </c>
      <c r="F2697" t="s">
        <v>3329</v>
      </c>
      <c r="G2697">
        <v>11742</v>
      </c>
      <c r="H2697">
        <v>41.043266000000003</v>
      </c>
      <c r="I2697">
        <v>-89.316213000000005</v>
      </c>
      <c r="J2697">
        <v>8.1283999999999995E-2</v>
      </c>
      <c r="K2697">
        <f>_xlfn.XLOOKUP(F2697,'[1]2022_23 Household and Income'!$C$3:$C$2489,'[1]2022_23 Household and Income'!$D$3:$D$2489,"")</f>
        <v>61136</v>
      </c>
      <c r="L2697">
        <f>_xlfn.XLOOKUP($F2697,'[1]2022_23 Household and Income'!$C$3:$C$2489,'[1]2022_23 Household and Income'!$G$3:$G$2489,"")</f>
        <v>59664</v>
      </c>
    </row>
    <row r="2698" spans="1:12" x14ac:dyDescent="0.35">
      <c r="A2698">
        <v>18</v>
      </c>
      <c r="B2698">
        <v>800</v>
      </c>
      <c r="C2698">
        <v>18099</v>
      </c>
      <c r="D2698" t="s">
        <v>3389</v>
      </c>
      <c r="E2698" t="s">
        <v>2507</v>
      </c>
      <c r="F2698" t="s">
        <v>4609</v>
      </c>
      <c r="G2698">
        <v>46095</v>
      </c>
      <c r="H2698">
        <v>41.347653000000001</v>
      </c>
      <c r="I2698">
        <v>-86.272233</v>
      </c>
      <c r="J2698">
        <v>0.36486299999999999</v>
      </c>
      <c r="K2698">
        <f>_xlfn.XLOOKUP(F2698,'[1]2022_23 Household and Income'!$C$3:$C$2489,'[1]2022_23 Household and Income'!$D$3:$D$2489,"")</f>
        <v>49796</v>
      </c>
      <c r="L2698">
        <f>_xlfn.XLOOKUP($F2698,'[1]2022_23 Household and Income'!$C$3:$C$2489,'[1]2022_23 Household and Income'!$G$3:$G$2489,"")</f>
        <v>51186</v>
      </c>
    </row>
    <row r="2699" spans="1:12" x14ac:dyDescent="0.35">
      <c r="A2699">
        <v>20</v>
      </c>
      <c r="B2699">
        <v>200</v>
      </c>
      <c r="C2699">
        <v>20117</v>
      </c>
      <c r="D2699" t="s">
        <v>3300</v>
      </c>
      <c r="E2699" t="s">
        <v>2302</v>
      </c>
      <c r="F2699" t="s">
        <v>3505</v>
      </c>
      <c r="G2699">
        <v>10038</v>
      </c>
      <c r="H2699">
        <v>39.800328</v>
      </c>
      <c r="I2699">
        <v>-96.573908000000003</v>
      </c>
      <c r="J2699">
        <v>6.9637000000000004E-2</v>
      </c>
      <c r="K2699">
        <f>_xlfn.XLOOKUP(F2699,'[1]2022_23 Household and Income'!$C$3:$C$2489,'[1]2022_23 Household and Income'!$D$3:$D$2489,"")</f>
        <v>60943</v>
      </c>
      <c r="L2699">
        <f>_xlfn.XLOOKUP($F2699,'[1]2022_23 Household and Income'!$C$3:$C$2489,'[1]2022_23 Household and Income'!$G$3:$G$2489,"")</f>
        <v>60024</v>
      </c>
    </row>
    <row r="2700" spans="1:12" x14ac:dyDescent="0.35">
      <c r="A2700">
        <v>21</v>
      </c>
      <c r="B2700">
        <v>100</v>
      </c>
      <c r="C2700">
        <v>21157</v>
      </c>
      <c r="D2700" t="s">
        <v>3328</v>
      </c>
      <c r="E2700" t="s">
        <v>2219</v>
      </c>
      <c r="F2700" t="s">
        <v>4599</v>
      </c>
      <c r="G2700">
        <v>31659</v>
      </c>
      <c r="H2700">
        <v>36.897002999999998</v>
      </c>
      <c r="I2700">
        <v>-88.340024999999997</v>
      </c>
      <c r="J2700">
        <v>0.16080700000000001</v>
      </c>
      <c r="K2700">
        <f>_xlfn.XLOOKUP(F2700,'[1]2022_23 Household and Income'!$C$3:$C$2489,'[1]2022_23 Household and Income'!$D$3:$D$2489,"")</f>
        <v>78700</v>
      </c>
      <c r="L2700">
        <f>_xlfn.XLOOKUP($F2700,'[1]2022_23 Household and Income'!$C$3:$C$2489,'[1]2022_23 Household and Income'!$G$3:$G$2489,"")</f>
        <v>82845</v>
      </c>
    </row>
    <row r="2701" spans="1:12" x14ac:dyDescent="0.35">
      <c r="A2701">
        <v>27</v>
      </c>
      <c r="B2701">
        <v>101</v>
      </c>
      <c r="C2701">
        <v>27089</v>
      </c>
      <c r="D2701" t="s">
        <v>3272</v>
      </c>
      <c r="E2701" t="s">
        <v>1899</v>
      </c>
      <c r="F2701" t="s">
        <v>4055</v>
      </c>
      <c r="G2701">
        <v>9040</v>
      </c>
      <c r="H2701">
        <v>48.306927000000002</v>
      </c>
      <c r="I2701">
        <v>-96.529888</v>
      </c>
      <c r="J2701">
        <v>6.1428999999999997E-2</v>
      </c>
      <c r="K2701">
        <f>_xlfn.XLOOKUP(F2701,'[1]2022_23 Household and Income'!$C$3:$C$2489,'[1]2022_23 Household and Income'!$D$3:$D$2489,"")</f>
        <v>61620</v>
      </c>
      <c r="L2701">
        <f>_xlfn.XLOOKUP($F2701,'[1]2022_23 Household and Income'!$C$3:$C$2489,'[1]2022_23 Household and Income'!$G$3:$G$2489,"")</f>
        <v>61361</v>
      </c>
    </row>
    <row r="2702" spans="1:12" x14ac:dyDescent="0.35">
      <c r="A2702">
        <v>28</v>
      </c>
      <c r="B2702">
        <v>200</v>
      </c>
      <c r="C2702">
        <v>28093</v>
      </c>
      <c r="D2702" t="s">
        <v>3276</v>
      </c>
      <c r="E2702" t="s">
        <v>1815</v>
      </c>
      <c r="F2702" t="s">
        <v>3663</v>
      </c>
      <c r="G2702">
        <v>33752</v>
      </c>
      <c r="H2702">
        <v>34.816553999999996</v>
      </c>
      <c r="I2702">
        <v>-89.544146999999995</v>
      </c>
      <c r="J2702">
        <v>0.238007</v>
      </c>
      <c r="K2702">
        <f>_xlfn.XLOOKUP(F2702,'[1]2022_23 Household and Income'!$C$3:$C$2489,'[1]2022_23 Household and Income'!$D$3:$D$2489,"")</f>
        <v>57934</v>
      </c>
      <c r="L2702">
        <f>_xlfn.XLOOKUP($F2702,'[1]2022_23 Household and Income'!$C$3:$C$2489,'[1]2022_23 Household and Income'!$G$3:$G$2489,"")</f>
        <v>57221</v>
      </c>
    </row>
    <row r="2703" spans="1:12" x14ac:dyDescent="0.35">
      <c r="A2703">
        <v>40</v>
      </c>
      <c r="B2703">
        <v>22000</v>
      </c>
      <c r="C2703">
        <v>40095</v>
      </c>
      <c r="D2703" t="s">
        <v>3324</v>
      </c>
      <c r="E2703" t="s">
        <v>1019</v>
      </c>
      <c r="F2703" t="s">
        <v>4177</v>
      </c>
      <c r="G2703">
        <v>15312</v>
      </c>
      <c r="H2703">
        <v>34.018090000000001</v>
      </c>
      <c r="I2703">
        <v>-96.749351000000004</v>
      </c>
      <c r="J2703">
        <v>0.11858299999999999</v>
      </c>
      <c r="K2703">
        <f>_xlfn.XLOOKUP(F2703,'[1]2022_23 Household and Income'!$C$3:$C$2489,'[1]2022_23 Household and Income'!$D$3:$D$2489,"")</f>
        <v>51117</v>
      </c>
      <c r="L2703">
        <f>_xlfn.XLOOKUP($F2703,'[1]2022_23 Household and Income'!$C$3:$C$2489,'[1]2022_23 Household and Income'!$G$3:$G$2489,"")</f>
        <v>51386</v>
      </c>
    </row>
    <row r="2704" spans="1:12" x14ac:dyDescent="0.35">
      <c r="A2704">
        <v>46</v>
      </c>
      <c r="B2704">
        <v>300</v>
      </c>
      <c r="C2704">
        <v>46091</v>
      </c>
      <c r="D2704" t="s">
        <v>3236</v>
      </c>
      <c r="E2704" t="s">
        <v>819</v>
      </c>
      <c r="F2704" t="s">
        <v>3536</v>
      </c>
      <c r="G2704">
        <v>4306</v>
      </c>
      <c r="H2704">
        <v>45.757885999999999</v>
      </c>
      <c r="I2704">
        <v>-97.628874999999994</v>
      </c>
      <c r="J2704">
        <v>3.2482999999999998E-2</v>
      </c>
      <c r="K2704">
        <f>_xlfn.XLOOKUP(F2704,'[1]2022_23 Household and Income'!$C$3:$C$2489,'[1]2022_23 Household and Income'!$D$3:$D$2489,"")</f>
        <v>55227</v>
      </c>
      <c r="L2704">
        <f>_xlfn.XLOOKUP($F2704,'[1]2022_23 Household and Income'!$C$3:$C$2489,'[1]2022_23 Household and Income'!$G$3:$G$2489,"")</f>
        <v>57205</v>
      </c>
    </row>
    <row r="2705" spans="1:12" x14ac:dyDescent="0.35">
      <c r="A2705">
        <v>47</v>
      </c>
      <c r="B2705">
        <v>3100</v>
      </c>
      <c r="C2705">
        <v>47117</v>
      </c>
      <c r="D2705" t="s">
        <v>3358</v>
      </c>
      <c r="E2705" t="s">
        <v>714</v>
      </c>
      <c r="F2705" t="s">
        <v>4608</v>
      </c>
      <c r="G2705">
        <v>34318</v>
      </c>
      <c r="H2705">
        <v>35.496732000000002</v>
      </c>
      <c r="I2705">
        <v>-86.770793999999995</v>
      </c>
      <c r="J2705">
        <v>0.28628399999999998</v>
      </c>
      <c r="K2705">
        <f>_xlfn.XLOOKUP(F2705,'[1]2022_23 Household and Income'!$C$3:$C$2489,'[1]2022_23 Household and Income'!$D$3:$D$2489,"")</f>
        <v>48496</v>
      </c>
      <c r="L2705">
        <f>_xlfn.XLOOKUP($F2705,'[1]2022_23 Household and Income'!$C$3:$C$2489,'[1]2022_23 Household and Income'!$G$3:$G$2489,"")</f>
        <v>48685</v>
      </c>
    </row>
    <row r="2706" spans="1:12" x14ac:dyDescent="0.35">
      <c r="A2706">
        <v>54</v>
      </c>
      <c r="B2706">
        <v>100</v>
      </c>
      <c r="C2706">
        <v>54051</v>
      </c>
      <c r="D2706" t="s">
        <v>3296</v>
      </c>
      <c r="E2706" t="s">
        <v>225</v>
      </c>
      <c r="F2706" t="s">
        <v>4352</v>
      </c>
      <c r="G2706">
        <v>30591</v>
      </c>
      <c r="H2706">
        <v>39.928297999999998</v>
      </c>
      <c r="I2706">
        <v>-80.704831999999996</v>
      </c>
      <c r="J2706">
        <v>0.24537600000000001</v>
      </c>
      <c r="K2706">
        <f>_xlfn.XLOOKUP(F2706,'[1]2022_23 Household and Income'!$C$3:$C$2489,'[1]2022_23 Household and Income'!$D$3:$D$2489,"")</f>
        <v>51840</v>
      </c>
      <c r="L2706">
        <f>_xlfn.XLOOKUP($F2706,'[1]2022_23 Household and Income'!$C$3:$C$2489,'[1]2022_23 Household and Income'!$G$3:$G$2489,"")</f>
        <v>55751</v>
      </c>
    </row>
    <row r="2707" spans="1:12" x14ac:dyDescent="0.35">
      <c r="A2707">
        <v>12</v>
      </c>
      <c r="B2707">
        <v>8500</v>
      </c>
      <c r="C2707">
        <v>12085</v>
      </c>
      <c r="D2707" t="s">
        <v>3512</v>
      </c>
      <c r="E2707" t="s">
        <v>2850</v>
      </c>
      <c r="F2707" t="s">
        <v>4607</v>
      </c>
      <c r="G2707">
        <v>158431</v>
      </c>
      <c r="H2707">
        <v>27.145869000000001</v>
      </c>
      <c r="I2707">
        <v>-80.245711</v>
      </c>
      <c r="J2707">
        <v>1</v>
      </c>
      <c r="K2707">
        <f>_xlfn.XLOOKUP(F2707,'[1]2022_23 Household and Income'!$C$3:$C$2489,'[1]2022_23 Household and Income'!$D$3:$D$2489,"")</f>
        <v>66871</v>
      </c>
      <c r="L2707">
        <f>_xlfn.XLOOKUP($F2707,'[1]2022_23 Household and Income'!$C$3:$C$2489,'[1]2022_23 Household and Income'!$G$3:$G$2489,"")</f>
        <v>69169</v>
      </c>
    </row>
    <row r="2708" spans="1:12" x14ac:dyDescent="0.35">
      <c r="A2708">
        <v>18</v>
      </c>
      <c r="B2708">
        <v>2800</v>
      </c>
      <c r="C2708">
        <v>18101</v>
      </c>
      <c r="D2708" t="s">
        <v>3389</v>
      </c>
      <c r="E2708" t="s">
        <v>2459</v>
      </c>
      <c r="F2708" t="s">
        <v>4282</v>
      </c>
      <c r="G2708">
        <v>9812</v>
      </c>
      <c r="H2708">
        <v>38.679659000000001</v>
      </c>
      <c r="I2708">
        <v>-86.850515000000001</v>
      </c>
      <c r="J2708">
        <v>6.1249999999999999E-2</v>
      </c>
      <c r="K2708">
        <f>_xlfn.XLOOKUP(F2708,'[1]2022_23 Household and Income'!$C$3:$C$2489,'[1]2022_23 Household and Income'!$D$3:$D$2489,"")</f>
        <v>64166</v>
      </c>
      <c r="L2708">
        <f>_xlfn.XLOOKUP($F2708,'[1]2022_23 Household and Income'!$C$3:$C$2489,'[1]2022_23 Household and Income'!$G$3:$G$2489,"")</f>
        <v>66186</v>
      </c>
    </row>
    <row r="2709" spans="1:12" x14ac:dyDescent="0.35">
      <c r="A2709">
        <v>21</v>
      </c>
      <c r="B2709">
        <v>1100</v>
      </c>
      <c r="C2709">
        <v>21159</v>
      </c>
      <c r="D2709" t="s">
        <v>3328</v>
      </c>
      <c r="E2709" t="s">
        <v>2170</v>
      </c>
      <c r="F2709" t="s">
        <v>4223</v>
      </c>
      <c r="G2709">
        <v>11287</v>
      </c>
      <c r="H2709">
        <v>37.835467999999999</v>
      </c>
      <c r="I2709">
        <v>-82.516962000000007</v>
      </c>
      <c r="J2709">
        <v>8.0498E-2</v>
      </c>
      <c r="K2709">
        <f>_xlfn.XLOOKUP(F2709,'[1]2022_23 Household and Income'!$C$3:$C$2489,'[1]2022_23 Household and Income'!$D$3:$D$2489,"")</f>
        <v>57674</v>
      </c>
      <c r="L2709">
        <f>_xlfn.XLOOKUP($F2709,'[1]2022_23 Household and Income'!$C$3:$C$2489,'[1]2022_23 Household and Income'!$G$3:$G$2489,"")</f>
        <v>61963</v>
      </c>
    </row>
    <row r="2710" spans="1:12" x14ac:dyDescent="0.35">
      <c r="A2710">
        <v>27</v>
      </c>
      <c r="B2710">
        <v>2300</v>
      </c>
      <c r="C2710">
        <v>27091</v>
      </c>
      <c r="D2710" t="s">
        <v>3272</v>
      </c>
      <c r="E2710" t="s">
        <v>1834</v>
      </c>
      <c r="F2710" t="s">
        <v>3468</v>
      </c>
      <c r="G2710">
        <v>20025</v>
      </c>
      <c r="H2710">
        <v>43.665559000000002</v>
      </c>
      <c r="I2710">
        <v>-94.509353000000004</v>
      </c>
      <c r="J2710">
        <v>0.19631199999999999</v>
      </c>
      <c r="K2710">
        <f>_xlfn.XLOOKUP(F2710,'[1]2022_23 Household and Income'!$C$3:$C$2489,'[1]2022_23 Household and Income'!$D$3:$D$2489,"")</f>
        <v>44015</v>
      </c>
      <c r="L2710">
        <f>_xlfn.XLOOKUP($F2710,'[1]2022_23 Household and Income'!$C$3:$C$2489,'[1]2022_23 Household and Income'!$G$3:$G$2489,"")</f>
        <v>43419</v>
      </c>
    </row>
    <row r="2711" spans="1:12" x14ac:dyDescent="0.35">
      <c r="A2711">
        <v>37</v>
      </c>
      <c r="B2711">
        <v>800</v>
      </c>
      <c r="C2711">
        <v>37117</v>
      </c>
      <c r="D2711" t="s">
        <v>3285</v>
      </c>
      <c r="E2711" t="s">
        <v>1300</v>
      </c>
      <c r="F2711" t="s">
        <v>3496</v>
      </c>
      <c r="G2711">
        <v>22031</v>
      </c>
      <c r="H2711">
        <v>35.830325000000002</v>
      </c>
      <c r="I2711">
        <v>-77.097300000000004</v>
      </c>
      <c r="J2711">
        <v>0.14432800000000001</v>
      </c>
      <c r="K2711">
        <f>_xlfn.XLOOKUP(F2711,'[1]2022_23 Household and Income'!$C$3:$C$2489,'[1]2022_23 Household and Income'!$D$3:$D$2489,"")</f>
        <v>67787</v>
      </c>
      <c r="L2711">
        <f>_xlfn.XLOOKUP($F2711,'[1]2022_23 Household and Income'!$C$3:$C$2489,'[1]2022_23 Household and Income'!$G$3:$G$2489,"")</f>
        <v>69562</v>
      </c>
    </row>
    <row r="2712" spans="1:12" x14ac:dyDescent="0.35">
      <c r="A2712">
        <v>48</v>
      </c>
      <c r="B2712">
        <v>7200</v>
      </c>
      <c r="C2712">
        <v>48317</v>
      </c>
      <c r="D2712" t="s">
        <v>3238</v>
      </c>
      <c r="E2712" t="s">
        <v>485</v>
      </c>
      <c r="F2712" t="s">
        <v>3596</v>
      </c>
      <c r="G2712">
        <v>5237</v>
      </c>
      <c r="H2712">
        <v>32.173602000000002</v>
      </c>
      <c r="I2712">
        <v>-101.827505</v>
      </c>
      <c r="J2712">
        <v>4.6274999999999997E-2</v>
      </c>
      <c r="K2712">
        <f>_xlfn.XLOOKUP(F2712,'[1]2022_23 Household and Income'!$C$3:$C$2489,'[1]2022_23 Household and Income'!$D$3:$D$2489,"")</f>
        <v>40414</v>
      </c>
      <c r="L2712">
        <f>_xlfn.XLOOKUP($F2712,'[1]2022_23 Household and Income'!$C$3:$C$2489,'[1]2022_23 Household and Income'!$G$3:$G$2489,"")</f>
        <v>41812</v>
      </c>
    </row>
    <row r="2713" spans="1:12" x14ac:dyDescent="0.35">
      <c r="A2713">
        <v>51</v>
      </c>
      <c r="B2713">
        <v>14300</v>
      </c>
      <c r="C2713">
        <v>51690</v>
      </c>
      <c r="D2713" t="s">
        <v>3251</v>
      </c>
      <c r="E2713" t="s">
        <v>333</v>
      </c>
      <c r="F2713" t="s">
        <v>4201</v>
      </c>
      <c r="G2713">
        <v>13485</v>
      </c>
      <c r="H2713">
        <v>36.682805999999999</v>
      </c>
      <c r="I2713">
        <v>-79.863774000000006</v>
      </c>
      <c r="J2713">
        <v>7.2840000000000002E-2</v>
      </c>
      <c r="K2713">
        <f>_xlfn.XLOOKUP(F2713,'[1]2022_23 Household and Income'!$C$3:$C$2489,'[1]2022_23 Household and Income'!$D$3:$D$2489,"")</f>
        <v>76621</v>
      </c>
      <c r="L2713">
        <f>_xlfn.XLOOKUP($F2713,'[1]2022_23 Household and Income'!$C$3:$C$2489,'[1]2022_23 Household and Income'!$G$3:$G$2489,"")</f>
        <v>78053</v>
      </c>
    </row>
    <row r="2714" spans="1:12" x14ac:dyDescent="0.35">
      <c r="A2714">
        <v>17</v>
      </c>
      <c r="B2714">
        <v>100</v>
      </c>
      <c r="C2714">
        <v>17125</v>
      </c>
      <c r="D2714" t="s">
        <v>3330</v>
      </c>
      <c r="E2714" t="s">
        <v>2621</v>
      </c>
      <c r="F2714" t="s">
        <v>3903</v>
      </c>
      <c r="G2714">
        <v>13086</v>
      </c>
      <c r="H2714">
        <v>40.286175</v>
      </c>
      <c r="I2714">
        <v>-89.899370000000005</v>
      </c>
      <c r="J2714">
        <v>9.3259999999999996E-2</v>
      </c>
      <c r="K2714">
        <f>_xlfn.XLOOKUP(F2714,'[1]2022_23 Household and Income'!$C$3:$C$2489,'[1]2022_23 Household and Income'!$D$3:$D$2489,"")</f>
        <v>58081</v>
      </c>
      <c r="L2714">
        <f>_xlfn.XLOOKUP($F2714,'[1]2022_23 Household and Income'!$C$3:$C$2489,'[1]2022_23 Household and Income'!$G$3:$G$2489,"")</f>
        <v>57860</v>
      </c>
    </row>
    <row r="2715" spans="1:12" x14ac:dyDescent="0.35">
      <c r="A2715">
        <v>21</v>
      </c>
      <c r="B2715">
        <v>2700</v>
      </c>
      <c r="C2715">
        <v>21161</v>
      </c>
      <c r="D2715" t="s">
        <v>3328</v>
      </c>
      <c r="E2715" t="s">
        <v>2117</v>
      </c>
      <c r="F2715" t="s">
        <v>4053</v>
      </c>
      <c r="G2715">
        <v>17120</v>
      </c>
      <c r="H2715">
        <v>38.616511000000003</v>
      </c>
      <c r="I2715">
        <v>-83.789102999999997</v>
      </c>
      <c r="J2715">
        <v>0.121212</v>
      </c>
      <c r="K2715">
        <f>_xlfn.XLOOKUP(F2715,'[1]2022_23 Household and Income'!$C$3:$C$2489,'[1]2022_23 Household and Income'!$D$3:$D$2489,"")</f>
        <v>55618</v>
      </c>
      <c r="L2715">
        <f>_xlfn.XLOOKUP($F2715,'[1]2022_23 Household and Income'!$C$3:$C$2489,'[1]2022_23 Household and Income'!$G$3:$G$2489,"")</f>
        <v>58007</v>
      </c>
    </row>
    <row r="2716" spans="1:12" x14ac:dyDescent="0.35">
      <c r="A2716">
        <v>26</v>
      </c>
      <c r="B2716">
        <v>600</v>
      </c>
      <c r="C2716">
        <v>26105</v>
      </c>
      <c r="D2716" t="s">
        <v>3407</v>
      </c>
      <c r="E2716" t="s">
        <v>1954</v>
      </c>
      <c r="F2716" t="s">
        <v>4355</v>
      </c>
      <c r="G2716">
        <v>29052</v>
      </c>
      <c r="H2716">
        <v>43.974550000000001</v>
      </c>
      <c r="I2716">
        <v>-86.346705999999998</v>
      </c>
      <c r="J2716">
        <v>0.24665300000000001</v>
      </c>
      <c r="K2716">
        <f>_xlfn.XLOOKUP(F2716,'[1]2022_23 Household and Income'!$C$3:$C$2489,'[1]2022_23 Household and Income'!$D$3:$D$2489,"")</f>
        <v>49401</v>
      </c>
      <c r="L2716">
        <f>_xlfn.XLOOKUP($F2716,'[1]2022_23 Household and Income'!$C$3:$C$2489,'[1]2022_23 Household and Income'!$G$3:$G$2489,"")</f>
        <v>50069</v>
      </c>
    </row>
    <row r="2717" spans="1:12" x14ac:dyDescent="0.35">
      <c r="A2717">
        <v>48</v>
      </c>
      <c r="B2717">
        <v>7200</v>
      </c>
      <c r="C2717">
        <v>48319</v>
      </c>
      <c r="D2717" t="s">
        <v>3238</v>
      </c>
      <c r="E2717" t="s">
        <v>484</v>
      </c>
      <c r="F2717" t="s">
        <v>3596</v>
      </c>
      <c r="G2717">
        <v>3953</v>
      </c>
      <c r="H2717">
        <v>30.754424</v>
      </c>
      <c r="I2717">
        <v>-99.220246000000003</v>
      </c>
      <c r="J2717">
        <v>3.4929000000000002E-2</v>
      </c>
      <c r="K2717">
        <f>_xlfn.XLOOKUP(F2717,'[1]2022_23 Household and Income'!$C$3:$C$2489,'[1]2022_23 Household and Income'!$D$3:$D$2489,"")</f>
        <v>40414</v>
      </c>
      <c r="L2717">
        <f>_xlfn.XLOOKUP($F2717,'[1]2022_23 Household and Income'!$C$3:$C$2489,'[1]2022_23 Household and Income'!$G$3:$G$2489,"")</f>
        <v>41812</v>
      </c>
    </row>
    <row r="2718" spans="1:12" x14ac:dyDescent="0.35">
      <c r="A2718">
        <v>53</v>
      </c>
      <c r="B2718">
        <v>22700</v>
      </c>
      <c r="C2718">
        <v>53045</v>
      </c>
      <c r="D2718" t="s">
        <v>3290</v>
      </c>
      <c r="E2718" t="s">
        <v>252</v>
      </c>
      <c r="F2718" t="s">
        <v>4606</v>
      </c>
      <c r="G2718">
        <v>65726</v>
      </c>
      <c r="H2718">
        <v>47.288558999999999</v>
      </c>
      <c r="I2718">
        <v>-123.034297</v>
      </c>
      <c r="J2718">
        <v>0.46494799999999997</v>
      </c>
      <c r="K2718">
        <f>_xlfn.XLOOKUP(F2718,'[1]2022_23 Household and Income'!$C$3:$C$2489,'[1]2022_23 Household and Income'!$D$3:$D$2489,"")</f>
        <v>58094</v>
      </c>
      <c r="L2718">
        <f>_xlfn.XLOOKUP($F2718,'[1]2022_23 Household and Income'!$C$3:$C$2489,'[1]2022_23 Household and Income'!$G$3:$G$2489,"")</f>
        <v>55659</v>
      </c>
    </row>
    <row r="2719" spans="1:12" x14ac:dyDescent="0.35">
      <c r="A2719">
        <v>54</v>
      </c>
      <c r="B2719">
        <v>800</v>
      </c>
      <c r="C2719">
        <v>54053</v>
      </c>
      <c r="D2719" t="s">
        <v>3296</v>
      </c>
      <c r="E2719" t="s">
        <v>190</v>
      </c>
      <c r="F2719" t="s">
        <v>4138</v>
      </c>
      <c r="G2719">
        <v>25453</v>
      </c>
      <c r="H2719">
        <v>38.827547000000003</v>
      </c>
      <c r="I2719">
        <v>-82.058273999999997</v>
      </c>
      <c r="J2719">
        <v>0.14360500000000001</v>
      </c>
      <c r="K2719">
        <f>_xlfn.XLOOKUP(F2719,'[1]2022_23 Household and Income'!$C$3:$C$2489,'[1]2022_23 Household and Income'!$D$3:$D$2489,"")</f>
        <v>73116</v>
      </c>
      <c r="L2719">
        <f>_xlfn.XLOOKUP($F2719,'[1]2022_23 Household and Income'!$C$3:$C$2489,'[1]2022_23 Household and Income'!$G$3:$G$2489,"")</f>
        <v>73849</v>
      </c>
    </row>
    <row r="2720" spans="1:12" x14ac:dyDescent="0.35">
      <c r="A2720">
        <v>17</v>
      </c>
      <c r="B2720">
        <v>16500</v>
      </c>
      <c r="C2720">
        <v>17127</v>
      </c>
      <c r="D2720" t="s">
        <v>3330</v>
      </c>
      <c r="E2720" t="s">
        <v>2541</v>
      </c>
      <c r="F2720" t="s">
        <v>3396</v>
      </c>
      <c r="G2720">
        <v>14169</v>
      </c>
      <c r="H2720">
        <v>37.180880000000002</v>
      </c>
      <c r="I2720">
        <v>-88.717782999999997</v>
      </c>
      <c r="J2720">
        <v>0.108362</v>
      </c>
      <c r="K2720">
        <f>_xlfn.XLOOKUP(F2720,'[1]2022_23 Household and Income'!$C$3:$C$2489,'[1]2022_23 Household and Income'!$D$3:$D$2489,"")</f>
        <v>52626</v>
      </c>
      <c r="L2720">
        <f>_xlfn.XLOOKUP($F2720,'[1]2022_23 Household and Income'!$C$3:$C$2489,'[1]2022_23 Household and Income'!$G$3:$G$2489,"")</f>
        <v>51370</v>
      </c>
    </row>
    <row r="2721" spans="1:12" x14ac:dyDescent="0.35">
      <c r="A2721">
        <v>48</v>
      </c>
      <c r="B2721">
        <v>5000</v>
      </c>
      <c r="C2721">
        <v>48321</v>
      </c>
      <c r="D2721" t="s">
        <v>3238</v>
      </c>
      <c r="E2721" t="s">
        <v>533</v>
      </c>
      <c r="F2721" t="s">
        <v>3405</v>
      </c>
      <c r="G2721">
        <v>36255</v>
      </c>
      <c r="H2721">
        <v>28.918149</v>
      </c>
      <c r="I2721">
        <v>-95.998828000000003</v>
      </c>
      <c r="J2721">
        <v>0.19561000000000001</v>
      </c>
      <c r="K2721">
        <f>_xlfn.XLOOKUP(F2721,'[1]2022_23 Household and Income'!$C$3:$C$2489,'[1]2022_23 Household and Income'!$D$3:$D$2489,"")</f>
        <v>71480</v>
      </c>
      <c r="L2721">
        <f>_xlfn.XLOOKUP($F2721,'[1]2022_23 Household and Income'!$C$3:$C$2489,'[1]2022_23 Household and Income'!$G$3:$G$2489,"")</f>
        <v>71127</v>
      </c>
    </row>
    <row r="2722" spans="1:12" x14ac:dyDescent="0.35">
      <c r="A2722">
        <v>2</v>
      </c>
      <c r="B2722">
        <v>200</v>
      </c>
      <c r="C2722">
        <v>2170</v>
      </c>
      <c r="D2722" t="s">
        <v>3246</v>
      </c>
      <c r="E2722" t="s">
        <v>3151</v>
      </c>
      <c r="F2722" t="s">
        <v>4605</v>
      </c>
      <c r="G2722">
        <v>107081</v>
      </c>
      <c r="H2722">
        <v>61.607247000000001</v>
      </c>
      <c r="I2722">
        <v>-149.43283</v>
      </c>
      <c r="J2722">
        <v>0.64553300000000002</v>
      </c>
      <c r="K2722">
        <f>_xlfn.XLOOKUP(F2722,'[1]2022_23 Household and Income'!$C$3:$C$2489,'[1]2022_23 Household and Income'!$D$3:$D$2489,"")</f>
        <v>65140</v>
      </c>
      <c r="L2722">
        <f>_xlfn.XLOOKUP($F2722,'[1]2022_23 Household and Income'!$C$3:$C$2489,'[1]2022_23 Household and Income'!$G$3:$G$2489,"")</f>
        <v>65699</v>
      </c>
    </row>
    <row r="2723" spans="1:12" x14ac:dyDescent="0.35">
      <c r="A2723">
        <v>51</v>
      </c>
      <c r="B2723">
        <v>7300</v>
      </c>
      <c r="C2723">
        <v>51115</v>
      </c>
      <c r="D2723" t="s">
        <v>3251</v>
      </c>
      <c r="E2723" t="s">
        <v>372</v>
      </c>
      <c r="F2723" t="s">
        <v>3410</v>
      </c>
      <c r="G2723">
        <v>8533</v>
      </c>
      <c r="H2723">
        <v>37.445239000000001</v>
      </c>
      <c r="I2723">
        <v>-76.342352000000005</v>
      </c>
      <c r="J2723">
        <v>4.9921E-2</v>
      </c>
      <c r="K2723" t="str">
        <f>_xlfn.XLOOKUP(F2723,'[1]2022_23 Household and Income'!$C$3:$C$2489,'[1]2022_23 Household and Income'!$D$3:$D$2489,"")</f>
        <v/>
      </c>
      <c r="L2723" t="str">
        <f>_xlfn.XLOOKUP($F2723,'[1]2022_23 Household and Income'!$C$3:$C$2489,'[1]2022_23 Household and Income'!$G$3:$G$2489,"")</f>
        <v/>
      </c>
    </row>
    <row r="2724" spans="1:12" x14ac:dyDescent="0.35">
      <c r="A2724">
        <v>15</v>
      </c>
      <c r="B2724">
        <v>100</v>
      </c>
      <c r="C2724">
        <v>15009</v>
      </c>
      <c r="D2724" t="s">
        <v>4604</v>
      </c>
      <c r="E2724" t="s">
        <v>2671</v>
      </c>
      <c r="F2724" t="s">
        <v>4603</v>
      </c>
      <c r="G2724">
        <v>164754</v>
      </c>
      <c r="H2724">
        <v>20.862852</v>
      </c>
      <c r="I2724">
        <v>-156.49205900000001</v>
      </c>
      <c r="J2724">
        <v>0.69185399999999997</v>
      </c>
      <c r="K2724">
        <f>_xlfn.XLOOKUP(F2724,'[1]2022_23 Household and Income'!$C$3:$C$2489,'[1]2022_23 Household and Income'!$D$3:$D$2489,"")</f>
        <v>81625</v>
      </c>
      <c r="L2724">
        <f>_xlfn.XLOOKUP($F2724,'[1]2022_23 Household and Income'!$C$3:$C$2489,'[1]2022_23 Household and Income'!$G$3:$G$2489,"")</f>
        <v>81469</v>
      </c>
    </row>
    <row r="2725" spans="1:12" x14ac:dyDescent="0.35">
      <c r="A2725">
        <v>72</v>
      </c>
      <c r="B2725">
        <v>700</v>
      </c>
      <c r="C2725">
        <v>72095</v>
      </c>
      <c r="D2725" t="s">
        <v>3280</v>
      </c>
      <c r="E2725" t="s">
        <v>55</v>
      </c>
      <c r="F2725" t="s">
        <v>4025</v>
      </c>
      <c r="G2725">
        <v>10589</v>
      </c>
      <c r="H2725">
        <v>18.010392</v>
      </c>
      <c r="I2725">
        <v>-65.904691</v>
      </c>
      <c r="J2725">
        <v>0.101021</v>
      </c>
      <c r="K2725">
        <f>_xlfn.XLOOKUP(F2725,'[1]2022_23 Household and Income'!$C$3:$C$2489,'[1]2022_23 Household and Income'!$D$3:$D$2489,"")</f>
        <v>42424</v>
      </c>
      <c r="L2725">
        <f>_xlfn.XLOOKUP($F2725,'[1]2022_23 Household and Income'!$C$3:$C$2489,'[1]2022_23 Household and Income'!$G$3:$G$2489,"")</f>
        <v>42575</v>
      </c>
    </row>
    <row r="2726" spans="1:12" x14ac:dyDescent="0.35">
      <c r="A2726">
        <v>47</v>
      </c>
      <c r="B2726">
        <v>2200</v>
      </c>
      <c r="C2726">
        <v>47119</v>
      </c>
      <c r="D2726" t="s">
        <v>3358</v>
      </c>
      <c r="E2726" t="s">
        <v>740</v>
      </c>
      <c r="F2726" t="s">
        <v>4602</v>
      </c>
      <c r="G2726">
        <v>100974</v>
      </c>
      <c r="H2726">
        <v>35.635590999999998</v>
      </c>
      <c r="I2726">
        <v>-87.029150000000001</v>
      </c>
      <c r="J2726">
        <v>1</v>
      </c>
      <c r="K2726">
        <f>_xlfn.XLOOKUP(F2726,'[1]2022_23 Household and Income'!$C$3:$C$2489,'[1]2022_23 Household and Income'!$D$3:$D$2489,"")</f>
        <v>42343</v>
      </c>
      <c r="L2726">
        <f>_xlfn.XLOOKUP($F2726,'[1]2022_23 Household and Income'!$C$3:$C$2489,'[1]2022_23 Household and Income'!$G$3:$G$2489,"")</f>
        <v>45571</v>
      </c>
    </row>
    <row r="2727" spans="1:12" x14ac:dyDescent="0.35">
      <c r="A2727">
        <v>48</v>
      </c>
      <c r="B2727">
        <v>7500</v>
      </c>
      <c r="C2727">
        <v>48323</v>
      </c>
      <c r="D2727" t="s">
        <v>3238</v>
      </c>
      <c r="E2727" t="s">
        <v>460</v>
      </c>
      <c r="F2727" t="s">
        <v>3237</v>
      </c>
      <c r="G2727">
        <v>57887</v>
      </c>
      <c r="H2727">
        <v>28.706465999999999</v>
      </c>
      <c r="I2727">
        <v>-100.478235</v>
      </c>
      <c r="J2727">
        <v>0.39374599999999998</v>
      </c>
      <c r="K2727">
        <f>_xlfn.XLOOKUP(F2727,'[1]2022_23 Household and Income'!$C$3:$C$2489,'[1]2022_23 Household and Income'!$D$3:$D$2489,"")</f>
        <v>50453</v>
      </c>
      <c r="L2727">
        <f>_xlfn.XLOOKUP($F2727,'[1]2022_23 Household and Income'!$C$3:$C$2489,'[1]2022_23 Household and Income'!$G$3:$G$2489,"")</f>
        <v>50033</v>
      </c>
    </row>
    <row r="2728" spans="1:12" x14ac:dyDescent="0.35">
      <c r="A2728">
        <v>72</v>
      </c>
      <c r="B2728">
        <v>200</v>
      </c>
      <c r="C2728">
        <v>72097</v>
      </c>
      <c r="D2728" t="s">
        <v>3280</v>
      </c>
      <c r="E2728" t="s">
        <v>71</v>
      </c>
      <c r="F2728" t="s">
        <v>4601</v>
      </c>
      <c r="G2728">
        <v>73077</v>
      </c>
      <c r="H2728">
        <v>18.200406999999998</v>
      </c>
      <c r="I2728">
        <v>-67.132660999999999</v>
      </c>
      <c r="J2728">
        <v>0.63919300000000001</v>
      </c>
      <c r="K2728">
        <f>_xlfn.XLOOKUP(F2728,'[1]2022_23 Household and Income'!$C$3:$C$2489,'[1]2022_23 Household and Income'!$D$3:$D$2489,"")</f>
        <v>44101</v>
      </c>
      <c r="L2728">
        <f>_xlfn.XLOOKUP($F2728,'[1]2022_23 Household and Income'!$C$3:$C$2489,'[1]2022_23 Household and Income'!$G$3:$G$2489,"")</f>
        <v>46360</v>
      </c>
    </row>
    <row r="2729" spans="1:12" x14ac:dyDescent="0.35">
      <c r="A2729">
        <v>40</v>
      </c>
      <c r="B2729">
        <v>20500</v>
      </c>
      <c r="C2729">
        <v>40097</v>
      </c>
      <c r="D2729" t="s">
        <v>3324</v>
      </c>
      <c r="E2729" t="s">
        <v>1064</v>
      </c>
      <c r="F2729" t="s">
        <v>4285</v>
      </c>
      <c r="G2729">
        <v>39046</v>
      </c>
      <c r="H2729">
        <v>36.292233000000003</v>
      </c>
      <c r="I2729">
        <v>-95.243195</v>
      </c>
      <c r="J2729">
        <v>0.31530599999999998</v>
      </c>
      <c r="K2729">
        <f>_xlfn.XLOOKUP(F2729,'[1]2022_23 Household and Income'!$C$3:$C$2489,'[1]2022_23 Household and Income'!$D$3:$D$2489,"")</f>
        <v>50582</v>
      </c>
      <c r="L2729">
        <f>_xlfn.XLOOKUP($F2729,'[1]2022_23 Household and Income'!$C$3:$C$2489,'[1]2022_23 Household and Income'!$G$3:$G$2489,"")</f>
        <v>51240</v>
      </c>
    </row>
    <row r="2730" spans="1:12" x14ac:dyDescent="0.35">
      <c r="A2730">
        <v>42</v>
      </c>
      <c r="B2730">
        <v>300</v>
      </c>
      <c r="C2730">
        <v>42083</v>
      </c>
      <c r="D2730" t="s">
        <v>3257</v>
      </c>
      <c r="E2730" t="s">
        <v>969</v>
      </c>
      <c r="F2730" t="s">
        <v>4172</v>
      </c>
      <c r="G2730">
        <v>40432</v>
      </c>
      <c r="H2730">
        <v>41.865243999999997</v>
      </c>
      <c r="I2730">
        <v>-78.583186999999995</v>
      </c>
      <c r="J2730">
        <v>0.23380999999999999</v>
      </c>
      <c r="K2730">
        <f>_xlfn.XLOOKUP(F2730,'[1]2022_23 Household and Income'!$C$3:$C$2489,'[1]2022_23 Household and Income'!$D$3:$D$2489,"")</f>
        <v>71844</v>
      </c>
      <c r="L2730">
        <f>_xlfn.XLOOKUP($F2730,'[1]2022_23 Household and Income'!$C$3:$C$2489,'[1]2022_23 Household and Income'!$G$3:$G$2489,"")</f>
        <v>74098</v>
      </c>
    </row>
    <row r="2731" spans="1:12" x14ac:dyDescent="0.35">
      <c r="A2731">
        <v>40</v>
      </c>
      <c r="B2731">
        <v>21800</v>
      </c>
      <c r="C2731">
        <v>40087</v>
      </c>
      <c r="D2731" t="s">
        <v>3324</v>
      </c>
      <c r="E2731" t="s">
        <v>1029</v>
      </c>
      <c r="F2731" t="s">
        <v>4600</v>
      </c>
      <c r="G2731">
        <v>41662</v>
      </c>
      <c r="H2731">
        <v>35.106327999999998</v>
      </c>
      <c r="I2731">
        <v>-97.527704999999997</v>
      </c>
      <c r="J2731">
        <v>0.34117599999999998</v>
      </c>
      <c r="K2731">
        <f>_xlfn.XLOOKUP(F2731,'[1]2022_23 Household and Income'!$C$3:$C$2489,'[1]2022_23 Household and Income'!$D$3:$D$2489,"")</f>
        <v>47935</v>
      </c>
      <c r="L2731">
        <f>_xlfn.XLOOKUP($F2731,'[1]2022_23 Household and Income'!$C$3:$C$2489,'[1]2022_23 Household and Income'!$G$3:$G$2489,"")</f>
        <v>48381</v>
      </c>
    </row>
    <row r="2732" spans="1:12" x14ac:dyDescent="0.35">
      <c r="A2732">
        <v>30</v>
      </c>
      <c r="B2732">
        <v>700</v>
      </c>
      <c r="C2732">
        <v>30055</v>
      </c>
      <c r="D2732" t="s">
        <v>3269</v>
      </c>
      <c r="E2732" t="s">
        <v>1577</v>
      </c>
      <c r="F2732" t="s">
        <v>3270</v>
      </c>
      <c r="G2732">
        <v>1729</v>
      </c>
      <c r="H2732">
        <v>47.569721000000001</v>
      </c>
      <c r="I2732">
        <v>-105.63884299999999</v>
      </c>
      <c r="J2732">
        <v>1.1642E-2</v>
      </c>
      <c r="K2732">
        <f>_xlfn.XLOOKUP(F2732,'[1]2022_23 Household and Income'!$C$3:$C$2489,'[1]2022_23 Household and Income'!$D$3:$D$2489,"")</f>
        <v>58838</v>
      </c>
      <c r="L2732">
        <f>_xlfn.XLOOKUP($F2732,'[1]2022_23 Household and Income'!$C$3:$C$2489,'[1]2022_23 Household and Income'!$G$3:$G$2489,"")</f>
        <v>58129</v>
      </c>
    </row>
    <row r="2733" spans="1:12" x14ac:dyDescent="0.35">
      <c r="A2733">
        <v>46</v>
      </c>
      <c r="B2733">
        <v>501</v>
      </c>
      <c r="C2733">
        <v>46087</v>
      </c>
      <c r="D2733" t="s">
        <v>3236</v>
      </c>
      <c r="E2733" t="s">
        <v>796</v>
      </c>
      <c r="F2733" t="s">
        <v>3283</v>
      </c>
      <c r="G2733">
        <v>5682</v>
      </c>
      <c r="H2733">
        <v>43.661485999999996</v>
      </c>
      <c r="I2733">
        <v>-97.348315999999997</v>
      </c>
      <c r="J2733">
        <v>3.9682000000000002E-2</v>
      </c>
      <c r="K2733">
        <f>_xlfn.XLOOKUP(F2733,'[1]2022_23 Household and Income'!$C$3:$C$2489,'[1]2022_23 Household and Income'!$D$3:$D$2489,"")</f>
        <v>57572</v>
      </c>
      <c r="L2733">
        <f>_xlfn.XLOOKUP($F2733,'[1]2022_23 Household and Income'!$C$3:$C$2489,'[1]2022_23 Household and Income'!$G$3:$G$2489,"")</f>
        <v>58314</v>
      </c>
    </row>
    <row r="2734" spans="1:12" x14ac:dyDescent="0.35">
      <c r="A2734">
        <v>45</v>
      </c>
      <c r="B2734">
        <v>1100</v>
      </c>
      <c r="C2734">
        <v>45065</v>
      </c>
      <c r="D2734" t="s">
        <v>3253</v>
      </c>
      <c r="E2734" t="s">
        <v>887</v>
      </c>
      <c r="F2734" t="s">
        <v>4013</v>
      </c>
      <c r="G2734">
        <v>9526</v>
      </c>
      <c r="H2734">
        <v>33.879300999999998</v>
      </c>
      <c r="I2734">
        <v>-82.297801000000007</v>
      </c>
      <c r="J2734">
        <v>7.7199000000000004E-2</v>
      </c>
      <c r="K2734">
        <f>_xlfn.XLOOKUP(F2734,'[1]2022_23 Household and Income'!$C$3:$C$2489,'[1]2022_23 Household and Income'!$D$3:$D$2489,"")</f>
        <v>48416</v>
      </c>
      <c r="L2734">
        <f>_xlfn.XLOOKUP($F2734,'[1]2022_23 Household and Income'!$C$3:$C$2489,'[1]2022_23 Household and Income'!$G$3:$G$2489,"")</f>
        <v>51745</v>
      </c>
    </row>
    <row r="2735" spans="1:12" x14ac:dyDescent="0.35">
      <c r="A2735">
        <v>21</v>
      </c>
      <c r="B2735">
        <v>100</v>
      </c>
      <c r="C2735">
        <v>21145</v>
      </c>
      <c r="D2735" t="s">
        <v>3328</v>
      </c>
      <c r="E2735" t="s">
        <v>2220</v>
      </c>
      <c r="F2735" t="s">
        <v>4599</v>
      </c>
      <c r="G2735">
        <v>67875</v>
      </c>
      <c r="H2735">
        <v>37.049300000000002</v>
      </c>
      <c r="I2735">
        <v>-88.649882000000005</v>
      </c>
      <c r="J2735">
        <v>0.34476000000000001</v>
      </c>
      <c r="K2735">
        <f>_xlfn.XLOOKUP(F2735,'[1]2022_23 Household and Income'!$C$3:$C$2489,'[1]2022_23 Household and Income'!$D$3:$D$2489,"")</f>
        <v>78700</v>
      </c>
      <c r="L2735">
        <f>_xlfn.XLOOKUP($F2735,'[1]2022_23 Household and Income'!$C$3:$C$2489,'[1]2022_23 Household and Income'!$G$3:$G$2489,"")</f>
        <v>82845</v>
      </c>
    </row>
    <row r="2736" spans="1:12" x14ac:dyDescent="0.35">
      <c r="A2736">
        <v>21</v>
      </c>
      <c r="B2736">
        <v>700</v>
      </c>
      <c r="C2736">
        <v>21147</v>
      </c>
      <c r="D2736" t="s">
        <v>3328</v>
      </c>
      <c r="E2736" t="s">
        <v>2192</v>
      </c>
      <c r="F2736" t="s">
        <v>3460</v>
      </c>
      <c r="G2736">
        <v>16888</v>
      </c>
      <c r="H2736">
        <v>36.713019000000003</v>
      </c>
      <c r="I2736">
        <v>-84.447423000000001</v>
      </c>
      <c r="J2736">
        <v>0.16642199999999999</v>
      </c>
      <c r="K2736">
        <f>_xlfn.XLOOKUP(F2736,'[1]2022_23 Household and Income'!$C$3:$C$2489,'[1]2022_23 Household and Income'!$D$3:$D$2489,"")</f>
        <v>41505</v>
      </c>
      <c r="L2736">
        <f>_xlfn.XLOOKUP($F2736,'[1]2022_23 Household and Income'!$C$3:$C$2489,'[1]2022_23 Household and Income'!$G$3:$G$2489,"")</f>
        <v>40089</v>
      </c>
    </row>
    <row r="2737" spans="1:12" x14ac:dyDescent="0.35">
      <c r="A2737">
        <v>48</v>
      </c>
      <c r="B2737">
        <v>7200</v>
      </c>
      <c r="C2737">
        <v>48307</v>
      </c>
      <c r="D2737" t="s">
        <v>3238</v>
      </c>
      <c r="E2737" t="s">
        <v>486</v>
      </c>
      <c r="F2737" t="s">
        <v>3596</v>
      </c>
      <c r="G2737">
        <v>7630</v>
      </c>
      <c r="H2737">
        <v>31.148033000000002</v>
      </c>
      <c r="I2737">
        <v>-99.338842999999997</v>
      </c>
      <c r="J2737">
        <v>6.7419999999999994E-2</v>
      </c>
      <c r="K2737">
        <f>_xlfn.XLOOKUP(F2737,'[1]2022_23 Household and Income'!$C$3:$C$2489,'[1]2022_23 Household and Income'!$D$3:$D$2489,"")</f>
        <v>40414</v>
      </c>
      <c r="L2737">
        <f>_xlfn.XLOOKUP($F2737,'[1]2022_23 Household and Income'!$C$3:$C$2489,'[1]2022_23 Household and Income'!$G$3:$G$2489,"")</f>
        <v>41812</v>
      </c>
    </row>
    <row r="2738" spans="1:12" x14ac:dyDescent="0.35">
      <c r="A2738">
        <v>40</v>
      </c>
      <c r="B2738">
        <v>22100</v>
      </c>
      <c r="C2738">
        <v>40089</v>
      </c>
      <c r="D2738" t="s">
        <v>3324</v>
      </c>
      <c r="E2738" t="s">
        <v>1013</v>
      </c>
      <c r="F2738" t="s">
        <v>4143</v>
      </c>
      <c r="G2738">
        <v>30814</v>
      </c>
      <c r="H2738">
        <v>33.999673999999999</v>
      </c>
      <c r="I2738">
        <v>-94.814682000000005</v>
      </c>
      <c r="J2738">
        <v>0.246583</v>
      </c>
      <c r="K2738">
        <f>_xlfn.XLOOKUP(F2738,'[1]2022_23 Household and Income'!$C$3:$C$2489,'[1]2022_23 Household and Income'!$D$3:$D$2489,"")</f>
        <v>48432</v>
      </c>
      <c r="L2738">
        <f>_xlfn.XLOOKUP($F2738,'[1]2022_23 Household and Income'!$C$3:$C$2489,'[1]2022_23 Household and Income'!$G$3:$G$2489,"")</f>
        <v>48213</v>
      </c>
    </row>
    <row r="2739" spans="1:12" x14ac:dyDescent="0.35">
      <c r="A2739">
        <v>29</v>
      </c>
      <c r="B2739">
        <v>2800</v>
      </c>
      <c r="C2739">
        <v>29119</v>
      </c>
      <c r="D2739" t="s">
        <v>3304</v>
      </c>
      <c r="E2739" t="s">
        <v>1626</v>
      </c>
      <c r="F2739" t="s">
        <v>3701</v>
      </c>
      <c r="G2739">
        <v>23303</v>
      </c>
      <c r="H2739">
        <v>36.615343000000003</v>
      </c>
      <c r="I2739">
        <v>-94.399009000000007</v>
      </c>
      <c r="J2739">
        <v>0.16073399999999999</v>
      </c>
      <c r="K2739">
        <f>_xlfn.XLOOKUP(F2739,'[1]2022_23 Household and Income'!$C$3:$C$2489,'[1]2022_23 Household and Income'!$D$3:$D$2489,"")</f>
        <v>57362</v>
      </c>
      <c r="L2739">
        <f>_xlfn.XLOOKUP($F2739,'[1]2022_23 Household and Income'!$C$3:$C$2489,'[1]2022_23 Household and Income'!$G$3:$G$2489,"")</f>
        <v>63788</v>
      </c>
    </row>
    <row r="2740" spans="1:12" x14ac:dyDescent="0.35">
      <c r="A2740">
        <v>17</v>
      </c>
      <c r="B2740">
        <v>7300</v>
      </c>
      <c r="C2740">
        <v>17109</v>
      </c>
      <c r="D2740" t="s">
        <v>3330</v>
      </c>
      <c r="E2740" t="s">
        <v>2592</v>
      </c>
      <c r="F2740" t="s">
        <v>3531</v>
      </c>
      <c r="G2740">
        <v>27238</v>
      </c>
      <c r="H2740">
        <v>40.469965000000002</v>
      </c>
      <c r="I2740">
        <v>-90.667781000000005</v>
      </c>
      <c r="J2740">
        <v>0.20469999999999999</v>
      </c>
      <c r="K2740">
        <f>_xlfn.XLOOKUP(F2740,'[1]2022_23 Household and Income'!$C$3:$C$2489,'[1]2022_23 Household and Income'!$D$3:$D$2489,"")</f>
        <v>57698</v>
      </c>
      <c r="L2740">
        <f>_xlfn.XLOOKUP($F2740,'[1]2022_23 Household and Income'!$C$3:$C$2489,'[1]2022_23 Household and Income'!$G$3:$G$2489,"")</f>
        <v>53852</v>
      </c>
    </row>
    <row r="2741" spans="1:12" x14ac:dyDescent="0.35">
      <c r="A2741">
        <v>37</v>
      </c>
      <c r="B2741">
        <v>2100</v>
      </c>
      <c r="C2741">
        <v>37111</v>
      </c>
      <c r="D2741" t="s">
        <v>3285</v>
      </c>
      <c r="E2741" t="s">
        <v>1277</v>
      </c>
      <c r="F2741" t="s">
        <v>4598</v>
      </c>
      <c r="G2741">
        <v>44578</v>
      </c>
      <c r="H2741">
        <v>35.667380999999999</v>
      </c>
      <c r="I2741">
        <v>-82.019901000000004</v>
      </c>
      <c r="J2741">
        <v>0.33733400000000002</v>
      </c>
      <c r="K2741">
        <f>_xlfn.XLOOKUP(F2741,'[1]2022_23 Household and Income'!$C$3:$C$2489,'[1]2022_23 Household and Income'!$D$3:$D$2489,"")</f>
        <v>55905</v>
      </c>
      <c r="L2741">
        <f>_xlfn.XLOOKUP($F2741,'[1]2022_23 Household and Income'!$C$3:$C$2489,'[1]2022_23 Household and Income'!$G$3:$G$2489,"")</f>
        <v>56394</v>
      </c>
    </row>
    <row r="2742" spans="1:12" x14ac:dyDescent="0.35">
      <c r="A2742">
        <v>54</v>
      </c>
      <c r="B2742">
        <v>1200</v>
      </c>
      <c r="C2742">
        <v>54047</v>
      </c>
      <c r="D2742" t="s">
        <v>3296</v>
      </c>
      <c r="E2742" t="s">
        <v>176</v>
      </c>
      <c r="F2742" t="s">
        <v>3295</v>
      </c>
      <c r="G2742">
        <v>19111</v>
      </c>
      <c r="H2742">
        <v>37.396396000000003</v>
      </c>
      <c r="I2742">
        <v>-81.656266000000002</v>
      </c>
      <c r="J2742">
        <v>0.107436</v>
      </c>
      <c r="K2742">
        <f>_xlfn.XLOOKUP(F2742,'[1]2022_23 Household and Income'!$C$3:$C$2489,'[1]2022_23 Household and Income'!$D$3:$D$2489,"")</f>
        <v>72994</v>
      </c>
      <c r="L2742">
        <f>_xlfn.XLOOKUP($F2742,'[1]2022_23 Household and Income'!$C$3:$C$2489,'[1]2022_23 Household and Income'!$G$3:$G$2489,"")</f>
        <v>68745</v>
      </c>
    </row>
    <row r="2743" spans="1:12" x14ac:dyDescent="0.35">
      <c r="A2743">
        <v>13</v>
      </c>
      <c r="B2743">
        <v>3100</v>
      </c>
      <c r="C2743">
        <v>13189</v>
      </c>
      <c r="D2743" t="s">
        <v>3312</v>
      </c>
      <c r="E2743" t="s">
        <v>2757</v>
      </c>
      <c r="F2743" t="s">
        <v>3381</v>
      </c>
      <c r="G2743">
        <v>21632</v>
      </c>
      <c r="H2743">
        <v>33.459578999999998</v>
      </c>
      <c r="I2743">
        <v>-82.468727000000001</v>
      </c>
      <c r="J2743">
        <v>0.171347</v>
      </c>
      <c r="K2743">
        <f>_xlfn.XLOOKUP(F2743,'[1]2022_23 Household and Income'!$C$3:$C$2489,'[1]2022_23 Household and Income'!$D$3:$D$2489,"")</f>
        <v>46245</v>
      </c>
      <c r="L2743">
        <f>_xlfn.XLOOKUP($F2743,'[1]2022_23 Household and Income'!$C$3:$C$2489,'[1]2022_23 Household and Income'!$G$3:$G$2489,"")</f>
        <v>46708</v>
      </c>
    </row>
    <row r="2744" spans="1:12" x14ac:dyDescent="0.35">
      <c r="A2744">
        <v>17</v>
      </c>
      <c r="B2744">
        <v>11101</v>
      </c>
      <c r="C2744">
        <v>17111</v>
      </c>
      <c r="D2744" t="s">
        <v>3330</v>
      </c>
      <c r="E2744" t="s">
        <v>2576</v>
      </c>
      <c r="F2744" t="s">
        <v>4597</v>
      </c>
      <c r="G2744">
        <v>137984</v>
      </c>
      <c r="H2744">
        <v>42.282392999999999</v>
      </c>
      <c r="I2744">
        <v>-88.435865000000007</v>
      </c>
      <c r="J2744">
        <v>1</v>
      </c>
      <c r="K2744">
        <f>_xlfn.XLOOKUP(F2744,'[1]2022_23 Household and Income'!$C$3:$C$2489,'[1]2022_23 Household and Income'!$D$3:$D$2489,"")</f>
        <v>50637</v>
      </c>
      <c r="L2744">
        <f>_xlfn.XLOOKUP($F2744,'[1]2022_23 Household and Income'!$C$3:$C$2489,'[1]2022_23 Household and Income'!$G$3:$G$2489,"")</f>
        <v>50998</v>
      </c>
    </row>
    <row r="2745" spans="1:12" x14ac:dyDescent="0.35">
      <c r="A2745">
        <v>17</v>
      </c>
      <c r="B2745">
        <v>11102</v>
      </c>
      <c r="C2745">
        <v>17111</v>
      </c>
      <c r="D2745" t="s">
        <v>3330</v>
      </c>
      <c r="E2745" t="s">
        <v>2576</v>
      </c>
      <c r="F2745" t="s">
        <v>4596</v>
      </c>
      <c r="G2745">
        <v>172245</v>
      </c>
      <c r="H2745">
        <v>42.260621</v>
      </c>
      <c r="I2745">
        <v>-88.283690000000007</v>
      </c>
      <c r="J2745">
        <v>1</v>
      </c>
      <c r="K2745">
        <f>_xlfn.XLOOKUP(F2745,'[1]2022_23 Household and Income'!$C$3:$C$2489,'[1]2022_23 Household and Income'!$D$3:$D$2489,"")</f>
        <v>67650</v>
      </c>
      <c r="L2745">
        <f>_xlfn.XLOOKUP($F2745,'[1]2022_23 Household and Income'!$C$3:$C$2489,'[1]2022_23 Household and Income'!$G$3:$G$2489,"")</f>
        <v>68152</v>
      </c>
    </row>
    <row r="2746" spans="1:12" x14ac:dyDescent="0.35">
      <c r="A2746">
        <v>38</v>
      </c>
      <c r="B2746">
        <v>200</v>
      </c>
      <c r="C2746">
        <v>38049</v>
      </c>
      <c r="D2746" t="s">
        <v>3370</v>
      </c>
      <c r="E2746" t="s">
        <v>1214</v>
      </c>
      <c r="F2746" t="s">
        <v>3534</v>
      </c>
      <c r="G2746">
        <v>5345</v>
      </c>
      <c r="H2746">
        <v>48.179668999999997</v>
      </c>
      <c r="I2746">
        <v>-100.700799</v>
      </c>
      <c r="J2746">
        <v>4.5607000000000002E-2</v>
      </c>
      <c r="K2746">
        <f>_xlfn.XLOOKUP(F2746,'[1]2022_23 Household and Income'!$C$3:$C$2489,'[1]2022_23 Household and Income'!$D$3:$D$2489,"")</f>
        <v>51271</v>
      </c>
      <c r="L2746">
        <f>_xlfn.XLOOKUP($F2746,'[1]2022_23 Household and Income'!$C$3:$C$2489,'[1]2022_23 Household and Income'!$G$3:$G$2489,"")</f>
        <v>50467</v>
      </c>
    </row>
    <row r="2747" spans="1:12" x14ac:dyDescent="0.35">
      <c r="A2747">
        <v>13</v>
      </c>
      <c r="B2747">
        <v>4800</v>
      </c>
      <c r="C2747">
        <v>13191</v>
      </c>
      <c r="D2747" t="s">
        <v>3312</v>
      </c>
      <c r="E2747" t="s">
        <v>2674</v>
      </c>
      <c r="F2747" t="s">
        <v>4595</v>
      </c>
      <c r="G2747">
        <v>10975</v>
      </c>
      <c r="H2747">
        <v>31.480146999999999</v>
      </c>
      <c r="I2747">
        <v>-81.405636000000001</v>
      </c>
      <c r="J2747">
        <v>7.3049000000000003E-2</v>
      </c>
      <c r="K2747">
        <f>_xlfn.XLOOKUP(F2747,'[1]2022_23 Household and Income'!$C$3:$C$2489,'[1]2022_23 Household and Income'!$D$3:$D$2489,"")</f>
        <v>63010</v>
      </c>
      <c r="L2747">
        <f>_xlfn.XLOOKUP($F2747,'[1]2022_23 Household and Income'!$C$3:$C$2489,'[1]2022_23 Household and Income'!$G$3:$G$2489,"")</f>
        <v>65049</v>
      </c>
    </row>
    <row r="2748" spans="1:12" x14ac:dyDescent="0.35">
      <c r="A2748">
        <v>38</v>
      </c>
      <c r="B2748">
        <v>400</v>
      </c>
      <c r="C2748">
        <v>38051</v>
      </c>
      <c r="D2748" t="s">
        <v>3370</v>
      </c>
      <c r="E2748" t="s">
        <v>1194</v>
      </c>
      <c r="F2748" t="s">
        <v>3423</v>
      </c>
      <c r="G2748">
        <v>2530</v>
      </c>
      <c r="H2748">
        <v>46.146071999999997</v>
      </c>
      <c r="I2748">
        <v>-99.493036000000004</v>
      </c>
      <c r="J2748">
        <v>2.2179999999999998E-2</v>
      </c>
      <c r="K2748">
        <f>_xlfn.XLOOKUP(F2748,'[1]2022_23 Household and Income'!$C$3:$C$2489,'[1]2022_23 Household and Income'!$D$3:$D$2489,"")</f>
        <v>47697</v>
      </c>
      <c r="L2748">
        <f>_xlfn.XLOOKUP($F2748,'[1]2022_23 Household and Income'!$C$3:$C$2489,'[1]2022_23 Household and Income'!$G$3:$G$2489,"")</f>
        <v>49403</v>
      </c>
    </row>
    <row r="2749" spans="1:12" x14ac:dyDescent="0.35">
      <c r="A2749">
        <v>40</v>
      </c>
      <c r="B2749">
        <v>21000</v>
      </c>
      <c r="C2749">
        <v>40091</v>
      </c>
      <c r="D2749" t="s">
        <v>3324</v>
      </c>
      <c r="E2749" t="s">
        <v>1053</v>
      </c>
      <c r="F2749" t="s">
        <v>3882</v>
      </c>
      <c r="G2749">
        <v>18941</v>
      </c>
      <c r="H2749">
        <v>35.385902000000002</v>
      </c>
      <c r="I2749">
        <v>-95.581333999999998</v>
      </c>
      <c r="J2749">
        <v>0.17072100000000001</v>
      </c>
      <c r="K2749">
        <f>_xlfn.XLOOKUP(F2749,'[1]2022_23 Household and Income'!$C$3:$C$2489,'[1]2022_23 Household and Income'!$D$3:$D$2489,"")</f>
        <v>44810</v>
      </c>
      <c r="L2749">
        <f>_xlfn.XLOOKUP($F2749,'[1]2022_23 Household and Income'!$C$3:$C$2489,'[1]2022_23 Household and Income'!$G$3:$G$2489,"")</f>
        <v>44810</v>
      </c>
    </row>
    <row r="2750" spans="1:12" x14ac:dyDescent="0.35">
      <c r="A2750">
        <v>38</v>
      </c>
      <c r="B2750">
        <v>100</v>
      </c>
      <c r="C2750">
        <v>38053</v>
      </c>
      <c r="D2750" t="s">
        <v>3370</v>
      </c>
      <c r="E2750" t="s">
        <v>1221</v>
      </c>
      <c r="F2750" t="s">
        <v>3369</v>
      </c>
      <c r="G2750">
        <v>14704</v>
      </c>
      <c r="H2750">
        <v>47.815379</v>
      </c>
      <c r="I2750">
        <v>-103.249854</v>
      </c>
      <c r="J2750">
        <v>0.13028799999999999</v>
      </c>
      <c r="K2750">
        <f>_xlfn.XLOOKUP(F2750,'[1]2022_23 Household and Income'!$C$3:$C$2489,'[1]2022_23 Household and Income'!$D$3:$D$2489,"")</f>
        <v>44000</v>
      </c>
      <c r="L2750">
        <f>_xlfn.XLOOKUP($F2750,'[1]2022_23 Household and Income'!$C$3:$C$2489,'[1]2022_23 Household and Income'!$G$3:$G$2489,"")</f>
        <v>44545</v>
      </c>
    </row>
    <row r="2751" spans="1:12" x14ac:dyDescent="0.35">
      <c r="A2751">
        <v>35</v>
      </c>
      <c r="B2751">
        <v>100</v>
      </c>
      <c r="C2751">
        <v>35031</v>
      </c>
      <c r="D2751" t="s">
        <v>3590</v>
      </c>
      <c r="E2751" t="s">
        <v>1423</v>
      </c>
      <c r="F2751" t="s">
        <v>3956</v>
      </c>
      <c r="G2751">
        <v>72902</v>
      </c>
      <c r="H2751">
        <v>35.513227999999998</v>
      </c>
      <c r="I2751">
        <v>-108.634114</v>
      </c>
      <c r="J2751">
        <v>0.60178399999999999</v>
      </c>
      <c r="K2751">
        <f>_xlfn.XLOOKUP(F2751,'[1]2022_23 Household and Income'!$C$3:$C$2489,'[1]2022_23 Household and Income'!$D$3:$D$2489,"")</f>
        <v>37006</v>
      </c>
      <c r="L2751">
        <f>_xlfn.XLOOKUP($F2751,'[1]2022_23 Household and Income'!$C$3:$C$2489,'[1]2022_23 Household and Income'!$G$3:$G$2489,"")</f>
        <v>37931</v>
      </c>
    </row>
    <row r="2752" spans="1:12" x14ac:dyDescent="0.35">
      <c r="A2752">
        <v>17</v>
      </c>
      <c r="B2752">
        <v>11300</v>
      </c>
      <c r="C2752">
        <v>17113</v>
      </c>
      <c r="D2752" t="s">
        <v>3330</v>
      </c>
      <c r="E2752" t="s">
        <v>2575</v>
      </c>
      <c r="F2752" t="s">
        <v>4594</v>
      </c>
      <c r="G2752">
        <v>170954</v>
      </c>
      <c r="H2752">
        <v>40.493799000000003</v>
      </c>
      <c r="I2752">
        <v>-88.953788000000003</v>
      </c>
      <c r="J2752">
        <v>1</v>
      </c>
      <c r="K2752">
        <f>_xlfn.XLOOKUP(F2752,'[1]2022_23 Household and Income'!$C$3:$C$2489,'[1]2022_23 Household and Income'!$D$3:$D$2489,"")</f>
        <v>68879</v>
      </c>
      <c r="L2752">
        <f>_xlfn.XLOOKUP($F2752,'[1]2022_23 Household and Income'!$C$3:$C$2489,'[1]2022_23 Household and Income'!$G$3:$G$2489,"")</f>
        <v>71060</v>
      </c>
    </row>
    <row r="2753" spans="1:12" x14ac:dyDescent="0.35">
      <c r="A2753">
        <v>21</v>
      </c>
      <c r="B2753">
        <v>1400</v>
      </c>
      <c r="C2753">
        <v>21149</v>
      </c>
      <c r="D2753" t="s">
        <v>3328</v>
      </c>
      <c r="E2753" t="s">
        <v>2158</v>
      </c>
      <c r="F2753" t="s">
        <v>3431</v>
      </c>
      <c r="G2753">
        <v>9152</v>
      </c>
      <c r="H2753">
        <v>37.515540000000001</v>
      </c>
      <c r="I2753">
        <v>-87.221427000000006</v>
      </c>
      <c r="J2753">
        <v>8.0635999999999999E-2</v>
      </c>
      <c r="K2753">
        <f>_xlfn.XLOOKUP(F2753,'[1]2022_23 Household and Income'!$C$3:$C$2489,'[1]2022_23 Household and Income'!$D$3:$D$2489,"")</f>
        <v>45418</v>
      </c>
      <c r="L2753">
        <f>_xlfn.XLOOKUP($F2753,'[1]2022_23 Household and Income'!$C$3:$C$2489,'[1]2022_23 Household and Income'!$G$3:$G$2489,"")</f>
        <v>45101</v>
      </c>
    </row>
    <row r="2754" spans="1:12" x14ac:dyDescent="0.35">
      <c r="A2754">
        <v>38</v>
      </c>
      <c r="B2754">
        <v>200</v>
      </c>
      <c r="C2754">
        <v>38055</v>
      </c>
      <c r="D2754" t="s">
        <v>3370</v>
      </c>
      <c r="E2754" t="s">
        <v>1213</v>
      </c>
      <c r="F2754" t="s">
        <v>3534</v>
      </c>
      <c r="G2754">
        <v>9771</v>
      </c>
      <c r="H2754">
        <v>47.524037</v>
      </c>
      <c r="I2754">
        <v>-101.227727</v>
      </c>
      <c r="J2754">
        <v>8.3372000000000002E-2</v>
      </c>
      <c r="K2754">
        <f>_xlfn.XLOOKUP(F2754,'[1]2022_23 Household and Income'!$C$3:$C$2489,'[1]2022_23 Household and Income'!$D$3:$D$2489,"")</f>
        <v>51271</v>
      </c>
      <c r="L2754">
        <f>_xlfn.XLOOKUP($F2754,'[1]2022_23 Household and Income'!$C$3:$C$2489,'[1]2022_23 Household and Income'!$G$3:$G$2489,"")</f>
        <v>50467</v>
      </c>
    </row>
    <row r="2755" spans="1:12" x14ac:dyDescent="0.35">
      <c r="A2755">
        <v>48</v>
      </c>
      <c r="B2755">
        <v>3801</v>
      </c>
      <c r="C2755">
        <v>48309</v>
      </c>
      <c r="D2755" t="s">
        <v>3238</v>
      </c>
      <c r="E2755" t="s">
        <v>559</v>
      </c>
      <c r="F2755" t="s">
        <v>4593</v>
      </c>
      <c r="G2755">
        <v>108500</v>
      </c>
      <c r="H2755">
        <v>31.546333000000001</v>
      </c>
      <c r="I2755">
        <v>-97.154392999999999</v>
      </c>
      <c r="J2755">
        <v>1</v>
      </c>
      <c r="K2755">
        <f>_xlfn.XLOOKUP(F2755,'[1]2022_23 Household and Income'!$C$3:$C$2489,'[1]2022_23 Household and Income'!$D$3:$D$2489,"")</f>
        <v>41159</v>
      </c>
      <c r="L2755">
        <f>_xlfn.XLOOKUP($F2755,'[1]2022_23 Household and Income'!$C$3:$C$2489,'[1]2022_23 Household and Income'!$G$3:$G$2489,"")</f>
        <v>41029</v>
      </c>
    </row>
    <row r="2756" spans="1:12" x14ac:dyDescent="0.35">
      <c r="A2756">
        <v>48</v>
      </c>
      <c r="B2756">
        <v>3802</v>
      </c>
      <c r="C2756">
        <v>48309</v>
      </c>
      <c r="D2756" t="s">
        <v>3238</v>
      </c>
      <c r="E2756" t="s">
        <v>559</v>
      </c>
      <c r="F2756" t="s">
        <v>4592</v>
      </c>
      <c r="G2756">
        <v>152079</v>
      </c>
      <c r="H2756">
        <v>31.535447000000001</v>
      </c>
      <c r="I2756">
        <v>-97.189268999999996</v>
      </c>
      <c r="J2756">
        <v>1</v>
      </c>
      <c r="K2756">
        <f>_xlfn.XLOOKUP(F2756,'[1]2022_23 Household and Income'!$C$3:$C$2489,'[1]2022_23 Household and Income'!$D$3:$D$2489,"")</f>
        <v>53566</v>
      </c>
      <c r="L2756">
        <f>_xlfn.XLOOKUP($F2756,'[1]2022_23 Household and Income'!$C$3:$C$2489,'[1]2022_23 Household and Income'!$G$3:$G$2489,"")</f>
        <v>55936</v>
      </c>
    </row>
    <row r="2757" spans="1:12" x14ac:dyDescent="0.35">
      <c r="A2757">
        <v>27</v>
      </c>
      <c r="B2757">
        <v>2100</v>
      </c>
      <c r="C2757">
        <v>27085</v>
      </c>
      <c r="D2757" t="s">
        <v>3272</v>
      </c>
      <c r="E2757" t="s">
        <v>1850</v>
      </c>
      <c r="F2757" t="s">
        <v>3856</v>
      </c>
      <c r="G2757">
        <v>36771</v>
      </c>
      <c r="H2757">
        <v>44.859670000000001</v>
      </c>
      <c r="I2757">
        <v>-94.264786999999998</v>
      </c>
      <c r="J2757">
        <v>0.27551700000000001</v>
      </c>
      <c r="K2757">
        <f>_xlfn.XLOOKUP(F2757,'[1]2022_23 Household and Income'!$C$3:$C$2489,'[1]2022_23 Household and Income'!$D$3:$D$2489,"")</f>
        <v>54837</v>
      </c>
      <c r="L2757">
        <f>_xlfn.XLOOKUP($F2757,'[1]2022_23 Household and Income'!$C$3:$C$2489,'[1]2022_23 Household and Income'!$G$3:$G$2489,"")</f>
        <v>55540</v>
      </c>
    </row>
    <row r="2758" spans="1:12" x14ac:dyDescent="0.35">
      <c r="A2758">
        <v>47</v>
      </c>
      <c r="B2758">
        <v>3500</v>
      </c>
      <c r="C2758">
        <v>47107</v>
      </c>
      <c r="D2758" t="s">
        <v>3358</v>
      </c>
      <c r="E2758" t="s">
        <v>703</v>
      </c>
      <c r="F2758" t="s">
        <v>4108</v>
      </c>
      <c r="G2758">
        <v>53276</v>
      </c>
      <c r="H2758">
        <v>35.426045000000002</v>
      </c>
      <c r="I2758">
        <v>-84.598720999999998</v>
      </c>
      <c r="J2758">
        <v>0.46808499999999997</v>
      </c>
      <c r="K2758">
        <f>_xlfn.XLOOKUP(F2758,'[1]2022_23 Household and Income'!$C$3:$C$2489,'[1]2022_23 Household and Income'!$D$3:$D$2489,"")</f>
        <v>44718</v>
      </c>
      <c r="L2758">
        <f>_xlfn.XLOOKUP($F2758,'[1]2022_23 Household and Income'!$C$3:$C$2489,'[1]2022_23 Household and Income'!$G$3:$G$2489,"")</f>
        <v>45451</v>
      </c>
    </row>
    <row r="2759" spans="1:12" x14ac:dyDescent="0.35">
      <c r="A2759">
        <v>48</v>
      </c>
      <c r="B2759">
        <v>7600</v>
      </c>
      <c r="C2759">
        <v>48311</v>
      </c>
      <c r="D2759" t="s">
        <v>3238</v>
      </c>
      <c r="E2759" t="s">
        <v>451</v>
      </c>
      <c r="F2759" t="s">
        <v>3239</v>
      </c>
      <c r="G2759">
        <v>600</v>
      </c>
      <c r="H2759">
        <v>28.438706</v>
      </c>
      <c r="I2759">
        <v>-98.523032000000001</v>
      </c>
      <c r="J2759">
        <v>5.437E-3</v>
      </c>
      <c r="K2759">
        <f>_xlfn.XLOOKUP(F2759,'[1]2022_23 Household and Income'!$C$3:$C$2489,'[1]2022_23 Household and Income'!$D$3:$D$2489,"")</f>
        <v>33138</v>
      </c>
      <c r="L2759">
        <f>_xlfn.XLOOKUP($F2759,'[1]2022_23 Household and Income'!$C$3:$C$2489,'[1]2022_23 Household and Income'!$G$3:$G$2489,"")</f>
        <v>34458</v>
      </c>
    </row>
    <row r="2760" spans="1:12" x14ac:dyDescent="0.35">
      <c r="A2760">
        <v>47</v>
      </c>
      <c r="B2760">
        <v>2900</v>
      </c>
      <c r="C2760">
        <v>47109</v>
      </c>
      <c r="D2760" t="s">
        <v>3358</v>
      </c>
      <c r="E2760" t="s">
        <v>722</v>
      </c>
      <c r="F2760" t="s">
        <v>4591</v>
      </c>
      <c r="G2760">
        <v>25866</v>
      </c>
      <c r="H2760">
        <v>35.176963000000001</v>
      </c>
      <c r="I2760">
        <v>-88.537492</v>
      </c>
      <c r="J2760">
        <v>0.22025600000000001</v>
      </c>
      <c r="K2760">
        <f>_xlfn.XLOOKUP(F2760,'[1]2022_23 Household and Income'!$C$3:$C$2489,'[1]2022_23 Household and Income'!$D$3:$D$2489,"")</f>
        <v>43787</v>
      </c>
      <c r="L2760">
        <f>_xlfn.XLOOKUP($F2760,'[1]2022_23 Household and Income'!$C$3:$C$2489,'[1]2022_23 Household and Income'!$G$3:$G$2489,"")</f>
        <v>46866</v>
      </c>
    </row>
    <row r="2761" spans="1:12" x14ac:dyDescent="0.35">
      <c r="A2761">
        <v>20</v>
      </c>
      <c r="B2761">
        <v>1600</v>
      </c>
      <c r="C2761">
        <v>20113</v>
      </c>
      <c r="D2761" t="s">
        <v>3300</v>
      </c>
      <c r="E2761" t="s">
        <v>2255</v>
      </c>
      <c r="F2761" t="s">
        <v>4107</v>
      </c>
      <c r="G2761">
        <v>30223</v>
      </c>
      <c r="H2761">
        <v>38.382644999999997</v>
      </c>
      <c r="I2761">
        <v>-97.646747000000005</v>
      </c>
      <c r="J2761">
        <v>0.29762300000000003</v>
      </c>
      <c r="K2761">
        <f>_xlfn.XLOOKUP(F2761,'[1]2022_23 Household and Income'!$C$3:$C$2489,'[1]2022_23 Household and Income'!$D$3:$D$2489,"")</f>
        <v>41445</v>
      </c>
      <c r="L2761">
        <f>_xlfn.XLOOKUP($F2761,'[1]2022_23 Household and Income'!$C$3:$C$2489,'[1]2022_23 Household and Income'!$G$3:$G$2489,"")</f>
        <v>41829</v>
      </c>
    </row>
    <row r="2762" spans="1:12" x14ac:dyDescent="0.35">
      <c r="A2762">
        <v>31</v>
      </c>
      <c r="B2762">
        <v>400</v>
      </c>
      <c r="C2762">
        <v>31117</v>
      </c>
      <c r="D2762" t="s">
        <v>3261</v>
      </c>
      <c r="E2762" t="s">
        <v>1506</v>
      </c>
      <c r="F2762" t="s">
        <v>3674</v>
      </c>
      <c r="G2762">
        <v>399</v>
      </c>
      <c r="H2762">
        <v>41.560428000000002</v>
      </c>
      <c r="I2762">
        <v>-101.004903</v>
      </c>
      <c r="J2762">
        <v>3.901E-3</v>
      </c>
      <c r="K2762">
        <f>_xlfn.XLOOKUP(F2762,'[1]2022_23 Household and Income'!$C$3:$C$2489,'[1]2022_23 Household and Income'!$D$3:$D$2489,"")</f>
        <v>43354</v>
      </c>
      <c r="L2762">
        <f>_xlfn.XLOOKUP($F2762,'[1]2022_23 Household and Income'!$C$3:$C$2489,'[1]2022_23 Household and Income'!$G$3:$G$2489,"")</f>
        <v>43809</v>
      </c>
    </row>
    <row r="2763" spans="1:12" x14ac:dyDescent="0.35">
      <c r="A2763">
        <v>46</v>
      </c>
      <c r="B2763">
        <v>300</v>
      </c>
      <c r="C2763">
        <v>46089</v>
      </c>
      <c r="D2763" t="s">
        <v>3236</v>
      </c>
      <c r="E2763" t="s">
        <v>820</v>
      </c>
      <c r="F2763" t="s">
        <v>3536</v>
      </c>
      <c r="G2763">
        <v>2411</v>
      </c>
      <c r="H2763">
        <v>45.766154999999998</v>
      </c>
      <c r="I2763">
        <v>-99.243088999999998</v>
      </c>
      <c r="J2763">
        <v>1.8187999999999999E-2</v>
      </c>
      <c r="K2763">
        <f>_xlfn.XLOOKUP(F2763,'[1]2022_23 Household and Income'!$C$3:$C$2489,'[1]2022_23 Household and Income'!$D$3:$D$2489,"")</f>
        <v>55227</v>
      </c>
      <c r="L2763">
        <f>_xlfn.XLOOKUP($F2763,'[1]2022_23 Household and Income'!$C$3:$C$2489,'[1]2022_23 Household and Income'!$G$3:$G$2489,"")</f>
        <v>57205</v>
      </c>
    </row>
    <row r="2764" spans="1:12" x14ac:dyDescent="0.35">
      <c r="A2764">
        <v>20</v>
      </c>
      <c r="B2764">
        <v>1800</v>
      </c>
      <c r="C2764">
        <v>20119</v>
      </c>
      <c r="D2764" t="s">
        <v>3300</v>
      </c>
      <c r="E2764" t="s">
        <v>2231</v>
      </c>
      <c r="F2764" t="s">
        <v>3756</v>
      </c>
      <c r="G2764">
        <v>4055</v>
      </c>
      <c r="H2764">
        <v>37.292242999999999</v>
      </c>
      <c r="I2764">
        <v>-100.396822</v>
      </c>
      <c r="J2764">
        <v>2.9857999999999999E-2</v>
      </c>
      <c r="K2764">
        <f>_xlfn.XLOOKUP(F2764,'[1]2022_23 Household and Income'!$C$3:$C$2489,'[1]2022_23 Household and Income'!$D$3:$D$2489,"")</f>
        <v>46754</v>
      </c>
      <c r="L2764">
        <f>_xlfn.XLOOKUP($F2764,'[1]2022_23 Household and Income'!$C$3:$C$2489,'[1]2022_23 Household and Income'!$G$3:$G$2489,"")</f>
        <v>47727</v>
      </c>
    </row>
    <row r="2765" spans="1:12" x14ac:dyDescent="0.35">
      <c r="A2765">
        <v>21</v>
      </c>
      <c r="B2765">
        <v>1200</v>
      </c>
      <c r="C2765">
        <v>21163</v>
      </c>
      <c r="D2765" t="s">
        <v>3328</v>
      </c>
      <c r="E2765" t="s">
        <v>2164</v>
      </c>
      <c r="F2765" t="s">
        <v>3504</v>
      </c>
      <c r="G2765">
        <v>30003</v>
      </c>
      <c r="H2765">
        <v>37.934417000000003</v>
      </c>
      <c r="I2765">
        <v>-86.134662000000006</v>
      </c>
      <c r="J2765">
        <v>0.17641799999999999</v>
      </c>
      <c r="K2765">
        <f>_xlfn.XLOOKUP(F2765,'[1]2022_23 Household and Income'!$C$3:$C$2489,'[1]2022_23 Household and Income'!$D$3:$D$2489,"")</f>
        <v>67106</v>
      </c>
      <c r="L2765">
        <f>_xlfn.XLOOKUP($F2765,'[1]2022_23 Household and Income'!$C$3:$C$2489,'[1]2022_23 Household and Income'!$G$3:$G$2489,"")</f>
        <v>68766</v>
      </c>
    </row>
    <row r="2766" spans="1:12" x14ac:dyDescent="0.35">
      <c r="A2766">
        <v>46</v>
      </c>
      <c r="B2766">
        <v>100</v>
      </c>
      <c r="C2766">
        <v>46093</v>
      </c>
      <c r="D2766" t="s">
        <v>3236</v>
      </c>
      <c r="E2766" t="s">
        <v>853</v>
      </c>
      <c r="F2766" t="s">
        <v>4254</v>
      </c>
      <c r="G2766">
        <v>29852</v>
      </c>
      <c r="H2766">
        <v>44.281371999999998</v>
      </c>
      <c r="I2766">
        <v>-103.279878</v>
      </c>
      <c r="J2766">
        <v>0.159169</v>
      </c>
      <c r="K2766">
        <f>_xlfn.XLOOKUP(F2766,'[1]2022_23 Household and Income'!$C$3:$C$2489,'[1]2022_23 Household and Income'!$D$3:$D$2489,"")</f>
        <v>82852</v>
      </c>
      <c r="L2766">
        <f>_xlfn.XLOOKUP($F2766,'[1]2022_23 Household and Income'!$C$3:$C$2489,'[1]2022_23 Household and Income'!$G$3:$G$2489,"")</f>
        <v>84948</v>
      </c>
    </row>
    <row r="2767" spans="1:12" x14ac:dyDescent="0.35">
      <c r="A2767">
        <v>30</v>
      </c>
      <c r="B2767">
        <v>600</v>
      </c>
      <c r="C2767">
        <v>30059</v>
      </c>
      <c r="D2767" t="s">
        <v>3269</v>
      </c>
      <c r="E2767" t="s">
        <v>1594</v>
      </c>
      <c r="F2767" t="s">
        <v>3402</v>
      </c>
      <c r="G2767">
        <v>1927</v>
      </c>
      <c r="H2767">
        <v>46.529828000000002</v>
      </c>
      <c r="I2767">
        <v>-110.881614</v>
      </c>
      <c r="J2767">
        <v>1.477E-2</v>
      </c>
      <c r="K2767">
        <f>_xlfn.XLOOKUP(F2767,'[1]2022_23 Household and Income'!$C$3:$C$2489,'[1]2022_23 Household and Income'!$D$3:$D$2489,"")</f>
        <v>54824</v>
      </c>
      <c r="L2767">
        <f>_xlfn.XLOOKUP($F2767,'[1]2022_23 Household and Income'!$C$3:$C$2489,'[1]2022_23 Household and Income'!$G$3:$G$2489,"")</f>
        <v>57083</v>
      </c>
    </row>
    <row r="2768" spans="1:12" x14ac:dyDescent="0.35">
      <c r="A2768">
        <v>37</v>
      </c>
      <c r="B2768">
        <v>3101</v>
      </c>
      <c r="C2768">
        <v>37119</v>
      </c>
      <c r="D2768" t="s">
        <v>3285</v>
      </c>
      <c r="E2768" t="s">
        <v>1259</v>
      </c>
      <c r="F2768" t="s">
        <v>4590</v>
      </c>
      <c r="G2768">
        <v>128081</v>
      </c>
      <c r="H2768">
        <v>35.207574000000001</v>
      </c>
      <c r="I2768">
        <v>-80.792118000000002</v>
      </c>
      <c r="J2768">
        <v>1</v>
      </c>
      <c r="K2768">
        <f>_xlfn.XLOOKUP(F2768,'[1]2022_23 Household and Income'!$C$3:$C$2489,'[1]2022_23 Household and Income'!$D$3:$D$2489,"")</f>
        <v>62246</v>
      </c>
      <c r="L2768">
        <f>_xlfn.XLOOKUP($F2768,'[1]2022_23 Household and Income'!$C$3:$C$2489,'[1]2022_23 Household and Income'!$G$3:$G$2489,"")</f>
        <v>63607</v>
      </c>
    </row>
    <row r="2769" spans="1:12" x14ac:dyDescent="0.35">
      <c r="A2769">
        <v>37</v>
      </c>
      <c r="B2769">
        <v>3102</v>
      </c>
      <c r="C2769">
        <v>37119</v>
      </c>
      <c r="D2769" t="s">
        <v>3285</v>
      </c>
      <c r="E2769" t="s">
        <v>1259</v>
      </c>
      <c r="F2769" t="s">
        <v>4589</v>
      </c>
      <c r="G2769">
        <v>130264</v>
      </c>
      <c r="H2769">
        <v>35.278370000000002</v>
      </c>
      <c r="I2769">
        <v>-80.863167000000004</v>
      </c>
      <c r="J2769">
        <v>1</v>
      </c>
      <c r="K2769">
        <f>_xlfn.XLOOKUP(F2769,'[1]2022_23 Household and Income'!$C$3:$C$2489,'[1]2022_23 Household and Income'!$D$3:$D$2489,"")</f>
        <v>51313</v>
      </c>
      <c r="L2769">
        <f>_xlfn.XLOOKUP($F2769,'[1]2022_23 Household and Income'!$C$3:$C$2489,'[1]2022_23 Household and Income'!$G$3:$G$2489,"")</f>
        <v>51728</v>
      </c>
    </row>
    <row r="2770" spans="1:12" x14ac:dyDescent="0.35">
      <c r="A2770">
        <v>37</v>
      </c>
      <c r="B2770">
        <v>3103</v>
      </c>
      <c r="C2770">
        <v>37119</v>
      </c>
      <c r="D2770" t="s">
        <v>3285</v>
      </c>
      <c r="E2770" t="s">
        <v>1259</v>
      </c>
      <c r="F2770" t="s">
        <v>4588</v>
      </c>
      <c r="G2770">
        <v>123675</v>
      </c>
      <c r="H2770">
        <v>35.270862000000001</v>
      </c>
      <c r="I2770">
        <v>-80.749431999999999</v>
      </c>
      <c r="J2770">
        <v>1</v>
      </c>
      <c r="K2770">
        <f>_xlfn.XLOOKUP(F2770,'[1]2022_23 Household and Income'!$C$3:$C$2489,'[1]2022_23 Household and Income'!$D$3:$D$2489,"")</f>
        <v>49191</v>
      </c>
      <c r="L2770">
        <f>_xlfn.XLOOKUP($F2770,'[1]2022_23 Household and Income'!$C$3:$C$2489,'[1]2022_23 Household and Income'!$G$3:$G$2489,"")</f>
        <v>48797</v>
      </c>
    </row>
    <row r="2771" spans="1:12" x14ac:dyDescent="0.35">
      <c r="A2771">
        <v>37</v>
      </c>
      <c r="B2771">
        <v>3104</v>
      </c>
      <c r="C2771">
        <v>37119</v>
      </c>
      <c r="D2771" t="s">
        <v>3285</v>
      </c>
      <c r="E2771" t="s">
        <v>1259</v>
      </c>
      <c r="F2771" t="s">
        <v>4587</v>
      </c>
      <c r="G2771">
        <v>157590</v>
      </c>
      <c r="H2771">
        <v>35.112932999999998</v>
      </c>
      <c r="I2771">
        <v>-80.803566000000004</v>
      </c>
      <c r="J2771">
        <v>1</v>
      </c>
      <c r="K2771">
        <f>_xlfn.XLOOKUP(F2771,'[1]2022_23 Household and Income'!$C$3:$C$2489,'[1]2022_23 Household and Income'!$D$3:$D$2489,"")</f>
        <v>66881</v>
      </c>
      <c r="L2771">
        <f>_xlfn.XLOOKUP($F2771,'[1]2022_23 Household and Income'!$C$3:$C$2489,'[1]2022_23 Household and Income'!$G$3:$G$2489,"")</f>
        <v>67195</v>
      </c>
    </row>
    <row r="2772" spans="1:12" x14ac:dyDescent="0.35">
      <c r="A2772">
        <v>37</v>
      </c>
      <c r="B2772">
        <v>3105</v>
      </c>
      <c r="C2772">
        <v>37119</v>
      </c>
      <c r="D2772" t="s">
        <v>3285</v>
      </c>
      <c r="E2772" t="s">
        <v>1259</v>
      </c>
      <c r="F2772" t="s">
        <v>4586</v>
      </c>
      <c r="G2772">
        <v>120328</v>
      </c>
      <c r="H2772">
        <v>35.165410999999999</v>
      </c>
      <c r="I2772">
        <v>-80.884021000000004</v>
      </c>
      <c r="J2772">
        <v>1</v>
      </c>
      <c r="K2772">
        <f>_xlfn.XLOOKUP(F2772,'[1]2022_23 Household and Income'!$C$3:$C$2489,'[1]2022_23 Household and Income'!$D$3:$D$2489,"")</f>
        <v>56435</v>
      </c>
      <c r="L2772">
        <f>_xlfn.XLOOKUP($F2772,'[1]2022_23 Household and Income'!$C$3:$C$2489,'[1]2022_23 Household and Income'!$G$3:$G$2489,"")</f>
        <v>55559</v>
      </c>
    </row>
    <row r="2773" spans="1:12" x14ac:dyDescent="0.35">
      <c r="A2773">
        <v>37</v>
      </c>
      <c r="B2773">
        <v>3106</v>
      </c>
      <c r="C2773">
        <v>37119</v>
      </c>
      <c r="D2773" t="s">
        <v>3285</v>
      </c>
      <c r="E2773" t="s">
        <v>1259</v>
      </c>
      <c r="F2773" t="s">
        <v>4585</v>
      </c>
      <c r="G2773">
        <v>176108</v>
      </c>
      <c r="H2773">
        <v>35.403652999999998</v>
      </c>
      <c r="I2773">
        <v>-80.864976999999996</v>
      </c>
      <c r="J2773">
        <v>1</v>
      </c>
      <c r="K2773">
        <f>_xlfn.XLOOKUP(F2773,'[1]2022_23 Household and Income'!$C$3:$C$2489,'[1]2022_23 Household and Income'!$D$3:$D$2489,"")</f>
        <v>74107</v>
      </c>
      <c r="L2773">
        <f>_xlfn.XLOOKUP($F2773,'[1]2022_23 Household and Income'!$C$3:$C$2489,'[1]2022_23 Household and Income'!$G$3:$G$2489,"")</f>
        <v>71634</v>
      </c>
    </row>
    <row r="2774" spans="1:12" x14ac:dyDescent="0.35">
      <c r="A2774">
        <v>37</v>
      </c>
      <c r="B2774">
        <v>3107</v>
      </c>
      <c r="C2774">
        <v>37119</v>
      </c>
      <c r="D2774" t="s">
        <v>3285</v>
      </c>
      <c r="E2774" t="s">
        <v>1259</v>
      </c>
      <c r="F2774" t="s">
        <v>4584</v>
      </c>
      <c r="G2774">
        <v>134831</v>
      </c>
      <c r="H2774">
        <v>35.241052000000003</v>
      </c>
      <c r="I2774">
        <v>-80.694182999999995</v>
      </c>
      <c r="J2774">
        <v>1</v>
      </c>
      <c r="K2774">
        <f>_xlfn.XLOOKUP(F2774,'[1]2022_23 Household and Income'!$C$3:$C$2489,'[1]2022_23 Household and Income'!$D$3:$D$2489,"")</f>
        <v>53935</v>
      </c>
      <c r="L2774">
        <f>_xlfn.XLOOKUP($F2774,'[1]2022_23 Household and Income'!$C$3:$C$2489,'[1]2022_23 Household and Income'!$G$3:$G$2489,"")</f>
        <v>55632</v>
      </c>
    </row>
    <row r="2775" spans="1:12" x14ac:dyDescent="0.35">
      <c r="A2775">
        <v>37</v>
      </c>
      <c r="B2775">
        <v>3108</v>
      </c>
      <c r="C2775">
        <v>37119</v>
      </c>
      <c r="D2775" t="s">
        <v>3285</v>
      </c>
      <c r="E2775" t="s">
        <v>1259</v>
      </c>
      <c r="F2775" t="s">
        <v>4583</v>
      </c>
      <c r="G2775">
        <v>144605</v>
      </c>
      <c r="H2775">
        <v>35.094940000000001</v>
      </c>
      <c r="I2775">
        <v>-80.892365999999996</v>
      </c>
      <c r="J2775">
        <v>1</v>
      </c>
      <c r="K2775">
        <f>_xlfn.XLOOKUP(F2775,'[1]2022_23 Household and Income'!$C$3:$C$2489,'[1]2022_23 Household and Income'!$D$3:$D$2489,"")</f>
        <v>58319</v>
      </c>
      <c r="L2775">
        <f>_xlfn.XLOOKUP($F2775,'[1]2022_23 Household and Income'!$C$3:$C$2489,'[1]2022_23 Household and Income'!$G$3:$G$2489,"")</f>
        <v>60459</v>
      </c>
    </row>
    <row r="2776" spans="1:12" x14ac:dyDescent="0.35">
      <c r="A2776">
        <v>51</v>
      </c>
      <c r="B2776">
        <v>8300</v>
      </c>
      <c r="C2776">
        <v>51117</v>
      </c>
      <c r="D2776" t="s">
        <v>3251</v>
      </c>
      <c r="E2776" t="s">
        <v>359</v>
      </c>
      <c r="F2776" t="s">
        <v>4165</v>
      </c>
      <c r="G2776">
        <v>30319</v>
      </c>
      <c r="H2776">
        <v>36.690416999999997</v>
      </c>
      <c r="I2776">
        <v>-78.318464000000006</v>
      </c>
      <c r="J2776">
        <v>0.16759199999999999</v>
      </c>
      <c r="K2776">
        <f>_xlfn.XLOOKUP(F2776,'[1]2022_23 Household and Income'!$C$3:$C$2489,'[1]2022_23 Household and Income'!$D$3:$D$2489,"")</f>
        <v>71460</v>
      </c>
      <c r="L2776">
        <f>_xlfn.XLOOKUP($F2776,'[1]2022_23 Household and Income'!$C$3:$C$2489,'[1]2022_23 Household and Income'!$G$3:$G$2489,"")</f>
        <v>72772</v>
      </c>
    </row>
    <row r="2777" spans="1:12" x14ac:dyDescent="0.35">
      <c r="A2777">
        <v>26</v>
      </c>
      <c r="B2777">
        <v>1100</v>
      </c>
      <c r="C2777">
        <v>26107</v>
      </c>
      <c r="D2777" t="s">
        <v>3407</v>
      </c>
      <c r="E2777" t="s">
        <v>1946</v>
      </c>
      <c r="F2777" t="s">
        <v>4289</v>
      </c>
      <c r="G2777">
        <v>39714</v>
      </c>
      <c r="H2777">
        <v>43.650863000000001</v>
      </c>
      <c r="I2777">
        <v>-85.382217999999995</v>
      </c>
      <c r="J2777">
        <v>0.202599</v>
      </c>
      <c r="K2777">
        <f>_xlfn.XLOOKUP(F2777,'[1]2022_23 Household and Income'!$C$3:$C$2489,'[1]2022_23 Household and Income'!$D$3:$D$2489,"")</f>
        <v>74315</v>
      </c>
      <c r="L2777">
        <f>_xlfn.XLOOKUP($F2777,'[1]2022_23 Household and Income'!$C$3:$C$2489,'[1]2022_23 Household and Income'!$G$3:$G$2489,"")</f>
        <v>75752</v>
      </c>
    </row>
    <row r="2778" spans="1:12" x14ac:dyDescent="0.35">
      <c r="A2778">
        <v>39</v>
      </c>
      <c r="B2778">
        <v>1300</v>
      </c>
      <c r="C2778">
        <v>39103</v>
      </c>
      <c r="D2778" t="s">
        <v>3302</v>
      </c>
      <c r="E2778" t="s">
        <v>1154</v>
      </c>
      <c r="F2778" t="s">
        <v>4582</v>
      </c>
      <c r="G2778">
        <v>182470</v>
      </c>
      <c r="H2778">
        <v>41.144170000000003</v>
      </c>
      <c r="I2778">
        <v>-81.837744999999998</v>
      </c>
      <c r="J2778">
        <v>1</v>
      </c>
      <c r="K2778">
        <f>_xlfn.XLOOKUP(F2778,'[1]2022_23 Household and Income'!$C$3:$C$2489,'[1]2022_23 Household and Income'!$D$3:$D$2489,"")</f>
        <v>73250</v>
      </c>
      <c r="L2778">
        <f>_xlfn.XLOOKUP($F2778,'[1]2022_23 Household and Income'!$C$3:$C$2489,'[1]2022_23 Household and Income'!$G$3:$G$2489,"")</f>
        <v>73675</v>
      </c>
    </row>
    <row r="2779" spans="1:12" x14ac:dyDescent="0.35">
      <c r="A2779">
        <v>48</v>
      </c>
      <c r="B2779">
        <v>6100</v>
      </c>
      <c r="C2779">
        <v>48325</v>
      </c>
      <c r="D2779" t="s">
        <v>3238</v>
      </c>
      <c r="E2779" t="s">
        <v>504</v>
      </c>
      <c r="F2779" t="s">
        <v>4581</v>
      </c>
      <c r="G2779">
        <v>50748</v>
      </c>
      <c r="H2779">
        <v>29.313932999999999</v>
      </c>
      <c r="I2779">
        <v>-98.953384999999997</v>
      </c>
      <c r="J2779">
        <v>0.36518499999999998</v>
      </c>
      <c r="K2779">
        <f>_xlfn.XLOOKUP(F2779,'[1]2022_23 Household and Income'!$C$3:$C$2489,'[1]2022_23 Household and Income'!$D$3:$D$2489,"")</f>
        <v>49457</v>
      </c>
      <c r="L2779">
        <f>_xlfn.XLOOKUP($F2779,'[1]2022_23 Household and Income'!$C$3:$C$2489,'[1]2022_23 Household and Income'!$G$3:$G$2489,"")</f>
        <v>52915</v>
      </c>
    </row>
    <row r="2780" spans="1:12" x14ac:dyDescent="0.35">
      <c r="A2780">
        <v>27</v>
      </c>
      <c r="B2780">
        <v>2100</v>
      </c>
      <c r="C2780">
        <v>27093</v>
      </c>
      <c r="D2780" t="s">
        <v>3272</v>
      </c>
      <c r="E2780" t="s">
        <v>1849</v>
      </c>
      <c r="F2780" t="s">
        <v>3856</v>
      </c>
      <c r="G2780">
        <v>23400</v>
      </c>
      <c r="H2780">
        <v>45.136287000000003</v>
      </c>
      <c r="I2780">
        <v>-94.481245999999999</v>
      </c>
      <c r="J2780">
        <v>0.17533099999999999</v>
      </c>
      <c r="K2780">
        <f>_xlfn.XLOOKUP(F2780,'[1]2022_23 Household and Income'!$C$3:$C$2489,'[1]2022_23 Household and Income'!$D$3:$D$2489,"")</f>
        <v>54837</v>
      </c>
      <c r="L2780">
        <f>_xlfn.XLOOKUP($F2780,'[1]2022_23 Household and Income'!$C$3:$C$2489,'[1]2022_23 Household and Income'!$G$3:$G$2489,"")</f>
        <v>55540</v>
      </c>
    </row>
    <row r="2781" spans="1:12" x14ac:dyDescent="0.35">
      <c r="A2781">
        <v>39</v>
      </c>
      <c r="B2781">
        <v>4200</v>
      </c>
      <c r="C2781">
        <v>39105</v>
      </c>
      <c r="D2781" t="s">
        <v>3302</v>
      </c>
      <c r="E2781" t="s">
        <v>1099</v>
      </c>
      <c r="F2781" t="s">
        <v>3493</v>
      </c>
      <c r="G2781">
        <v>22210</v>
      </c>
      <c r="H2781">
        <v>39.061473999999997</v>
      </c>
      <c r="I2781">
        <v>-82.011160000000004</v>
      </c>
      <c r="J2781">
        <v>0.15379599999999999</v>
      </c>
      <c r="K2781">
        <f>_xlfn.XLOOKUP(F2781,'[1]2022_23 Household and Income'!$C$3:$C$2489,'[1]2022_23 Household and Income'!$D$3:$D$2489,"")</f>
        <v>57730</v>
      </c>
      <c r="L2781">
        <f>_xlfn.XLOOKUP($F2781,'[1]2022_23 Household and Income'!$C$3:$C$2489,'[1]2022_23 Household and Income'!$G$3:$G$2489,"")</f>
        <v>58351</v>
      </c>
    </row>
    <row r="2782" spans="1:12" x14ac:dyDescent="0.35">
      <c r="A2782">
        <v>47</v>
      </c>
      <c r="B2782">
        <v>3500</v>
      </c>
      <c r="C2782">
        <v>47121</v>
      </c>
      <c r="D2782" t="s">
        <v>3358</v>
      </c>
      <c r="E2782" t="s">
        <v>702</v>
      </c>
      <c r="F2782" t="s">
        <v>4108</v>
      </c>
      <c r="G2782">
        <v>12758</v>
      </c>
      <c r="H2782">
        <v>35.502097999999997</v>
      </c>
      <c r="I2782">
        <v>-84.816096999999999</v>
      </c>
      <c r="J2782">
        <v>0.112092</v>
      </c>
      <c r="K2782">
        <f>_xlfn.XLOOKUP(F2782,'[1]2022_23 Household and Income'!$C$3:$C$2489,'[1]2022_23 Household and Income'!$D$3:$D$2489,"")</f>
        <v>44718</v>
      </c>
      <c r="L2782">
        <f>_xlfn.XLOOKUP($F2782,'[1]2022_23 Household and Income'!$C$3:$C$2489,'[1]2022_23 Household and Income'!$G$3:$G$2489,"")</f>
        <v>45451</v>
      </c>
    </row>
    <row r="2783" spans="1:12" x14ac:dyDescent="0.35">
      <c r="A2783">
        <v>46</v>
      </c>
      <c r="B2783">
        <v>200</v>
      </c>
      <c r="C2783">
        <v>46095</v>
      </c>
      <c r="D2783" t="s">
        <v>3236</v>
      </c>
      <c r="E2783" t="s">
        <v>837</v>
      </c>
      <c r="F2783" t="s">
        <v>3235</v>
      </c>
      <c r="G2783">
        <v>1918</v>
      </c>
      <c r="H2783">
        <v>43.549370000000003</v>
      </c>
      <c r="I2783">
        <v>-100.809175</v>
      </c>
      <c r="J2783">
        <v>1.908E-2</v>
      </c>
      <c r="K2783">
        <f>_xlfn.XLOOKUP(F2783,'[1]2022_23 Household and Income'!$C$3:$C$2489,'[1]2022_23 Household and Income'!$D$3:$D$2489,"")</f>
        <v>33866</v>
      </c>
      <c r="L2783">
        <f>_xlfn.XLOOKUP($F2783,'[1]2022_23 Household and Income'!$C$3:$C$2489,'[1]2022_23 Household and Income'!$G$3:$G$2489,"")</f>
        <v>35057</v>
      </c>
    </row>
    <row r="2784" spans="1:12" x14ac:dyDescent="0.35">
      <c r="A2784">
        <v>17</v>
      </c>
      <c r="B2784">
        <v>13500</v>
      </c>
      <c r="C2784">
        <v>17129</v>
      </c>
      <c r="D2784" t="s">
        <v>3330</v>
      </c>
      <c r="E2784" t="s">
        <v>2556</v>
      </c>
      <c r="F2784" t="s">
        <v>3870</v>
      </c>
      <c r="G2784">
        <v>12297</v>
      </c>
      <c r="H2784">
        <v>39.996935000000001</v>
      </c>
      <c r="I2784">
        <v>-89.799165000000002</v>
      </c>
      <c r="J2784">
        <v>9.0234999999999996E-2</v>
      </c>
      <c r="K2784">
        <f>_xlfn.XLOOKUP(F2784,'[1]2022_23 Household and Income'!$C$3:$C$2489,'[1]2022_23 Household and Income'!$D$3:$D$2489,"")</f>
        <v>56076</v>
      </c>
      <c r="L2784">
        <f>_xlfn.XLOOKUP($F2784,'[1]2022_23 Household and Income'!$C$3:$C$2489,'[1]2022_23 Household and Income'!$G$3:$G$2489,"")</f>
        <v>56860</v>
      </c>
    </row>
    <row r="2785" spans="1:12" x14ac:dyDescent="0.35">
      <c r="A2785">
        <v>48</v>
      </c>
      <c r="B2785">
        <v>7200</v>
      </c>
      <c r="C2785">
        <v>48327</v>
      </c>
      <c r="D2785" t="s">
        <v>3238</v>
      </c>
      <c r="E2785" t="s">
        <v>483</v>
      </c>
      <c r="F2785" t="s">
        <v>3596</v>
      </c>
      <c r="G2785">
        <v>1962</v>
      </c>
      <c r="H2785">
        <v>30.901087</v>
      </c>
      <c r="I2785">
        <v>-99.776719999999997</v>
      </c>
      <c r="J2785">
        <v>1.7337000000000002E-2</v>
      </c>
      <c r="K2785">
        <f>_xlfn.XLOOKUP(F2785,'[1]2022_23 Household and Income'!$C$3:$C$2489,'[1]2022_23 Household and Income'!$D$3:$D$2489,"")</f>
        <v>40414</v>
      </c>
      <c r="L2785">
        <f>_xlfn.XLOOKUP($F2785,'[1]2022_23 Household and Income'!$C$3:$C$2489,'[1]2022_23 Household and Income'!$G$3:$G$2489,"")</f>
        <v>41812</v>
      </c>
    </row>
    <row r="2786" spans="1:12" x14ac:dyDescent="0.35">
      <c r="A2786">
        <v>6</v>
      </c>
      <c r="B2786">
        <v>3300</v>
      </c>
      <c r="C2786">
        <v>6045</v>
      </c>
      <c r="D2786" t="s">
        <v>3248</v>
      </c>
      <c r="E2786" t="s">
        <v>3007</v>
      </c>
      <c r="F2786" t="s">
        <v>4580</v>
      </c>
      <c r="G2786">
        <v>91601</v>
      </c>
      <c r="H2786">
        <v>39.285646</v>
      </c>
      <c r="I2786">
        <v>-123.39439299999999</v>
      </c>
      <c r="J2786">
        <v>0.57335199999999997</v>
      </c>
      <c r="K2786">
        <f>_xlfn.XLOOKUP(F2786,'[1]2022_23 Household and Income'!$C$3:$C$2489,'[1]2022_23 Household and Income'!$D$3:$D$2489,"")</f>
        <v>62056</v>
      </c>
      <c r="L2786">
        <f>_xlfn.XLOOKUP($F2786,'[1]2022_23 Household and Income'!$C$3:$C$2489,'[1]2022_23 Household and Income'!$G$3:$G$2489,"")</f>
        <v>61043</v>
      </c>
    </row>
    <row r="2787" spans="1:12" x14ac:dyDescent="0.35">
      <c r="A2787">
        <v>21</v>
      </c>
      <c r="B2787">
        <v>2700</v>
      </c>
      <c r="C2787">
        <v>21165</v>
      </c>
      <c r="D2787" t="s">
        <v>3328</v>
      </c>
      <c r="E2787" t="s">
        <v>2116</v>
      </c>
      <c r="F2787" t="s">
        <v>4053</v>
      </c>
      <c r="G2787">
        <v>6113</v>
      </c>
      <c r="H2787">
        <v>37.945275000000002</v>
      </c>
      <c r="I2787">
        <v>-83.595975999999993</v>
      </c>
      <c r="J2787">
        <v>4.3281E-2</v>
      </c>
      <c r="K2787">
        <f>_xlfn.XLOOKUP(F2787,'[1]2022_23 Household and Income'!$C$3:$C$2489,'[1]2022_23 Household and Income'!$D$3:$D$2489,"")</f>
        <v>55618</v>
      </c>
      <c r="L2787">
        <f>_xlfn.XLOOKUP($F2787,'[1]2022_23 Household and Income'!$C$3:$C$2489,'[1]2022_23 Household and Income'!$G$3:$G$2489,"")</f>
        <v>58007</v>
      </c>
    </row>
    <row r="2788" spans="1:12" x14ac:dyDescent="0.35">
      <c r="A2788">
        <v>26</v>
      </c>
      <c r="B2788">
        <v>200</v>
      </c>
      <c r="C2788">
        <v>26109</v>
      </c>
      <c r="D2788" t="s">
        <v>3407</v>
      </c>
      <c r="E2788" t="s">
        <v>1975</v>
      </c>
      <c r="F2788" t="s">
        <v>3904</v>
      </c>
      <c r="G2788">
        <v>23502</v>
      </c>
      <c r="H2788">
        <v>45.342064000000001</v>
      </c>
      <c r="I2788">
        <v>-87.579572999999996</v>
      </c>
      <c r="J2788">
        <v>0.18043500000000001</v>
      </c>
      <c r="K2788">
        <f>_xlfn.XLOOKUP(F2788,'[1]2022_23 Household and Income'!$C$3:$C$2489,'[1]2022_23 Household and Income'!$D$3:$D$2489,"")</f>
        <v>57705</v>
      </c>
      <c r="L2788">
        <f>_xlfn.XLOOKUP($F2788,'[1]2022_23 Household and Income'!$C$3:$C$2489,'[1]2022_23 Household and Income'!$G$3:$G$2489,"")</f>
        <v>58107</v>
      </c>
    </row>
    <row r="2789" spans="1:12" x14ac:dyDescent="0.35">
      <c r="A2789">
        <v>55</v>
      </c>
      <c r="B2789">
        <v>300</v>
      </c>
      <c r="C2789">
        <v>55078</v>
      </c>
      <c r="D2789" t="s">
        <v>3334</v>
      </c>
      <c r="E2789" t="s">
        <v>155</v>
      </c>
      <c r="F2789" t="s">
        <v>3876</v>
      </c>
      <c r="G2789">
        <v>4255</v>
      </c>
      <c r="H2789">
        <v>44.912633999999997</v>
      </c>
      <c r="I2789">
        <v>-88.635732000000004</v>
      </c>
      <c r="J2789">
        <v>3.2598000000000002E-2</v>
      </c>
      <c r="K2789">
        <f>_xlfn.XLOOKUP(F2789,'[1]2022_23 Household and Income'!$C$3:$C$2489,'[1]2022_23 Household and Income'!$D$3:$D$2489,"")</f>
        <v>56326</v>
      </c>
      <c r="L2789">
        <f>_xlfn.XLOOKUP($F2789,'[1]2022_23 Household and Income'!$C$3:$C$2489,'[1]2022_23 Household and Income'!$G$3:$G$2489,"")</f>
        <v>57880</v>
      </c>
    </row>
    <row r="2790" spans="1:12" x14ac:dyDescent="0.35">
      <c r="A2790">
        <v>6</v>
      </c>
      <c r="B2790">
        <v>4701</v>
      </c>
      <c r="C2790">
        <v>6047</v>
      </c>
      <c r="D2790" t="s">
        <v>3248</v>
      </c>
      <c r="E2790" t="s">
        <v>3003</v>
      </c>
      <c r="F2790" t="s">
        <v>4579</v>
      </c>
      <c r="G2790">
        <v>116427</v>
      </c>
      <c r="H2790">
        <v>37.197766000000001</v>
      </c>
      <c r="I2790">
        <v>-120.792913</v>
      </c>
      <c r="J2790">
        <v>1</v>
      </c>
      <c r="K2790">
        <f>_xlfn.XLOOKUP(F2790,'[1]2022_23 Household and Income'!$C$3:$C$2489,'[1]2022_23 Household and Income'!$D$3:$D$2489,"")</f>
        <v>34962</v>
      </c>
      <c r="L2790">
        <f>_xlfn.XLOOKUP($F2790,'[1]2022_23 Household and Income'!$C$3:$C$2489,'[1]2022_23 Household and Income'!$G$3:$G$2489,"")</f>
        <v>35893</v>
      </c>
    </row>
    <row r="2791" spans="1:12" x14ac:dyDescent="0.35">
      <c r="A2791">
        <v>6</v>
      </c>
      <c r="B2791">
        <v>4702</v>
      </c>
      <c r="C2791">
        <v>6047</v>
      </c>
      <c r="D2791" t="s">
        <v>3248</v>
      </c>
      <c r="E2791" t="s">
        <v>3003</v>
      </c>
      <c r="F2791" t="s">
        <v>4578</v>
      </c>
      <c r="G2791">
        <v>164775</v>
      </c>
      <c r="H2791">
        <v>37.329251999999997</v>
      </c>
      <c r="I2791">
        <v>-120.51289199999999</v>
      </c>
      <c r="J2791">
        <v>1</v>
      </c>
      <c r="K2791">
        <f>_xlfn.XLOOKUP(F2791,'[1]2022_23 Household and Income'!$C$3:$C$2489,'[1]2022_23 Household and Income'!$D$3:$D$2489,"")</f>
        <v>52868</v>
      </c>
      <c r="L2791">
        <f>_xlfn.XLOOKUP($F2791,'[1]2022_23 Household and Income'!$C$3:$C$2489,'[1]2022_23 Household and Income'!$G$3:$G$2489,"")</f>
        <v>52160</v>
      </c>
    </row>
    <row r="2792" spans="1:12" x14ac:dyDescent="0.35">
      <c r="A2792">
        <v>17</v>
      </c>
      <c r="B2792">
        <v>7300</v>
      </c>
      <c r="C2792">
        <v>17131</v>
      </c>
      <c r="D2792" t="s">
        <v>3330</v>
      </c>
      <c r="E2792" t="s">
        <v>2591</v>
      </c>
      <c r="F2792" t="s">
        <v>3531</v>
      </c>
      <c r="G2792">
        <v>15699</v>
      </c>
      <c r="H2792">
        <v>41.214503000000001</v>
      </c>
      <c r="I2792">
        <v>-90.686560999999998</v>
      </c>
      <c r="J2792">
        <v>0.117982</v>
      </c>
      <c r="K2792">
        <f>_xlfn.XLOOKUP(F2792,'[1]2022_23 Household and Income'!$C$3:$C$2489,'[1]2022_23 Household and Income'!$D$3:$D$2489,"")</f>
        <v>57698</v>
      </c>
      <c r="L2792">
        <f>_xlfn.XLOOKUP($F2792,'[1]2022_23 Household and Income'!$C$3:$C$2489,'[1]2022_23 Household and Income'!$G$3:$G$2489,"")</f>
        <v>53852</v>
      </c>
    </row>
    <row r="2793" spans="1:12" x14ac:dyDescent="0.35">
      <c r="A2793">
        <v>21</v>
      </c>
      <c r="B2793">
        <v>2000</v>
      </c>
      <c r="C2793">
        <v>21167</v>
      </c>
      <c r="D2793" t="s">
        <v>3328</v>
      </c>
      <c r="E2793" t="s">
        <v>2143</v>
      </c>
      <c r="F2793" t="s">
        <v>3327</v>
      </c>
      <c r="G2793">
        <v>22641</v>
      </c>
      <c r="H2793">
        <v>37.785035000000001</v>
      </c>
      <c r="I2793">
        <v>-84.848921000000004</v>
      </c>
      <c r="J2793">
        <v>0.18126600000000001</v>
      </c>
      <c r="K2793">
        <f>_xlfn.XLOOKUP(F2793,'[1]2022_23 Household and Income'!$C$3:$C$2489,'[1]2022_23 Household and Income'!$D$3:$D$2489,"")</f>
        <v>51572</v>
      </c>
      <c r="L2793">
        <f>_xlfn.XLOOKUP($F2793,'[1]2022_23 Household and Income'!$C$3:$C$2489,'[1]2022_23 Household and Income'!$G$3:$G$2489,"")</f>
        <v>52507</v>
      </c>
    </row>
    <row r="2794" spans="1:12" x14ac:dyDescent="0.35">
      <c r="A2794">
        <v>29</v>
      </c>
      <c r="B2794">
        <v>100</v>
      </c>
      <c r="C2794">
        <v>29129</v>
      </c>
      <c r="D2794" t="s">
        <v>3304</v>
      </c>
      <c r="E2794" t="s">
        <v>1728</v>
      </c>
      <c r="F2794" t="s">
        <v>3309</v>
      </c>
      <c r="G2794">
        <v>3538</v>
      </c>
      <c r="H2794">
        <v>40.415018000000003</v>
      </c>
      <c r="I2794">
        <v>-93.579492000000002</v>
      </c>
      <c r="J2794">
        <v>3.2169000000000003E-2</v>
      </c>
      <c r="K2794">
        <f>_xlfn.XLOOKUP(F2794,'[1]2022_23 Household and Income'!$C$3:$C$2489,'[1]2022_23 Household and Income'!$D$3:$D$2489,"")</f>
        <v>42716</v>
      </c>
      <c r="L2794">
        <f>_xlfn.XLOOKUP($F2794,'[1]2022_23 Household and Income'!$C$3:$C$2489,'[1]2022_23 Household and Income'!$G$3:$G$2489,"")</f>
        <v>44451</v>
      </c>
    </row>
    <row r="2795" spans="1:12" x14ac:dyDescent="0.35">
      <c r="A2795">
        <v>38</v>
      </c>
      <c r="B2795">
        <v>200</v>
      </c>
      <c r="C2795">
        <v>38057</v>
      </c>
      <c r="D2795" t="s">
        <v>3370</v>
      </c>
      <c r="E2795" t="s">
        <v>1212</v>
      </c>
      <c r="F2795" t="s">
        <v>3534</v>
      </c>
      <c r="G2795">
        <v>8350</v>
      </c>
      <c r="H2795">
        <v>47.300978999999998</v>
      </c>
      <c r="I2795">
        <v>-101.712001</v>
      </c>
      <c r="J2795">
        <v>7.1247000000000005E-2</v>
      </c>
      <c r="K2795">
        <f>_xlfn.XLOOKUP(F2795,'[1]2022_23 Household and Income'!$C$3:$C$2489,'[1]2022_23 Household and Income'!$D$3:$D$2489,"")</f>
        <v>51271</v>
      </c>
      <c r="L2795">
        <f>_xlfn.XLOOKUP($F2795,'[1]2022_23 Household and Income'!$C$3:$C$2489,'[1]2022_23 Household and Income'!$G$3:$G$2489,"")</f>
        <v>50467</v>
      </c>
    </row>
    <row r="2796" spans="1:12" x14ac:dyDescent="0.35">
      <c r="A2796">
        <v>34</v>
      </c>
      <c r="B2796">
        <v>2301</v>
      </c>
      <c r="C2796">
        <v>34021</v>
      </c>
      <c r="D2796" t="s">
        <v>3525</v>
      </c>
      <c r="E2796" t="s">
        <v>1428</v>
      </c>
      <c r="F2796" t="s">
        <v>4577</v>
      </c>
      <c r="G2796">
        <v>128135</v>
      </c>
      <c r="H2796">
        <v>40.232250999999998</v>
      </c>
      <c r="I2796">
        <v>-74.76576</v>
      </c>
      <c r="J2796">
        <v>1</v>
      </c>
      <c r="K2796">
        <f>_xlfn.XLOOKUP(F2796,'[1]2022_23 Household and Income'!$C$3:$C$2489,'[1]2022_23 Household and Income'!$D$3:$D$2489,"")</f>
        <v>43754</v>
      </c>
      <c r="L2796">
        <f>_xlfn.XLOOKUP($F2796,'[1]2022_23 Household and Income'!$C$3:$C$2489,'[1]2022_23 Household and Income'!$G$3:$G$2489,"")</f>
        <v>46959</v>
      </c>
    </row>
    <row r="2797" spans="1:12" x14ac:dyDescent="0.35">
      <c r="A2797">
        <v>34</v>
      </c>
      <c r="B2797">
        <v>2302</v>
      </c>
      <c r="C2797">
        <v>34021</v>
      </c>
      <c r="D2797" t="s">
        <v>3525</v>
      </c>
      <c r="E2797" t="s">
        <v>1428</v>
      </c>
      <c r="F2797" t="s">
        <v>4576</v>
      </c>
      <c r="G2797">
        <v>115487</v>
      </c>
      <c r="H2797">
        <v>40.313895000000002</v>
      </c>
      <c r="I2797">
        <v>-74.695172999999997</v>
      </c>
      <c r="J2797">
        <v>1</v>
      </c>
      <c r="K2797">
        <f>_xlfn.XLOOKUP(F2797,'[1]2022_23 Household and Income'!$C$3:$C$2489,'[1]2022_23 Household and Income'!$D$3:$D$2489,"")</f>
        <v>43347</v>
      </c>
      <c r="L2797">
        <f>_xlfn.XLOOKUP($F2797,'[1]2022_23 Household and Income'!$C$3:$C$2489,'[1]2022_23 Household and Income'!$G$3:$G$2489,"")</f>
        <v>42016</v>
      </c>
    </row>
    <row r="2798" spans="1:12" x14ac:dyDescent="0.35">
      <c r="A2798">
        <v>34</v>
      </c>
      <c r="B2798">
        <v>2303</v>
      </c>
      <c r="C2798">
        <v>34021</v>
      </c>
      <c r="D2798" t="s">
        <v>3525</v>
      </c>
      <c r="E2798" t="s">
        <v>1428</v>
      </c>
      <c r="F2798" t="s">
        <v>4575</v>
      </c>
      <c r="G2798">
        <v>143718</v>
      </c>
      <c r="H2798">
        <v>40.228999999999999</v>
      </c>
      <c r="I2798">
        <v>-74.643743999999998</v>
      </c>
      <c r="J2798">
        <v>1</v>
      </c>
      <c r="K2798">
        <f>_xlfn.XLOOKUP(F2798,'[1]2022_23 Household and Income'!$C$3:$C$2489,'[1]2022_23 Household and Income'!$D$3:$D$2489,"")</f>
        <v>57888</v>
      </c>
      <c r="L2798">
        <f>_xlfn.XLOOKUP($F2798,'[1]2022_23 Household and Income'!$C$3:$C$2489,'[1]2022_23 Household and Income'!$G$3:$G$2489,"")</f>
        <v>57283</v>
      </c>
    </row>
    <row r="2799" spans="1:12" x14ac:dyDescent="0.35">
      <c r="A2799">
        <v>39</v>
      </c>
      <c r="B2799">
        <v>100</v>
      </c>
      <c r="C2799">
        <v>39107</v>
      </c>
      <c r="D2799" t="s">
        <v>3302</v>
      </c>
      <c r="E2799" t="s">
        <v>1175</v>
      </c>
      <c r="F2799" t="s">
        <v>3368</v>
      </c>
      <c r="G2799">
        <v>42528</v>
      </c>
      <c r="H2799">
        <v>40.515597</v>
      </c>
      <c r="I2799">
        <v>-84.606431999999998</v>
      </c>
      <c r="J2799">
        <v>0.25672899999999998</v>
      </c>
      <c r="K2799">
        <f>_xlfn.XLOOKUP(F2799,'[1]2022_23 Household and Income'!$C$3:$C$2489,'[1]2022_23 Household and Income'!$D$3:$D$2489,"")</f>
        <v>68326</v>
      </c>
      <c r="L2799">
        <f>_xlfn.XLOOKUP($F2799,'[1]2022_23 Household and Income'!$C$3:$C$2489,'[1]2022_23 Household and Income'!$G$3:$G$2489,"")</f>
        <v>66894</v>
      </c>
    </row>
    <row r="2800" spans="1:12" x14ac:dyDescent="0.35">
      <c r="A2800">
        <v>42</v>
      </c>
      <c r="B2800">
        <v>1400</v>
      </c>
      <c r="C2800">
        <v>42085</v>
      </c>
      <c r="D2800" t="s">
        <v>3257</v>
      </c>
      <c r="E2800" t="s">
        <v>943</v>
      </c>
      <c r="F2800" t="s">
        <v>4574</v>
      </c>
      <c r="G2800">
        <v>110652</v>
      </c>
      <c r="H2800">
        <v>41.263855</v>
      </c>
      <c r="I2800">
        <v>-80.336723000000006</v>
      </c>
      <c r="J2800">
        <v>1</v>
      </c>
      <c r="K2800">
        <f>_xlfn.XLOOKUP(F2800,'[1]2022_23 Household and Income'!$C$3:$C$2489,'[1]2022_23 Household and Income'!$D$3:$D$2489,"")</f>
        <v>45960</v>
      </c>
      <c r="L2800">
        <f>_xlfn.XLOOKUP($F2800,'[1]2022_23 Household and Income'!$C$3:$C$2489,'[1]2022_23 Household and Income'!$G$3:$G$2489,"")</f>
        <v>47517</v>
      </c>
    </row>
    <row r="2801" spans="1:12" x14ac:dyDescent="0.35">
      <c r="A2801">
        <v>54</v>
      </c>
      <c r="B2801">
        <v>1100</v>
      </c>
      <c r="C2801">
        <v>54055</v>
      </c>
      <c r="D2801" t="s">
        <v>3296</v>
      </c>
      <c r="E2801" t="s">
        <v>184</v>
      </c>
      <c r="F2801" t="s">
        <v>3427</v>
      </c>
      <c r="G2801">
        <v>59664</v>
      </c>
      <c r="H2801">
        <v>37.352589000000002</v>
      </c>
      <c r="I2801">
        <v>-81.138184999999993</v>
      </c>
      <c r="J2801">
        <v>0.44785000000000003</v>
      </c>
      <c r="K2801">
        <f>_xlfn.XLOOKUP(F2801,'[1]2022_23 Household and Income'!$C$3:$C$2489,'[1]2022_23 Household and Income'!$D$3:$D$2489,"")</f>
        <v>55919</v>
      </c>
      <c r="L2801">
        <f>_xlfn.XLOOKUP($F2801,'[1]2022_23 Household and Income'!$C$3:$C$2489,'[1]2022_23 Household and Income'!$G$3:$G$2489,"")</f>
        <v>56444</v>
      </c>
    </row>
    <row r="2802" spans="1:12" x14ac:dyDescent="0.35">
      <c r="A2802">
        <v>13</v>
      </c>
      <c r="B2802">
        <v>2700</v>
      </c>
      <c r="C2802">
        <v>13199</v>
      </c>
      <c r="D2802" t="s">
        <v>3312</v>
      </c>
      <c r="E2802" t="s">
        <v>2779</v>
      </c>
      <c r="F2802" t="s">
        <v>3640</v>
      </c>
      <c r="G2802">
        <v>20613</v>
      </c>
      <c r="H2802">
        <v>33.016626000000002</v>
      </c>
      <c r="I2802">
        <v>-84.675433999999996</v>
      </c>
      <c r="J2802">
        <v>0.203182</v>
      </c>
      <c r="K2802">
        <f>_xlfn.XLOOKUP(F2802,'[1]2022_23 Household and Income'!$C$3:$C$2489,'[1]2022_23 Household and Income'!$D$3:$D$2489,"")</f>
        <v>40689</v>
      </c>
      <c r="L2802">
        <f>_xlfn.XLOOKUP($F2802,'[1]2022_23 Household and Income'!$C$3:$C$2489,'[1]2022_23 Household and Income'!$G$3:$G$2489,"")</f>
        <v>40830</v>
      </c>
    </row>
    <row r="2803" spans="1:12" x14ac:dyDescent="0.35">
      <c r="A2803">
        <v>31</v>
      </c>
      <c r="B2803">
        <v>300</v>
      </c>
      <c r="C2803">
        <v>31121</v>
      </c>
      <c r="D2803" t="s">
        <v>3261</v>
      </c>
      <c r="E2803" t="s">
        <v>1524</v>
      </c>
      <c r="F2803" t="s">
        <v>3400</v>
      </c>
      <c r="G2803">
        <v>7668</v>
      </c>
      <c r="H2803">
        <v>41.130786000000001</v>
      </c>
      <c r="I2803">
        <v>-98.037103000000002</v>
      </c>
      <c r="J2803">
        <v>6.9808999999999996E-2</v>
      </c>
      <c r="K2803">
        <f>_xlfn.XLOOKUP(F2803,'[1]2022_23 Household and Income'!$C$3:$C$2489,'[1]2022_23 Household and Income'!$D$3:$D$2489,"")</f>
        <v>44152</v>
      </c>
      <c r="L2803">
        <f>_xlfn.XLOOKUP($F2803,'[1]2022_23 Household and Income'!$C$3:$C$2489,'[1]2022_23 Household and Income'!$G$3:$G$2489,"")</f>
        <v>44028</v>
      </c>
    </row>
    <row r="2804" spans="1:12" x14ac:dyDescent="0.35">
      <c r="A2804">
        <v>33</v>
      </c>
      <c r="B2804">
        <v>201</v>
      </c>
      <c r="C2804">
        <v>33013</v>
      </c>
      <c r="D2804" t="s">
        <v>3727</v>
      </c>
      <c r="E2804" t="s">
        <v>1450</v>
      </c>
      <c r="F2804" t="s">
        <v>3527</v>
      </c>
      <c r="G2804">
        <v>21115</v>
      </c>
      <c r="H2804">
        <v>43.444434999999999</v>
      </c>
      <c r="I2804">
        <v>-71.690774000000005</v>
      </c>
      <c r="J2804">
        <v>0.15649199999999999</v>
      </c>
      <c r="K2804">
        <f>_xlfn.XLOOKUP(F2804,'[1]2022_23 Household and Income'!$C$3:$C$2489,'[1]2022_23 Household and Income'!$D$3:$D$2489,"")</f>
        <v>46690</v>
      </c>
      <c r="L2804">
        <f>_xlfn.XLOOKUP($F2804,'[1]2022_23 Household and Income'!$C$3:$C$2489,'[1]2022_23 Household and Income'!$G$3:$G$2489,"")</f>
        <v>49067</v>
      </c>
    </row>
    <row r="2805" spans="1:12" x14ac:dyDescent="0.35">
      <c r="A2805">
        <v>33</v>
      </c>
      <c r="B2805">
        <v>401</v>
      </c>
      <c r="C2805">
        <v>33013</v>
      </c>
      <c r="D2805" t="s">
        <v>3727</v>
      </c>
      <c r="E2805" t="s">
        <v>1450</v>
      </c>
      <c r="F2805" t="s">
        <v>4573</v>
      </c>
      <c r="G2805">
        <v>117822</v>
      </c>
      <c r="H2805">
        <v>43.231076999999999</v>
      </c>
      <c r="I2805">
        <v>-71.586566000000005</v>
      </c>
      <c r="J2805">
        <v>1</v>
      </c>
      <c r="K2805">
        <f>_xlfn.XLOOKUP(F2805,'[1]2022_23 Household and Income'!$C$3:$C$2489,'[1]2022_23 Household and Income'!$D$3:$D$2489,"")</f>
        <v>47374</v>
      </c>
      <c r="L2805">
        <f>_xlfn.XLOOKUP($F2805,'[1]2022_23 Household and Income'!$C$3:$C$2489,'[1]2022_23 Household and Income'!$G$3:$G$2489,"")</f>
        <v>48650</v>
      </c>
    </row>
    <row r="2806" spans="1:12" x14ac:dyDescent="0.35">
      <c r="A2806">
        <v>33</v>
      </c>
      <c r="B2806">
        <v>701</v>
      </c>
      <c r="C2806">
        <v>33013</v>
      </c>
      <c r="D2806" t="s">
        <v>3727</v>
      </c>
      <c r="E2806" t="s">
        <v>1450</v>
      </c>
      <c r="F2806" t="s">
        <v>4064</v>
      </c>
      <c r="G2806">
        <v>14871</v>
      </c>
      <c r="H2806">
        <v>43.062297000000001</v>
      </c>
      <c r="I2806">
        <v>-71.442240999999996</v>
      </c>
      <c r="J2806">
        <v>8.8529999999999998E-2</v>
      </c>
      <c r="K2806">
        <f>_xlfn.XLOOKUP(F2806,'[1]2022_23 Household and Income'!$C$3:$C$2489,'[1]2022_23 Household and Income'!$D$3:$D$2489,"")</f>
        <v>62402</v>
      </c>
      <c r="L2806">
        <f>_xlfn.XLOOKUP($F2806,'[1]2022_23 Household and Income'!$C$3:$C$2489,'[1]2022_23 Household and Income'!$G$3:$G$2489,"")</f>
        <v>60614</v>
      </c>
    </row>
    <row r="2807" spans="1:12" x14ac:dyDescent="0.35">
      <c r="A2807">
        <v>8</v>
      </c>
      <c r="B2807">
        <v>2401</v>
      </c>
      <c r="C2807">
        <v>8077</v>
      </c>
      <c r="D2807" t="s">
        <v>3241</v>
      </c>
      <c r="E2807" t="s">
        <v>2915</v>
      </c>
      <c r="F2807" t="s">
        <v>3944</v>
      </c>
      <c r="G2807">
        <v>16368</v>
      </c>
      <c r="H2807">
        <v>39.137728000000003</v>
      </c>
      <c r="I2807">
        <v>-108.548498</v>
      </c>
      <c r="J2807">
        <v>0.15862200000000001</v>
      </c>
      <c r="K2807">
        <f>_xlfn.XLOOKUP(F2807,'[1]2022_23 Household and Income'!$C$3:$C$2489,'[1]2022_23 Household and Income'!$D$3:$D$2489,"")</f>
        <v>43738</v>
      </c>
      <c r="L2807">
        <f>_xlfn.XLOOKUP($F2807,'[1]2022_23 Household and Income'!$C$3:$C$2489,'[1]2022_23 Household and Income'!$G$3:$G$2489,"")</f>
        <v>44641</v>
      </c>
    </row>
    <row r="2808" spans="1:12" x14ac:dyDescent="0.35">
      <c r="A2808">
        <v>8</v>
      </c>
      <c r="B2808">
        <v>2501</v>
      </c>
      <c r="C2808">
        <v>8077</v>
      </c>
      <c r="D2808" t="s">
        <v>3241</v>
      </c>
      <c r="E2808" t="s">
        <v>2915</v>
      </c>
      <c r="F2808" t="s">
        <v>4572</v>
      </c>
      <c r="G2808">
        <v>139335</v>
      </c>
      <c r="H2808">
        <v>39.087681000000003</v>
      </c>
      <c r="I2808">
        <v>-108.546476</v>
      </c>
      <c r="J2808">
        <v>1</v>
      </c>
      <c r="K2808">
        <f>_xlfn.XLOOKUP(F2808,'[1]2022_23 Household and Income'!$C$3:$C$2489,'[1]2022_23 Household and Income'!$D$3:$D$2489,"")</f>
        <v>59025</v>
      </c>
      <c r="L2808">
        <f>_xlfn.XLOOKUP($F2808,'[1]2022_23 Household and Income'!$C$3:$C$2489,'[1]2022_23 Household and Income'!$G$3:$G$2489,"")</f>
        <v>62221</v>
      </c>
    </row>
    <row r="2809" spans="1:12" x14ac:dyDescent="0.35">
      <c r="A2809">
        <v>21</v>
      </c>
      <c r="B2809">
        <v>400</v>
      </c>
      <c r="C2809">
        <v>21169</v>
      </c>
      <c r="D2809" t="s">
        <v>3328</v>
      </c>
      <c r="E2809" t="s">
        <v>2203</v>
      </c>
      <c r="F2809" t="s">
        <v>3853</v>
      </c>
      <c r="G2809">
        <v>10286</v>
      </c>
      <c r="H2809">
        <v>36.990976000000003</v>
      </c>
      <c r="I2809">
        <v>-85.640961000000004</v>
      </c>
      <c r="J2809">
        <v>5.7946999999999999E-2</v>
      </c>
      <c r="K2809">
        <f>_xlfn.XLOOKUP(F2809,'[1]2022_23 Household and Income'!$C$3:$C$2489,'[1]2022_23 Household and Income'!$D$3:$D$2489,"")</f>
        <v>71193</v>
      </c>
      <c r="L2809">
        <f>_xlfn.XLOOKUP($F2809,'[1]2022_23 Household and Income'!$C$3:$C$2489,'[1]2022_23 Household and Income'!$G$3:$G$2489,"")</f>
        <v>74207</v>
      </c>
    </row>
    <row r="2810" spans="1:12" x14ac:dyDescent="0.35">
      <c r="A2810">
        <v>18</v>
      </c>
      <c r="B2810">
        <v>1400</v>
      </c>
      <c r="C2810">
        <v>18103</v>
      </c>
      <c r="D2810" t="s">
        <v>3389</v>
      </c>
      <c r="E2810" t="s">
        <v>2491</v>
      </c>
      <c r="F2810" t="s">
        <v>3558</v>
      </c>
      <c r="G2810">
        <v>35962</v>
      </c>
      <c r="H2810">
        <v>40.729384000000003</v>
      </c>
      <c r="I2810">
        <v>-86.076115000000001</v>
      </c>
      <c r="J2810">
        <v>0.269152</v>
      </c>
      <c r="K2810">
        <f>_xlfn.XLOOKUP(F2810,'[1]2022_23 Household and Income'!$C$3:$C$2489,'[1]2022_23 Household and Income'!$D$3:$D$2489,"")</f>
        <v>52969</v>
      </c>
      <c r="L2810">
        <f>_xlfn.XLOOKUP($F2810,'[1]2022_23 Household and Income'!$C$3:$C$2489,'[1]2022_23 Household and Income'!$G$3:$G$2489,"")</f>
        <v>55107</v>
      </c>
    </row>
    <row r="2811" spans="1:12" x14ac:dyDescent="0.35">
      <c r="A2811">
        <v>20</v>
      </c>
      <c r="B2811">
        <v>900</v>
      </c>
      <c r="C2811">
        <v>20121</v>
      </c>
      <c r="D2811" t="s">
        <v>3300</v>
      </c>
      <c r="E2811" t="s">
        <v>2279</v>
      </c>
      <c r="F2811" t="s">
        <v>4571</v>
      </c>
      <c r="G2811">
        <v>34191</v>
      </c>
      <c r="H2811">
        <v>38.595194999999997</v>
      </c>
      <c r="I2811">
        <v>-94.831006000000002</v>
      </c>
      <c r="J2811">
        <v>0.27208500000000002</v>
      </c>
      <c r="K2811">
        <f>_xlfn.XLOOKUP(F2811,'[1]2022_23 Household and Income'!$C$3:$C$2489,'[1]2022_23 Household and Income'!$D$3:$D$2489,"")</f>
        <v>48306</v>
      </c>
      <c r="L2811">
        <f>_xlfn.XLOOKUP($F2811,'[1]2022_23 Household and Income'!$C$3:$C$2489,'[1]2022_23 Household and Income'!$G$3:$G$2489,"")</f>
        <v>48462</v>
      </c>
    </row>
    <row r="2812" spans="1:12" x14ac:dyDescent="0.35">
      <c r="A2812">
        <v>39</v>
      </c>
      <c r="B2812">
        <v>2300</v>
      </c>
      <c r="C2812">
        <v>39109</v>
      </c>
      <c r="D2812" t="s">
        <v>3302</v>
      </c>
      <c r="E2812" t="s">
        <v>1135</v>
      </c>
      <c r="F2812" t="s">
        <v>4570</v>
      </c>
      <c r="G2812">
        <v>108774</v>
      </c>
      <c r="H2812">
        <v>40.039895999999999</v>
      </c>
      <c r="I2812">
        <v>-84.229527000000004</v>
      </c>
      <c r="J2812">
        <v>1</v>
      </c>
      <c r="K2812">
        <f>_xlfn.XLOOKUP(F2812,'[1]2022_23 Household and Income'!$C$3:$C$2489,'[1]2022_23 Household and Income'!$D$3:$D$2489,"")</f>
        <v>45891</v>
      </c>
      <c r="L2812">
        <f>_xlfn.XLOOKUP($F2812,'[1]2022_23 Household and Income'!$C$3:$C$2489,'[1]2022_23 Household and Income'!$G$3:$G$2489,"")</f>
        <v>44756</v>
      </c>
    </row>
    <row r="2813" spans="1:12" x14ac:dyDescent="0.35">
      <c r="A2813">
        <v>12</v>
      </c>
      <c r="B2813">
        <v>8601</v>
      </c>
      <c r="C2813">
        <v>12086</v>
      </c>
      <c r="D2813" t="s">
        <v>3512</v>
      </c>
      <c r="E2813" t="s">
        <v>2849</v>
      </c>
      <c r="F2813" t="s">
        <v>4569</v>
      </c>
      <c r="G2813">
        <v>111325</v>
      </c>
      <c r="H2813">
        <v>25.929828000000001</v>
      </c>
      <c r="I2813">
        <v>-80.324180999999996</v>
      </c>
      <c r="J2813">
        <v>1</v>
      </c>
      <c r="K2813">
        <f>_xlfn.XLOOKUP(F2813,'[1]2022_23 Household and Income'!$C$3:$C$2489,'[1]2022_23 Household and Income'!$D$3:$D$2489,"")</f>
        <v>37980</v>
      </c>
      <c r="L2813">
        <f>_xlfn.XLOOKUP($F2813,'[1]2022_23 Household and Income'!$C$3:$C$2489,'[1]2022_23 Household and Income'!$G$3:$G$2489,"")</f>
        <v>39558</v>
      </c>
    </row>
    <row r="2814" spans="1:12" x14ac:dyDescent="0.35">
      <c r="A2814">
        <v>12</v>
      </c>
      <c r="B2814">
        <v>8602</v>
      </c>
      <c r="C2814">
        <v>12086</v>
      </c>
      <c r="D2814" t="s">
        <v>3512</v>
      </c>
      <c r="E2814" t="s">
        <v>2849</v>
      </c>
      <c r="F2814" t="s">
        <v>4568</v>
      </c>
      <c r="G2814">
        <v>116815</v>
      </c>
      <c r="H2814">
        <v>25.945923000000001</v>
      </c>
      <c r="I2814">
        <v>-80.253196000000003</v>
      </c>
      <c r="J2814">
        <v>1</v>
      </c>
      <c r="K2814">
        <f>_xlfn.XLOOKUP(F2814,'[1]2022_23 Household and Income'!$C$3:$C$2489,'[1]2022_23 Household and Income'!$D$3:$D$2489,"")</f>
        <v>36790</v>
      </c>
      <c r="L2814">
        <f>_xlfn.XLOOKUP($F2814,'[1]2022_23 Household and Income'!$C$3:$C$2489,'[1]2022_23 Household and Income'!$G$3:$G$2489,"")</f>
        <v>34993</v>
      </c>
    </row>
    <row r="2815" spans="1:12" x14ac:dyDescent="0.35">
      <c r="A2815">
        <v>12</v>
      </c>
      <c r="B2815">
        <v>8603</v>
      </c>
      <c r="C2815">
        <v>12086</v>
      </c>
      <c r="D2815" t="s">
        <v>3512</v>
      </c>
      <c r="E2815" t="s">
        <v>2849</v>
      </c>
      <c r="F2815" t="s">
        <v>4567</v>
      </c>
      <c r="G2815">
        <v>101228</v>
      </c>
      <c r="H2815">
        <v>25.938375000000001</v>
      </c>
      <c r="I2815">
        <v>-80.185393000000005</v>
      </c>
      <c r="J2815">
        <v>1</v>
      </c>
      <c r="K2815">
        <f>_xlfn.XLOOKUP(F2815,'[1]2022_23 Household and Income'!$C$3:$C$2489,'[1]2022_23 Household and Income'!$D$3:$D$2489,"")</f>
        <v>36649</v>
      </c>
      <c r="L2815">
        <f>_xlfn.XLOOKUP($F2815,'[1]2022_23 Household and Income'!$C$3:$C$2489,'[1]2022_23 Household and Income'!$G$3:$G$2489,"")</f>
        <v>36387</v>
      </c>
    </row>
    <row r="2816" spans="1:12" x14ac:dyDescent="0.35">
      <c r="A2816">
        <v>12</v>
      </c>
      <c r="B2816">
        <v>8604</v>
      </c>
      <c r="C2816">
        <v>12086</v>
      </c>
      <c r="D2816" t="s">
        <v>3512</v>
      </c>
      <c r="E2816" t="s">
        <v>2849</v>
      </c>
      <c r="F2816" t="s">
        <v>4566</v>
      </c>
      <c r="G2816">
        <v>104627</v>
      </c>
      <c r="H2816">
        <v>25.943391999999999</v>
      </c>
      <c r="I2816">
        <v>-80.140018999999995</v>
      </c>
      <c r="J2816">
        <v>1</v>
      </c>
      <c r="K2816">
        <f>_xlfn.XLOOKUP(F2816,'[1]2022_23 Household and Income'!$C$3:$C$2489,'[1]2022_23 Household and Income'!$D$3:$D$2489,"")</f>
        <v>45163</v>
      </c>
      <c r="L2816">
        <f>_xlfn.XLOOKUP($F2816,'[1]2022_23 Household and Income'!$C$3:$C$2489,'[1]2022_23 Household and Income'!$G$3:$G$2489,"")</f>
        <v>45078</v>
      </c>
    </row>
    <row r="2817" spans="1:12" x14ac:dyDescent="0.35">
      <c r="A2817">
        <v>12</v>
      </c>
      <c r="B2817">
        <v>8605</v>
      </c>
      <c r="C2817">
        <v>12086</v>
      </c>
      <c r="D2817" t="s">
        <v>3512</v>
      </c>
      <c r="E2817" t="s">
        <v>2849</v>
      </c>
      <c r="F2817" t="s">
        <v>4565</v>
      </c>
      <c r="G2817">
        <v>103056</v>
      </c>
      <c r="H2817">
        <v>25.889600999999999</v>
      </c>
      <c r="I2817">
        <v>-80.189373000000003</v>
      </c>
      <c r="J2817">
        <v>1</v>
      </c>
      <c r="K2817">
        <f>_xlfn.XLOOKUP(F2817,'[1]2022_23 Household and Income'!$C$3:$C$2489,'[1]2022_23 Household and Income'!$D$3:$D$2489,"")</f>
        <v>36515</v>
      </c>
      <c r="L2817">
        <f>_xlfn.XLOOKUP($F2817,'[1]2022_23 Household and Income'!$C$3:$C$2489,'[1]2022_23 Household and Income'!$G$3:$G$2489,"")</f>
        <v>34759</v>
      </c>
    </row>
    <row r="2818" spans="1:12" x14ac:dyDescent="0.35">
      <c r="A2818">
        <v>12</v>
      </c>
      <c r="B2818">
        <v>8606</v>
      </c>
      <c r="C2818">
        <v>12086</v>
      </c>
      <c r="D2818" t="s">
        <v>3512</v>
      </c>
      <c r="E2818" t="s">
        <v>2849</v>
      </c>
      <c r="F2818" t="s">
        <v>4564</v>
      </c>
      <c r="G2818">
        <v>121749</v>
      </c>
      <c r="H2818">
        <v>25.86223</v>
      </c>
      <c r="I2818">
        <v>-80.236286000000007</v>
      </c>
      <c r="J2818">
        <v>1</v>
      </c>
      <c r="K2818">
        <f>_xlfn.XLOOKUP(F2818,'[1]2022_23 Household and Income'!$C$3:$C$2489,'[1]2022_23 Household and Income'!$D$3:$D$2489,"")</f>
        <v>39956</v>
      </c>
      <c r="L2818">
        <f>_xlfn.XLOOKUP($F2818,'[1]2022_23 Household and Income'!$C$3:$C$2489,'[1]2022_23 Household and Income'!$G$3:$G$2489,"")</f>
        <v>42448</v>
      </c>
    </row>
    <row r="2819" spans="1:12" x14ac:dyDescent="0.35">
      <c r="A2819">
        <v>12</v>
      </c>
      <c r="B2819">
        <v>8607</v>
      </c>
      <c r="C2819">
        <v>12086</v>
      </c>
      <c r="D2819" t="s">
        <v>3512</v>
      </c>
      <c r="E2819" t="s">
        <v>2849</v>
      </c>
      <c r="F2819" t="s">
        <v>4563</v>
      </c>
      <c r="G2819">
        <v>111152</v>
      </c>
      <c r="H2819">
        <v>25.882591999999999</v>
      </c>
      <c r="I2819">
        <v>-80.325640000000007</v>
      </c>
      <c r="J2819">
        <v>1</v>
      </c>
      <c r="K2819">
        <f>_xlfn.XLOOKUP(F2819,'[1]2022_23 Household and Income'!$C$3:$C$2489,'[1]2022_23 Household and Income'!$D$3:$D$2489,"")</f>
        <v>37922</v>
      </c>
      <c r="L2819">
        <f>_xlfn.XLOOKUP($F2819,'[1]2022_23 Household and Income'!$C$3:$C$2489,'[1]2022_23 Household and Income'!$G$3:$G$2489,"")</f>
        <v>38177</v>
      </c>
    </row>
    <row r="2820" spans="1:12" x14ac:dyDescent="0.35">
      <c r="A2820">
        <v>12</v>
      </c>
      <c r="B2820">
        <v>8608</v>
      </c>
      <c r="C2820">
        <v>12086</v>
      </c>
      <c r="D2820" t="s">
        <v>3512</v>
      </c>
      <c r="E2820" t="s">
        <v>2849</v>
      </c>
      <c r="F2820" t="s">
        <v>4562</v>
      </c>
      <c r="G2820">
        <v>101365</v>
      </c>
      <c r="H2820">
        <v>25.773641000000001</v>
      </c>
      <c r="I2820">
        <v>-80.363016999999999</v>
      </c>
      <c r="J2820">
        <v>1</v>
      </c>
      <c r="K2820">
        <f>_xlfn.XLOOKUP(F2820,'[1]2022_23 Household and Income'!$C$3:$C$2489,'[1]2022_23 Household and Income'!$D$3:$D$2489,"")</f>
        <v>32640</v>
      </c>
      <c r="L2820">
        <f>_xlfn.XLOOKUP($F2820,'[1]2022_23 Household and Income'!$C$3:$C$2489,'[1]2022_23 Household and Income'!$G$3:$G$2489,"")</f>
        <v>33553</v>
      </c>
    </row>
    <row r="2821" spans="1:12" x14ac:dyDescent="0.35">
      <c r="A2821">
        <v>12</v>
      </c>
      <c r="B2821">
        <v>8609</v>
      </c>
      <c r="C2821">
        <v>12086</v>
      </c>
      <c r="D2821" t="s">
        <v>3512</v>
      </c>
      <c r="E2821" t="s">
        <v>2849</v>
      </c>
      <c r="F2821" t="s">
        <v>4561</v>
      </c>
      <c r="G2821">
        <v>122213</v>
      </c>
      <c r="H2821">
        <v>25.849340999999999</v>
      </c>
      <c r="I2821">
        <v>-80.288993000000005</v>
      </c>
      <c r="J2821">
        <v>1</v>
      </c>
      <c r="K2821">
        <f>_xlfn.XLOOKUP(F2821,'[1]2022_23 Household and Income'!$C$3:$C$2489,'[1]2022_23 Household and Income'!$D$3:$D$2489,"")</f>
        <v>42761</v>
      </c>
      <c r="L2821">
        <f>_xlfn.XLOOKUP($F2821,'[1]2022_23 Household and Income'!$C$3:$C$2489,'[1]2022_23 Household and Income'!$G$3:$G$2489,"")</f>
        <v>43252</v>
      </c>
    </row>
    <row r="2822" spans="1:12" x14ac:dyDescent="0.35">
      <c r="A2822">
        <v>12</v>
      </c>
      <c r="B2822">
        <v>8610</v>
      </c>
      <c r="C2822">
        <v>12086</v>
      </c>
      <c r="D2822" t="s">
        <v>3512</v>
      </c>
      <c r="E2822" t="s">
        <v>2849</v>
      </c>
      <c r="F2822" t="s">
        <v>4560</v>
      </c>
      <c r="G2822">
        <v>100917</v>
      </c>
      <c r="H2822">
        <v>25.823180000000001</v>
      </c>
      <c r="I2822">
        <v>-80.347703999999993</v>
      </c>
      <c r="J2822">
        <v>1</v>
      </c>
      <c r="K2822">
        <f>_xlfn.XLOOKUP(F2822,'[1]2022_23 Household and Income'!$C$3:$C$2489,'[1]2022_23 Household and Income'!$D$3:$D$2489,"")</f>
        <v>35185</v>
      </c>
      <c r="L2822">
        <f>_xlfn.XLOOKUP($F2822,'[1]2022_23 Household and Income'!$C$3:$C$2489,'[1]2022_23 Household and Income'!$G$3:$G$2489,"")</f>
        <v>35859</v>
      </c>
    </row>
    <row r="2823" spans="1:12" x14ac:dyDescent="0.35">
      <c r="A2823">
        <v>12</v>
      </c>
      <c r="B2823">
        <v>8611</v>
      </c>
      <c r="C2823">
        <v>12086</v>
      </c>
      <c r="D2823" t="s">
        <v>3512</v>
      </c>
      <c r="E2823" t="s">
        <v>2849</v>
      </c>
      <c r="F2823" t="s">
        <v>4559</v>
      </c>
      <c r="G2823">
        <v>110581</v>
      </c>
      <c r="H2823">
        <v>25.818328000000001</v>
      </c>
      <c r="I2823">
        <v>-80.200601000000006</v>
      </c>
      <c r="J2823">
        <v>1</v>
      </c>
      <c r="K2823">
        <f>_xlfn.XLOOKUP(F2823,'[1]2022_23 Household and Income'!$C$3:$C$2489,'[1]2022_23 Household and Income'!$D$3:$D$2489,"")</f>
        <v>51034</v>
      </c>
      <c r="L2823">
        <f>_xlfn.XLOOKUP($F2823,'[1]2022_23 Household and Income'!$C$3:$C$2489,'[1]2022_23 Household and Income'!$G$3:$G$2489,"")</f>
        <v>53963</v>
      </c>
    </row>
    <row r="2824" spans="1:12" x14ac:dyDescent="0.35">
      <c r="A2824">
        <v>12</v>
      </c>
      <c r="B2824">
        <v>8612</v>
      </c>
      <c r="C2824">
        <v>12086</v>
      </c>
      <c r="D2824" t="s">
        <v>3512</v>
      </c>
      <c r="E2824" t="s">
        <v>2849</v>
      </c>
      <c r="F2824" t="s">
        <v>4558</v>
      </c>
      <c r="G2824">
        <v>105071</v>
      </c>
      <c r="H2824">
        <v>25.826076</v>
      </c>
      <c r="I2824">
        <v>-80.134310999999997</v>
      </c>
      <c r="J2824">
        <v>1</v>
      </c>
      <c r="K2824">
        <f>_xlfn.XLOOKUP(F2824,'[1]2022_23 Household and Income'!$C$3:$C$2489,'[1]2022_23 Household and Income'!$D$3:$D$2489,"")</f>
        <v>51786</v>
      </c>
      <c r="L2824">
        <f>_xlfn.XLOOKUP($F2824,'[1]2022_23 Household and Income'!$C$3:$C$2489,'[1]2022_23 Household and Income'!$G$3:$G$2489,"")</f>
        <v>45801</v>
      </c>
    </row>
    <row r="2825" spans="1:12" x14ac:dyDescent="0.35">
      <c r="A2825">
        <v>12</v>
      </c>
      <c r="B2825">
        <v>8613</v>
      </c>
      <c r="C2825">
        <v>12086</v>
      </c>
      <c r="D2825" t="s">
        <v>3512</v>
      </c>
      <c r="E2825" t="s">
        <v>2849</v>
      </c>
      <c r="F2825" t="s">
        <v>4557</v>
      </c>
      <c r="G2825">
        <v>120640</v>
      </c>
      <c r="H2825">
        <v>25.781963999999999</v>
      </c>
      <c r="I2825">
        <v>-80.216775999999996</v>
      </c>
      <c r="J2825">
        <v>1</v>
      </c>
      <c r="K2825">
        <f>_xlfn.XLOOKUP(F2825,'[1]2022_23 Household and Income'!$C$3:$C$2489,'[1]2022_23 Household and Income'!$D$3:$D$2489,"")</f>
        <v>56468</v>
      </c>
      <c r="L2825">
        <f>_xlfn.XLOOKUP($F2825,'[1]2022_23 Household and Income'!$C$3:$C$2489,'[1]2022_23 Household and Income'!$G$3:$G$2489,"")</f>
        <v>55228</v>
      </c>
    </row>
    <row r="2826" spans="1:12" x14ac:dyDescent="0.35">
      <c r="A2826">
        <v>12</v>
      </c>
      <c r="B2826">
        <v>8614</v>
      </c>
      <c r="C2826">
        <v>12086</v>
      </c>
      <c r="D2826" t="s">
        <v>3512</v>
      </c>
      <c r="E2826" t="s">
        <v>2849</v>
      </c>
      <c r="F2826" t="s">
        <v>4556</v>
      </c>
      <c r="G2826">
        <v>118866</v>
      </c>
      <c r="H2826">
        <v>25.744250000000001</v>
      </c>
      <c r="I2826">
        <v>-80.208957999999996</v>
      </c>
      <c r="J2826">
        <v>1</v>
      </c>
      <c r="K2826">
        <f>_xlfn.XLOOKUP(F2826,'[1]2022_23 Household and Income'!$C$3:$C$2489,'[1]2022_23 Household and Income'!$D$3:$D$2489,"")</f>
        <v>54425</v>
      </c>
      <c r="L2826">
        <f>_xlfn.XLOOKUP($F2826,'[1]2022_23 Household and Income'!$C$3:$C$2489,'[1]2022_23 Household and Income'!$G$3:$G$2489,"")</f>
        <v>53572</v>
      </c>
    </row>
    <row r="2827" spans="1:12" x14ac:dyDescent="0.35">
      <c r="A2827">
        <v>12</v>
      </c>
      <c r="B2827">
        <v>8615</v>
      </c>
      <c r="C2827">
        <v>12086</v>
      </c>
      <c r="D2827" t="s">
        <v>3512</v>
      </c>
      <c r="E2827" t="s">
        <v>2849</v>
      </c>
      <c r="F2827" t="s">
        <v>4555</v>
      </c>
      <c r="G2827">
        <v>103437</v>
      </c>
      <c r="H2827">
        <v>25.770115000000001</v>
      </c>
      <c r="I2827">
        <v>-80.260783000000004</v>
      </c>
      <c r="J2827">
        <v>1</v>
      </c>
      <c r="K2827">
        <f>_xlfn.XLOOKUP(F2827,'[1]2022_23 Household and Income'!$C$3:$C$2489,'[1]2022_23 Household and Income'!$D$3:$D$2489,"")</f>
        <v>39828</v>
      </c>
      <c r="L2827">
        <f>_xlfn.XLOOKUP($F2827,'[1]2022_23 Household and Income'!$C$3:$C$2489,'[1]2022_23 Household and Income'!$G$3:$G$2489,"")</f>
        <v>39349</v>
      </c>
    </row>
    <row r="2828" spans="1:12" x14ac:dyDescent="0.35">
      <c r="A2828">
        <v>12</v>
      </c>
      <c r="B2828">
        <v>8616</v>
      </c>
      <c r="C2828">
        <v>12086</v>
      </c>
      <c r="D2828" t="s">
        <v>3512</v>
      </c>
      <c r="E2828" t="s">
        <v>2849</v>
      </c>
      <c r="F2828" t="s">
        <v>4554</v>
      </c>
      <c r="G2828">
        <v>107216</v>
      </c>
      <c r="H2828">
        <v>25.704663</v>
      </c>
      <c r="I2828">
        <v>-80.299182000000002</v>
      </c>
      <c r="J2828">
        <v>1</v>
      </c>
      <c r="K2828">
        <f>_xlfn.XLOOKUP(F2828,'[1]2022_23 Household and Income'!$C$3:$C$2489,'[1]2022_23 Household and Income'!$D$3:$D$2489,"")</f>
        <v>38970</v>
      </c>
      <c r="L2828">
        <f>_xlfn.XLOOKUP($F2828,'[1]2022_23 Household and Income'!$C$3:$C$2489,'[1]2022_23 Household and Income'!$G$3:$G$2489,"")</f>
        <v>39136</v>
      </c>
    </row>
    <row r="2829" spans="1:12" x14ac:dyDescent="0.35">
      <c r="A2829">
        <v>12</v>
      </c>
      <c r="B2829">
        <v>8617</v>
      </c>
      <c r="C2829">
        <v>12086</v>
      </c>
      <c r="D2829" t="s">
        <v>3512</v>
      </c>
      <c r="E2829" t="s">
        <v>2849</v>
      </c>
      <c r="F2829" t="s">
        <v>4553</v>
      </c>
      <c r="G2829">
        <v>104379</v>
      </c>
      <c r="H2829">
        <v>25.732595</v>
      </c>
      <c r="I2829">
        <v>-80.324416999999997</v>
      </c>
      <c r="J2829">
        <v>1</v>
      </c>
      <c r="K2829">
        <f>_xlfn.XLOOKUP(F2829,'[1]2022_23 Household and Income'!$C$3:$C$2489,'[1]2022_23 Household and Income'!$D$3:$D$2489,"")</f>
        <v>39397</v>
      </c>
      <c r="L2829">
        <f>_xlfn.XLOOKUP($F2829,'[1]2022_23 Household and Income'!$C$3:$C$2489,'[1]2022_23 Household and Income'!$G$3:$G$2489,"")</f>
        <v>38993</v>
      </c>
    </row>
    <row r="2830" spans="1:12" x14ac:dyDescent="0.35">
      <c r="A2830">
        <v>12</v>
      </c>
      <c r="B2830">
        <v>8618</v>
      </c>
      <c r="C2830">
        <v>12086</v>
      </c>
      <c r="D2830" t="s">
        <v>3512</v>
      </c>
      <c r="E2830" t="s">
        <v>2849</v>
      </c>
      <c r="F2830" t="s">
        <v>4552</v>
      </c>
      <c r="G2830">
        <v>108223</v>
      </c>
      <c r="H2830">
        <v>25.740645000000001</v>
      </c>
      <c r="I2830">
        <v>-80.415987000000001</v>
      </c>
      <c r="J2830">
        <v>1</v>
      </c>
      <c r="K2830">
        <f>_xlfn.XLOOKUP(F2830,'[1]2022_23 Household and Income'!$C$3:$C$2489,'[1]2022_23 Household and Income'!$D$3:$D$2489,"")</f>
        <v>31022</v>
      </c>
      <c r="L2830">
        <f>_xlfn.XLOOKUP($F2830,'[1]2022_23 Household and Income'!$C$3:$C$2489,'[1]2022_23 Household and Income'!$G$3:$G$2489,"")</f>
        <v>30572</v>
      </c>
    </row>
    <row r="2831" spans="1:12" x14ac:dyDescent="0.35">
      <c r="A2831">
        <v>12</v>
      </c>
      <c r="B2831">
        <v>8619</v>
      </c>
      <c r="C2831">
        <v>12086</v>
      </c>
      <c r="D2831" t="s">
        <v>3512</v>
      </c>
      <c r="E2831" t="s">
        <v>2849</v>
      </c>
      <c r="F2831" t="s">
        <v>4551</v>
      </c>
      <c r="G2831">
        <v>104162</v>
      </c>
      <c r="H2831">
        <v>25.696992999999999</v>
      </c>
      <c r="I2831">
        <v>-80.431224999999998</v>
      </c>
      <c r="J2831">
        <v>1</v>
      </c>
      <c r="K2831">
        <f>_xlfn.XLOOKUP(F2831,'[1]2022_23 Household and Income'!$C$3:$C$2489,'[1]2022_23 Household and Income'!$D$3:$D$2489,"")</f>
        <v>33189</v>
      </c>
      <c r="L2831">
        <f>_xlfn.XLOOKUP($F2831,'[1]2022_23 Household and Income'!$C$3:$C$2489,'[1]2022_23 Household and Income'!$G$3:$G$2489,"")</f>
        <v>34734</v>
      </c>
    </row>
    <row r="2832" spans="1:12" x14ac:dyDescent="0.35">
      <c r="A2832">
        <v>12</v>
      </c>
      <c r="B2832">
        <v>8620</v>
      </c>
      <c r="C2832">
        <v>12086</v>
      </c>
      <c r="D2832" t="s">
        <v>3512</v>
      </c>
      <c r="E2832" t="s">
        <v>2849</v>
      </c>
      <c r="F2832" t="s">
        <v>4550</v>
      </c>
      <c r="G2832">
        <v>102738</v>
      </c>
      <c r="H2832">
        <v>25.697514999999999</v>
      </c>
      <c r="I2832">
        <v>-80.360305999999994</v>
      </c>
      <c r="J2832">
        <v>1</v>
      </c>
      <c r="K2832">
        <f>_xlfn.XLOOKUP(F2832,'[1]2022_23 Household and Income'!$C$3:$C$2489,'[1]2022_23 Household and Income'!$D$3:$D$2489,"")</f>
        <v>38426</v>
      </c>
      <c r="L2832">
        <f>_xlfn.XLOOKUP($F2832,'[1]2022_23 Household and Income'!$C$3:$C$2489,'[1]2022_23 Household and Income'!$G$3:$G$2489,"")</f>
        <v>36481</v>
      </c>
    </row>
    <row r="2833" spans="1:12" x14ac:dyDescent="0.35">
      <c r="A2833">
        <v>12</v>
      </c>
      <c r="B2833">
        <v>8621</v>
      </c>
      <c r="C2833">
        <v>12086</v>
      </c>
      <c r="D2833" t="s">
        <v>3512</v>
      </c>
      <c r="E2833" t="s">
        <v>2849</v>
      </c>
      <c r="F2833" t="s">
        <v>4549</v>
      </c>
      <c r="G2833">
        <v>141616</v>
      </c>
      <c r="H2833">
        <v>25.642648999999999</v>
      </c>
      <c r="I2833">
        <v>-80.427374</v>
      </c>
      <c r="J2833">
        <v>1</v>
      </c>
      <c r="K2833">
        <f>_xlfn.XLOOKUP(F2833,'[1]2022_23 Household and Income'!$C$3:$C$2489,'[1]2022_23 Household and Income'!$D$3:$D$2489,"")</f>
        <v>45932</v>
      </c>
      <c r="L2833">
        <f>_xlfn.XLOOKUP($F2833,'[1]2022_23 Household and Income'!$C$3:$C$2489,'[1]2022_23 Household and Income'!$G$3:$G$2489,"")</f>
        <v>46107</v>
      </c>
    </row>
    <row r="2834" spans="1:12" x14ac:dyDescent="0.35">
      <c r="A2834">
        <v>12</v>
      </c>
      <c r="B2834">
        <v>8622</v>
      </c>
      <c r="C2834">
        <v>12086</v>
      </c>
      <c r="D2834" t="s">
        <v>3512</v>
      </c>
      <c r="E2834" t="s">
        <v>2849</v>
      </c>
      <c r="F2834" t="s">
        <v>4548</v>
      </c>
      <c r="G2834">
        <v>130426</v>
      </c>
      <c r="H2834">
        <v>25.549061999999999</v>
      </c>
      <c r="I2834">
        <v>-80.399450000000002</v>
      </c>
      <c r="J2834">
        <v>1</v>
      </c>
      <c r="K2834">
        <f>_xlfn.XLOOKUP(F2834,'[1]2022_23 Household and Income'!$C$3:$C$2489,'[1]2022_23 Household and Income'!$D$3:$D$2489,"")</f>
        <v>41764</v>
      </c>
      <c r="L2834">
        <f>_xlfn.XLOOKUP($F2834,'[1]2022_23 Household and Income'!$C$3:$C$2489,'[1]2022_23 Household and Income'!$G$3:$G$2489,"")</f>
        <v>44436</v>
      </c>
    </row>
    <row r="2835" spans="1:12" x14ac:dyDescent="0.35">
      <c r="A2835">
        <v>12</v>
      </c>
      <c r="B2835">
        <v>8623</v>
      </c>
      <c r="C2835">
        <v>12086</v>
      </c>
      <c r="D2835" t="s">
        <v>3512</v>
      </c>
      <c r="E2835" t="s">
        <v>2849</v>
      </c>
      <c r="F2835" t="s">
        <v>4547</v>
      </c>
      <c r="G2835">
        <v>109970</v>
      </c>
      <c r="H2835">
        <v>25.596145</v>
      </c>
      <c r="I2835">
        <v>-80.346046000000001</v>
      </c>
      <c r="J2835">
        <v>1</v>
      </c>
      <c r="K2835">
        <f>_xlfn.XLOOKUP(F2835,'[1]2022_23 Household and Income'!$C$3:$C$2489,'[1]2022_23 Household and Income'!$D$3:$D$2489,"")</f>
        <v>36883</v>
      </c>
      <c r="L2835">
        <f>_xlfn.XLOOKUP($F2835,'[1]2022_23 Household and Income'!$C$3:$C$2489,'[1]2022_23 Household and Income'!$G$3:$G$2489,"")</f>
        <v>37041</v>
      </c>
    </row>
    <row r="2836" spans="1:12" x14ac:dyDescent="0.35">
      <c r="A2836">
        <v>12</v>
      </c>
      <c r="B2836">
        <v>8624</v>
      </c>
      <c r="C2836">
        <v>12086</v>
      </c>
      <c r="D2836" t="s">
        <v>3512</v>
      </c>
      <c r="E2836" t="s">
        <v>2849</v>
      </c>
      <c r="F2836" t="s">
        <v>4546</v>
      </c>
      <c r="G2836">
        <v>104002</v>
      </c>
      <c r="H2836">
        <v>25.477734999999999</v>
      </c>
      <c r="I2836">
        <v>-80.457606999999996</v>
      </c>
      <c r="J2836">
        <v>1</v>
      </c>
      <c r="K2836">
        <f>_xlfn.XLOOKUP(F2836,'[1]2022_23 Household and Income'!$C$3:$C$2489,'[1]2022_23 Household and Income'!$D$3:$D$2489,"")</f>
        <v>30980</v>
      </c>
      <c r="L2836">
        <f>_xlfn.XLOOKUP($F2836,'[1]2022_23 Household and Income'!$C$3:$C$2489,'[1]2022_23 Household and Income'!$G$3:$G$2489,"")</f>
        <v>35088</v>
      </c>
    </row>
    <row r="2837" spans="1:12" x14ac:dyDescent="0.35">
      <c r="A2837">
        <v>12</v>
      </c>
      <c r="B2837">
        <v>8625</v>
      </c>
      <c r="C2837">
        <v>12086</v>
      </c>
      <c r="D2837" t="s">
        <v>3512</v>
      </c>
      <c r="E2837" t="s">
        <v>2849</v>
      </c>
      <c r="F2837" t="s">
        <v>4502</v>
      </c>
      <c r="G2837">
        <v>35993</v>
      </c>
      <c r="H2837">
        <v>25.464950999999999</v>
      </c>
      <c r="I2837">
        <v>-80.481548000000004</v>
      </c>
      <c r="J2837">
        <v>0.30280000000000001</v>
      </c>
      <c r="K2837">
        <f>_xlfn.XLOOKUP(F2837,'[1]2022_23 Household and Income'!$C$3:$C$2489,'[1]2022_23 Household and Income'!$D$3:$D$2489,"")</f>
        <v>46164</v>
      </c>
      <c r="L2837">
        <f>_xlfn.XLOOKUP($F2837,'[1]2022_23 Household and Income'!$C$3:$C$2489,'[1]2022_23 Household and Income'!$G$3:$G$2489,"")</f>
        <v>43929</v>
      </c>
    </row>
    <row r="2838" spans="1:12" x14ac:dyDescent="0.35">
      <c r="A2838">
        <v>9</v>
      </c>
      <c r="B2838">
        <v>20500</v>
      </c>
      <c r="C2838">
        <v>9007</v>
      </c>
      <c r="D2838" t="s">
        <v>3353</v>
      </c>
      <c r="E2838" t="s">
        <v>2906</v>
      </c>
      <c r="F2838" t="s">
        <v>4402</v>
      </c>
      <c r="G2838">
        <v>164245</v>
      </c>
      <c r="H2838">
        <v>41.479018000000003</v>
      </c>
      <c r="I2838">
        <v>-72.571759</v>
      </c>
      <c r="J2838">
        <v>0.94271799999999994</v>
      </c>
      <c r="K2838">
        <f>_xlfn.XLOOKUP(F2838,'[1]2022_23 Household and Income'!$C$3:$C$2489,'[1]2022_23 Household and Income'!$D$3:$D$2489,"")</f>
        <v>74514</v>
      </c>
      <c r="L2838">
        <f>_xlfn.XLOOKUP($F2838,'[1]2022_23 Household and Income'!$C$3:$C$2489,'[1]2022_23 Household and Income'!$G$3:$G$2489,"")</f>
        <v>75959</v>
      </c>
    </row>
    <row r="2839" spans="1:12" x14ac:dyDescent="0.35">
      <c r="A2839">
        <v>25</v>
      </c>
      <c r="B2839">
        <v>601</v>
      </c>
      <c r="C2839">
        <v>25017</v>
      </c>
      <c r="D2839" t="s">
        <v>3316</v>
      </c>
      <c r="E2839" t="s">
        <v>1997</v>
      </c>
      <c r="F2839" t="s">
        <v>4545</v>
      </c>
      <c r="G2839">
        <v>127922</v>
      </c>
      <c r="H2839">
        <v>42.616087999999998</v>
      </c>
      <c r="I2839">
        <v>-71.491679000000005</v>
      </c>
      <c r="J2839">
        <v>1</v>
      </c>
      <c r="K2839">
        <f>_xlfn.XLOOKUP(F2839,'[1]2022_23 Household and Income'!$C$3:$C$2489,'[1]2022_23 Household and Income'!$D$3:$D$2489,"")</f>
        <v>46942</v>
      </c>
      <c r="L2839">
        <f>_xlfn.XLOOKUP($F2839,'[1]2022_23 Household and Income'!$C$3:$C$2489,'[1]2022_23 Household and Income'!$G$3:$G$2489,"")</f>
        <v>45142</v>
      </c>
    </row>
    <row r="2840" spans="1:12" x14ac:dyDescent="0.35">
      <c r="A2840">
        <v>25</v>
      </c>
      <c r="B2840">
        <v>602</v>
      </c>
      <c r="C2840">
        <v>25017</v>
      </c>
      <c r="D2840" t="s">
        <v>3316</v>
      </c>
      <c r="E2840" t="s">
        <v>1997</v>
      </c>
      <c r="F2840" t="s">
        <v>4544</v>
      </c>
      <c r="G2840">
        <v>115554</v>
      </c>
      <c r="H2840">
        <v>42.640777</v>
      </c>
      <c r="I2840">
        <v>-71.319073000000003</v>
      </c>
      <c r="J2840">
        <v>1</v>
      </c>
      <c r="K2840">
        <f>_xlfn.XLOOKUP(F2840,'[1]2022_23 Household and Income'!$C$3:$C$2489,'[1]2022_23 Household and Income'!$D$3:$D$2489,"")</f>
        <v>40790</v>
      </c>
      <c r="L2840">
        <f>_xlfn.XLOOKUP($F2840,'[1]2022_23 Household and Income'!$C$3:$C$2489,'[1]2022_23 Household and Income'!$G$3:$G$2489,"")</f>
        <v>43220</v>
      </c>
    </row>
    <row r="2841" spans="1:12" x14ac:dyDescent="0.35">
      <c r="A2841">
        <v>25</v>
      </c>
      <c r="B2841">
        <v>603</v>
      </c>
      <c r="C2841">
        <v>25017</v>
      </c>
      <c r="D2841" t="s">
        <v>3316</v>
      </c>
      <c r="E2841" t="s">
        <v>1997</v>
      </c>
      <c r="F2841" t="s">
        <v>4543</v>
      </c>
      <c r="G2841">
        <v>106078</v>
      </c>
      <c r="H2841">
        <v>42.608635999999997</v>
      </c>
      <c r="I2841">
        <v>-71.268133000000006</v>
      </c>
      <c r="J2841">
        <v>1</v>
      </c>
      <c r="K2841">
        <f>_xlfn.XLOOKUP(F2841,'[1]2022_23 Household and Income'!$C$3:$C$2489,'[1]2022_23 Household and Income'!$D$3:$D$2489,"")</f>
        <v>39137</v>
      </c>
      <c r="L2841">
        <f>_xlfn.XLOOKUP($F2841,'[1]2022_23 Household and Income'!$C$3:$C$2489,'[1]2022_23 Household and Income'!$G$3:$G$2489,"")</f>
        <v>38233</v>
      </c>
    </row>
    <row r="2842" spans="1:12" x14ac:dyDescent="0.35">
      <c r="A2842">
        <v>25</v>
      </c>
      <c r="B2842">
        <v>604</v>
      </c>
      <c r="C2842">
        <v>25017</v>
      </c>
      <c r="D2842" t="s">
        <v>3316</v>
      </c>
      <c r="E2842" t="s">
        <v>1997</v>
      </c>
      <c r="F2842" t="s">
        <v>4542</v>
      </c>
      <c r="G2842">
        <v>120342</v>
      </c>
      <c r="H2842">
        <v>42.447493999999999</v>
      </c>
      <c r="I2842">
        <v>-71.457826999999995</v>
      </c>
      <c r="J2842">
        <v>1</v>
      </c>
      <c r="K2842">
        <f>_xlfn.XLOOKUP(F2842,'[1]2022_23 Household and Income'!$C$3:$C$2489,'[1]2022_23 Household and Income'!$D$3:$D$2489,"")</f>
        <v>45927</v>
      </c>
      <c r="L2842">
        <f>_xlfn.XLOOKUP($F2842,'[1]2022_23 Household and Income'!$C$3:$C$2489,'[1]2022_23 Household and Income'!$G$3:$G$2489,"")</f>
        <v>44170</v>
      </c>
    </row>
    <row r="2843" spans="1:12" x14ac:dyDescent="0.35">
      <c r="A2843">
        <v>25</v>
      </c>
      <c r="B2843">
        <v>605</v>
      </c>
      <c r="C2843">
        <v>25017</v>
      </c>
      <c r="D2843" t="s">
        <v>3316</v>
      </c>
      <c r="E2843" t="s">
        <v>1997</v>
      </c>
      <c r="F2843" t="s">
        <v>4541</v>
      </c>
      <c r="G2843">
        <v>114155</v>
      </c>
      <c r="H2843">
        <v>42.317912</v>
      </c>
      <c r="I2843">
        <v>-71.467747000000003</v>
      </c>
      <c r="J2843">
        <v>1</v>
      </c>
      <c r="K2843">
        <f>_xlfn.XLOOKUP(F2843,'[1]2022_23 Household and Income'!$C$3:$C$2489,'[1]2022_23 Household and Income'!$D$3:$D$2489,"")</f>
        <v>43938</v>
      </c>
      <c r="L2843">
        <f>_xlfn.XLOOKUP($F2843,'[1]2022_23 Household and Income'!$C$3:$C$2489,'[1]2022_23 Household and Income'!$G$3:$G$2489,"")</f>
        <v>42361</v>
      </c>
    </row>
    <row r="2844" spans="1:12" x14ac:dyDescent="0.35">
      <c r="A2844">
        <v>25</v>
      </c>
      <c r="B2844">
        <v>606</v>
      </c>
      <c r="C2844">
        <v>25017</v>
      </c>
      <c r="D2844" t="s">
        <v>3316</v>
      </c>
      <c r="E2844" t="s">
        <v>1997</v>
      </c>
      <c r="F2844" t="s">
        <v>4532</v>
      </c>
      <c r="G2844">
        <v>107936</v>
      </c>
      <c r="H2844">
        <v>42.264598999999997</v>
      </c>
      <c r="I2844">
        <v>-71.417615999999995</v>
      </c>
      <c r="J2844">
        <v>1</v>
      </c>
      <c r="K2844">
        <f>_xlfn.XLOOKUP(F2844,'[1]2022_23 Household and Income'!$C$3:$C$2489,'[1]2022_23 Household and Income'!$D$3:$D$2489,"")</f>
        <v>42891</v>
      </c>
      <c r="L2844">
        <f>_xlfn.XLOOKUP($F2844,'[1]2022_23 Household and Income'!$C$3:$C$2489,'[1]2022_23 Household and Income'!$G$3:$G$2489,"")</f>
        <v>40737</v>
      </c>
    </row>
    <row r="2845" spans="1:12" x14ac:dyDescent="0.35">
      <c r="A2845">
        <v>25</v>
      </c>
      <c r="B2845">
        <v>607</v>
      </c>
      <c r="C2845">
        <v>25017</v>
      </c>
      <c r="D2845" t="s">
        <v>3316</v>
      </c>
      <c r="E2845" t="s">
        <v>1997</v>
      </c>
      <c r="F2845" t="s">
        <v>4540</v>
      </c>
      <c r="G2845">
        <v>140398</v>
      </c>
      <c r="H2845">
        <v>42.473829000000002</v>
      </c>
      <c r="I2845">
        <v>-71.214123999999998</v>
      </c>
      <c r="J2845">
        <v>1</v>
      </c>
      <c r="K2845">
        <f>_xlfn.XLOOKUP(F2845,'[1]2022_23 Household and Income'!$C$3:$C$2489,'[1]2022_23 Household and Income'!$D$3:$D$2489,"")</f>
        <v>50210</v>
      </c>
      <c r="L2845">
        <f>_xlfn.XLOOKUP($F2845,'[1]2022_23 Household and Income'!$C$3:$C$2489,'[1]2022_23 Household and Income'!$G$3:$G$2489,"")</f>
        <v>49339</v>
      </c>
    </row>
    <row r="2846" spans="1:12" x14ac:dyDescent="0.35">
      <c r="A2846">
        <v>25</v>
      </c>
      <c r="B2846">
        <v>608</v>
      </c>
      <c r="C2846">
        <v>25017</v>
      </c>
      <c r="D2846" t="s">
        <v>3316</v>
      </c>
      <c r="E2846" t="s">
        <v>1997</v>
      </c>
      <c r="F2846" t="s">
        <v>4539</v>
      </c>
      <c r="G2846">
        <v>162099</v>
      </c>
      <c r="H2846">
        <v>42.498142999999999</v>
      </c>
      <c r="I2846">
        <v>-71.102047999999996</v>
      </c>
      <c r="J2846">
        <v>1</v>
      </c>
      <c r="K2846">
        <f>_xlfn.XLOOKUP(F2846,'[1]2022_23 Household and Income'!$C$3:$C$2489,'[1]2022_23 Household and Income'!$D$3:$D$2489,"")</f>
        <v>63443</v>
      </c>
      <c r="L2846">
        <f>_xlfn.XLOOKUP($F2846,'[1]2022_23 Household and Income'!$C$3:$C$2489,'[1]2022_23 Household and Income'!$G$3:$G$2489,"")</f>
        <v>68528</v>
      </c>
    </row>
    <row r="2847" spans="1:12" x14ac:dyDescent="0.35">
      <c r="A2847">
        <v>25</v>
      </c>
      <c r="B2847">
        <v>609</v>
      </c>
      <c r="C2847">
        <v>25017</v>
      </c>
      <c r="D2847" t="s">
        <v>3316</v>
      </c>
      <c r="E2847" t="s">
        <v>1997</v>
      </c>
      <c r="F2847" t="s">
        <v>4538</v>
      </c>
      <c r="G2847">
        <v>125922</v>
      </c>
      <c r="H2847">
        <v>42.423451999999997</v>
      </c>
      <c r="I2847">
        <v>-71.081512000000004</v>
      </c>
      <c r="J2847">
        <v>1</v>
      </c>
      <c r="K2847">
        <f>_xlfn.XLOOKUP(F2847,'[1]2022_23 Household and Income'!$C$3:$C$2489,'[1]2022_23 Household and Income'!$D$3:$D$2489,"")</f>
        <v>53217</v>
      </c>
      <c r="L2847">
        <f>_xlfn.XLOOKUP($F2847,'[1]2022_23 Household and Income'!$C$3:$C$2489,'[1]2022_23 Household and Income'!$G$3:$G$2489,"")</f>
        <v>52833</v>
      </c>
    </row>
    <row r="2848" spans="1:12" x14ac:dyDescent="0.35">
      <c r="A2848">
        <v>25</v>
      </c>
      <c r="B2848">
        <v>610</v>
      </c>
      <c r="C2848">
        <v>25017</v>
      </c>
      <c r="D2848" t="s">
        <v>3316</v>
      </c>
      <c r="E2848" t="s">
        <v>1997</v>
      </c>
      <c r="F2848" t="s">
        <v>4537</v>
      </c>
      <c r="G2848">
        <v>130120</v>
      </c>
      <c r="H2848">
        <v>42.399000000000001</v>
      </c>
      <c r="I2848">
        <v>-71.084846999999996</v>
      </c>
      <c r="J2848">
        <v>1</v>
      </c>
      <c r="K2848">
        <f>_xlfn.XLOOKUP(F2848,'[1]2022_23 Household and Income'!$C$3:$C$2489,'[1]2022_23 Household and Income'!$D$3:$D$2489,"")</f>
        <v>53986</v>
      </c>
      <c r="L2848">
        <f>_xlfn.XLOOKUP($F2848,'[1]2022_23 Household and Income'!$C$3:$C$2489,'[1]2022_23 Household and Income'!$G$3:$G$2489,"")</f>
        <v>56601</v>
      </c>
    </row>
    <row r="2849" spans="1:12" x14ac:dyDescent="0.35">
      <c r="A2849">
        <v>25</v>
      </c>
      <c r="B2849">
        <v>611</v>
      </c>
      <c r="C2849">
        <v>25017</v>
      </c>
      <c r="D2849" t="s">
        <v>3316</v>
      </c>
      <c r="E2849" t="s">
        <v>1997</v>
      </c>
      <c r="F2849" t="s">
        <v>4536</v>
      </c>
      <c r="G2849">
        <v>118403</v>
      </c>
      <c r="H2849">
        <v>42.374423999999998</v>
      </c>
      <c r="I2849">
        <v>-71.112435000000005</v>
      </c>
      <c r="J2849">
        <v>1</v>
      </c>
      <c r="K2849">
        <f>_xlfn.XLOOKUP(F2849,'[1]2022_23 Household and Income'!$C$3:$C$2489,'[1]2022_23 Household and Income'!$D$3:$D$2489,"")</f>
        <v>50861</v>
      </c>
      <c r="L2849">
        <f>_xlfn.XLOOKUP($F2849,'[1]2022_23 Household and Income'!$C$3:$C$2489,'[1]2022_23 Household and Income'!$G$3:$G$2489,"")</f>
        <v>49310</v>
      </c>
    </row>
    <row r="2850" spans="1:12" x14ac:dyDescent="0.35">
      <c r="A2850">
        <v>25</v>
      </c>
      <c r="B2850">
        <v>612</v>
      </c>
      <c r="C2850">
        <v>25017</v>
      </c>
      <c r="D2850" t="s">
        <v>3316</v>
      </c>
      <c r="E2850" t="s">
        <v>1997</v>
      </c>
      <c r="F2850" t="s">
        <v>4535</v>
      </c>
      <c r="G2850">
        <v>108932</v>
      </c>
      <c r="H2850">
        <v>42.395505999999997</v>
      </c>
      <c r="I2850">
        <v>-71.171141000000006</v>
      </c>
      <c r="J2850">
        <v>1</v>
      </c>
      <c r="K2850">
        <f>_xlfn.XLOOKUP(F2850,'[1]2022_23 Household and Income'!$C$3:$C$2489,'[1]2022_23 Household and Income'!$D$3:$D$2489,"")</f>
        <v>45699</v>
      </c>
      <c r="L2850">
        <f>_xlfn.XLOOKUP($F2850,'[1]2022_23 Household and Income'!$C$3:$C$2489,'[1]2022_23 Household and Income'!$G$3:$G$2489,"")</f>
        <v>44589</v>
      </c>
    </row>
    <row r="2851" spans="1:12" x14ac:dyDescent="0.35">
      <c r="A2851">
        <v>25</v>
      </c>
      <c r="B2851">
        <v>613</v>
      </c>
      <c r="C2851">
        <v>25017</v>
      </c>
      <c r="D2851" t="s">
        <v>3316</v>
      </c>
      <c r="E2851" t="s">
        <v>1997</v>
      </c>
      <c r="F2851" t="s">
        <v>4534</v>
      </c>
      <c r="G2851">
        <v>154141</v>
      </c>
      <c r="H2851">
        <v>42.355733000000001</v>
      </c>
      <c r="I2851">
        <v>-71.219971999999999</v>
      </c>
      <c r="J2851">
        <v>1</v>
      </c>
      <c r="K2851">
        <f>_xlfn.XLOOKUP(F2851,'[1]2022_23 Household and Income'!$C$3:$C$2489,'[1]2022_23 Household and Income'!$D$3:$D$2489,"")</f>
        <v>61176</v>
      </c>
      <c r="L2851">
        <f>_xlfn.XLOOKUP($F2851,'[1]2022_23 Household and Income'!$C$3:$C$2489,'[1]2022_23 Household and Income'!$G$3:$G$2489,"")</f>
        <v>57658</v>
      </c>
    </row>
    <row r="2852" spans="1:12" x14ac:dyDescent="0.35">
      <c r="A2852">
        <v>34</v>
      </c>
      <c r="B2852">
        <v>901</v>
      </c>
      <c r="C2852">
        <v>34023</v>
      </c>
      <c r="D2852" t="s">
        <v>3525</v>
      </c>
      <c r="E2852" t="s">
        <v>1440</v>
      </c>
      <c r="F2852" t="s">
        <v>4533</v>
      </c>
      <c r="G2852">
        <v>131871</v>
      </c>
      <c r="H2852">
        <v>40.374485999999997</v>
      </c>
      <c r="I2852">
        <v>-74.366455000000002</v>
      </c>
      <c r="J2852">
        <v>1</v>
      </c>
      <c r="K2852">
        <f>_xlfn.XLOOKUP(F2852,'[1]2022_23 Household and Income'!$C$3:$C$2489,'[1]2022_23 Household and Income'!$D$3:$D$2489,"")</f>
        <v>54710</v>
      </c>
      <c r="L2852">
        <f>_xlfn.XLOOKUP($F2852,'[1]2022_23 Household and Income'!$C$3:$C$2489,'[1]2022_23 Household and Income'!$G$3:$G$2489,"")</f>
        <v>53627</v>
      </c>
    </row>
    <row r="2853" spans="1:12" x14ac:dyDescent="0.35">
      <c r="A2853">
        <v>34</v>
      </c>
      <c r="B2853">
        <v>902</v>
      </c>
      <c r="C2853">
        <v>34023</v>
      </c>
      <c r="D2853" t="s">
        <v>3525</v>
      </c>
      <c r="E2853" t="s">
        <v>1440</v>
      </c>
      <c r="F2853" t="s">
        <v>4532</v>
      </c>
      <c r="G2853">
        <v>118048</v>
      </c>
      <c r="H2853">
        <v>40.393597</v>
      </c>
      <c r="I2853">
        <v>-74.523296000000002</v>
      </c>
      <c r="J2853">
        <v>1</v>
      </c>
      <c r="K2853">
        <f>_xlfn.XLOOKUP(F2853,'[1]2022_23 Household and Income'!$C$3:$C$2489,'[1]2022_23 Household and Income'!$D$3:$D$2489,"")</f>
        <v>42891</v>
      </c>
      <c r="L2853">
        <f>_xlfn.XLOOKUP($F2853,'[1]2022_23 Household and Income'!$C$3:$C$2489,'[1]2022_23 Household and Income'!$G$3:$G$2489,"")</f>
        <v>40737</v>
      </c>
    </row>
    <row r="2854" spans="1:12" x14ac:dyDescent="0.35">
      <c r="A2854">
        <v>34</v>
      </c>
      <c r="B2854">
        <v>903</v>
      </c>
      <c r="C2854">
        <v>34023</v>
      </c>
      <c r="D2854" t="s">
        <v>3525</v>
      </c>
      <c r="E2854" t="s">
        <v>1440</v>
      </c>
      <c r="F2854" t="s">
        <v>4531</v>
      </c>
      <c r="G2854">
        <v>118725</v>
      </c>
      <c r="H2854">
        <v>40.572651</v>
      </c>
      <c r="I2854">
        <v>-74.437978999999999</v>
      </c>
      <c r="J2854">
        <v>1</v>
      </c>
      <c r="K2854">
        <f>_xlfn.XLOOKUP(F2854,'[1]2022_23 Household and Income'!$C$3:$C$2489,'[1]2022_23 Household and Income'!$D$3:$D$2489,"")</f>
        <v>40545</v>
      </c>
      <c r="L2854">
        <f>_xlfn.XLOOKUP($F2854,'[1]2022_23 Household and Income'!$C$3:$C$2489,'[1]2022_23 Household and Income'!$G$3:$G$2489,"")</f>
        <v>41787</v>
      </c>
    </row>
    <row r="2855" spans="1:12" x14ac:dyDescent="0.35">
      <c r="A2855">
        <v>34</v>
      </c>
      <c r="B2855">
        <v>904</v>
      </c>
      <c r="C2855">
        <v>34023</v>
      </c>
      <c r="D2855" t="s">
        <v>3525</v>
      </c>
      <c r="E2855" t="s">
        <v>1440</v>
      </c>
      <c r="F2855" t="s">
        <v>4530</v>
      </c>
      <c r="G2855">
        <v>115411</v>
      </c>
      <c r="H2855">
        <v>40.533653999999999</v>
      </c>
      <c r="I2855">
        <v>-74.366389999999996</v>
      </c>
      <c r="J2855">
        <v>1</v>
      </c>
      <c r="K2855">
        <f>_xlfn.XLOOKUP(F2855,'[1]2022_23 Household and Income'!$C$3:$C$2489,'[1]2022_23 Household and Income'!$D$3:$D$2489,"")</f>
        <v>41446</v>
      </c>
      <c r="L2855">
        <f>_xlfn.XLOOKUP($F2855,'[1]2022_23 Household and Income'!$C$3:$C$2489,'[1]2022_23 Household and Income'!$G$3:$G$2489,"")</f>
        <v>42592</v>
      </c>
    </row>
    <row r="2856" spans="1:12" x14ac:dyDescent="0.35">
      <c r="A2856">
        <v>34</v>
      </c>
      <c r="B2856">
        <v>905</v>
      </c>
      <c r="C2856">
        <v>34023</v>
      </c>
      <c r="D2856" t="s">
        <v>3525</v>
      </c>
      <c r="E2856" t="s">
        <v>1440</v>
      </c>
      <c r="F2856" t="s">
        <v>4529</v>
      </c>
      <c r="G2856">
        <v>114925</v>
      </c>
      <c r="H2856">
        <v>40.574420000000003</v>
      </c>
      <c r="I2856">
        <v>-74.282584999999997</v>
      </c>
      <c r="J2856">
        <v>1</v>
      </c>
      <c r="K2856">
        <f>_xlfn.XLOOKUP(F2856,'[1]2022_23 Household and Income'!$C$3:$C$2489,'[1]2022_23 Household and Income'!$D$3:$D$2489,"")</f>
        <v>40864</v>
      </c>
      <c r="L2856">
        <f>_xlfn.XLOOKUP($F2856,'[1]2022_23 Household and Income'!$C$3:$C$2489,'[1]2022_23 Household and Income'!$G$3:$G$2489,"")</f>
        <v>41473</v>
      </c>
    </row>
    <row r="2857" spans="1:12" x14ac:dyDescent="0.35">
      <c r="A2857">
        <v>34</v>
      </c>
      <c r="B2857">
        <v>906</v>
      </c>
      <c r="C2857">
        <v>34023</v>
      </c>
      <c r="D2857" t="s">
        <v>3525</v>
      </c>
      <c r="E2857" t="s">
        <v>1440</v>
      </c>
      <c r="F2857" t="s">
        <v>4528</v>
      </c>
      <c r="G2857">
        <v>153990</v>
      </c>
      <c r="H2857">
        <v>40.471760000000003</v>
      </c>
      <c r="I2857">
        <v>-74.429858999999993</v>
      </c>
      <c r="J2857">
        <v>1</v>
      </c>
      <c r="K2857">
        <f>_xlfn.XLOOKUP(F2857,'[1]2022_23 Household and Income'!$C$3:$C$2489,'[1]2022_23 Household and Income'!$D$3:$D$2489,"")</f>
        <v>49441</v>
      </c>
      <c r="L2857">
        <f>_xlfn.XLOOKUP($F2857,'[1]2022_23 Household and Income'!$C$3:$C$2489,'[1]2022_23 Household and Income'!$G$3:$G$2489,"")</f>
        <v>50937</v>
      </c>
    </row>
    <row r="2858" spans="1:12" x14ac:dyDescent="0.35">
      <c r="A2858">
        <v>34</v>
      </c>
      <c r="B2858">
        <v>907</v>
      </c>
      <c r="C2858">
        <v>34023</v>
      </c>
      <c r="D2858" t="s">
        <v>3525</v>
      </c>
      <c r="E2858" t="s">
        <v>1440</v>
      </c>
      <c r="F2858" t="s">
        <v>4527</v>
      </c>
      <c r="G2858">
        <v>110192</v>
      </c>
      <c r="H2858">
        <v>40.490392</v>
      </c>
      <c r="I2858">
        <v>-74.293291999999994</v>
      </c>
      <c r="J2858">
        <v>1</v>
      </c>
      <c r="K2858">
        <f>_xlfn.XLOOKUP(F2858,'[1]2022_23 Household and Income'!$C$3:$C$2489,'[1]2022_23 Household and Income'!$D$3:$D$2489,"")</f>
        <v>37657</v>
      </c>
      <c r="L2858">
        <f>_xlfn.XLOOKUP($F2858,'[1]2022_23 Household and Income'!$C$3:$C$2489,'[1]2022_23 Household and Income'!$G$3:$G$2489,"")</f>
        <v>38914</v>
      </c>
    </row>
    <row r="2859" spans="1:12" x14ac:dyDescent="0.35">
      <c r="A2859">
        <v>51</v>
      </c>
      <c r="B2859">
        <v>7300</v>
      </c>
      <c r="C2859">
        <v>51119</v>
      </c>
      <c r="D2859" t="s">
        <v>3251</v>
      </c>
      <c r="E2859" t="s">
        <v>371</v>
      </c>
      <c r="F2859" t="s">
        <v>3410</v>
      </c>
      <c r="G2859">
        <v>10625</v>
      </c>
      <c r="H2859">
        <v>37.601287999999997</v>
      </c>
      <c r="I2859">
        <v>-76.503916000000004</v>
      </c>
      <c r="J2859">
        <v>6.216E-2</v>
      </c>
      <c r="K2859" t="str">
        <f>_xlfn.XLOOKUP(F2859,'[1]2022_23 Household and Income'!$C$3:$C$2489,'[1]2022_23 Household and Income'!$D$3:$D$2489,"")</f>
        <v/>
      </c>
      <c r="L2859" t="str">
        <f>_xlfn.XLOOKUP($F2859,'[1]2022_23 Household and Income'!$C$3:$C$2489,'[1]2022_23 Household and Income'!$G$3:$G$2489,"")</f>
        <v/>
      </c>
    </row>
    <row r="2860" spans="1:12" x14ac:dyDescent="0.35">
      <c r="A2860">
        <v>26</v>
      </c>
      <c r="B2860">
        <v>1400</v>
      </c>
      <c r="C2860">
        <v>26111</v>
      </c>
      <c r="D2860" t="s">
        <v>3407</v>
      </c>
      <c r="E2860" t="s">
        <v>1934</v>
      </c>
      <c r="F2860" t="s">
        <v>4526</v>
      </c>
      <c r="G2860">
        <v>83494</v>
      </c>
      <c r="H2860">
        <v>43.643318000000001</v>
      </c>
      <c r="I2860">
        <v>-84.296368000000001</v>
      </c>
      <c r="J2860">
        <v>0.445658</v>
      </c>
      <c r="K2860">
        <f>_xlfn.XLOOKUP(F2860,'[1]2022_23 Household and Income'!$C$3:$C$2489,'[1]2022_23 Household and Income'!$D$3:$D$2489,"")</f>
        <v>79989</v>
      </c>
      <c r="L2860">
        <f>_xlfn.XLOOKUP($F2860,'[1]2022_23 Household and Income'!$C$3:$C$2489,'[1]2022_23 Household and Income'!$G$3:$G$2489,"")</f>
        <v>80178</v>
      </c>
    </row>
    <row r="2861" spans="1:12" x14ac:dyDescent="0.35">
      <c r="A2861">
        <v>48</v>
      </c>
      <c r="B2861">
        <v>3000</v>
      </c>
      <c r="C2861">
        <v>48329</v>
      </c>
      <c r="D2861" t="s">
        <v>3238</v>
      </c>
      <c r="E2861" t="s">
        <v>583</v>
      </c>
      <c r="F2861" t="s">
        <v>4525</v>
      </c>
      <c r="G2861">
        <v>169983</v>
      </c>
      <c r="H2861">
        <v>32.003155999999997</v>
      </c>
      <c r="I2861">
        <v>-102.106543</v>
      </c>
      <c r="J2861">
        <v>1</v>
      </c>
      <c r="K2861">
        <f>_xlfn.XLOOKUP(F2861,'[1]2022_23 Household and Income'!$C$3:$C$2489,'[1]2022_23 Household and Income'!$D$3:$D$2489,"")</f>
        <v>69398</v>
      </c>
      <c r="L2861">
        <f>_xlfn.XLOOKUP($F2861,'[1]2022_23 Household and Income'!$C$3:$C$2489,'[1]2022_23 Household and Income'!$G$3:$G$2489,"")</f>
        <v>70890</v>
      </c>
    </row>
    <row r="2862" spans="1:12" x14ac:dyDescent="0.35">
      <c r="A2862">
        <v>42</v>
      </c>
      <c r="B2862">
        <v>1100</v>
      </c>
      <c r="C2862">
        <v>42087</v>
      </c>
      <c r="D2862" t="s">
        <v>3257</v>
      </c>
      <c r="E2862" t="s">
        <v>951</v>
      </c>
      <c r="F2862" t="s">
        <v>3602</v>
      </c>
      <c r="G2862">
        <v>46143</v>
      </c>
      <c r="H2862">
        <v>40.60427</v>
      </c>
      <c r="I2862">
        <v>-77.615791999999999</v>
      </c>
      <c r="J2862">
        <v>0.30343500000000001</v>
      </c>
      <c r="K2862">
        <f>_xlfn.XLOOKUP(F2862,'[1]2022_23 Household and Income'!$C$3:$C$2489,'[1]2022_23 Household and Income'!$D$3:$D$2489,"")</f>
        <v>57215</v>
      </c>
      <c r="L2862">
        <f>_xlfn.XLOOKUP($F2862,'[1]2022_23 Household and Income'!$C$3:$C$2489,'[1]2022_23 Household and Income'!$G$3:$G$2489,"")</f>
        <v>57208</v>
      </c>
    </row>
    <row r="2863" spans="1:12" x14ac:dyDescent="0.35">
      <c r="A2863">
        <v>48</v>
      </c>
      <c r="B2863">
        <v>3600</v>
      </c>
      <c r="C2863">
        <v>48331</v>
      </c>
      <c r="D2863" t="s">
        <v>3238</v>
      </c>
      <c r="E2863" t="s">
        <v>568</v>
      </c>
      <c r="F2863" t="s">
        <v>3479</v>
      </c>
      <c r="G2863">
        <v>24754</v>
      </c>
      <c r="H2863">
        <v>30.744263</v>
      </c>
      <c r="I2863">
        <v>-97.008583999999999</v>
      </c>
      <c r="J2863">
        <v>0.16136900000000001</v>
      </c>
      <c r="K2863">
        <f>_xlfn.XLOOKUP(F2863,'[1]2022_23 Household and Income'!$C$3:$C$2489,'[1]2022_23 Household and Income'!$D$3:$D$2489,"")</f>
        <v>63036</v>
      </c>
      <c r="L2863">
        <f>_xlfn.XLOOKUP($F2863,'[1]2022_23 Household and Income'!$C$3:$C$2489,'[1]2022_23 Household and Income'!$G$3:$G$2489,"")</f>
        <v>64820</v>
      </c>
    </row>
    <row r="2864" spans="1:12" x14ac:dyDescent="0.35">
      <c r="A2864">
        <v>49</v>
      </c>
      <c r="B2864">
        <v>21000</v>
      </c>
      <c r="C2864">
        <v>49027</v>
      </c>
      <c r="D2864" t="s">
        <v>3434</v>
      </c>
      <c r="E2864" t="s">
        <v>422</v>
      </c>
      <c r="F2864" t="s">
        <v>3440</v>
      </c>
      <c r="G2864">
        <v>12975</v>
      </c>
      <c r="H2864">
        <v>39.209257000000001</v>
      </c>
      <c r="I2864">
        <v>-112.48582399999999</v>
      </c>
      <c r="J2864">
        <v>8.3304000000000003E-2</v>
      </c>
      <c r="K2864">
        <f>_xlfn.XLOOKUP(F2864,'[1]2022_23 Household and Income'!$C$3:$C$2489,'[1]2022_23 Household and Income'!$D$3:$D$2489,"")</f>
        <v>55011</v>
      </c>
      <c r="L2864">
        <f>_xlfn.XLOOKUP($F2864,'[1]2022_23 Household and Income'!$C$3:$C$2489,'[1]2022_23 Household and Income'!$G$3:$G$2489,"")</f>
        <v>57279</v>
      </c>
    </row>
    <row r="2865" spans="1:12" x14ac:dyDescent="0.35">
      <c r="A2865">
        <v>27</v>
      </c>
      <c r="B2865">
        <v>1200</v>
      </c>
      <c r="C2865">
        <v>27095</v>
      </c>
      <c r="D2865" t="s">
        <v>3272</v>
      </c>
      <c r="E2865" t="s">
        <v>1859</v>
      </c>
      <c r="F2865" t="s">
        <v>4524</v>
      </c>
      <c r="G2865">
        <v>26459</v>
      </c>
      <c r="H2865">
        <v>45.790781000000003</v>
      </c>
      <c r="I2865">
        <v>-93.623053999999996</v>
      </c>
      <c r="J2865">
        <v>0.21301</v>
      </c>
      <c r="K2865">
        <f>_xlfn.XLOOKUP(F2865,'[1]2022_23 Household and Income'!$C$3:$C$2489,'[1]2022_23 Household and Income'!$D$3:$D$2489,"")</f>
        <v>48343</v>
      </c>
      <c r="L2865">
        <f>_xlfn.XLOOKUP($F2865,'[1]2022_23 Household and Income'!$C$3:$C$2489,'[1]2022_23 Household and Income'!$G$3:$G$2489,"")</f>
        <v>49912</v>
      </c>
    </row>
    <row r="2866" spans="1:12" x14ac:dyDescent="0.35">
      <c r="A2866">
        <v>5</v>
      </c>
      <c r="B2866">
        <v>1200</v>
      </c>
      <c r="C2866">
        <v>5091</v>
      </c>
      <c r="D2866" t="s">
        <v>3274</v>
      </c>
      <c r="E2866" t="s">
        <v>3063</v>
      </c>
      <c r="F2866" t="s">
        <v>3880</v>
      </c>
      <c r="G2866">
        <v>42600</v>
      </c>
      <c r="H2866">
        <v>33.402394000000001</v>
      </c>
      <c r="I2866">
        <v>-93.987229999999997</v>
      </c>
      <c r="J2866">
        <v>0.319249</v>
      </c>
      <c r="K2866">
        <f>_xlfn.XLOOKUP(F2866,'[1]2022_23 Household and Income'!$C$3:$C$2489,'[1]2022_23 Household and Income'!$D$3:$D$2489,"")</f>
        <v>51574</v>
      </c>
      <c r="L2866">
        <f>_xlfn.XLOOKUP($F2866,'[1]2022_23 Household and Income'!$C$3:$C$2489,'[1]2022_23 Household and Income'!$G$3:$G$2489,"")</f>
        <v>56647</v>
      </c>
    </row>
    <row r="2867" spans="1:12" x14ac:dyDescent="0.35">
      <c r="A2867">
        <v>13</v>
      </c>
      <c r="B2867">
        <v>3900</v>
      </c>
      <c r="C2867">
        <v>13201</v>
      </c>
      <c r="D2867" t="s">
        <v>3312</v>
      </c>
      <c r="E2867" t="s">
        <v>2716</v>
      </c>
      <c r="F2867" t="s">
        <v>3677</v>
      </c>
      <c r="G2867">
        <v>6000</v>
      </c>
      <c r="H2867">
        <v>31.160435</v>
      </c>
      <c r="I2867">
        <v>-84.738298999999998</v>
      </c>
      <c r="J2867">
        <v>4.9590000000000002E-2</v>
      </c>
      <c r="K2867">
        <f>_xlfn.XLOOKUP(F2867,'[1]2022_23 Household and Income'!$C$3:$C$2489,'[1]2022_23 Household and Income'!$D$3:$D$2489,"")</f>
        <v>46149</v>
      </c>
      <c r="L2867">
        <f>_xlfn.XLOOKUP($F2867,'[1]2022_23 Household and Income'!$C$3:$C$2489,'[1]2022_23 Household and Income'!$G$3:$G$2489,"")</f>
        <v>47385</v>
      </c>
    </row>
    <row r="2868" spans="1:12" x14ac:dyDescent="0.35">
      <c r="A2868">
        <v>29</v>
      </c>
      <c r="B2868">
        <v>1500</v>
      </c>
      <c r="C2868">
        <v>29131</v>
      </c>
      <c r="D2868" t="s">
        <v>3304</v>
      </c>
      <c r="E2868" t="s">
        <v>1671</v>
      </c>
      <c r="F2868" t="s">
        <v>4457</v>
      </c>
      <c r="G2868">
        <v>24722</v>
      </c>
      <c r="H2868">
        <v>38.246361999999998</v>
      </c>
      <c r="I2868">
        <v>-92.509050999999999</v>
      </c>
      <c r="J2868">
        <v>0.23783499999999999</v>
      </c>
      <c r="K2868">
        <f>_xlfn.XLOOKUP(F2868,'[1]2022_23 Household and Income'!$C$3:$C$2489,'[1]2022_23 Household and Income'!$D$3:$D$2489,"")</f>
        <v>40647</v>
      </c>
      <c r="L2868">
        <f>_xlfn.XLOOKUP($F2868,'[1]2022_23 Household and Income'!$C$3:$C$2489,'[1]2022_23 Household and Income'!$G$3:$G$2489,"")</f>
        <v>44047</v>
      </c>
    </row>
    <row r="2869" spans="1:12" x14ac:dyDescent="0.35">
      <c r="A2869">
        <v>19</v>
      </c>
      <c r="B2869">
        <v>2100</v>
      </c>
      <c r="C2869">
        <v>19129</v>
      </c>
      <c r="D2869" t="s">
        <v>3308</v>
      </c>
      <c r="E2869" t="s">
        <v>2345</v>
      </c>
      <c r="F2869" t="s">
        <v>3871</v>
      </c>
      <c r="G2869">
        <v>14484</v>
      </c>
      <c r="H2869">
        <v>41.050907000000002</v>
      </c>
      <c r="I2869">
        <v>-95.693732999999995</v>
      </c>
      <c r="J2869">
        <v>8.4504999999999997E-2</v>
      </c>
      <c r="K2869">
        <f>_xlfn.XLOOKUP(F2869,'[1]2022_23 Household and Income'!$C$3:$C$2489,'[1]2022_23 Household and Income'!$D$3:$D$2489,"")</f>
        <v>71148</v>
      </c>
      <c r="L2869">
        <f>_xlfn.XLOOKUP($F2869,'[1]2022_23 Household and Income'!$C$3:$C$2489,'[1]2022_23 Household and Income'!$G$3:$G$2489,"")</f>
        <v>72595</v>
      </c>
    </row>
    <row r="2870" spans="1:12" x14ac:dyDescent="0.35">
      <c r="A2870">
        <v>48</v>
      </c>
      <c r="B2870">
        <v>3400</v>
      </c>
      <c r="C2870">
        <v>48333</v>
      </c>
      <c r="D2870" t="s">
        <v>3238</v>
      </c>
      <c r="E2870" t="s">
        <v>575</v>
      </c>
      <c r="F2870" t="s">
        <v>3942</v>
      </c>
      <c r="G2870">
        <v>4456</v>
      </c>
      <c r="H2870">
        <v>31.483976999999999</v>
      </c>
      <c r="I2870">
        <v>-98.578393000000005</v>
      </c>
      <c r="J2870">
        <v>2.3028E-2</v>
      </c>
      <c r="K2870">
        <f>_xlfn.XLOOKUP(F2870,'[1]2022_23 Household and Income'!$C$3:$C$2489,'[1]2022_23 Household and Income'!$D$3:$D$2489,"")</f>
        <v>75597</v>
      </c>
      <c r="L2870">
        <f>_xlfn.XLOOKUP($F2870,'[1]2022_23 Household and Income'!$C$3:$C$2489,'[1]2022_23 Household and Income'!$G$3:$G$2489,"")</f>
        <v>78770</v>
      </c>
    </row>
    <row r="2871" spans="1:12" x14ac:dyDescent="0.35">
      <c r="A2871">
        <v>55</v>
      </c>
      <c r="B2871">
        <v>2801</v>
      </c>
      <c r="C2871">
        <v>55079</v>
      </c>
      <c r="D2871" t="s">
        <v>3334</v>
      </c>
      <c r="E2871" t="s">
        <v>103</v>
      </c>
      <c r="F2871" t="s">
        <v>4523</v>
      </c>
      <c r="G2871">
        <v>104248</v>
      </c>
      <c r="H2871">
        <v>43.133524000000001</v>
      </c>
      <c r="I2871">
        <v>-88.007129000000006</v>
      </c>
      <c r="J2871">
        <v>1</v>
      </c>
      <c r="K2871">
        <f>_xlfn.XLOOKUP(F2871,'[1]2022_23 Household and Income'!$C$3:$C$2489,'[1]2022_23 Household and Income'!$D$3:$D$2489,"")</f>
        <v>41986</v>
      </c>
      <c r="L2871">
        <f>_xlfn.XLOOKUP($F2871,'[1]2022_23 Household and Income'!$C$3:$C$2489,'[1]2022_23 Household and Income'!$G$3:$G$2489,"")</f>
        <v>41552</v>
      </c>
    </row>
    <row r="2872" spans="1:12" x14ac:dyDescent="0.35">
      <c r="A2872">
        <v>55</v>
      </c>
      <c r="B2872">
        <v>2802</v>
      </c>
      <c r="C2872">
        <v>55079</v>
      </c>
      <c r="D2872" t="s">
        <v>3334</v>
      </c>
      <c r="E2872" t="s">
        <v>103</v>
      </c>
      <c r="F2872" t="s">
        <v>4522</v>
      </c>
      <c r="G2872">
        <v>117113</v>
      </c>
      <c r="H2872">
        <v>43.101788999999997</v>
      </c>
      <c r="I2872">
        <v>-87.907881000000003</v>
      </c>
      <c r="J2872">
        <v>1</v>
      </c>
      <c r="K2872">
        <f>_xlfn.XLOOKUP(F2872,'[1]2022_23 Household and Income'!$C$3:$C$2489,'[1]2022_23 Household and Income'!$D$3:$D$2489,"")</f>
        <v>55451</v>
      </c>
      <c r="L2872">
        <f>_xlfn.XLOOKUP($F2872,'[1]2022_23 Household and Income'!$C$3:$C$2489,'[1]2022_23 Household and Income'!$G$3:$G$2489,"")</f>
        <v>54200</v>
      </c>
    </row>
    <row r="2873" spans="1:12" x14ac:dyDescent="0.35">
      <c r="A2873">
        <v>55</v>
      </c>
      <c r="B2873">
        <v>2803</v>
      </c>
      <c r="C2873">
        <v>55079</v>
      </c>
      <c r="D2873" t="s">
        <v>3334</v>
      </c>
      <c r="E2873" t="s">
        <v>103</v>
      </c>
      <c r="F2873" t="s">
        <v>4521</v>
      </c>
      <c r="G2873">
        <v>101315</v>
      </c>
      <c r="H2873">
        <v>43.061295000000001</v>
      </c>
      <c r="I2873">
        <v>-87.931274999999999</v>
      </c>
      <c r="J2873">
        <v>1</v>
      </c>
      <c r="K2873">
        <f>_xlfn.XLOOKUP(F2873,'[1]2022_23 Household and Income'!$C$3:$C$2489,'[1]2022_23 Household and Income'!$D$3:$D$2489,"")</f>
        <v>40222</v>
      </c>
      <c r="L2873">
        <f>_xlfn.XLOOKUP($F2873,'[1]2022_23 Household and Income'!$C$3:$C$2489,'[1]2022_23 Household and Income'!$G$3:$G$2489,"")</f>
        <v>39748</v>
      </c>
    </row>
    <row r="2874" spans="1:12" x14ac:dyDescent="0.35">
      <c r="A2874">
        <v>55</v>
      </c>
      <c r="B2874">
        <v>2804</v>
      </c>
      <c r="C2874">
        <v>55079</v>
      </c>
      <c r="D2874" t="s">
        <v>3334</v>
      </c>
      <c r="E2874" t="s">
        <v>103</v>
      </c>
      <c r="F2874" t="s">
        <v>4520</v>
      </c>
      <c r="G2874">
        <v>103279</v>
      </c>
      <c r="H2874">
        <v>43.086101999999997</v>
      </c>
      <c r="I2874">
        <v>-87.980558000000002</v>
      </c>
      <c r="J2874">
        <v>1</v>
      </c>
      <c r="K2874">
        <f>_xlfn.XLOOKUP(F2874,'[1]2022_23 Household and Income'!$C$3:$C$2489,'[1]2022_23 Household and Income'!$D$3:$D$2489,"")</f>
        <v>40949</v>
      </c>
      <c r="L2874">
        <f>_xlfn.XLOOKUP($F2874,'[1]2022_23 Household and Income'!$C$3:$C$2489,'[1]2022_23 Household and Income'!$G$3:$G$2489,"")</f>
        <v>38431</v>
      </c>
    </row>
    <row r="2875" spans="1:12" x14ac:dyDescent="0.35">
      <c r="A2875">
        <v>55</v>
      </c>
      <c r="B2875">
        <v>2805</v>
      </c>
      <c r="C2875">
        <v>55079</v>
      </c>
      <c r="D2875" t="s">
        <v>3334</v>
      </c>
      <c r="E2875" t="s">
        <v>103</v>
      </c>
      <c r="F2875" t="s">
        <v>4519</v>
      </c>
      <c r="G2875">
        <v>104125</v>
      </c>
      <c r="H2875">
        <v>43.016395000000003</v>
      </c>
      <c r="I2875">
        <v>-87.947773999999995</v>
      </c>
      <c r="J2875">
        <v>1</v>
      </c>
      <c r="K2875">
        <f>_xlfn.XLOOKUP(F2875,'[1]2022_23 Household and Income'!$C$3:$C$2489,'[1]2022_23 Household and Income'!$D$3:$D$2489,"")</f>
        <v>35741</v>
      </c>
      <c r="L2875">
        <f>_xlfn.XLOOKUP($F2875,'[1]2022_23 Household and Income'!$C$3:$C$2489,'[1]2022_23 Household and Income'!$G$3:$G$2489,"")</f>
        <v>35590</v>
      </c>
    </row>
    <row r="2876" spans="1:12" x14ac:dyDescent="0.35">
      <c r="A2876">
        <v>55</v>
      </c>
      <c r="B2876">
        <v>2806</v>
      </c>
      <c r="C2876">
        <v>55079</v>
      </c>
      <c r="D2876" t="s">
        <v>3334</v>
      </c>
      <c r="E2876" t="s">
        <v>103</v>
      </c>
      <c r="F2876" t="s">
        <v>4518</v>
      </c>
      <c r="G2876">
        <v>114988</v>
      </c>
      <c r="H2876">
        <v>42.977173999999998</v>
      </c>
      <c r="I2876">
        <v>-87.946786000000003</v>
      </c>
      <c r="J2876">
        <v>1</v>
      </c>
      <c r="K2876">
        <f>_xlfn.XLOOKUP(F2876,'[1]2022_23 Household and Income'!$C$3:$C$2489,'[1]2022_23 Household and Income'!$D$3:$D$2489,"")</f>
        <v>48138</v>
      </c>
      <c r="L2876">
        <f>_xlfn.XLOOKUP($F2876,'[1]2022_23 Household and Income'!$C$3:$C$2489,'[1]2022_23 Household and Income'!$G$3:$G$2489,"")</f>
        <v>47075</v>
      </c>
    </row>
    <row r="2877" spans="1:12" x14ac:dyDescent="0.35">
      <c r="A2877">
        <v>55</v>
      </c>
      <c r="B2877">
        <v>2807</v>
      </c>
      <c r="C2877">
        <v>55079</v>
      </c>
      <c r="D2877" t="s">
        <v>3334</v>
      </c>
      <c r="E2877" t="s">
        <v>103</v>
      </c>
      <c r="F2877" t="s">
        <v>4517</v>
      </c>
      <c r="G2877">
        <v>172948</v>
      </c>
      <c r="H2877">
        <v>43.002713</v>
      </c>
      <c r="I2877">
        <v>-88.014095999999995</v>
      </c>
      <c r="J2877">
        <v>1</v>
      </c>
      <c r="K2877">
        <f>_xlfn.XLOOKUP(F2877,'[1]2022_23 Household and Income'!$C$3:$C$2489,'[1]2022_23 Household and Income'!$D$3:$D$2489,"")</f>
        <v>74965</v>
      </c>
      <c r="L2877">
        <f>_xlfn.XLOOKUP($F2877,'[1]2022_23 Household and Income'!$C$3:$C$2489,'[1]2022_23 Household and Income'!$G$3:$G$2489,"")</f>
        <v>79634</v>
      </c>
    </row>
    <row r="2878" spans="1:12" x14ac:dyDescent="0.35">
      <c r="A2878">
        <v>55</v>
      </c>
      <c r="B2878">
        <v>2808</v>
      </c>
      <c r="C2878">
        <v>55079</v>
      </c>
      <c r="D2878" t="s">
        <v>3334</v>
      </c>
      <c r="E2878" t="s">
        <v>103</v>
      </c>
      <c r="F2878" t="s">
        <v>4516</v>
      </c>
      <c r="G2878">
        <v>121473</v>
      </c>
      <c r="H2878">
        <v>42.909609000000003</v>
      </c>
      <c r="I2878">
        <v>-87.918673999999996</v>
      </c>
      <c r="J2878">
        <v>1</v>
      </c>
      <c r="K2878">
        <f>_xlfn.XLOOKUP(F2878,'[1]2022_23 Household and Income'!$C$3:$C$2489,'[1]2022_23 Household and Income'!$D$3:$D$2489,"")</f>
        <v>50988</v>
      </c>
      <c r="L2878">
        <f>_xlfn.XLOOKUP($F2878,'[1]2022_23 Household and Income'!$C$3:$C$2489,'[1]2022_23 Household and Income'!$G$3:$G$2489,"")</f>
        <v>51935</v>
      </c>
    </row>
    <row r="2879" spans="1:12" x14ac:dyDescent="0.35">
      <c r="A2879">
        <v>46</v>
      </c>
      <c r="B2879">
        <v>400</v>
      </c>
      <c r="C2879">
        <v>46097</v>
      </c>
      <c r="D2879" t="s">
        <v>3236</v>
      </c>
      <c r="E2879" t="s">
        <v>801</v>
      </c>
      <c r="F2879" t="s">
        <v>3941</v>
      </c>
      <c r="G2879">
        <v>2298</v>
      </c>
      <c r="H2879">
        <v>44.011310000000002</v>
      </c>
      <c r="I2879">
        <v>-97.551559999999995</v>
      </c>
      <c r="J2879">
        <v>1.7121000000000001E-2</v>
      </c>
      <c r="K2879">
        <f>_xlfn.XLOOKUP(F2879,'[1]2022_23 Household and Income'!$C$3:$C$2489,'[1]2022_23 Household and Income'!$D$3:$D$2489,"")</f>
        <v>54867</v>
      </c>
      <c r="L2879">
        <f>_xlfn.XLOOKUP($F2879,'[1]2022_23 Household and Income'!$C$3:$C$2489,'[1]2022_23 Household and Income'!$G$3:$G$2489,"")</f>
        <v>55230</v>
      </c>
    </row>
    <row r="2880" spans="1:12" x14ac:dyDescent="0.35">
      <c r="A2880">
        <v>8</v>
      </c>
      <c r="B2880">
        <v>1900</v>
      </c>
      <c r="C2880">
        <v>8079</v>
      </c>
      <c r="D2880" t="s">
        <v>3241</v>
      </c>
      <c r="E2880" t="s">
        <v>2937</v>
      </c>
      <c r="F2880" t="s">
        <v>4028</v>
      </c>
      <c r="G2880">
        <v>865</v>
      </c>
      <c r="H2880">
        <v>37.779142</v>
      </c>
      <c r="I2880">
        <v>-106.942058</v>
      </c>
      <c r="J2880">
        <v>8.6060000000000008E-3</v>
      </c>
      <c r="K2880">
        <f>_xlfn.XLOOKUP(F2880,'[1]2022_23 Household and Income'!$C$3:$C$2489,'[1]2022_23 Household and Income'!$D$3:$D$2489,"")</f>
        <v>45047</v>
      </c>
      <c r="L2880">
        <f>_xlfn.XLOOKUP($F2880,'[1]2022_23 Household and Income'!$C$3:$C$2489,'[1]2022_23 Household and Income'!$G$3:$G$2489,"")</f>
        <v>46333</v>
      </c>
    </row>
    <row r="2881" spans="1:12" x14ac:dyDescent="0.35">
      <c r="A2881">
        <v>30</v>
      </c>
      <c r="B2881">
        <v>200</v>
      </c>
      <c r="C2881">
        <v>30061</v>
      </c>
      <c r="D2881" t="s">
        <v>3269</v>
      </c>
      <c r="E2881" t="s">
        <v>1617</v>
      </c>
      <c r="F2881" t="s">
        <v>3940</v>
      </c>
      <c r="G2881">
        <v>4535</v>
      </c>
      <c r="H2881">
        <v>47.182752000000001</v>
      </c>
      <c r="I2881">
        <v>-114.894839</v>
      </c>
      <c r="J2881">
        <v>2.7321000000000002E-2</v>
      </c>
      <c r="K2881">
        <f>_xlfn.XLOOKUP(F2881,'[1]2022_23 Household and Income'!$C$3:$C$2489,'[1]2022_23 Household and Income'!$D$3:$D$2489,"")</f>
        <v>72557</v>
      </c>
      <c r="L2881">
        <f>_xlfn.XLOOKUP($F2881,'[1]2022_23 Household and Income'!$C$3:$C$2489,'[1]2022_23 Household and Income'!$G$3:$G$2489,"")</f>
        <v>75762</v>
      </c>
    </row>
    <row r="2882" spans="1:12" x14ac:dyDescent="0.35">
      <c r="A2882">
        <v>32</v>
      </c>
      <c r="B2882">
        <v>200</v>
      </c>
      <c r="C2882">
        <v>32021</v>
      </c>
      <c r="D2882" t="s">
        <v>3394</v>
      </c>
      <c r="E2882" t="s">
        <v>1464</v>
      </c>
      <c r="F2882" t="s">
        <v>3393</v>
      </c>
      <c r="G2882">
        <v>4554</v>
      </c>
      <c r="H2882">
        <v>38.601613</v>
      </c>
      <c r="I2882">
        <v>-118.643626</v>
      </c>
      <c r="J2882">
        <v>2.5132999999999999E-2</v>
      </c>
      <c r="K2882">
        <f>_xlfn.XLOOKUP(F2882,'[1]2022_23 Household and Income'!$C$3:$C$2489,'[1]2022_23 Household and Income'!$D$3:$D$2489,"")</f>
        <v>70940</v>
      </c>
      <c r="L2882">
        <f>_xlfn.XLOOKUP($F2882,'[1]2022_23 Household and Income'!$C$3:$C$2489,'[1]2022_23 Household and Income'!$G$3:$G$2489,"")</f>
        <v>70839</v>
      </c>
    </row>
    <row r="2883" spans="1:12" x14ac:dyDescent="0.35">
      <c r="A2883">
        <v>54</v>
      </c>
      <c r="B2883">
        <v>500</v>
      </c>
      <c r="C2883">
        <v>54057</v>
      </c>
      <c r="D2883" t="s">
        <v>3296</v>
      </c>
      <c r="E2883" t="s">
        <v>208</v>
      </c>
      <c r="F2883" t="s">
        <v>3635</v>
      </c>
      <c r="G2883">
        <v>26938</v>
      </c>
      <c r="H2883">
        <v>39.464770000000001</v>
      </c>
      <c r="I2883">
        <v>-78.909543999999997</v>
      </c>
      <c r="J2883">
        <v>0.255884</v>
      </c>
      <c r="K2883">
        <f>_xlfn.XLOOKUP(F2883,'[1]2022_23 Household and Income'!$C$3:$C$2489,'[1]2022_23 Household and Income'!$D$3:$D$2489,"")</f>
        <v>41964</v>
      </c>
      <c r="L2883">
        <f>_xlfn.XLOOKUP($F2883,'[1]2022_23 Household and Income'!$C$3:$C$2489,'[1]2022_23 Household and Income'!$G$3:$G$2489,"")</f>
        <v>45348</v>
      </c>
    </row>
    <row r="2884" spans="1:12" x14ac:dyDescent="0.35">
      <c r="A2884">
        <v>54</v>
      </c>
      <c r="B2884">
        <v>1200</v>
      </c>
      <c r="C2884">
        <v>54059</v>
      </c>
      <c r="D2884" t="s">
        <v>3296</v>
      </c>
      <c r="E2884" t="s">
        <v>175</v>
      </c>
      <c r="F2884" t="s">
        <v>3295</v>
      </c>
      <c r="G2884">
        <v>23568</v>
      </c>
      <c r="H2884">
        <v>37.704028999999998</v>
      </c>
      <c r="I2884">
        <v>-82.153400000000005</v>
      </c>
      <c r="J2884">
        <v>0.132492</v>
      </c>
      <c r="K2884">
        <f>_xlfn.XLOOKUP(F2884,'[1]2022_23 Household and Income'!$C$3:$C$2489,'[1]2022_23 Household and Income'!$D$3:$D$2489,"")</f>
        <v>72994</v>
      </c>
      <c r="L2884">
        <f>_xlfn.XLOOKUP($F2884,'[1]2022_23 Household and Income'!$C$3:$C$2489,'[1]2022_23 Household and Income'!$G$3:$G$2489,"")</f>
        <v>68745</v>
      </c>
    </row>
    <row r="2885" spans="1:12" x14ac:dyDescent="0.35">
      <c r="A2885">
        <v>16</v>
      </c>
      <c r="B2885">
        <v>1000</v>
      </c>
      <c r="C2885">
        <v>16067</v>
      </c>
      <c r="D2885" t="s">
        <v>3509</v>
      </c>
      <c r="E2885" t="s">
        <v>2637</v>
      </c>
      <c r="F2885" t="s">
        <v>4515</v>
      </c>
      <c r="G2885">
        <v>21613</v>
      </c>
      <c r="H2885">
        <v>42.611170999999999</v>
      </c>
      <c r="I2885">
        <v>-113.712605</v>
      </c>
      <c r="J2885">
        <v>0.179227</v>
      </c>
      <c r="K2885">
        <f>_xlfn.XLOOKUP(F2885,'[1]2022_23 Household and Income'!$C$3:$C$2489,'[1]2022_23 Household and Income'!$D$3:$D$2489,"")</f>
        <v>45585</v>
      </c>
      <c r="L2885">
        <f>_xlfn.XLOOKUP($F2885,'[1]2022_23 Household and Income'!$C$3:$C$2489,'[1]2022_23 Household and Income'!$G$3:$G$2489,"")</f>
        <v>47512</v>
      </c>
    </row>
    <row r="2886" spans="1:12" x14ac:dyDescent="0.35">
      <c r="A2886">
        <v>46</v>
      </c>
      <c r="B2886">
        <v>501</v>
      </c>
      <c r="C2886">
        <v>46099</v>
      </c>
      <c r="D2886" t="s">
        <v>3236</v>
      </c>
      <c r="E2886" t="s">
        <v>795</v>
      </c>
      <c r="F2886" t="s">
        <v>3283</v>
      </c>
      <c r="G2886">
        <v>44913</v>
      </c>
      <c r="H2886">
        <v>43.639941999999998</v>
      </c>
      <c r="I2886">
        <v>-96.721002999999996</v>
      </c>
      <c r="J2886">
        <v>0.31365999999999999</v>
      </c>
      <c r="K2886">
        <f>_xlfn.XLOOKUP(F2886,'[1]2022_23 Household and Income'!$C$3:$C$2489,'[1]2022_23 Household and Income'!$D$3:$D$2489,"")</f>
        <v>57572</v>
      </c>
      <c r="L2886">
        <f>_xlfn.XLOOKUP($F2886,'[1]2022_23 Household and Income'!$C$3:$C$2489,'[1]2022_23 Household and Income'!$G$3:$G$2489,"")</f>
        <v>58314</v>
      </c>
    </row>
    <row r="2887" spans="1:12" x14ac:dyDescent="0.35">
      <c r="A2887">
        <v>46</v>
      </c>
      <c r="B2887">
        <v>601</v>
      </c>
      <c r="C2887">
        <v>46099</v>
      </c>
      <c r="D2887" t="s">
        <v>3236</v>
      </c>
      <c r="E2887" t="s">
        <v>795</v>
      </c>
      <c r="F2887" t="s">
        <v>4514</v>
      </c>
      <c r="G2887">
        <v>152301</v>
      </c>
      <c r="H2887">
        <v>43.534179000000002</v>
      </c>
      <c r="I2887">
        <v>-96.7346</v>
      </c>
      <c r="J2887">
        <v>0.80741499999999999</v>
      </c>
      <c r="K2887">
        <f>_xlfn.XLOOKUP(F2887,'[1]2022_23 Household and Income'!$C$3:$C$2489,'[1]2022_23 Household and Income'!$D$3:$D$2489,"")</f>
        <v>83916</v>
      </c>
      <c r="L2887">
        <f>_xlfn.XLOOKUP($F2887,'[1]2022_23 Household and Income'!$C$3:$C$2489,'[1]2022_23 Household and Income'!$G$3:$G$2489,"")</f>
        <v>87805</v>
      </c>
    </row>
    <row r="2888" spans="1:12" x14ac:dyDescent="0.35">
      <c r="A2888">
        <v>26</v>
      </c>
      <c r="B2888">
        <v>400</v>
      </c>
      <c r="C2888">
        <v>26113</v>
      </c>
      <c r="D2888" t="s">
        <v>3407</v>
      </c>
      <c r="E2888" t="s">
        <v>1961</v>
      </c>
      <c r="F2888" t="s">
        <v>3406</v>
      </c>
      <c r="G2888">
        <v>15052</v>
      </c>
      <c r="H2888">
        <v>44.307676999999998</v>
      </c>
      <c r="I2888">
        <v>-85.179854000000006</v>
      </c>
      <c r="J2888">
        <v>0.100172</v>
      </c>
      <c r="K2888">
        <f>_xlfn.XLOOKUP(F2888,'[1]2022_23 Household and Income'!$C$3:$C$2489,'[1]2022_23 Household and Income'!$D$3:$D$2489,"")</f>
        <v>70084</v>
      </c>
      <c r="L2888">
        <f>_xlfn.XLOOKUP($F2888,'[1]2022_23 Household and Income'!$C$3:$C$2489,'[1]2022_23 Household and Income'!$G$3:$G$2489,"")</f>
        <v>68466</v>
      </c>
    </row>
    <row r="2889" spans="1:12" x14ac:dyDescent="0.35">
      <c r="A2889">
        <v>5</v>
      </c>
      <c r="B2889">
        <v>600</v>
      </c>
      <c r="C2889">
        <v>5093</v>
      </c>
      <c r="D2889" t="s">
        <v>3274</v>
      </c>
      <c r="E2889" t="s">
        <v>3085</v>
      </c>
      <c r="F2889" t="s">
        <v>3803</v>
      </c>
      <c r="G2889">
        <v>40685</v>
      </c>
      <c r="H2889">
        <v>35.843367999999998</v>
      </c>
      <c r="I2889">
        <v>-90.001542999999998</v>
      </c>
      <c r="J2889">
        <v>0.264293</v>
      </c>
      <c r="K2889">
        <f>_xlfn.XLOOKUP(F2889,'[1]2022_23 Household and Income'!$C$3:$C$2489,'[1]2022_23 Household and Income'!$D$3:$D$2489,"")</f>
        <v>57888</v>
      </c>
      <c r="L2889">
        <f>_xlfn.XLOOKUP($F2889,'[1]2022_23 Household and Income'!$C$3:$C$2489,'[1]2022_23 Household and Income'!$G$3:$G$2489,"")</f>
        <v>56281</v>
      </c>
    </row>
    <row r="2890" spans="1:12" x14ac:dyDescent="0.35">
      <c r="A2890">
        <v>29</v>
      </c>
      <c r="B2890">
        <v>2400</v>
      </c>
      <c r="C2890">
        <v>29133</v>
      </c>
      <c r="D2890" t="s">
        <v>3304</v>
      </c>
      <c r="E2890" t="s">
        <v>1649</v>
      </c>
      <c r="F2890" t="s">
        <v>3753</v>
      </c>
      <c r="G2890">
        <v>12577</v>
      </c>
      <c r="H2890">
        <v>36.856031999999999</v>
      </c>
      <c r="I2890">
        <v>-89.368446000000006</v>
      </c>
      <c r="J2890">
        <v>0.11210000000000001</v>
      </c>
      <c r="K2890">
        <f>_xlfn.XLOOKUP(F2890,'[1]2022_23 Household and Income'!$C$3:$C$2489,'[1]2022_23 Household and Income'!$D$3:$D$2489,"")</f>
        <v>44577</v>
      </c>
      <c r="L2890">
        <f>_xlfn.XLOOKUP($F2890,'[1]2022_23 Household and Income'!$C$3:$C$2489,'[1]2022_23 Household and Income'!$G$3:$G$2489,"")</f>
        <v>44291</v>
      </c>
    </row>
    <row r="2891" spans="1:12" x14ac:dyDescent="0.35">
      <c r="A2891">
        <v>30</v>
      </c>
      <c r="B2891">
        <v>200</v>
      </c>
      <c r="C2891">
        <v>30063</v>
      </c>
      <c r="D2891" t="s">
        <v>3269</v>
      </c>
      <c r="E2891" t="s">
        <v>1616</v>
      </c>
      <c r="F2891" t="s">
        <v>3940</v>
      </c>
      <c r="G2891">
        <v>117922</v>
      </c>
      <c r="H2891">
        <v>46.875543999999998</v>
      </c>
      <c r="I2891">
        <v>-114.021484</v>
      </c>
      <c r="J2891">
        <v>0.71041200000000004</v>
      </c>
      <c r="K2891">
        <f>_xlfn.XLOOKUP(F2891,'[1]2022_23 Household and Income'!$C$3:$C$2489,'[1]2022_23 Household and Income'!$D$3:$D$2489,"")</f>
        <v>72557</v>
      </c>
      <c r="L2891">
        <f>_xlfn.XLOOKUP($F2891,'[1]2022_23 Household and Income'!$C$3:$C$2489,'[1]2022_23 Household and Income'!$G$3:$G$2489,"")</f>
        <v>75762</v>
      </c>
    </row>
    <row r="2892" spans="1:12" x14ac:dyDescent="0.35">
      <c r="A2892">
        <v>13</v>
      </c>
      <c r="B2892">
        <v>3900</v>
      </c>
      <c r="C2892">
        <v>13205</v>
      </c>
      <c r="D2892" t="s">
        <v>3312</v>
      </c>
      <c r="E2892" t="s">
        <v>2715</v>
      </c>
      <c r="F2892" t="s">
        <v>3677</v>
      </c>
      <c r="G2892">
        <v>21755</v>
      </c>
      <c r="H2892">
        <v>31.218188000000001</v>
      </c>
      <c r="I2892">
        <v>-84.171154000000001</v>
      </c>
      <c r="J2892">
        <v>0.17980399999999999</v>
      </c>
      <c r="K2892">
        <f>_xlfn.XLOOKUP(F2892,'[1]2022_23 Household and Income'!$C$3:$C$2489,'[1]2022_23 Household and Income'!$D$3:$D$2489,"")</f>
        <v>46149</v>
      </c>
      <c r="L2892">
        <f>_xlfn.XLOOKUP($F2892,'[1]2022_23 Household and Income'!$C$3:$C$2489,'[1]2022_23 Household and Income'!$G$3:$G$2489,"")</f>
        <v>47385</v>
      </c>
    </row>
    <row r="2893" spans="1:12" x14ac:dyDescent="0.35">
      <c r="A2893">
        <v>19</v>
      </c>
      <c r="B2893">
        <v>200</v>
      </c>
      <c r="C2893">
        <v>19131</v>
      </c>
      <c r="D2893" t="s">
        <v>3308</v>
      </c>
      <c r="E2893" t="s">
        <v>2418</v>
      </c>
      <c r="F2893" t="s">
        <v>3310</v>
      </c>
      <c r="G2893">
        <v>10565</v>
      </c>
      <c r="H2893">
        <v>43.334549000000003</v>
      </c>
      <c r="I2893">
        <v>-92.806055000000001</v>
      </c>
      <c r="J2893">
        <v>9.3442999999999998E-2</v>
      </c>
      <c r="K2893">
        <f>_xlfn.XLOOKUP(F2893,'[1]2022_23 Household and Income'!$C$3:$C$2489,'[1]2022_23 Household and Income'!$D$3:$D$2489,"")</f>
        <v>49261</v>
      </c>
      <c r="L2893">
        <f>_xlfn.XLOOKUP($F2893,'[1]2022_23 Household and Income'!$C$3:$C$2489,'[1]2022_23 Household and Income'!$G$3:$G$2489,"")</f>
        <v>49916</v>
      </c>
    </row>
    <row r="2894" spans="1:12" x14ac:dyDescent="0.35">
      <c r="A2894">
        <v>20</v>
      </c>
      <c r="B2894">
        <v>200</v>
      </c>
      <c r="C2894">
        <v>20123</v>
      </c>
      <c r="D2894" t="s">
        <v>3300</v>
      </c>
      <c r="E2894" t="s">
        <v>2301</v>
      </c>
      <c r="F2894" t="s">
        <v>3505</v>
      </c>
      <c r="G2894">
        <v>5796</v>
      </c>
      <c r="H2894">
        <v>39.454259999999998</v>
      </c>
      <c r="I2894">
        <v>-98.175022999999996</v>
      </c>
      <c r="J2894">
        <v>4.0209000000000002E-2</v>
      </c>
      <c r="K2894">
        <f>_xlfn.XLOOKUP(F2894,'[1]2022_23 Household and Income'!$C$3:$C$2489,'[1]2022_23 Household and Income'!$D$3:$D$2489,"")</f>
        <v>60943</v>
      </c>
      <c r="L2894">
        <f>_xlfn.XLOOKUP($F2894,'[1]2022_23 Household and Income'!$C$3:$C$2489,'[1]2022_23 Household and Income'!$G$3:$G$2489,"")</f>
        <v>60024</v>
      </c>
    </row>
    <row r="2895" spans="1:12" x14ac:dyDescent="0.35">
      <c r="A2895">
        <v>37</v>
      </c>
      <c r="B2895">
        <v>100</v>
      </c>
      <c r="C2895">
        <v>37121</v>
      </c>
      <c r="D2895" t="s">
        <v>3285</v>
      </c>
      <c r="E2895" t="s">
        <v>1327</v>
      </c>
      <c r="F2895" t="s">
        <v>3284</v>
      </c>
      <c r="G2895">
        <v>14903</v>
      </c>
      <c r="H2895">
        <v>35.960065</v>
      </c>
      <c r="I2895">
        <v>-82.114022000000006</v>
      </c>
      <c r="J2895">
        <v>0.113037</v>
      </c>
      <c r="K2895">
        <f>_xlfn.XLOOKUP(F2895,'[1]2022_23 Household and Income'!$C$3:$C$2489,'[1]2022_23 Household and Income'!$D$3:$D$2489,"")</f>
        <v>54341</v>
      </c>
      <c r="L2895">
        <f>_xlfn.XLOOKUP($F2895,'[1]2022_23 Household and Income'!$C$3:$C$2489,'[1]2022_23 Household and Income'!$G$3:$G$2489,"")</f>
        <v>55024</v>
      </c>
    </row>
    <row r="2896" spans="1:12" x14ac:dyDescent="0.35">
      <c r="A2896">
        <v>48</v>
      </c>
      <c r="B2896">
        <v>2600</v>
      </c>
      <c r="C2896">
        <v>48335</v>
      </c>
      <c r="D2896" t="s">
        <v>3238</v>
      </c>
      <c r="E2896" t="s">
        <v>593</v>
      </c>
      <c r="F2896" t="s">
        <v>3673</v>
      </c>
      <c r="G2896">
        <v>8990</v>
      </c>
      <c r="H2896">
        <v>32.392285000000001</v>
      </c>
      <c r="I2896">
        <v>-100.86400399999999</v>
      </c>
      <c r="J2896">
        <v>4.7537000000000003E-2</v>
      </c>
      <c r="K2896">
        <f>_xlfn.XLOOKUP(F2896,'[1]2022_23 Household and Income'!$C$3:$C$2489,'[1]2022_23 Household and Income'!$D$3:$D$2489,"")</f>
        <v>74377</v>
      </c>
      <c r="L2896">
        <f>_xlfn.XLOOKUP($F2896,'[1]2022_23 Household and Income'!$C$3:$C$2489,'[1]2022_23 Household and Income'!$G$3:$G$2489,"")</f>
        <v>72929</v>
      </c>
    </row>
    <row r="2897" spans="1:12" x14ac:dyDescent="0.35">
      <c r="A2897">
        <v>1</v>
      </c>
      <c r="B2897">
        <v>2801</v>
      </c>
      <c r="C2897">
        <v>1097</v>
      </c>
      <c r="D2897" t="s">
        <v>3341</v>
      </c>
      <c r="E2897" t="s">
        <v>3154</v>
      </c>
      <c r="F2897" t="s">
        <v>4513</v>
      </c>
      <c r="G2897">
        <v>139133</v>
      </c>
      <c r="H2897">
        <v>30.718398000000001</v>
      </c>
      <c r="I2897">
        <v>-88.227305000000001</v>
      </c>
      <c r="J2897">
        <v>1</v>
      </c>
      <c r="K2897">
        <f>_xlfn.XLOOKUP(F2897,'[1]2022_23 Household and Income'!$C$3:$C$2489,'[1]2022_23 Household and Income'!$D$3:$D$2489,"")</f>
        <v>49159</v>
      </c>
      <c r="L2897">
        <f>_xlfn.XLOOKUP($F2897,'[1]2022_23 Household and Income'!$C$3:$C$2489,'[1]2022_23 Household and Income'!$G$3:$G$2489,"")</f>
        <v>49918</v>
      </c>
    </row>
    <row r="2898" spans="1:12" x14ac:dyDescent="0.35">
      <c r="A2898">
        <v>1</v>
      </c>
      <c r="B2898">
        <v>2802</v>
      </c>
      <c r="C2898">
        <v>1097</v>
      </c>
      <c r="D2898" t="s">
        <v>3341</v>
      </c>
      <c r="E2898" t="s">
        <v>3154</v>
      </c>
      <c r="F2898" t="s">
        <v>4512</v>
      </c>
      <c r="G2898">
        <v>129797</v>
      </c>
      <c r="H2898">
        <v>30.643277999999999</v>
      </c>
      <c r="I2898">
        <v>-88.198081999999999</v>
      </c>
      <c r="J2898">
        <v>1</v>
      </c>
      <c r="K2898">
        <f>_xlfn.XLOOKUP(F2898,'[1]2022_23 Household and Income'!$C$3:$C$2489,'[1]2022_23 Household and Income'!$D$3:$D$2489,"")</f>
        <v>49673</v>
      </c>
      <c r="L2898">
        <f>_xlfn.XLOOKUP($F2898,'[1]2022_23 Household and Income'!$C$3:$C$2489,'[1]2022_23 Household and Income'!$G$3:$G$2489,"")</f>
        <v>54257</v>
      </c>
    </row>
    <row r="2899" spans="1:12" x14ac:dyDescent="0.35">
      <c r="A2899">
        <v>1</v>
      </c>
      <c r="B2899">
        <v>2803</v>
      </c>
      <c r="C2899">
        <v>1097</v>
      </c>
      <c r="D2899" t="s">
        <v>3341</v>
      </c>
      <c r="E2899" t="s">
        <v>3154</v>
      </c>
      <c r="F2899" t="s">
        <v>4511</v>
      </c>
      <c r="G2899">
        <v>145879</v>
      </c>
      <c r="H2899">
        <v>30.687563999999998</v>
      </c>
      <c r="I2899">
        <v>-88.105027000000007</v>
      </c>
      <c r="J2899">
        <v>1</v>
      </c>
      <c r="K2899">
        <f>_xlfn.XLOOKUP(F2899,'[1]2022_23 Household and Income'!$C$3:$C$2489,'[1]2022_23 Household and Income'!$D$3:$D$2489,"")</f>
        <v>63773</v>
      </c>
      <c r="L2899">
        <f>_xlfn.XLOOKUP($F2899,'[1]2022_23 Household and Income'!$C$3:$C$2489,'[1]2022_23 Household and Income'!$G$3:$G$2489,"")</f>
        <v>59788</v>
      </c>
    </row>
    <row r="2900" spans="1:12" x14ac:dyDescent="0.35">
      <c r="A2900">
        <v>72</v>
      </c>
      <c r="B2900">
        <v>100</v>
      </c>
      <c r="C2900">
        <v>72099</v>
      </c>
      <c r="D2900" t="s">
        <v>3280</v>
      </c>
      <c r="E2900" t="s">
        <v>75</v>
      </c>
      <c r="F2900" t="s">
        <v>4092</v>
      </c>
      <c r="G2900">
        <v>37460</v>
      </c>
      <c r="H2900">
        <v>18.380886</v>
      </c>
      <c r="I2900">
        <v>-67.083785000000006</v>
      </c>
      <c r="J2900">
        <v>0.25677899999999998</v>
      </c>
      <c r="K2900">
        <f>_xlfn.XLOOKUP(F2900,'[1]2022_23 Household and Income'!$C$3:$C$2489,'[1]2022_23 Household and Income'!$D$3:$D$2489,"")</f>
        <v>53417</v>
      </c>
      <c r="L2900">
        <f>_xlfn.XLOOKUP($F2900,'[1]2022_23 Household and Income'!$C$3:$C$2489,'[1]2022_23 Household and Income'!$G$3:$G$2489,"")</f>
        <v>52234</v>
      </c>
    </row>
    <row r="2901" spans="1:12" x14ac:dyDescent="0.35">
      <c r="A2901">
        <v>6</v>
      </c>
      <c r="B2901">
        <v>1500</v>
      </c>
      <c r="C2901">
        <v>6049</v>
      </c>
      <c r="D2901" t="s">
        <v>3248</v>
      </c>
      <c r="E2901" t="s">
        <v>3017</v>
      </c>
      <c r="F2901" t="s">
        <v>3849</v>
      </c>
      <c r="G2901">
        <v>8700</v>
      </c>
      <c r="H2901">
        <v>41.521664999999999</v>
      </c>
      <c r="I2901">
        <v>-120.631305</v>
      </c>
      <c r="J2901">
        <v>6.5393999999999994E-2</v>
      </c>
      <c r="K2901">
        <f>_xlfn.XLOOKUP(F2901,'[1]2022_23 Household and Income'!$C$3:$C$2489,'[1]2022_23 Household and Income'!$D$3:$D$2489,"")</f>
        <v>49935</v>
      </c>
      <c r="L2901">
        <f>_xlfn.XLOOKUP($F2901,'[1]2022_23 Household and Income'!$C$3:$C$2489,'[1]2022_23 Household and Income'!$G$3:$G$2489,"")</f>
        <v>51267</v>
      </c>
    </row>
    <row r="2902" spans="1:12" x14ac:dyDescent="0.35">
      <c r="A2902">
        <v>8</v>
      </c>
      <c r="B2902">
        <v>100</v>
      </c>
      <c r="C2902">
        <v>8081</v>
      </c>
      <c r="D2902" t="s">
        <v>3241</v>
      </c>
      <c r="E2902" t="s">
        <v>2974</v>
      </c>
      <c r="F2902" t="s">
        <v>4054</v>
      </c>
      <c r="G2902">
        <v>13292</v>
      </c>
      <c r="H2902">
        <v>40.516060000000003</v>
      </c>
      <c r="I2902">
        <v>-107.613846</v>
      </c>
      <c r="J2902">
        <v>0.125001</v>
      </c>
      <c r="K2902">
        <f>_xlfn.XLOOKUP(F2902,'[1]2022_23 Household and Income'!$C$3:$C$2489,'[1]2022_23 Household and Income'!$D$3:$D$2489,"")</f>
        <v>44445</v>
      </c>
      <c r="L2902">
        <f>_xlfn.XLOOKUP($F2902,'[1]2022_23 Household and Income'!$C$3:$C$2489,'[1]2022_23 Household and Income'!$G$3:$G$2489,"")</f>
        <v>46100</v>
      </c>
    </row>
    <row r="2903" spans="1:12" x14ac:dyDescent="0.35">
      <c r="A2903">
        <v>4</v>
      </c>
      <c r="B2903">
        <v>601</v>
      </c>
      <c r="C2903">
        <v>4015</v>
      </c>
      <c r="D2903" t="s">
        <v>3243</v>
      </c>
      <c r="E2903" t="s">
        <v>3118</v>
      </c>
      <c r="F2903" t="s">
        <v>4510</v>
      </c>
      <c r="G2903">
        <v>111199</v>
      </c>
      <c r="H2903">
        <v>35.343308</v>
      </c>
      <c r="I2903">
        <v>-114.160574</v>
      </c>
      <c r="J2903">
        <v>1</v>
      </c>
      <c r="K2903">
        <f>_xlfn.XLOOKUP(F2903,'[1]2022_23 Household and Income'!$C$3:$C$2489,'[1]2022_23 Household and Income'!$D$3:$D$2489,"")</f>
        <v>51336</v>
      </c>
      <c r="L2903">
        <f>_xlfn.XLOOKUP($F2903,'[1]2022_23 Household and Income'!$C$3:$C$2489,'[1]2022_23 Household and Income'!$G$3:$G$2489,"")</f>
        <v>50581</v>
      </c>
    </row>
    <row r="2904" spans="1:12" x14ac:dyDescent="0.35">
      <c r="A2904">
        <v>4</v>
      </c>
      <c r="B2904">
        <v>602</v>
      </c>
      <c r="C2904">
        <v>4015</v>
      </c>
      <c r="D2904" t="s">
        <v>3243</v>
      </c>
      <c r="E2904" t="s">
        <v>3118</v>
      </c>
      <c r="F2904" t="s">
        <v>4509</v>
      </c>
      <c r="G2904">
        <v>102068</v>
      </c>
      <c r="H2904">
        <v>34.698090000000001</v>
      </c>
      <c r="I2904">
        <v>-114.371078</v>
      </c>
      <c r="J2904">
        <v>1</v>
      </c>
      <c r="K2904">
        <f>_xlfn.XLOOKUP(F2904,'[1]2022_23 Household and Income'!$C$3:$C$2489,'[1]2022_23 Household and Income'!$D$3:$D$2489,"")</f>
        <v>48176</v>
      </c>
      <c r="L2904">
        <f>_xlfn.XLOOKUP($F2904,'[1]2022_23 Household and Income'!$C$3:$C$2489,'[1]2022_23 Household and Income'!$G$3:$G$2489,"")</f>
        <v>48210</v>
      </c>
    </row>
    <row r="2905" spans="1:12" x14ac:dyDescent="0.35">
      <c r="A2905">
        <v>29</v>
      </c>
      <c r="B2905">
        <v>1500</v>
      </c>
      <c r="C2905">
        <v>29135</v>
      </c>
      <c r="D2905" t="s">
        <v>3304</v>
      </c>
      <c r="E2905" t="s">
        <v>1670</v>
      </c>
      <c r="F2905" t="s">
        <v>4457</v>
      </c>
      <c r="G2905">
        <v>15473</v>
      </c>
      <c r="H2905">
        <v>38.627456000000002</v>
      </c>
      <c r="I2905">
        <v>-92.611028000000005</v>
      </c>
      <c r="J2905">
        <v>0.14885599999999999</v>
      </c>
      <c r="K2905">
        <f>_xlfn.XLOOKUP(F2905,'[1]2022_23 Household and Income'!$C$3:$C$2489,'[1]2022_23 Household and Income'!$D$3:$D$2489,"")</f>
        <v>40647</v>
      </c>
      <c r="L2905">
        <f>_xlfn.XLOOKUP($F2905,'[1]2022_23 Household and Income'!$C$3:$C$2489,'[1]2022_23 Household and Income'!$G$3:$G$2489,"")</f>
        <v>44047</v>
      </c>
    </row>
    <row r="2906" spans="1:12" x14ac:dyDescent="0.35">
      <c r="A2906">
        <v>34</v>
      </c>
      <c r="B2906">
        <v>1101</v>
      </c>
      <c r="C2906">
        <v>34025</v>
      </c>
      <c r="D2906" t="s">
        <v>3525</v>
      </c>
      <c r="E2906" t="s">
        <v>1438</v>
      </c>
      <c r="F2906" t="s">
        <v>4508</v>
      </c>
      <c r="G2906">
        <v>103643</v>
      </c>
      <c r="H2906">
        <v>40.18092</v>
      </c>
      <c r="I2906">
        <v>-74.053347000000002</v>
      </c>
      <c r="J2906">
        <v>1</v>
      </c>
      <c r="K2906">
        <f>_xlfn.XLOOKUP(F2906,'[1]2022_23 Household and Income'!$C$3:$C$2489,'[1]2022_23 Household and Income'!$D$3:$D$2489,"")</f>
        <v>44490</v>
      </c>
      <c r="L2906">
        <f>_xlfn.XLOOKUP($F2906,'[1]2022_23 Household and Income'!$C$3:$C$2489,'[1]2022_23 Household and Income'!$G$3:$G$2489,"")</f>
        <v>47988</v>
      </c>
    </row>
    <row r="2907" spans="1:12" x14ac:dyDescent="0.35">
      <c r="A2907">
        <v>34</v>
      </c>
      <c r="B2907">
        <v>1102</v>
      </c>
      <c r="C2907">
        <v>34025</v>
      </c>
      <c r="D2907" t="s">
        <v>3525</v>
      </c>
      <c r="E2907" t="s">
        <v>1438</v>
      </c>
      <c r="F2907" t="s">
        <v>4507</v>
      </c>
      <c r="G2907">
        <v>111349</v>
      </c>
      <c r="H2907">
        <v>40.255007999999997</v>
      </c>
      <c r="I2907">
        <v>-74.338243000000006</v>
      </c>
      <c r="J2907">
        <v>1</v>
      </c>
      <c r="K2907">
        <f>_xlfn.XLOOKUP(F2907,'[1]2022_23 Household and Income'!$C$3:$C$2489,'[1]2022_23 Household and Income'!$D$3:$D$2489,"")</f>
        <v>39235</v>
      </c>
      <c r="L2907">
        <f>_xlfn.XLOOKUP($F2907,'[1]2022_23 Household and Income'!$C$3:$C$2489,'[1]2022_23 Household and Income'!$G$3:$G$2489,"")</f>
        <v>38365</v>
      </c>
    </row>
    <row r="2908" spans="1:12" x14ac:dyDescent="0.35">
      <c r="A2908">
        <v>34</v>
      </c>
      <c r="B2908">
        <v>1103</v>
      </c>
      <c r="C2908">
        <v>34025</v>
      </c>
      <c r="D2908" t="s">
        <v>3525</v>
      </c>
      <c r="E2908" t="s">
        <v>1438</v>
      </c>
      <c r="F2908" t="s">
        <v>4506</v>
      </c>
      <c r="G2908">
        <v>114319</v>
      </c>
      <c r="H2908">
        <v>40.277028999999999</v>
      </c>
      <c r="I2908">
        <v>-74.02516</v>
      </c>
      <c r="J2908">
        <v>1</v>
      </c>
      <c r="K2908">
        <f>_xlfn.XLOOKUP(F2908,'[1]2022_23 Household and Income'!$C$3:$C$2489,'[1]2022_23 Household and Income'!$D$3:$D$2489,"")</f>
        <v>49492</v>
      </c>
      <c r="L2908">
        <f>_xlfn.XLOOKUP($F2908,'[1]2022_23 Household and Income'!$C$3:$C$2489,'[1]2022_23 Household and Income'!$G$3:$G$2489,"")</f>
        <v>47163</v>
      </c>
    </row>
    <row r="2909" spans="1:12" x14ac:dyDescent="0.35">
      <c r="A2909">
        <v>34</v>
      </c>
      <c r="B2909">
        <v>1104</v>
      </c>
      <c r="C2909">
        <v>34025</v>
      </c>
      <c r="D2909" t="s">
        <v>3525</v>
      </c>
      <c r="E2909" t="s">
        <v>1438</v>
      </c>
      <c r="F2909" t="s">
        <v>4505</v>
      </c>
      <c r="G2909">
        <v>107026</v>
      </c>
      <c r="H2909">
        <v>40.38794</v>
      </c>
      <c r="I2909">
        <v>-74.066699999999997</v>
      </c>
      <c r="J2909">
        <v>1</v>
      </c>
      <c r="K2909">
        <f>_xlfn.XLOOKUP(F2909,'[1]2022_23 Household and Income'!$C$3:$C$2489,'[1]2022_23 Household and Income'!$D$3:$D$2489,"")</f>
        <v>42678</v>
      </c>
      <c r="L2909">
        <f>_xlfn.XLOOKUP($F2909,'[1]2022_23 Household and Income'!$C$3:$C$2489,'[1]2022_23 Household and Income'!$G$3:$G$2489,"")</f>
        <v>42208</v>
      </c>
    </row>
    <row r="2910" spans="1:12" x14ac:dyDescent="0.35">
      <c r="A2910">
        <v>34</v>
      </c>
      <c r="B2910">
        <v>1105</v>
      </c>
      <c r="C2910">
        <v>34025</v>
      </c>
      <c r="D2910" t="s">
        <v>3525</v>
      </c>
      <c r="E2910" t="s">
        <v>1438</v>
      </c>
      <c r="F2910" t="s">
        <v>4504</v>
      </c>
      <c r="G2910">
        <v>100778</v>
      </c>
      <c r="H2910">
        <v>40.404485000000001</v>
      </c>
      <c r="I2910">
        <v>-74.177582000000001</v>
      </c>
      <c r="J2910">
        <v>1</v>
      </c>
      <c r="K2910">
        <f>_xlfn.XLOOKUP(F2910,'[1]2022_23 Household and Income'!$C$3:$C$2489,'[1]2022_23 Household and Income'!$D$3:$D$2489,"")</f>
        <v>37982</v>
      </c>
      <c r="L2910">
        <f>_xlfn.XLOOKUP($F2910,'[1]2022_23 Household and Income'!$C$3:$C$2489,'[1]2022_23 Household and Income'!$G$3:$G$2489,"")</f>
        <v>40526</v>
      </c>
    </row>
    <row r="2911" spans="1:12" x14ac:dyDescent="0.35">
      <c r="A2911">
        <v>34</v>
      </c>
      <c r="B2911">
        <v>1106</v>
      </c>
      <c r="C2911">
        <v>34025</v>
      </c>
      <c r="D2911" t="s">
        <v>3525</v>
      </c>
      <c r="E2911" t="s">
        <v>1438</v>
      </c>
      <c r="F2911" t="s">
        <v>4503</v>
      </c>
      <c r="G2911">
        <v>106500</v>
      </c>
      <c r="H2911">
        <v>40.247038000000003</v>
      </c>
      <c r="I2911">
        <v>-74.230317999999997</v>
      </c>
      <c r="J2911">
        <v>1</v>
      </c>
      <c r="K2911">
        <f>_xlfn.XLOOKUP(F2911,'[1]2022_23 Household and Income'!$C$3:$C$2489,'[1]2022_23 Household and Income'!$D$3:$D$2489,"")</f>
        <v>39890</v>
      </c>
      <c r="L2911">
        <f>_xlfn.XLOOKUP($F2911,'[1]2022_23 Household and Income'!$C$3:$C$2489,'[1]2022_23 Household and Income'!$G$3:$G$2489,"")</f>
        <v>36745</v>
      </c>
    </row>
    <row r="2912" spans="1:12" x14ac:dyDescent="0.35">
      <c r="A2912">
        <v>6</v>
      </c>
      <c r="B2912">
        <v>300</v>
      </c>
      <c r="C2912">
        <v>6051</v>
      </c>
      <c r="D2912" t="s">
        <v>3248</v>
      </c>
      <c r="E2912" t="s">
        <v>3027</v>
      </c>
      <c r="F2912" t="s">
        <v>3625</v>
      </c>
      <c r="G2912">
        <v>13195</v>
      </c>
      <c r="H2912">
        <v>37.773015999999998</v>
      </c>
      <c r="I2912">
        <v>-118.971509</v>
      </c>
      <c r="J2912">
        <v>6.8748000000000004E-2</v>
      </c>
      <c r="K2912">
        <f>_xlfn.XLOOKUP(F2912,'[1]2022_23 Household and Income'!$C$3:$C$2489,'[1]2022_23 Household and Income'!$D$3:$D$2489,"")</f>
        <v>79679</v>
      </c>
      <c r="L2912">
        <f>_xlfn.XLOOKUP($F2912,'[1]2022_23 Household and Income'!$C$3:$C$2489,'[1]2022_23 Household and Income'!$G$3:$G$2489,"")</f>
        <v>81126</v>
      </c>
    </row>
    <row r="2913" spans="1:12" x14ac:dyDescent="0.35">
      <c r="A2913">
        <v>19</v>
      </c>
      <c r="B2913">
        <v>1900</v>
      </c>
      <c r="C2913">
        <v>19133</v>
      </c>
      <c r="D2913" t="s">
        <v>3308</v>
      </c>
      <c r="E2913" t="s">
        <v>2355</v>
      </c>
      <c r="F2913" t="s">
        <v>4044</v>
      </c>
      <c r="G2913">
        <v>8751</v>
      </c>
      <c r="H2913">
        <v>42.062617000000003</v>
      </c>
      <c r="I2913">
        <v>-95.988901999999996</v>
      </c>
      <c r="J2913">
        <v>7.2255E-2</v>
      </c>
      <c r="K2913">
        <f>_xlfn.XLOOKUP(F2913,'[1]2022_23 Household and Income'!$C$3:$C$2489,'[1]2022_23 Household and Income'!$D$3:$D$2489,"")</f>
        <v>50356</v>
      </c>
      <c r="L2913">
        <f>_xlfn.XLOOKUP($F2913,'[1]2022_23 Household and Income'!$C$3:$C$2489,'[1]2022_23 Household and Income'!$G$3:$G$2489,"")</f>
        <v>49458</v>
      </c>
    </row>
    <row r="2914" spans="1:12" x14ac:dyDescent="0.35">
      <c r="A2914">
        <v>54</v>
      </c>
      <c r="B2914">
        <v>300</v>
      </c>
      <c r="C2914">
        <v>54061</v>
      </c>
      <c r="D2914" t="s">
        <v>3296</v>
      </c>
      <c r="E2914" t="s">
        <v>215</v>
      </c>
      <c r="F2914" t="s">
        <v>4166</v>
      </c>
      <c r="G2914">
        <v>105822</v>
      </c>
      <c r="H2914">
        <v>39.636527000000001</v>
      </c>
      <c r="I2914">
        <v>-79.95684</v>
      </c>
      <c r="J2914">
        <v>0.53923900000000002</v>
      </c>
      <c r="K2914">
        <f>_xlfn.XLOOKUP(F2914,'[1]2022_23 Household and Income'!$C$3:$C$2489,'[1]2022_23 Household and Income'!$D$3:$D$2489,"")</f>
        <v>79766</v>
      </c>
      <c r="L2914">
        <f>_xlfn.XLOOKUP($F2914,'[1]2022_23 Household and Income'!$C$3:$C$2489,'[1]2022_23 Household and Income'!$G$3:$G$2489,"")</f>
        <v>80745</v>
      </c>
    </row>
    <row r="2915" spans="1:12" x14ac:dyDescent="0.35">
      <c r="A2915">
        <v>1</v>
      </c>
      <c r="B2915">
        <v>2600</v>
      </c>
      <c r="C2915">
        <v>1099</v>
      </c>
      <c r="D2915" t="s">
        <v>3341</v>
      </c>
      <c r="E2915" t="s">
        <v>3158</v>
      </c>
      <c r="F2915" t="s">
        <v>3383</v>
      </c>
      <c r="G2915">
        <v>19772</v>
      </c>
      <c r="H2915">
        <v>31.498799999999999</v>
      </c>
      <c r="I2915">
        <v>-87.364514999999997</v>
      </c>
      <c r="J2915">
        <v>0.152249</v>
      </c>
      <c r="K2915">
        <f>_xlfn.XLOOKUP(F2915,'[1]2022_23 Household and Income'!$C$3:$C$2489,'[1]2022_23 Household and Income'!$D$3:$D$2489,"")</f>
        <v>49167</v>
      </c>
      <c r="L2915">
        <f>_xlfn.XLOOKUP($F2915,'[1]2022_23 Household and Income'!$C$3:$C$2489,'[1]2022_23 Household and Income'!$G$3:$G$2489,"")</f>
        <v>49899</v>
      </c>
    </row>
    <row r="2916" spans="1:12" x14ac:dyDescent="0.35">
      <c r="A2916">
        <v>5</v>
      </c>
      <c r="B2916">
        <v>800</v>
      </c>
      <c r="C2916">
        <v>5095</v>
      </c>
      <c r="D2916" t="s">
        <v>3274</v>
      </c>
      <c r="E2916" t="s">
        <v>3079</v>
      </c>
      <c r="F2916" t="s">
        <v>3326</v>
      </c>
      <c r="G2916">
        <v>6799</v>
      </c>
      <c r="H2916">
        <v>34.777062999999998</v>
      </c>
      <c r="I2916">
        <v>-91.221485999999999</v>
      </c>
      <c r="J2916">
        <v>5.9159000000000003E-2</v>
      </c>
      <c r="K2916">
        <f>_xlfn.XLOOKUP(F2916,'[1]2022_23 Household and Income'!$C$3:$C$2489,'[1]2022_23 Household and Income'!$D$3:$D$2489,"")</f>
        <v>45278</v>
      </c>
      <c r="L2916">
        <f>_xlfn.XLOOKUP($F2916,'[1]2022_23 Household and Income'!$C$3:$C$2489,'[1]2022_23 Household and Income'!$G$3:$G$2489,"")</f>
        <v>45876</v>
      </c>
    </row>
    <row r="2917" spans="1:12" x14ac:dyDescent="0.35">
      <c r="A2917">
        <v>12</v>
      </c>
      <c r="B2917">
        <v>8625</v>
      </c>
      <c r="C2917">
        <v>12087</v>
      </c>
      <c r="D2917" t="s">
        <v>3512</v>
      </c>
      <c r="E2917" t="s">
        <v>2848</v>
      </c>
      <c r="F2917" t="s">
        <v>4502</v>
      </c>
      <c r="G2917">
        <v>82874</v>
      </c>
      <c r="H2917">
        <v>24.747426999999998</v>
      </c>
      <c r="I2917">
        <v>-81.243864000000002</v>
      </c>
      <c r="J2917">
        <v>0.69719900000000001</v>
      </c>
      <c r="K2917">
        <f>_xlfn.XLOOKUP(F2917,'[1]2022_23 Household and Income'!$C$3:$C$2489,'[1]2022_23 Household and Income'!$D$3:$D$2489,"")</f>
        <v>46164</v>
      </c>
      <c r="L2917">
        <f>_xlfn.XLOOKUP($F2917,'[1]2022_23 Household and Income'!$C$3:$C$2489,'[1]2022_23 Household and Income'!$G$3:$G$2489,"")</f>
        <v>43929</v>
      </c>
    </row>
    <row r="2918" spans="1:12" x14ac:dyDescent="0.35">
      <c r="A2918">
        <v>13</v>
      </c>
      <c r="B2918">
        <v>2900</v>
      </c>
      <c r="C2918">
        <v>13207</v>
      </c>
      <c r="D2918" t="s">
        <v>3312</v>
      </c>
      <c r="E2918" t="s">
        <v>2769</v>
      </c>
      <c r="F2918" t="s">
        <v>3378</v>
      </c>
      <c r="G2918">
        <v>27957</v>
      </c>
      <c r="H2918">
        <v>33.037036999999998</v>
      </c>
      <c r="I2918">
        <v>-83.909139999999994</v>
      </c>
      <c r="J2918">
        <v>0.15604499999999999</v>
      </c>
      <c r="K2918">
        <f>_xlfn.XLOOKUP(F2918,'[1]2022_23 Household and Income'!$C$3:$C$2489,'[1]2022_23 Household and Income'!$D$3:$D$2489,"")</f>
        <v>72006</v>
      </c>
      <c r="L2918">
        <f>_xlfn.XLOOKUP($F2918,'[1]2022_23 Household and Income'!$C$3:$C$2489,'[1]2022_23 Household and Income'!$G$3:$G$2489,"")</f>
        <v>72260</v>
      </c>
    </row>
    <row r="2919" spans="1:12" x14ac:dyDescent="0.35">
      <c r="A2919">
        <v>19</v>
      </c>
      <c r="B2919">
        <v>1800</v>
      </c>
      <c r="C2919">
        <v>19135</v>
      </c>
      <c r="D2919" t="s">
        <v>3308</v>
      </c>
      <c r="E2919" t="s">
        <v>2369</v>
      </c>
      <c r="F2919" t="s">
        <v>3463</v>
      </c>
      <c r="G2919">
        <v>7577</v>
      </c>
      <c r="H2919">
        <v>41.033760000000001</v>
      </c>
      <c r="I2919">
        <v>-92.825192000000001</v>
      </c>
      <c r="J2919">
        <v>6.8282999999999996E-2</v>
      </c>
      <c r="K2919">
        <f>_xlfn.XLOOKUP(F2919,'[1]2022_23 Household and Income'!$C$3:$C$2489,'[1]2022_23 Household and Income'!$D$3:$D$2489,"")</f>
        <v>48673</v>
      </c>
      <c r="L2919">
        <f>_xlfn.XLOOKUP($F2919,'[1]2022_23 Household and Income'!$C$3:$C$2489,'[1]2022_23 Household and Income'!$G$3:$G$2489,"")</f>
        <v>47265</v>
      </c>
    </row>
    <row r="2920" spans="1:12" x14ac:dyDescent="0.35">
      <c r="A2920">
        <v>17</v>
      </c>
      <c r="B2920">
        <v>16302</v>
      </c>
      <c r="C2920">
        <v>17133</v>
      </c>
      <c r="D2920" t="s">
        <v>3330</v>
      </c>
      <c r="E2920" t="s">
        <v>2548</v>
      </c>
      <c r="F2920" t="s">
        <v>3806</v>
      </c>
      <c r="G2920">
        <v>34962</v>
      </c>
      <c r="H2920">
        <v>38.362254999999998</v>
      </c>
      <c r="I2920">
        <v>-90.172032999999999</v>
      </c>
      <c r="J2920">
        <v>0.27714800000000001</v>
      </c>
      <c r="K2920">
        <f>_xlfn.XLOOKUP(F2920,'[1]2022_23 Household and Income'!$C$3:$C$2489,'[1]2022_23 Household and Income'!$D$3:$D$2489,"")</f>
        <v>51986</v>
      </c>
      <c r="L2920">
        <f>_xlfn.XLOOKUP($F2920,'[1]2022_23 Household and Income'!$C$3:$C$2489,'[1]2022_23 Household and Income'!$G$3:$G$2489,"")</f>
        <v>53532</v>
      </c>
    </row>
    <row r="2921" spans="1:12" x14ac:dyDescent="0.35">
      <c r="A2921">
        <v>18</v>
      </c>
      <c r="B2921">
        <v>2900</v>
      </c>
      <c r="C2921">
        <v>18105</v>
      </c>
      <c r="D2921" t="s">
        <v>3389</v>
      </c>
      <c r="E2921" t="s">
        <v>2456</v>
      </c>
      <c r="F2921" t="s">
        <v>4501</v>
      </c>
      <c r="G2921">
        <v>139718</v>
      </c>
      <c r="H2921">
        <v>39.162275000000001</v>
      </c>
      <c r="I2921">
        <v>-86.538576000000006</v>
      </c>
      <c r="J2921">
        <v>1</v>
      </c>
      <c r="K2921">
        <f>_xlfn.XLOOKUP(F2921,'[1]2022_23 Household and Income'!$C$3:$C$2489,'[1]2022_23 Household and Income'!$D$3:$D$2489,"")</f>
        <v>60117</v>
      </c>
      <c r="L2921">
        <f>_xlfn.XLOOKUP($F2921,'[1]2022_23 Household and Income'!$C$3:$C$2489,'[1]2022_23 Household and Income'!$G$3:$G$2489,"")</f>
        <v>61400</v>
      </c>
    </row>
    <row r="2922" spans="1:12" x14ac:dyDescent="0.35">
      <c r="A2922">
        <v>21</v>
      </c>
      <c r="B2922">
        <v>400</v>
      </c>
      <c r="C2922">
        <v>21171</v>
      </c>
      <c r="D2922" t="s">
        <v>3328</v>
      </c>
      <c r="E2922" t="s">
        <v>2202</v>
      </c>
      <c r="F2922" t="s">
        <v>3853</v>
      </c>
      <c r="G2922">
        <v>11338</v>
      </c>
      <c r="H2922">
        <v>36.707799000000001</v>
      </c>
      <c r="I2922">
        <v>-85.723366999999996</v>
      </c>
      <c r="J2922">
        <v>6.3872999999999999E-2</v>
      </c>
      <c r="K2922">
        <f>_xlfn.XLOOKUP(F2922,'[1]2022_23 Household and Income'!$C$3:$C$2489,'[1]2022_23 Household and Income'!$D$3:$D$2489,"")</f>
        <v>71193</v>
      </c>
      <c r="L2922">
        <f>_xlfn.XLOOKUP($F2922,'[1]2022_23 Household and Income'!$C$3:$C$2489,'[1]2022_23 Household and Income'!$G$3:$G$2489,"")</f>
        <v>74207</v>
      </c>
    </row>
    <row r="2923" spans="1:12" x14ac:dyDescent="0.35">
      <c r="A2923">
        <v>26</v>
      </c>
      <c r="B2923">
        <v>3300</v>
      </c>
      <c r="C2923">
        <v>26115</v>
      </c>
      <c r="D2923" t="s">
        <v>3407</v>
      </c>
      <c r="E2923" t="s">
        <v>1906</v>
      </c>
      <c r="F2923" t="s">
        <v>4493</v>
      </c>
      <c r="G2923">
        <v>154809</v>
      </c>
      <c r="H2923">
        <v>41.901663999999997</v>
      </c>
      <c r="I2923">
        <v>-83.486323999999996</v>
      </c>
      <c r="J2923">
        <v>1</v>
      </c>
      <c r="K2923">
        <f>_xlfn.XLOOKUP(F2923,'[1]2022_23 Household and Income'!$C$3:$C$2489,'[1]2022_23 Household and Income'!$D$3:$D$2489,"")</f>
        <v>62946</v>
      </c>
      <c r="L2923">
        <f>_xlfn.XLOOKUP($F2923,'[1]2022_23 Household and Income'!$C$3:$C$2489,'[1]2022_23 Household and Income'!$G$3:$G$2489,"")</f>
        <v>62936</v>
      </c>
    </row>
    <row r="2924" spans="1:12" x14ac:dyDescent="0.35">
      <c r="A2924">
        <v>29</v>
      </c>
      <c r="B2924">
        <v>300</v>
      </c>
      <c r="C2924">
        <v>29137</v>
      </c>
      <c r="D2924" t="s">
        <v>3304</v>
      </c>
      <c r="E2924" t="s">
        <v>1713</v>
      </c>
      <c r="F2924" t="s">
        <v>3868</v>
      </c>
      <c r="G2924">
        <v>8666</v>
      </c>
      <c r="H2924">
        <v>39.524751999999999</v>
      </c>
      <c r="I2924">
        <v>-91.966149999999999</v>
      </c>
      <c r="J2924">
        <v>7.2641999999999998E-2</v>
      </c>
      <c r="K2924">
        <f>_xlfn.XLOOKUP(F2924,'[1]2022_23 Household and Income'!$C$3:$C$2489,'[1]2022_23 Household and Income'!$D$3:$D$2489,"")</f>
        <v>44568</v>
      </c>
      <c r="L2924">
        <f>_xlfn.XLOOKUP($F2924,'[1]2022_23 Household and Income'!$C$3:$C$2489,'[1]2022_23 Household and Income'!$G$3:$G$2489,"")</f>
        <v>45293</v>
      </c>
    </row>
    <row r="2925" spans="1:12" x14ac:dyDescent="0.35">
      <c r="A2925">
        <v>28</v>
      </c>
      <c r="B2925">
        <v>400</v>
      </c>
      <c r="C2925">
        <v>28095</v>
      </c>
      <c r="D2925" t="s">
        <v>3276</v>
      </c>
      <c r="E2925" t="s">
        <v>1801</v>
      </c>
      <c r="F2925" t="s">
        <v>4500</v>
      </c>
      <c r="G2925">
        <v>34180</v>
      </c>
      <c r="H2925">
        <v>33.926461000000003</v>
      </c>
      <c r="I2925">
        <v>-88.499058000000005</v>
      </c>
      <c r="J2925">
        <v>0.236986</v>
      </c>
      <c r="K2925">
        <f>_xlfn.XLOOKUP(F2925,'[1]2022_23 Household and Income'!$C$3:$C$2489,'[1]2022_23 Household and Income'!$D$3:$D$2489,"")</f>
        <v>54576</v>
      </c>
      <c r="L2925">
        <f>_xlfn.XLOOKUP($F2925,'[1]2022_23 Household and Income'!$C$3:$C$2489,'[1]2022_23 Household and Income'!$G$3:$G$2489,"")</f>
        <v>56881</v>
      </c>
    </row>
    <row r="2926" spans="1:12" x14ac:dyDescent="0.35">
      <c r="A2926">
        <v>36</v>
      </c>
      <c r="B2926">
        <v>901</v>
      </c>
      <c r="C2926">
        <v>36055</v>
      </c>
      <c r="D2926" t="s">
        <v>3282</v>
      </c>
      <c r="E2926" t="s">
        <v>1372</v>
      </c>
      <c r="F2926" t="s">
        <v>4499</v>
      </c>
      <c r="G2926">
        <v>136023</v>
      </c>
      <c r="H2926">
        <v>43.197493999999999</v>
      </c>
      <c r="I2926">
        <v>-77.505393999999995</v>
      </c>
      <c r="J2926">
        <v>1</v>
      </c>
      <c r="K2926">
        <f>_xlfn.XLOOKUP(F2926,'[1]2022_23 Household and Income'!$C$3:$C$2489,'[1]2022_23 Household and Income'!$D$3:$D$2489,"")</f>
        <v>56571</v>
      </c>
      <c r="L2926">
        <f>_xlfn.XLOOKUP($F2926,'[1]2022_23 Household and Income'!$C$3:$C$2489,'[1]2022_23 Household and Income'!$G$3:$G$2489,"")</f>
        <v>57352</v>
      </c>
    </row>
    <row r="2927" spans="1:12" x14ac:dyDescent="0.35">
      <c r="A2927">
        <v>36</v>
      </c>
      <c r="B2927">
        <v>902</v>
      </c>
      <c r="C2927">
        <v>36055</v>
      </c>
      <c r="D2927" t="s">
        <v>3282</v>
      </c>
      <c r="E2927" t="s">
        <v>1372</v>
      </c>
      <c r="F2927" t="s">
        <v>4498</v>
      </c>
      <c r="G2927">
        <v>105871</v>
      </c>
      <c r="H2927">
        <v>43.165480000000002</v>
      </c>
      <c r="I2927">
        <v>-77.587236000000004</v>
      </c>
      <c r="J2927">
        <v>1</v>
      </c>
      <c r="K2927">
        <f>_xlfn.XLOOKUP(F2927,'[1]2022_23 Household and Income'!$C$3:$C$2489,'[1]2022_23 Household and Income'!$D$3:$D$2489,"")</f>
        <v>50310</v>
      </c>
      <c r="L2927">
        <f>_xlfn.XLOOKUP($F2927,'[1]2022_23 Household and Income'!$C$3:$C$2489,'[1]2022_23 Household and Income'!$G$3:$G$2489,"")</f>
        <v>51202</v>
      </c>
    </row>
    <row r="2928" spans="1:12" x14ac:dyDescent="0.35">
      <c r="A2928">
        <v>36</v>
      </c>
      <c r="B2928">
        <v>903</v>
      </c>
      <c r="C2928">
        <v>36055</v>
      </c>
      <c r="D2928" t="s">
        <v>3282</v>
      </c>
      <c r="E2928" t="s">
        <v>1372</v>
      </c>
      <c r="F2928" t="s">
        <v>4497</v>
      </c>
      <c r="G2928">
        <v>105242</v>
      </c>
      <c r="H2928">
        <v>43.163563000000003</v>
      </c>
      <c r="I2928">
        <v>-77.635217999999995</v>
      </c>
      <c r="J2928">
        <v>1</v>
      </c>
      <c r="K2928">
        <f>_xlfn.XLOOKUP(F2928,'[1]2022_23 Household and Income'!$C$3:$C$2489,'[1]2022_23 Household and Income'!$D$3:$D$2489,"")</f>
        <v>42033</v>
      </c>
      <c r="L2928">
        <f>_xlfn.XLOOKUP($F2928,'[1]2022_23 Household and Income'!$C$3:$C$2489,'[1]2022_23 Household and Income'!$G$3:$G$2489,"")</f>
        <v>40081</v>
      </c>
    </row>
    <row r="2929" spans="1:12" x14ac:dyDescent="0.35">
      <c r="A2929">
        <v>36</v>
      </c>
      <c r="B2929">
        <v>904</v>
      </c>
      <c r="C2929">
        <v>36055</v>
      </c>
      <c r="D2929" t="s">
        <v>3282</v>
      </c>
      <c r="E2929" t="s">
        <v>1372</v>
      </c>
      <c r="F2929" t="s">
        <v>4496</v>
      </c>
      <c r="G2929">
        <v>126093</v>
      </c>
      <c r="H2929">
        <v>43.217559000000001</v>
      </c>
      <c r="I2929">
        <v>-77.689564000000004</v>
      </c>
      <c r="J2929">
        <v>1</v>
      </c>
      <c r="K2929">
        <f>_xlfn.XLOOKUP(F2929,'[1]2022_23 Household and Income'!$C$3:$C$2489,'[1]2022_23 Household and Income'!$D$3:$D$2489,"")</f>
        <v>56038</v>
      </c>
      <c r="L2929">
        <f>_xlfn.XLOOKUP($F2929,'[1]2022_23 Household and Income'!$C$3:$C$2489,'[1]2022_23 Household and Income'!$G$3:$G$2489,"")</f>
        <v>54515</v>
      </c>
    </row>
    <row r="2930" spans="1:12" x14ac:dyDescent="0.35">
      <c r="A2930">
        <v>36</v>
      </c>
      <c r="B2930">
        <v>905</v>
      </c>
      <c r="C2930">
        <v>36055</v>
      </c>
      <c r="D2930" t="s">
        <v>3282</v>
      </c>
      <c r="E2930" t="s">
        <v>1372</v>
      </c>
      <c r="F2930" t="s">
        <v>4495</v>
      </c>
      <c r="G2930">
        <v>104966</v>
      </c>
      <c r="H2930">
        <v>43.177912999999997</v>
      </c>
      <c r="I2930">
        <v>-77.824999000000005</v>
      </c>
      <c r="J2930">
        <v>1</v>
      </c>
      <c r="K2930">
        <f>_xlfn.XLOOKUP(F2930,'[1]2022_23 Household and Income'!$C$3:$C$2489,'[1]2022_23 Household and Income'!$D$3:$D$2489,"")</f>
        <v>40505</v>
      </c>
      <c r="L2930">
        <f>_xlfn.XLOOKUP($F2930,'[1]2022_23 Household and Income'!$C$3:$C$2489,'[1]2022_23 Household and Income'!$G$3:$G$2489,"")</f>
        <v>41159</v>
      </c>
    </row>
    <row r="2931" spans="1:12" x14ac:dyDescent="0.35">
      <c r="A2931">
        <v>36</v>
      </c>
      <c r="B2931">
        <v>906</v>
      </c>
      <c r="C2931">
        <v>36055</v>
      </c>
      <c r="D2931" t="s">
        <v>3282</v>
      </c>
      <c r="E2931" t="s">
        <v>1372</v>
      </c>
      <c r="F2931" t="s">
        <v>4494</v>
      </c>
      <c r="G2931">
        <v>181248</v>
      </c>
      <c r="H2931">
        <v>43.079211000000001</v>
      </c>
      <c r="I2931">
        <v>-77.545078000000004</v>
      </c>
      <c r="J2931">
        <v>1</v>
      </c>
      <c r="K2931">
        <f>_xlfn.XLOOKUP(F2931,'[1]2022_23 Household and Income'!$C$3:$C$2489,'[1]2022_23 Household and Income'!$D$3:$D$2489,"")</f>
        <v>73889</v>
      </c>
      <c r="L2931">
        <f>_xlfn.XLOOKUP($F2931,'[1]2022_23 Household and Income'!$C$3:$C$2489,'[1]2022_23 Household and Income'!$G$3:$G$2489,"")</f>
        <v>73060</v>
      </c>
    </row>
    <row r="2932" spans="1:12" x14ac:dyDescent="0.35">
      <c r="A2932">
        <v>39</v>
      </c>
      <c r="B2932">
        <v>3000</v>
      </c>
      <c r="C2932">
        <v>39111</v>
      </c>
      <c r="D2932" t="s">
        <v>3302</v>
      </c>
      <c r="E2932" t="s">
        <v>1119</v>
      </c>
      <c r="F2932" t="s">
        <v>4384</v>
      </c>
      <c r="G2932">
        <v>13385</v>
      </c>
      <c r="H2932">
        <v>39.743927999999997</v>
      </c>
      <c r="I2932">
        <v>-81.066686000000004</v>
      </c>
      <c r="J2932">
        <v>0.10106800000000001</v>
      </c>
      <c r="K2932">
        <f>_xlfn.XLOOKUP(F2932,'[1]2022_23 Household and Income'!$C$3:$C$2489,'[1]2022_23 Household and Income'!$D$3:$D$2489,"")</f>
        <v>53160</v>
      </c>
      <c r="L2932">
        <f>_xlfn.XLOOKUP($F2932,'[1]2022_23 Household and Income'!$C$3:$C$2489,'[1]2022_23 Household and Income'!$G$3:$G$2489,"")</f>
        <v>53921</v>
      </c>
    </row>
    <row r="2933" spans="1:12" x14ac:dyDescent="0.35">
      <c r="A2933">
        <v>42</v>
      </c>
      <c r="B2933">
        <v>600</v>
      </c>
      <c r="C2933">
        <v>42089</v>
      </c>
      <c r="D2933" t="s">
        <v>3257</v>
      </c>
      <c r="E2933" t="s">
        <v>961</v>
      </c>
      <c r="F2933" t="s">
        <v>4493</v>
      </c>
      <c r="G2933">
        <v>168327</v>
      </c>
      <c r="H2933">
        <v>41.038639000000003</v>
      </c>
      <c r="I2933">
        <v>-75.305837999999994</v>
      </c>
      <c r="J2933">
        <v>1</v>
      </c>
      <c r="K2933">
        <f>_xlfn.XLOOKUP(F2933,'[1]2022_23 Household and Income'!$C$3:$C$2489,'[1]2022_23 Household and Income'!$D$3:$D$2489,"")</f>
        <v>62946</v>
      </c>
      <c r="L2933">
        <f>_xlfn.XLOOKUP($F2933,'[1]2022_23 Household and Income'!$C$3:$C$2489,'[1]2022_23 Household and Income'!$G$3:$G$2489,"")</f>
        <v>62936</v>
      </c>
    </row>
    <row r="2934" spans="1:12" x14ac:dyDescent="0.35">
      <c r="A2934">
        <v>47</v>
      </c>
      <c r="B2934">
        <v>3700</v>
      </c>
      <c r="C2934">
        <v>47123</v>
      </c>
      <c r="D2934" t="s">
        <v>3358</v>
      </c>
      <c r="E2934" t="s">
        <v>697</v>
      </c>
      <c r="F2934" t="s">
        <v>4492</v>
      </c>
      <c r="G2934">
        <v>46250</v>
      </c>
      <c r="H2934">
        <v>35.518371999999999</v>
      </c>
      <c r="I2934">
        <v>-84.354262000000006</v>
      </c>
      <c r="J2934">
        <v>0.45730500000000002</v>
      </c>
      <c r="K2934">
        <f>_xlfn.XLOOKUP(F2934,'[1]2022_23 Household and Income'!$C$3:$C$2489,'[1]2022_23 Household and Income'!$D$3:$D$2489,"")</f>
        <v>44725</v>
      </c>
      <c r="L2934">
        <f>_xlfn.XLOOKUP($F2934,'[1]2022_23 Household and Income'!$C$3:$C$2489,'[1]2022_23 Household and Income'!$G$3:$G$2489,"")</f>
        <v>44941</v>
      </c>
    </row>
    <row r="2935" spans="1:12" x14ac:dyDescent="0.35">
      <c r="A2935">
        <v>55</v>
      </c>
      <c r="B2935">
        <v>1800</v>
      </c>
      <c r="C2935">
        <v>55081</v>
      </c>
      <c r="D2935" t="s">
        <v>3334</v>
      </c>
      <c r="E2935" t="s">
        <v>120</v>
      </c>
      <c r="F2935" t="s">
        <v>3571</v>
      </c>
      <c r="G2935">
        <v>46274</v>
      </c>
      <c r="H2935">
        <v>43.942577999999997</v>
      </c>
      <c r="I2935">
        <v>-90.644181000000003</v>
      </c>
      <c r="J2935">
        <v>0.38619900000000001</v>
      </c>
      <c r="K2935">
        <f>_xlfn.XLOOKUP(F2935,'[1]2022_23 Household and Income'!$C$3:$C$2489,'[1]2022_23 Household and Income'!$D$3:$D$2489,"")</f>
        <v>49405</v>
      </c>
      <c r="L2935">
        <f>_xlfn.XLOOKUP($F2935,'[1]2022_23 Household and Income'!$C$3:$C$2489,'[1]2022_23 Household and Income'!$G$3:$G$2489,"")</f>
        <v>49401</v>
      </c>
    </row>
    <row r="2936" spans="1:12" x14ac:dyDescent="0.35">
      <c r="A2936">
        <v>54</v>
      </c>
      <c r="B2936">
        <v>1100</v>
      </c>
      <c r="C2936">
        <v>54063</v>
      </c>
      <c r="D2936" t="s">
        <v>3296</v>
      </c>
      <c r="E2936" t="s">
        <v>183</v>
      </c>
      <c r="F2936" t="s">
        <v>3427</v>
      </c>
      <c r="G2936">
        <v>12376</v>
      </c>
      <c r="H2936">
        <v>37.524766</v>
      </c>
      <c r="I2936">
        <v>-80.641840999999999</v>
      </c>
      <c r="J2936">
        <v>9.2896999999999993E-2</v>
      </c>
      <c r="K2936">
        <f>_xlfn.XLOOKUP(F2936,'[1]2022_23 Household and Income'!$C$3:$C$2489,'[1]2022_23 Household and Income'!$D$3:$D$2489,"")</f>
        <v>55919</v>
      </c>
      <c r="L2936">
        <f>_xlfn.XLOOKUP($F2936,'[1]2022_23 Household and Income'!$C$3:$C$2489,'[1]2022_23 Household and Income'!$G$3:$G$2489,"")</f>
        <v>56444</v>
      </c>
    </row>
    <row r="2937" spans="1:12" x14ac:dyDescent="0.35">
      <c r="A2937">
        <v>48</v>
      </c>
      <c r="B2937">
        <v>600</v>
      </c>
      <c r="C2937">
        <v>48337</v>
      </c>
      <c r="D2937" t="s">
        <v>3238</v>
      </c>
      <c r="E2937" t="s">
        <v>648</v>
      </c>
      <c r="F2937" t="s">
        <v>3249</v>
      </c>
      <c r="G2937">
        <v>19965</v>
      </c>
      <c r="H2937">
        <v>33.632783000000003</v>
      </c>
      <c r="I2937">
        <v>-97.760649000000001</v>
      </c>
      <c r="J2937">
        <v>0.12790699999999999</v>
      </c>
      <c r="K2937">
        <f>_xlfn.XLOOKUP(F2937,'[1]2022_23 Household and Income'!$C$3:$C$2489,'[1]2022_23 Household and Income'!$D$3:$D$2489,"")</f>
        <v>61407</v>
      </c>
      <c r="L2937">
        <f>_xlfn.XLOOKUP($F2937,'[1]2022_23 Household and Income'!$C$3:$C$2489,'[1]2022_23 Household and Income'!$G$3:$G$2489,"")</f>
        <v>62882</v>
      </c>
    </row>
    <row r="2938" spans="1:12" x14ac:dyDescent="0.35">
      <c r="A2938">
        <v>26</v>
      </c>
      <c r="B2938">
        <v>1100</v>
      </c>
      <c r="C2938">
        <v>26117</v>
      </c>
      <c r="D2938" t="s">
        <v>3407</v>
      </c>
      <c r="E2938" t="s">
        <v>1945</v>
      </c>
      <c r="F2938" t="s">
        <v>4289</v>
      </c>
      <c r="G2938">
        <v>66614</v>
      </c>
      <c r="H2938">
        <v>43.283563999999998</v>
      </c>
      <c r="I2938">
        <v>-85.172848999999999</v>
      </c>
      <c r="J2938">
        <v>0.33982699999999999</v>
      </c>
      <c r="K2938">
        <f>_xlfn.XLOOKUP(F2938,'[1]2022_23 Household and Income'!$C$3:$C$2489,'[1]2022_23 Household and Income'!$D$3:$D$2489,"")</f>
        <v>74315</v>
      </c>
      <c r="L2938">
        <f>_xlfn.XLOOKUP($F2938,'[1]2022_23 Household and Income'!$C$3:$C$2489,'[1]2022_23 Household and Income'!$G$3:$G$2489,"")</f>
        <v>75752</v>
      </c>
    </row>
    <row r="2939" spans="1:12" x14ac:dyDescent="0.35">
      <c r="A2939">
        <v>6</v>
      </c>
      <c r="B2939">
        <v>5301</v>
      </c>
      <c r="C2939">
        <v>6053</v>
      </c>
      <c r="D2939" t="s">
        <v>3248</v>
      </c>
      <c r="E2939" t="s">
        <v>3002</v>
      </c>
      <c r="F2939" t="s">
        <v>4491</v>
      </c>
      <c r="G2939">
        <v>183635</v>
      </c>
      <c r="H2939">
        <v>36.650630999999997</v>
      </c>
      <c r="I2939">
        <v>-121.813475</v>
      </c>
      <c r="J2939">
        <v>1</v>
      </c>
      <c r="K2939" t="str">
        <f>_xlfn.XLOOKUP(F2939,'[1]2022_23 Household and Income'!$C$3:$C$2489,'[1]2022_23 Household and Income'!$D$3:$D$2489,"")</f>
        <v/>
      </c>
      <c r="L2939" t="str">
        <f>_xlfn.XLOOKUP($F2939,'[1]2022_23 Household and Income'!$C$3:$C$2489,'[1]2022_23 Household and Income'!$G$3:$G$2489,"")</f>
        <v/>
      </c>
    </row>
    <row r="2940" spans="1:12" x14ac:dyDescent="0.35">
      <c r="A2940">
        <v>6</v>
      </c>
      <c r="B2940">
        <v>5302</v>
      </c>
      <c r="C2940">
        <v>6053</v>
      </c>
      <c r="D2940" t="s">
        <v>3248</v>
      </c>
      <c r="E2940" t="s">
        <v>3002</v>
      </c>
      <c r="F2940" t="s">
        <v>4490</v>
      </c>
      <c r="G2940">
        <v>177254</v>
      </c>
      <c r="H2940">
        <v>36.694423</v>
      </c>
      <c r="I2940">
        <v>-121.63568600000001</v>
      </c>
      <c r="J2940">
        <v>1</v>
      </c>
      <c r="K2940">
        <f>_xlfn.XLOOKUP(F2940,'[1]2022_23 Household and Income'!$C$3:$C$2489,'[1]2022_23 Household and Income'!$D$3:$D$2489,"")</f>
        <v>49112</v>
      </c>
      <c r="L2940">
        <f>_xlfn.XLOOKUP($F2940,'[1]2022_23 Household and Income'!$C$3:$C$2489,'[1]2022_23 Household and Income'!$G$3:$G$2489,"")</f>
        <v>46728</v>
      </c>
    </row>
    <row r="2941" spans="1:12" x14ac:dyDescent="0.35">
      <c r="A2941">
        <v>6</v>
      </c>
      <c r="B2941">
        <v>5303</v>
      </c>
      <c r="C2941">
        <v>6053</v>
      </c>
      <c r="D2941" t="s">
        <v>3248</v>
      </c>
      <c r="E2941" t="s">
        <v>3002</v>
      </c>
      <c r="F2941" t="s">
        <v>4011</v>
      </c>
      <c r="G2941">
        <v>78146</v>
      </c>
      <c r="H2941">
        <v>36.349328999999997</v>
      </c>
      <c r="I2941">
        <v>-121.281211</v>
      </c>
      <c r="J2941">
        <v>0.54895099999999997</v>
      </c>
      <c r="K2941">
        <f>_xlfn.XLOOKUP(F2941,'[1]2022_23 Household and Income'!$C$3:$C$2489,'[1]2022_23 Household and Income'!$D$3:$D$2489,"")</f>
        <v>38630</v>
      </c>
      <c r="L2941">
        <f>_xlfn.XLOOKUP($F2941,'[1]2022_23 Household and Income'!$C$3:$C$2489,'[1]2022_23 Household and Income'!$G$3:$G$2489,"")</f>
        <v>38203</v>
      </c>
    </row>
    <row r="2942" spans="1:12" x14ac:dyDescent="0.35">
      <c r="A2942">
        <v>8</v>
      </c>
      <c r="B2942">
        <v>2200</v>
      </c>
      <c r="C2942">
        <v>8083</v>
      </c>
      <c r="D2942" t="s">
        <v>3241</v>
      </c>
      <c r="E2942" t="s">
        <v>2918</v>
      </c>
      <c r="F2942" t="s">
        <v>3959</v>
      </c>
      <c r="G2942">
        <v>25849</v>
      </c>
      <c r="H2942">
        <v>37.371912999999999</v>
      </c>
      <c r="I2942">
        <v>-108.55444199999999</v>
      </c>
      <c r="J2942">
        <v>0.22364000000000001</v>
      </c>
      <c r="K2942">
        <f>_xlfn.XLOOKUP(F2942,'[1]2022_23 Household and Income'!$C$3:$C$2489,'[1]2022_23 Household and Income'!$D$3:$D$2489,"")</f>
        <v>53677</v>
      </c>
      <c r="L2942">
        <f>_xlfn.XLOOKUP($F2942,'[1]2022_23 Household and Income'!$C$3:$C$2489,'[1]2022_23 Household and Income'!$G$3:$G$2489,"")</f>
        <v>53888</v>
      </c>
    </row>
    <row r="2943" spans="1:12" x14ac:dyDescent="0.35">
      <c r="A2943">
        <v>1</v>
      </c>
      <c r="B2943">
        <v>1801</v>
      </c>
      <c r="C2943">
        <v>1101</v>
      </c>
      <c r="D2943" t="s">
        <v>3341</v>
      </c>
      <c r="E2943" t="s">
        <v>3181</v>
      </c>
      <c r="F2943" t="s">
        <v>4489</v>
      </c>
      <c r="G2943">
        <v>109409</v>
      </c>
      <c r="H2943">
        <v>32.354351000000001</v>
      </c>
      <c r="I2943">
        <v>-86.292458999999994</v>
      </c>
      <c r="J2943">
        <v>1</v>
      </c>
      <c r="K2943">
        <f>_xlfn.XLOOKUP(F2943,'[1]2022_23 Household and Income'!$C$3:$C$2489,'[1]2022_23 Household and Income'!$D$3:$D$2489,"")</f>
        <v>42334</v>
      </c>
      <c r="L2943">
        <f>_xlfn.XLOOKUP($F2943,'[1]2022_23 Household and Income'!$C$3:$C$2489,'[1]2022_23 Household and Income'!$G$3:$G$2489,"")</f>
        <v>43227</v>
      </c>
    </row>
    <row r="2944" spans="1:12" x14ac:dyDescent="0.35">
      <c r="A2944">
        <v>1</v>
      </c>
      <c r="B2944">
        <v>1802</v>
      </c>
      <c r="C2944">
        <v>1101</v>
      </c>
      <c r="D2944" t="s">
        <v>3341</v>
      </c>
      <c r="E2944" t="s">
        <v>3181</v>
      </c>
      <c r="F2944" t="s">
        <v>4488</v>
      </c>
      <c r="G2944">
        <v>105471</v>
      </c>
      <c r="H2944">
        <v>32.353622999999999</v>
      </c>
      <c r="I2944">
        <v>-86.184652</v>
      </c>
      <c r="J2944">
        <v>1</v>
      </c>
      <c r="K2944">
        <f>_xlfn.XLOOKUP(F2944,'[1]2022_23 Household and Income'!$C$3:$C$2489,'[1]2022_23 Household and Income'!$D$3:$D$2489,"")</f>
        <v>43875</v>
      </c>
      <c r="L2944">
        <f>_xlfn.XLOOKUP($F2944,'[1]2022_23 Household and Income'!$C$3:$C$2489,'[1]2022_23 Household and Income'!$G$3:$G$2489,"")</f>
        <v>44828</v>
      </c>
    </row>
    <row r="2945" spans="1:12" x14ac:dyDescent="0.35">
      <c r="A2945">
        <v>1</v>
      </c>
      <c r="B2945">
        <v>1901</v>
      </c>
      <c r="C2945">
        <v>1101</v>
      </c>
      <c r="D2945" t="s">
        <v>3341</v>
      </c>
      <c r="E2945" t="s">
        <v>3181</v>
      </c>
      <c r="F2945" t="s">
        <v>4487</v>
      </c>
      <c r="G2945">
        <v>14074</v>
      </c>
      <c r="H2945">
        <v>32.231653000000001</v>
      </c>
      <c r="I2945">
        <v>-86.145930000000007</v>
      </c>
      <c r="J2945">
        <v>0.13791100000000001</v>
      </c>
      <c r="K2945">
        <f>_xlfn.XLOOKUP(F2945,'[1]2022_23 Household and Income'!$C$3:$C$2489,'[1]2022_23 Household and Income'!$D$3:$D$2489,"")</f>
        <v>38379</v>
      </c>
      <c r="L2945">
        <f>_xlfn.XLOOKUP($F2945,'[1]2022_23 Household and Income'!$C$3:$C$2489,'[1]2022_23 Household and Income'!$G$3:$G$2489,"")</f>
        <v>38453</v>
      </c>
    </row>
    <row r="2946" spans="1:12" x14ac:dyDescent="0.35">
      <c r="A2946">
        <v>5</v>
      </c>
      <c r="B2946">
        <v>1300</v>
      </c>
      <c r="C2946">
        <v>5097</v>
      </c>
      <c r="D2946" t="s">
        <v>3274</v>
      </c>
      <c r="E2946" t="s">
        <v>3056</v>
      </c>
      <c r="F2946" t="s">
        <v>4224</v>
      </c>
      <c r="G2946">
        <v>8484</v>
      </c>
      <c r="H2946">
        <v>34.514567999999997</v>
      </c>
      <c r="I2946">
        <v>-93.622480999999993</v>
      </c>
      <c r="J2946">
        <v>4.895E-2</v>
      </c>
      <c r="K2946">
        <f>_xlfn.XLOOKUP(F2946,'[1]2022_23 Household and Income'!$C$3:$C$2489,'[1]2022_23 Household and Income'!$D$3:$D$2489,"")</f>
        <v>73248</v>
      </c>
      <c r="L2946">
        <f>_xlfn.XLOOKUP($F2946,'[1]2022_23 Household and Income'!$C$3:$C$2489,'[1]2022_23 Household and Income'!$G$3:$G$2489,"")</f>
        <v>76385</v>
      </c>
    </row>
    <row r="2947" spans="1:12" x14ac:dyDescent="0.35">
      <c r="A2947">
        <v>13</v>
      </c>
      <c r="B2947">
        <v>4500</v>
      </c>
      <c r="C2947">
        <v>13209</v>
      </c>
      <c r="D2947" t="s">
        <v>3312</v>
      </c>
      <c r="E2947" t="s">
        <v>2686</v>
      </c>
      <c r="F2947" t="s">
        <v>3401</v>
      </c>
      <c r="G2947">
        <v>8610</v>
      </c>
      <c r="H2947">
        <v>32.173335999999999</v>
      </c>
      <c r="I2947">
        <v>-82.529481000000004</v>
      </c>
      <c r="J2947">
        <v>5.6432999999999997E-2</v>
      </c>
      <c r="K2947">
        <f>_xlfn.XLOOKUP(F2947,'[1]2022_23 Household and Income'!$C$3:$C$2489,'[1]2022_23 Household and Income'!$D$3:$D$2489,"")</f>
        <v>55317</v>
      </c>
      <c r="L2947">
        <f>_xlfn.XLOOKUP($F2947,'[1]2022_23 Household and Income'!$C$3:$C$2489,'[1]2022_23 Household and Income'!$G$3:$G$2489,"")</f>
        <v>57171</v>
      </c>
    </row>
    <row r="2948" spans="1:12" x14ac:dyDescent="0.35">
      <c r="A2948">
        <v>19</v>
      </c>
      <c r="B2948">
        <v>1800</v>
      </c>
      <c r="C2948">
        <v>19137</v>
      </c>
      <c r="D2948" t="s">
        <v>3308</v>
      </c>
      <c r="E2948" t="s">
        <v>2368</v>
      </c>
      <c r="F2948" t="s">
        <v>3463</v>
      </c>
      <c r="G2948">
        <v>10330</v>
      </c>
      <c r="H2948">
        <v>41.009251999999996</v>
      </c>
      <c r="I2948">
        <v>-95.169719000000001</v>
      </c>
      <c r="J2948">
        <v>9.3091999999999994E-2</v>
      </c>
      <c r="K2948">
        <f>_xlfn.XLOOKUP(F2948,'[1]2022_23 Household and Income'!$C$3:$C$2489,'[1]2022_23 Household and Income'!$D$3:$D$2489,"")</f>
        <v>48673</v>
      </c>
      <c r="L2948">
        <f>_xlfn.XLOOKUP($F2948,'[1]2022_23 Household and Income'!$C$3:$C$2489,'[1]2022_23 Household and Income'!$G$3:$G$2489,"")</f>
        <v>47265</v>
      </c>
    </row>
    <row r="2949" spans="1:12" x14ac:dyDescent="0.35">
      <c r="A2949">
        <v>17</v>
      </c>
      <c r="B2949">
        <v>13500</v>
      </c>
      <c r="C2949">
        <v>17135</v>
      </c>
      <c r="D2949" t="s">
        <v>3330</v>
      </c>
      <c r="E2949" t="s">
        <v>2555</v>
      </c>
      <c r="F2949" t="s">
        <v>3870</v>
      </c>
      <c r="G2949">
        <v>28288</v>
      </c>
      <c r="H2949">
        <v>39.198374000000001</v>
      </c>
      <c r="I2949">
        <v>-89.507418000000001</v>
      </c>
      <c r="J2949">
        <v>0.20757700000000001</v>
      </c>
      <c r="K2949">
        <f>_xlfn.XLOOKUP(F2949,'[1]2022_23 Household and Income'!$C$3:$C$2489,'[1]2022_23 Household and Income'!$D$3:$D$2489,"")</f>
        <v>56076</v>
      </c>
      <c r="L2949">
        <f>_xlfn.XLOOKUP($F2949,'[1]2022_23 Household and Income'!$C$3:$C$2489,'[1]2022_23 Household and Income'!$G$3:$G$2489,"")</f>
        <v>56860</v>
      </c>
    </row>
    <row r="2950" spans="1:12" x14ac:dyDescent="0.35">
      <c r="A2950">
        <v>18</v>
      </c>
      <c r="B2950">
        <v>1100</v>
      </c>
      <c r="C2950">
        <v>18107</v>
      </c>
      <c r="D2950" t="s">
        <v>3389</v>
      </c>
      <c r="E2950" t="s">
        <v>2498</v>
      </c>
      <c r="F2950" t="s">
        <v>3395</v>
      </c>
      <c r="G2950">
        <v>37936</v>
      </c>
      <c r="H2950">
        <v>40.034526999999997</v>
      </c>
      <c r="I2950">
        <v>-86.900585000000007</v>
      </c>
      <c r="J2950">
        <v>0.30387900000000001</v>
      </c>
      <c r="K2950">
        <f>_xlfn.XLOOKUP(F2950,'[1]2022_23 Household and Income'!$C$3:$C$2489,'[1]2022_23 Household and Income'!$D$3:$D$2489,"")</f>
        <v>51325</v>
      </c>
      <c r="L2950">
        <f>_xlfn.XLOOKUP($F2950,'[1]2022_23 Household and Income'!$C$3:$C$2489,'[1]2022_23 Household and Income'!$G$3:$G$2489,"")</f>
        <v>49670</v>
      </c>
    </row>
    <row r="2951" spans="1:12" x14ac:dyDescent="0.35">
      <c r="A2951">
        <v>20</v>
      </c>
      <c r="B2951">
        <v>1101</v>
      </c>
      <c r="C2951">
        <v>20125</v>
      </c>
      <c r="D2951" t="s">
        <v>3300</v>
      </c>
      <c r="E2951" t="s">
        <v>2262</v>
      </c>
      <c r="F2951" t="s">
        <v>3325</v>
      </c>
      <c r="G2951">
        <v>31486</v>
      </c>
      <c r="H2951">
        <v>37.143442999999998</v>
      </c>
      <c r="I2951">
        <v>-95.693858000000006</v>
      </c>
      <c r="J2951">
        <v>0.23302400000000001</v>
      </c>
      <c r="K2951">
        <f>_xlfn.XLOOKUP(F2951,'[1]2022_23 Household and Income'!$C$3:$C$2489,'[1]2022_23 Household and Income'!$D$3:$D$2489,"")</f>
        <v>55760</v>
      </c>
      <c r="L2951">
        <f>_xlfn.XLOOKUP($F2951,'[1]2022_23 Household and Income'!$C$3:$C$2489,'[1]2022_23 Household and Income'!$G$3:$G$2489,"")</f>
        <v>58290</v>
      </c>
    </row>
    <row r="2952" spans="1:12" x14ac:dyDescent="0.35">
      <c r="A2952">
        <v>21</v>
      </c>
      <c r="B2952">
        <v>2700</v>
      </c>
      <c r="C2952">
        <v>21173</v>
      </c>
      <c r="D2952" t="s">
        <v>3328</v>
      </c>
      <c r="E2952" t="s">
        <v>2115</v>
      </c>
      <c r="F2952" t="s">
        <v>4053</v>
      </c>
      <c r="G2952">
        <v>28114</v>
      </c>
      <c r="H2952">
        <v>38.037987999999999</v>
      </c>
      <c r="I2952">
        <v>-83.918248000000006</v>
      </c>
      <c r="J2952">
        <v>0.19905100000000001</v>
      </c>
      <c r="K2952">
        <f>_xlfn.XLOOKUP(F2952,'[1]2022_23 Household and Income'!$C$3:$C$2489,'[1]2022_23 Household and Income'!$D$3:$D$2489,"")</f>
        <v>55618</v>
      </c>
      <c r="L2952">
        <f>_xlfn.XLOOKUP($F2952,'[1]2022_23 Household and Income'!$C$3:$C$2489,'[1]2022_23 Household and Income'!$G$3:$G$2489,"")</f>
        <v>58007</v>
      </c>
    </row>
    <row r="2953" spans="1:12" x14ac:dyDescent="0.35">
      <c r="A2953">
        <v>24</v>
      </c>
      <c r="B2953">
        <v>1001</v>
      </c>
      <c r="C2953">
        <v>24031</v>
      </c>
      <c r="D2953" t="s">
        <v>3314</v>
      </c>
      <c r="E2953" t="s">
        <v>2016</v>
      </c>
      <c r="F2953" t="s">
        <v>4486</v>
      </c>
      <c r="G2953">
        <v>111693</v>
      </c>
      <c r="H2953">
        <v>39.178798999999998</v>
      </c>
      <c r="I2953">
        <v>-77.172561999999999</v>
      </c>
      <c r="J2953">
        <v>1</v>
      </c>
      <c r="K2953">
        <f>_xlfn.XLOOKUP(F2953,'[1]2022_23 Household and Income'!$C$3:$C$2489,'[1]2022_23 Household and Income'!$D$3:$D$2489,"")</f>
        <v>35441</v>
      </c>
      <c r="L2953">
        <f>_xlfn.XLOOKUP($F2953,'[1]2022_23 Household and Income'!$C$3:$C$2489,'[1]2022_23 Household and Income'!$G$3:$G$2489,"")</f>
        <v>36808</v>
      </c>
    </row>
    <row r="2954" spans="1:12" x14ac:dyDescent="0.35">
      <c r="A2954">
        <v>24</v>
      </c>
      <c r="B2954">
        <v>1002</v>
      </c>
      <c r="C2954">
        <v>24031</v>
      </c>
      <c r="D2954" t="s">
        <v>3314</v>
      </c>
      <c r="E2954" t="s">
        <v>2016</v>
      </c>
      <c r="F2954" t="s">
        <v>4485</v>
      </c>
      <c r="G2954">
        <v>169702</v>
      </c>
      <c r="H2954">
        <v>39.181590999999997</v>
      </c>
      <c r="I2954">
        <v>-77.239182</v>
      </c>
      <c r="J2954">
        <v>1</v>
      </c>
      <c r="K2954">
        <f>_xlfn.XLOOKUP(F2954,'[1]2022_23 Household and Income'!$C$3:$C$2489,'[1]2022_23 Household and Income'!$D$3:$D$2489,"")</f>
        <v>60642</v>
      </c>
      <c r="L2954">
        <f>_xlfn.XLOOKUP($F2954,'[1]2022_23 Household and Income'!$C$3:$C$2489,'[1]2022_23 Household and Income'!$G$3:$G$2489,"")</f>
        <v>57919</v>
      </c>
    </row>
    <row r="2955" spans="1:12" x14ac:dyDescent="0.35">
      <c r="A2955">
        <v>24</v>
      </c>
      <c r="B2955">
        <v>1003</v>
      </c>
      <c r="C2955">
        <v>24031</v>
      </c>
      <c r="D2955" t="s">
        <v>3314</v>
      </c>
      <c r="E2955" t="s">
        <v>2016</v>
      </c>
      <c r="F2955" t="s">
        <v>4484</v>
      </c>
      <c r="G2955">
        <v>167322</v>
      </c>
      <c r="H2955">
        <v>39.113563999999997</v>
      </c>
      <c r="I2955">
        <v>-77.182565999999994</v>
      </c>
      <c r="J2955">
        <v>1</v>
      </c>
      <c r="K2955">
        <f>_xlfn.XLOOKUP(F2955,'[1]2022_23 Household and Income'!$C$3:$C$2489,'[1]2022_23 Household and Income'!$D$3:$D$2489,"")</f>
        <v>61956</v>
      </c>
      <c r="L2955">
        <f>_xlfn.XLOOKUP($F2955,'[1]2022_23 Household and Income'!$C$3:$C$2489,'[1]2022_23 Household and Income'!$G$3:$G$2489,"")</f>
        <v>64446</v>
      </c>
    </row>
    <row r="2956" spans="1:12" x14ac:dyDescent="0.35">
      <c r="A2956">
        <v>24</v>
      </c>
      <c r="B2956">
        <v>1004</v>
      </c>
      <c r="C2956">
        <v>24031</v>
      </c>
      <c r="D2956" t="s">
        <v>3314</v>
      </c>
      <c r="E2956" t="s">
        <v>2016</v>
      </c>
      <c r="F2956" t="s">
        <v>4483</v>
      </c>
      <c r="G2956">
        <v>124267</v>
      </c>
      <c r="H2956">
        <v>39.047925999999997</v>
      </c>
      <c r="I2956">
        <v>-77.167184000000006</v>
      </c>
      <c r="J2956">
        <v>1</v>
      </c>
      <c r="K2956">
        <f>_xlfn.XLOOKUP(F2956,'[1]2022_23 Household and Income'!$C$3:$C$2489,'[1]2022_23 Household and Income'!$D$3:$D$2489,"")</f>
        <v>49216</v>
      </c>
      <c r="L2956">
        <f>_xlfn.XLOOKUP($F2956,'[1]2022_23 Household and Income'!$C$3:$C$2489,'[1]2022_23 Household and Income'!$G$3:$G$2489,"")</f>
        <v>48486</v>
      </c>
    </row>
    <row r="2957" spans="1:12" x14ac:dyDescent="0.35">
      <c r="A2957">
        <v>24</v>
      </c>
      <c r="B2957">
        <v>1005</v>
      </c>
      <c r="C2957">
        <v>24031</v>
      </c>
      <c r="D2957" t="s">
        <v>3314</v>
      </c>
      <c r="E2957" t="s">
        <v>2016</v>
      </c>
      <c r="F2957" t="s">
        <v>4482</v>
      </c>
      <c r="G2957">
        <v>145818</v>
      </c>
      <c r="H2957">
        <v>39.063738999999998</v>
      </c>
      <c r="I2957">
        <v>-77.067672000000002</v>
      </c>
      <c r="J2957">
        <v>1</v>
      </c>
      <c r="K2957">
        <f>_xlfn.XLOOKUP(F2957,'[1]2022_23 Household and Income'!$C$3:$C$2489,'[1]2022_23 Household and Income'!$D$3:$D$2489,"")</f>
        <v>50562</v>
      </c>
      <c r="L2957">
        <f>_xlfn.XLOOKUP($F2957,'[1]2022_23 Household and Income'!$C$3:$C$2489,'[1]2022_23 Household and Income'!$G$3:$G$2489,"")</f>
        <v>50968</v>
      </c>
    </row>
    <row r="2958" spans="1:12" x14ac:dyDescent="0.35">
      <c r="A2958">
        <v>24</v>
      </c>
      <c r="B2958">
        <v>1006</v>
      </c>
      <c r="C2958">
        <v>24031</v>
      </c>
      <c r="D2958" t="s">
        <v>3314</v>
      </c>
      <c r="E2958" t="s">
        <v>2016</v>
      </c>
      <c r="F2958" t="s">
        <v>4481</v>
      </c>
      <c r="G2958">
        <v>120896</v>
      </c>
      <c r="H2958">
        <v>39.073650999999998</v>
      </c>
      <c r="I2958">
        <v>-76.981015999999997</v>
      </c>
      <c r="J2958">
        <v>1</v>
      </c>
      <c r="K2958">
        <f>_xlfn.XLOOKUP(F2958,'[1]2022_23 Household and Income'!$C$3:$C$2489,'[1]2022_23 Household and Income'!$D$3:$D$2489,"")</f>
        <v>42879</v>
      </c>
      <c r="L2958">
        <f>_xlfn.XLOOKUP($F2958,'[1]2022_23 Household and Income'!$C$3:$C$2489,'[1]2022_23 Household and Income'!$G$3:$G$2489,"")</f>
        <v>42819</v>
      </c>
    </row>
    <row r="2959" spans="1:12" x14ac:dyDescent="0.35">
      <c r="A2959">
        <v>24</v>
      </c>
      <c r="B2959">
        <v>1007</v>
      </c>
      <c r="C2959">
        <v>24031</v>
      </c>
      <c r="D2959" t="s">
        <v>3314</v>
      </c>
      <c r="E2959" t="s">
        <v>2016</v>
      </c>
      <c r="F2959" t="s">
        <v>4480</v>
      </c>
      <c r="G2959">
        <v>118754</v>
      </c>
      <c r="H2959">
        <v>39.001387000000001</v>
      </c>
      <c r="I2959">
        <v>-77.017182000000005</v>
      </c>
      <c r="J2959">
        <v>1</v>
      </c>
      <c r="K2959">
        <f>_xlfn.XLOOKUP(F2959,'[1]2022_23 Household and Income'!$C$3:$C$2489,'[1]2022_23 Household and Income'!$D$3:$D$2489,"")</f>
        <v>49090</v>
      </c>
      <c r="L2959">
        <f>_xlfn.XLOOKUP($F2959,'[1]2022_23 Household and Income'!$C$3:$C$2489,'[1]2022_23 Household and Income'!$G$3:$G$2489,"")</f>
        <v>48661</v>
      </c>
    </row>
    <row r="2960" spans="1:12" x14ac:dyDescent="0.35">
      <c r="A2960">
        <v>24</v>
      </c>
      <c r="B2960">
        <v>1008</v>
      </c>
      <c r="C2960">
        <v>24031</v>
      </c>
      <c r="D2960" t="s">
        <v>3314</v>
      </c>
      <c r="E2960" t="s">
        <v>2016</v>
      </c>
      <c r="F2960" t="s">
        <v>4479</v>
      </c>
      <c r="G2960">
        <v>103609</v>
      </c>
      <c r="H2960">
        <v>38.984223999999998</v>
      </c>
      <c r="I2960">
        <v>-77.107059000000007</v>
      </c>
      <c r="J2960">
        <v>1</v>
      </c>
      <c r="K2960">
        <f>_xlfn.XLOOKUP(F2960,'[1]2022_23 Household and Income'!$C$3:$C$2489,'[1]2022_23 Household and Income'!$D$3:$D$2489,"")</f>
        <v>41511</v>
      </c>
      <c r="L2960">
        <f>_xlfn.XLOOKUP($F2960,'[1]2022_23 Household and Income'!$C$3:$C$2489,'[1]2022_23 Household and Income'!$G$3:$G$2489,"")</f>
        <v>42522</v>
      </c>
    </row>
    <row r="2961" spans="1:12" x14ac:dyDescent="0.35">
      <c r="A2961">
        <v>29</v>
      </c>
      <c r="B2961">
        <v>400</v>
      </c>
      <c r="C2961">
        <v>29139</v>
      </c>
      <c r="D2961" t="s">
        <v>3304</v>
      </c>
      <c r="E2961" t="s">
        <v>1707</v>
      </c>
      <c r="F2961" t="s">
        <v>3528</v>
      </c>
      <c r="G2961">
        <v>11322</v>
      </c>
      <c r="H2961">
        <v>38.948967000000003</v>
      </c>
      <c r="I2961">
        <v>-91.467451999999994</v>
      </c>
      <c r="J2961">
        <v>7.5997999999999996E-2</v>
      </c>
      <c r="K2961">
        <f>_xlfn.XLOOKUP(F2961,'[1]2022_23 Household and Income'!$C$3:$C$2489,'[1]2022_23 Household and Income'!$D$3:$D$2489,"")</f>
        <v>56960</v>
      </c>
      <c r="L2961">
        <f>_xlfn.XLOOKUP($F2961,'[1]2022_23 Household and Income'!$C$3:$C$2489,'[1]2022_23 Household and Income'!$G$3:$G$2489,"")</f>
        <v>56448</v>
      </c>
    </row>
    <row r="2962" spans="1:12" x14ac:dyDescent="0.35">
      <c r="A2962">
        <v>28</v>
      </c>
      <c r="B2962">
        <v>700</v>
      </c>
      <c r="C2962">
        <v>28097</v>
      </c>
      <c r="D2962" t="s">
        <v>3276</v>
      </c>
      <c r="E2962" t="s">
        <v>1785</v>
      </c>
      <c r="F2962" t="s">
        <v>3288</v>
      </c>
      <c r="G2962">
        <v>9822</v>
      </c>
      <c r="H2962">
        <v>33.496327000000001</v>
      </c>
      <c r="I2962">
        <v>-89.682480999999996</v>
      </c>
      <c r="J2962">
        <v>8.3835000000000007E-2</v>
      </c>
      <c r="K2962">
        <f>_xlfn.XLOOKUP(F2962,'[1]2022_23 Household and Income'!$C$3:$C$2489,'[1]2022_23 Household and Income'!$D$3:$D$2489,"")</f>
        <v>44046</v>
      </c>
      <c r="L2962">
        <f>_xlfn.XLOOKUP($F2962,'[1]2022_23 Household and Income'!$C$3:$C$2489,'[1]2022_23 Household and Income'!$G$3:$G$2489,"")</f>
        <v>47721</v>
      </c>
    </row>
    <row r="2963" spans="1:12" x14ac:dyDescent="0.35">
      <c r="A2963">
        <v>37</v>
      </c>
      <c r="B2963">
        <v>3700</v>
      </c>
      <c r="C2963">
        <v>37123</v>
      </c>
      <c r="D2963" t="s">
        <v>3285</v>
      </c>
      <c r="E2963" t="s">
        <v>1253</v>
      </c>
      <c r="F2963" t="s">
        <v>4460</v>
      </c>
      <c r="G2963">
        <v>25751</v>
      </c>
      <c r="H2963">
        <v>35.340612</v>
      </c>
      <c r="I2963">
        <v>-79.892921999999999</v>
      </c>
      <c r="J2963">
        <v>0.20522299999999999</v>
      </c>
      <c r="K2963">
        <f>_xlfn.XLOOKUP(F2963,'[1]2022_23 Household and Income'!$C$3:$C$2489,'[1]2022_23 Household and Income'!$D$3:$D$2489,"")</f>
        <v>55815</v>
      </c>
      <c r="L2963">
        <f>_xlfn.XLOOKUP($F2963,'[1]2022_23 Household and Income'!$C$3:$C$2489,'[1]2022_23 Household and Income'!$G$3:$G$2489,"")</f>
        <v>57805</v>
      </c>
    </row>
    <row r="2964" spans="1:12" x14ac:dyDescent="0.35">
      <c r="A2964">
        <v>36</v>
      </c>
      <c r="B2964">
        <v>1600</v>
      </c>
      <c r="C2964">
        <v>36057</v>
      </c>
      <c r="D2964" t="s">
        <v>3282</v>
      </c>
      <c r="E2964" t="s">
        <v>1361</v>
      </c>
      <c r="F2964" t="s">
        <v>4478</v>
      </c>
      <c r="G2964">
        <v>49532</v>
      </c>
      <c r="H2964">
        <v>42.932712000000002</v>
      </c>
      <c r="I2964">
        <v>-74.344127999999998</v>
      </c>
      <c r="J2964">
        <v>0.48156599999999999</v>
      </c>
      <c r="K2964">
        <f>_xlfn.XLOOKUP(F2964,'[1]2022_23 Household and Income'!$C$3:$C$2489,'[1]2022_23 Household and Income'!$D$3:$D$2489,"")</f>
        <v>42278</v>
      </c>
      <c r="L2964">
        <f>_xlfn.XLOOKUP($F2964,'[1]2022_23 Household and Income'!$C$3:$C$2489,'[1]2022_23 Household and Income'!$G$3:$G$2489,"")</f>
        <v>44781</v>
      </c>
    </row>
    <row r="2965" spans="1:12" x14ac:dyDescent="0.35">
      <c r="A2965">
        <v>39</v>
      </c>
      <c r="B2965">
        <v>3701</v>
      </c>
      <c r="C2965">
        <v>39113</v>
      </c>
      <c r="D2965" t="s">
        <v>3302</v>
      </c>
      <c r="E2965" t="s">
        <v>1109</v>
      </c>
      <c r="F2965" t="s">
        <v>4477</v>
      </c>
      <c r="G2965">
        <v>129251</v>
      </c>
      <c r="H2965">
        <v>39.84742</v>
      </c>
      <c r="I2965">
        <v>-84.216334000000003</v>
      </c>
      <c r="J2965">
        <v>1</v>
      </c>
      <c r="K2965">
        <f>_xlfn.XLOOKUP(F2965,'[1]2022_23 Household and Income'!$C$3:$C$2489,'[1]2022_23 Household and Income'!$D$3:$D$2489,"")</f>
        <v>55360</v>
      </c>
      <c r="L2965">
        <f>_xlfn.XLOOKUP($F2965,'[1]2022_23 Household and Income'!$C$3:$C$2489,'[1]2022_23 Household and Income'!$G$3:$G$2489,"")</f>
        <v>53351</v>
      </c>
    </row>
    <row r="2966" spans="1:12" x14ac:dyDescent="0.35">
      <c r="A2966">
        <v>39</v>
      </c>
      <c r="B2966">
        <v>3702</v>
      </c>
      <c r="C2966">
        <v>39113</v>
      </c>
      <c r="D2966" t="s">
        <v>3302</v>
      </c>
      <c r="E2966" t="s">
        <v>1109</v>
      </c>
      <c r="F2966" t="s">
        <v>4476</v>
      </c>
      <c r="G2966">
        <v>109224</v>
      </c>
      <c r="H2966">
        <v>39.687998999999998</v>
      </c>
      <c r="I2966">
        <v>-84.294983000000002</v>
      </c>
      <c r="J2966">
        <v>1</v>
      </c>
      <c r="K2966">
        <f>_xlfn.XLOOKUP(F2966,'[1]2022_23 Household and Income'!$C$3:$C$2489,'[1]2022_23 Household and Income'!$D$3:$D$2489,"")</f>
        <v>44526</v>
      </c>
      <c r="L2966">
        <f>_xlfn.XLOOKUP($F2966,'[1]2022_23 Household and Income'!$C$3:$C$2489,'[1]2022_23 Household and Income'!$G$3:$G$2489,"")</f>
        <v>47938</v>
      </c>
    </row>
    <row r="2967" spans="1:12" x14ac:dyDescent="0.35">
      <c r="A2967">
        <v>39</v>
      </c>
      <c r="B2967">
        <v>3703</v>
      </c>
      <c r="C2967">
        <v>39113</v>
      </c>
      <c r="D2967" t="s">
        <v>3302</v>
      </c>
      <c r="E2967" t="s">
        <v>1109</v>
      </c>
      <c r="F2967" t="s">
        <v>4475</v>
      </c>
      <c r="G2967">
        <v>166954</v>
      </c>
      <c r="H2967">
        <v>39.763784999999999</v>
      </c>
      <c r="I2967">
        <v>-84.179871000000006</v>
      </c>
      <c r="J2967">
        <v>1</v>
      </c>
      <c r="K2967">
        <f>_xlfn.XLOOKUP(F2967,'[1]2022_23 Household and Income'!$C$3:$C$2489,'[1]2022_23 Household and Income'!$D$3:$D$2489,"")</f>
        <v>75120</v>
      </c>
      <c r="L2967">
        <f>_xlfn.XLOOKUP($F2967,'[1]2022_23 Household and Income'!$C$3:$C$2489,'[1]2022_23 Household and Income'!$G$3:$G$2489,"")</f>
        <v>72697</v>
      </c>
    </row>
    <row r="2968" spans="1:12" x14ac:dyDescent="0.35">
      <c r="A2968">
        <v>39</v>
      </c>
      <c r="B2968">
        <v>3704</v>
      </c>
      <c r="C2968">
        <v>39113</v>
      </c>
      <c r="D2968" t="s">
        <v>3302</v>
      </c>
      <c r="E2968" t="s">
        <v>1109</v>
      </c>
      <c r="F2968" t="s">
        <v>4474</v>
      </c>
      <c r="G2968">
        <v>131880</v>
      </c>
      <c r="H2968">
        <v>39.664718999999998</v>
      </c>
      <c r="I2968">
        <v>-84.156857000000002</v>
      </c>
      <c r="J2968">
        <v>1</v>
      </c>
      <c r="K2968">
        <f>_xlfn.XLOOKUP(F2968,'[1]2022_23 Household and Income'!$C$3:$C$2489,'[1]2022_23 Household and Income'!$D$3:$D$2489,"")</f>
        <v>60539</v>
      </c>
      <c r="L2968">
        <f>_xlfn.XLOOKUP($F2968,'[1]2022_23 Household and Income'!$C$3:$C$2489,'[1]2022_23 Household and Income'!$G$3:$G$2489,"")</f>
        <v>61748</v>
      </c>
    </row>
    <row r="2969" spans="1:12" x14ac:dyDescent="0.35">
      <c r="A2969">
        <v>42</v>
      </c>
      <c r="B2969">
        <v>3111</v>
      </c>
      <c r="C2969">
        <v>42091</v>
      </c>
      <c r="D2969" t="s">
        <v>3257</v>
      </c>
      <c r="E2969" t="s">
        <v>922</v>
      </c>
      <c r="F2969" t="s">
        <v>4473</v>
      </c>
      <c r="G2969">
        <v>122068</v>
      </c>
      <c r="H2969">
        <v>40.242353000000001</v>
      </c>
      <c r="I2969">
        <v>-75.571652</v>
      </c>
      <c r="J2969">
        <v>1</v>
      </c>
      <c r="K2969">
        <f>_xlfn.XLOOKUP(F2969,'[1]2022_23 Household and Income'!$C$3:$C$2489,'[1]2022_23 Household and Income'!$D$3:$D$2489,"")</f>
        <v>47587</v>
      </c>
      <c r="L2969">
        <f>_xlfn.XLOOKUP($F2969,'[1]2022_23 Household and Income'!$C$3:$C$2489,'[1]2022_23 Household and Income'!$G$3:$G$2489,"")</f>
        <v>47093</v>
      </c>
    </row>
    <row r="2970" spans="1:12" x14ac:dyDescent="0.35">
      <c r="A2970">
        <v>42</v>
      </c>
      <c r="B2970">
        <v>3112</v>
      </c>
      <c r="C2970">
        <v>42091</v>
      </c>
      <c r="D2970" t="s">
        <v>3257</v>
      </c>
      <c r="E2970" t="s">
        <v>922</v>
      </c>
      <c r="F2970" t="s">
        <v>4472</v>
      </c>
      <c r="G2970">
        <v>105712</v>
      </c>
      <c r="H2970">
        <v>40.289214999999999</v>
      </c>
      <c r="I2970">
        <v>-75.422938000000002</v>
      </c>
      <c r="J2970">
        <v>1</v>
      </c>
      <c r="K2970">
        <f>_xlfn.XLOOKUP(F2970,'[1]2022_23 Household and Income'!$C$3:$C$2489,'[1]2022_23 Household and Income'!$D$3:$D$2489,"")</f>
        <v>37023</v>
      </c>
      <c r="L2970">
        <f>_xlfn.XLOOKUP($F2970,'[1]2022_23 Household and Income'!$C$3:$C$2489,'[1]2022_23 Household and Income'!$G$3:$G$2489,"")</f>
        <v>39606</v>
      </c>
    </row>
    <row r="2971" spans="1:12" x14ac:dyDescent="0.35">
      <c r="A2971">
        <v>42</v>
      </c>
      <c r="B2971">
        <v>3113</v>
      </c>
      <c r="C2971">
        <v>42091</v>
      </c>
      <c r="D2971" t="s">
        <v>3257</v>
      </c>
      <c r="E2971" t="s">
        <v>922</v>
      </c>
      <c r="F2971" t="s">
        <v>4471</v>
      </c>
      <c r="G2971">
        <v>105278</v>
      </c>
      <c r="H2971">
        <v>40.244132999999998</v>
      </c>
      <c r="I2971">
        <v>-75.281630000000007</v>
      </c>
      <c r="J2971">
        <v>1</v>
      </c>
      <c r="K2971">
        <f>_xlfn.XLOOKUP(F2971,'[1]2022_23 Household and Income'!$C$3:$C$2489,'[1]2022_23 Household and Income'!$D$3:$D$2489,"")</f>
        <v>40980</v>
      </c>
      <c r="L2971">
        <f>_xlfn.XLOOKUP($F2971,'[1]2022_23 Household and Income'!$C$3:$C$2489,'[1]2022_23 Household and Income'!$G$3:$G$2489,"")</f>
        <v>43073</v>
      </c>
    </row>
    <row r="2972" spans="1:12" x14ac:dyDescent="0.35">
      <c r="A2972">
        <v>42</v>
      </c>
      <c r="B2972">
        <v>3114</v>
      </c>
      <c r="C2972">
        <v>42091</v>
      </c>
      <c r="D2972" t="s">
        <v>3257</v>
      </c>
      <c r="E2972" t="s">
        <v>922</v>
      </c>
      <c r="F2972" t="s">
        <v>4470</v>
      </c>
      <c r="G2972">
        <v>149136</v>
      </c>
      <c r="H2972">
        <v>40.127090000000003</v>
      </c>
      <c r="I2972">
        <v>-75.340180000000004</v>
      </c>
      <c r="J2972">
        <v>1</v>
      </c>
      <c r="K2972">
        <f>_xlfn.XLOOKUP(F2972,'[1]2022_23 Household and Income'!$C$3:$C$2489,'[1]2022_23 Household and Income'!$D$3:$D$2489,"")</f>
        <v>61509</v>
      </c>
      <c r="L2972">
        <f>_xlfn.XLOOKUP($F2972,'[1]2022_23 Household and Income'!$C$3:$C$2489,'[1]2022_23 Household and Income'!$G$3:$G$2489,"")</f>
        <v>61303</v>
      </c>
    </row>
    <row r="2973" spans="1:12" x14ac:dyDescent="0.35">
      <c r="A2973">
        <v>42</v>
      </c>
      <c r="B2973">
        <v>3115</v>
      </c>
      <c r="C2973">
        <v>42091</v>
      </c>
      <c r="D2973" t="s">
        <v>3257</v>
      </c>
      <c r="E2973" t="s">
        <v>922</v>
      </c>
      <c r="F2973" t="s">
        <v>4469</v>
      </c>
      <c r="G2973">
        <v>141988</v>
      </c>
      <c r="H2973">
        <v>40.164853000000001</v>
      </c>
      <c r="I2973">
        <v>-75.166681999999994</v>
      </c>
      <c r="J2973">
        <v>1</v>
      </c>
      <c r="K2973">
        <f>_xlfn.XLOOKUP(F2973,'[1]2022_23 Household and Income'!$C$3:$C$2489,'[1]2022_23 Household and Income'!$D$3:$D$2489,"")</f>
        <v>55345</v>
      </c>
      <c r="L2973">
        <f>_xlfn.XLOOKUP($F2973,'[1]2022_23 Household and Income'!$C$3:$C$2489,'[1]2022_23 Household and Income'!$G$3:$G$2489,"")</f>
        <v>54229</v>
      </c>
    </row>
    <row r="2974" spans="1:12" x14ac:dyDescent="0.35">
      <c r="A2974">
        <v>42</v>
      </c>
      <c r="B2974">
        <v>3116</v>
      </c>
      <c r="C2974">
        <v>42091</v>
      </c>
      <c r="D2974" t="s">
        <v>3257</v>
      </c>
      <c r="E2974" t="s">
        <v>922</v>
      </c>
      <c r="F2974" t="s">
        <v>4468</v>
      </c>
      <c r="G2974">
        <v>108246</v>
      </c>
      <c r="H2974">
        <v>40.042980999999997</v>
      </c>
      <c r="I2974">
        <v>-75.309715999999995</v>
      </c>
      <c r="J2974">
        <v>1</v>
      </c>
      <c r="K2974">
        <f>_xlfn.XLOOKUP(F2974,'[1]2022_23 Household and Income'!$C$3:$C$2489,'[1]2022_23 Household and Income'!$D$3:$D$2489,"")</f>
        <v>46120</v>
      </c>
      <c r="L2974">
        <f>_xlfn.XLOOKUP($F2974,'[1]2022_23 Household and Income'!$C$3:$C$2489,'[1]2022_23 Household and Income'!$G$3:$G$2489,"")</f>
        <v>44920</v>
      </c>
    </row>
    <row r="2975" spans="1:12" x14ac:dyDescent="0.35">
      <c r="A2975">
        <v>42</v>
      </c>
      <c r="B2975">
        <v>3117</v>
      </c>
      <c r="C2975">
        <v>42091</v>
      </c>
      <c r="D2975" t="s">
        <v>3257</v>
      </c>
      <c r="E2975" t="s">
        <v>922</v>
      </c>
      <c r="F2975" t="s">
        <v>4467</v>
      </c>
      <c r="G2975">
        <v>124125</v>
      </c>
      <c r="H2975">
        <v>40.099079000000003</v>
      </c>
      <c r="I2975">
        <v>-75.140197999999998</v>
      </c>
      <c r="J2975">
        <v>1</v>
      </c>
      <c r="K2975">
        <f>_xlfn.XLOOKUP(F2975,'[1]2022_23 Household and Income'!$C$3:$C$2489,'[1]2022_23 Household and Income'!$D$3:$D$2489,"")</f>
        <v>46655</v>
      </c>
      <c r="L2975">
        <f>_xlfn.XLOOKUP($F2975,'[1]2022_23 Household and Income'!$C$3:$C$2489,'[1]2022_23 Household and Income'!$G$3:$G$2489,"")</f>
        <v>48243</v>
      </c>
    </row>
    <row r="2976" spans="1:12" x14ac:dyDescent="0.35">
      <c r="A2976">
        <v>47</v>
      </c>
      <c r="B2976">
        <v>301</v>
      </c>
      <c r="C2976">
        <v>47125</v>
      </c>
      <c r="D2976" t="s">
        <v>3358</v>
      </c>
      <c r="E2976" t="s">
        <v>781</v>
      </c>
      <c r="F2976" t="s">
        <v>4466</v>
      </c>
      <c r="G2976">
        <v>105777</v>
      </c>
      <c r="H2976">
        <v>36.518183000000001</v>
      </c>
      <c r="I2976">
        <v>-87.306443000000002</v>
      </c>
      <c r="J2976">
        <v>1</v>
      </c>
      <c r="K2976">
        <f>_xlfn.XLOOKUP(F2976,'[1]2022_23 Household and Income'!$C$3:$C$2489,'[1]2022_23 Household and Income'!$D$3:$D$2489,"")</f>
        <v>43214</v>
      </c>
      <c r="L2976">
        <f>_xlfn.XLOOKUP($F2976,'[1]2022_23 Household and Income'!$C$3:$C$2489,'[1]2022_23 Household and Income'!$G$3:$G$2489,"")</f>
        <v>44557</v>
      </c>
    </row>
    <row r="2977" spans="1:12" x14ac:dyDescent="0.35">
      <c r="A2977">
        <v>47</v>
      </c>
      <c r="B2977">
        <v>302</v>
      </c>
      <c r="C2977">
        <v>47125</v>
      </c>
      <c r="D2977" t="s">
        <v>3358</v>
      </c>
      <c r="E2977" t="s">
        <v>781</v>
      </c>
      <c r="F2977" t="s">
        <v>4465</v>
      </c>
      <c r="G2977">
        <v>114292</v>
      </c>
      <c r="H2977">
        <v>36.593167999999999</v>
      </c>
      <c r="I2977">
        <v>-87.382582999999997</v>
      </c>
      <c r="J2977">
        <v>1</v>
      </c>
      <c r="K2977">
        <f>_xlfn.XLOOKUP(F2977,'[1]2022_23 Household and Income'!$C$3:$C$2489,'[1]2022_23 Household and Income'!$D$3:$D$2489,"")</f>
        <v>45962</v>
      </c>
      <c r="L2977">
        <f>_xlfn.XLOOKUP($F2977,'[1]2022_23 Household and Income'!$C$3:$C$2489,'[1]2022_23 Household and Income'!$G$3:$G$2489,"")</f>
        <v>47336</v>
      </c>
    </row>
    <row r="2978" spans="1:12" x14ac:dyDescent="0.35">
      <c r="A2978">
        <v>48</v>
      </c>
      <c r="B2978">
        <v>4501</v>
      </c>
      <c r="C2978">
        <v>48339</v>
      </c>
      <c r="D2978" t="s">
        <v>3238</v>
      </c>
      <c r="E2978" t="s">
        <v>540</v>
      </c>
      <c r="F2978" t="s">
        <v>4464</v>
      </c>
      <c r="G2978">
        <v>173848</v>
      </c>
      <c r="H2978">
        <v>30.323256000000001</v>
      </c>
      <c r="I2978">
        <v>-95.428810999999996</v>
      </c>
      <c r="J2978">
        <v>1</v>
      </c>
      <c r="K2978">
        <f>_xlfn.XLOOKUP(F2978,'[1]2022_23 Household and Income'!$C$3:$C$2489,'[1]2022_23 Household and Income'!$D$3:$D$2489,"")</f>
        <v>65248</v>
      </c>
      <c r="L2978">
        <f>_xlfn.XLOOKUP($F2978,'[1]2022_23 Household and Income'!$C$3:$C$2489,'[1]2022_23 Household and Income'!$G$3:$G$2489,"")</f>
        <v>71931</v>
      </c>
    </row>
    <row r="2979" spans="1:12" x14ac:dyDescent="0.35">
      <c r="A2979">
        <v>48</v>
      </c>
      <c r="B2979">
        <v>4502</v>
      </c>
      <c r="C2979">
        <v>48339</v>
      </c>
      <c r="D2979" t="s">
        <v>3238</v>
      </c>
      <c r="E2979" t="s">
        <v>540</v>
      </c>
      <c r="F2979" t="s">
        <v>4463</v>
      </c>
      <c r="G2979">
        <v>169385</v>
      </c>
      <c r="H2979">
        <v>30.265008999999999</v>
      </c>
      <c r="I2979">
        <v>-95.610844</v>
      </c>
      <c r="J2979">
        <v>1</v>
      </c>
      <c r="K2979">
        <f>_xlfn.XLOOKUP(F2979,'[1]2022_23 Household and Income'!$C$3:$C$2489,'[1]2022_23 Household and Income'!$D$3:$D$2489,"")</f>
        <v>72027</v>
      </c>
      <c r="L2979">
        <f>_xlfn.XLOOKUP($F2979,'[1]2022_23 Household and Income'!$C$3:$C$2489,'[1]2022_23 Household and Income'!$G$3:$G$2489,"")</f>
        <v>75682</v>
      </c>
    </row>
    <row r="2980" spans="1:12" x14ac:dyDescent="0.35">
      <c r="A2980">
        <v>48</v>
      </c>
      <c r="B2980">
        <v>4503</v>
      </c>
      <c r="C2980">
        <v>48339</v>
      </c>
      <c r="D2980" t="s">
        <v>3238</v>
      </c>
      <c r="E2980" t="s">
        <v>540</v>
      </c>
      <c r="F2980" t="s">
        <v>4462</v>
      </c>
      <c r="G2980">
        <v>118570</v>
      </c>
      <c r="H2980">
        <v>30.179161000000001</v>
      </c>
      <c r="I2980">
        <v>-95.510187000000002</v>
      </c>
      <c r="J2980">
        <v>1</v>
      </c>
      <c r="K2980">
        <f>_xlfn.XLOOKUP(F2980,'[1]2022_23 Household and Income'!$C$3:$C$2489,'[1]2022_23 Household and Income'!$D$3:$D$2489,"")</f>
        <v>50928</v>
      </c>
      <c r="L2980">
        <f>_xlfn.XLOOKUP($F2980,'[1]2022_23 Household and Income'!$C$3:$C$2489,'[1]2022_23 Household and Income'!$G$3:$G$2489,"")</f>
        <v>53505</v>
      </c>
    </row>
    <row r="2981" spans="1:12" x14ac:dyDescent="0.35">
      <c r="A2981">
        <v>48</v>
      </c>
      <c r="B2981">
        <v>4504</v>
      </c>
      <c r="C2981">
        <v>48339</v>
      </c>
      <c r="D2981" t="s">
        <v>3238</v>
      </c>
      <c r="E2981" t="s">
        <v>540</v>
      </c>
      <c r="F2981" t="s">
        <v>4461</v>
      </c>
      <c r="G2981">
        <v>158640</v>
      </c>
      <c r="H2981">
        <v>30.123916999999999</v>
      </c>
      <c r="I2981">
        <v>-95.304147</v>
      </c>
      <c r="J2981">
        <v>1</v>
      </c>
      <c r="K2981">
        <f>_xlfn.XLOOKUP(F2981,'[1]2022_23 Household and Income'!$C$3:$C$2489,'[1]2022_23 Household and Income'!$D$3:$D$2489,"")</f>
        <v>61331</v>
      </c>
      <c r="L2981">
        <f>_xlfn.XLOOKUP($F2981,'[1]2022_23 Household and Income'!$C$3:$C$2489,'[1]2022_23 Household and Income'!$G$3:$G$2489,"")</f>
        <v>61155</v>
      </c>
    </row>
    <row r="2982" spans="1:12" x14ac:dyDescent="0.35">
      <c r="A2982">
        <v>51</v>
      </c>
      <c r="B2982">
        <v>12100</v>
      </c>
      <c r="C2982">
        <v>51121</v>
      </c>
      <c r="D2982" t="s">
        <v>3251</v>
      </c>
      <c r="E2982" t="s">
        <v>340</v>
      </c>
      <c r="F2982" t="s">
        <v>4121</v>
      </c>
      <c r="G2982">
        <v>99721</v>
      </c>
      <c r="H2982">
        <v>37.189478000000001</v>
      </c>
      <c r="I2982">
        <v>-80.413548000000006</v>
      </c>
      <c r="J2982">
        <v>0.54835699999999998</v>
      </c>
      <c r="K2982">
        <f>_xlfn.XLOOKUP(F2982,'[1]2022_23 Household and Income'!$C$3:$C$2489,'[1]2022_23 Household and Income'!$D$3:$D$2489,"")</f>
        <v>68861</v>
      </c>
      <c r="L2982">
        <f>_xlfn.XLOOKUP($F2982,'[1]2022_23 Household and Income'!$C$3:$C$2489,'[1]2022_23 Household and Income'!$G$3:$G$2489,"")</f>
        <v>71419</v>
      </c>
    </row>
    <row r="2983" spans="1:12" x14ac:dyDescent="0.35">
      <c r="A2983">
        <v>26</v>
      </c>
      <c r="B2983">
        <v>300</v>
      </c>
      <c r="C2983">
        <v>26119</v>
      </c>
      <c r="D2983" t="s">
        <v>3407</v>
      </c>
      <c r="E2983" t="s">
        <v>1969</v>
      </c>
      <c r="F2983" t="s">
        <v>4167</v>
      </c>
      <c r="G2983">
        <v>9153</v>
      </c>
      <c r="H2983">
        <v>44.997449000000003</v>
      </c>
      <c r="I2983">
        <v>-84.125748999999999</v>
      </c>
      <c r="J2983">
        <v>6.8775000000000003E-2</v>
      </c>
      <c r="K2983">
        <f>_xlfn.XLOOKUP(F2983,'[1]2022_23 Household and Income'!$C$3:$C$2489,'[1]2022_23 Household and Income'!$D$3:$D$2489,"")</f>
        <v>64538</v>
      </c>
      <c r="L2983">
        <f>_xlfn.XLOOKUP($F2983,'[1]2022_23 Household and Income'!$C$3:$C$2489,'[1]2022_23 Household and Income'!$G$3:$G$2489,"")</f>
        <v>64723</v>
      </c>
    </row>
    <row r="2984" spans="1:12" x14ac:dyDescent="0.35">
      <c r="A2984">
        <v>42</v>
      </c>
      <c r="B2984">
        <v>1000</v>
      </c>
      <c r="C2984">
        <v>42093</v>
      </c>
      <c r="D2984" t="s">
        <v>3257</v>
      </c>
      <c r="E2984" t="s">
        <v>954</v>
      </c>
      <c r="F2984" t="s">
        <v>4372</v>
      </c>
      <c r="G2984">
        <v>18136</v>
      </c>
      <c r="H2984">
        <v>40.996765000000003</v>
      </c>
      <c r="I2984">
        <v>-76.630234000000002</v>
      </c>
      <c r="J2984">
        <v>0.16519900000000001</v>
      </c>
      <c r="K2984">
        <f>_xlfn.XLOOKUP(F2984,'[1]2022_23 Household and Income'!$C$3:$C$2489,'[1]2022_23 Household and Income'!$D$3:$D$2489,"")</f>
        <v>46284</v>
      </c>
      <c r="L2984">
        <f>_xlfn.XLOOKUP($F2984,'[1]2022_23 Household and Income'!$C$3:$C$2489,'[1]2022_23 Household and Income'!$G$3:$G$2489,"")</f>
        <v>45377</v>
      </c>
    </row>
    <row r="2985" spans="1:12" x14ac:dyDescent="0.35">
      <c r="A2985">
        <v>8</v>
      </c>
      <c r="B2985">
        <v>2401</v>
      </c>
      <c r="C2985">
        <v>8085</v>
      </c>
      <c r="D2985" t="s">
        <v>3241</v>
      </c>
      <c r="E2985" t="s">
        <v>2914</v>
      </c>
      <c r="F2985" t="s">
        <v>3944</v>
      </c>
      <c r="G2985">
        <v>42679</v>
      </c>
      <c r="H2985">
        <v>38.481301000000002</v>
      </c>
      <c r="I2985">
        <v>-107.92227699999999</v>
      </c>
      <c r="J2985">
        <v>0.41360000000000002</v>
      </c>
      <c r="K2985">
        <f>_xlfn.XLOOKUP(F2985,'[1]2022_23 Household and Income'!$C$3:$C$2489,'[1]2022_23 Household and Income'!$D$3:$D$2489,"")</f>
        <v>43738</v>
      </c>
      <c r="L2985">
        <f>_xlfn.XLOOKUP($F2985,'[1]2022_23 Household and Income'!$C$3:$C$2489,'[1]2022_23 Household and Income'!$G$3:$G$2489,"")</f>
        <v>44641</v>
      </c>
    </row>
    <row r="2986" spans="1:12" x14ac:dyDescent="0.35">
      <c r="A2986">
        <v>46</v>
      </c>
      <c r="B2986">
        <v>400</v>
      </c>
      <c r="C2986">
        <v>46101</v>
      </c>
      <c r="D2986" t="s">
        <v>3236</v>
      </c>
      <c r="E2986" t="s">
        <v>800</v>
      </c>
      <c r="F2986" t="s">
        <v>3941</v>
      </c>
      <c r="G2986">
        <v>6336</v>
      </c>
      <c r="H2986">
        <v>44.018445</v>
      </c>
      <c r="I2986">
        <v>-96.663352000000003</v>
      </c>
      <c r="J2986">
        <v>4.7206999999999999E-2</v>
      </c>
      <c r="K2986">
        <f>_xlfn.XLOOKUP(F2986,'[1]2022_23 Household and Income'!$C$3:$C$2489,'[1]2022_23 Household and Income'!$D$3:$D$2489,"")</f>
        <v>54867</v>
      </c>
      <c r="L2986">
        <f>_xlfn.XLOOKUP($F2986,'[1]2022_23 Household and Income'!$C$3:$C$2489,'[1]2022_23 Household and Income'!$G$3:$G$2489,"")</f>
        <v>55230</v>
      </c>
    </row>
    <row r="2987" spans="1:12" x14ac:dyDescent="0.35">
      <c r="A2987">
        <v>37</v>
      </c>
      <c r="B2987">
        <v>3700</v>
      </c>
      <c r="C2987">
        <v>37125</v>
      </c>
      <c r="D2987" t="s">
        <v>3285</v>
      </c>
      <c r="E2987" t="s">
        <v>1252</v>
      </c>
      <c r="F2987" t="s">
        <v>4460</v>
      </c>
      <c r="G2987">
        <v>99727</v>
      </c>
      <c r="H2987">
        <v>35.237769999999998</v>
      </c>
      <c r="I2987">
        <v>-79.439248000000006</v>
      </c>
      <c r="J2987">
        <v>0.79477600000000004</v>
      </c>
      <c r="K2987">
        <f>_xlfn.XLOOKUP(F2987,'[1]2022_23 Household and Income'!$C$3:$C$2489,'[1]2022_23 Household and Income'!$D$3:$D$2489,"")</f>
        <v>55815</v>
      </c>
      <c r="L2987">
        <f>_xlfn.XLOOKUP($F2987,'[1]2022_23 Household and Income'!$C$3:$C$2489,'[1]2022_23 Household and Income'!$G$3:$G$2489,"")</f>
        <v>57805</v>
      </c>
    </row>
    <row r="2988" spans="1:12" x14ac:dyDescent="0.35">
      <c r="A2988">
        <v>47</v>
      </c>
      <c r="B2988">
        <v>3200</v>
      </c>
      <c r="C2988">
        <v>47127</v>
      </c>
      <c r="D2988" t="s">
        <v>3358</v>
      </c>
      <c r="E2988" t="s">
        <v>711</v>
      </c>
      <c r="F2988" t="s">
        <v>4459</v>
      </c>
      <c r="G2988">
        <v>6461</v>
      </c>
      <c r="H2988">
        <v>35.296438000000002</v>
      </c>
      <c r="I2988">
        <v>-86.340439000000003</v>
      </c>
      <c r="J2988">
        <v>6.0312999999999999E-2</v>
      </c>
      <c r="K2988">
        <f>_xlfn.XLOOKUP(F2988,'[1]2022_23 Household and Income'!$C$3:$C$2489,'[1]2022_23 Household and Income'!$D$3:$D$2489,"")</f>
        <v>44645</v>
      </c>
      <c r="L2988">
        <f>_xlfn.XLOOKUP($F2988,'[1]2022_23 Household and Income'!$C$3:$C$2489,'[1]2022_23 Household and Income'!$G$3:$G$2489,"")</f>
        <v>42858</v>
      </c>
    </row>
    <row r="2989" spans="1:12" x14ac:dyDescent="0.35">
      <c r="A2989">
        <v>48</v>
      </c>
      <c r="B2989">
        <v>100</v>
      </c>
      <c r="C2989">
        <v>48341</v>
      </c>
      <c r="D2989" t="s">
        <v>3238</v>
      </c>
      <c r="E2989" t="s">
        <v>680</v>
      </c>
      <c r="F2989" t="s">
        <v>3398</v>
      </c>
      <c r="G2989">
        <v>21358</v>
      </c>
      <c r="H2989">
        <v>35.902872000000002</v>
      </c>
      <c r="I2989">
        <v>-101.95650000000001</v>
      </c>
      <c r="J2989">
        <v>0.12199</v>
      </c>
      <c r="K2989">
        <f>_xlfn.XLOOKUP(F2989,'[1]2022_23 Household and Income'!$C$3:$C$2489,'[1]2022_23 Household and Income'!$D$3:$D$2489,"")</f>
        <v>60328</v>
      </c>
      <c r="L2989">
        <f>_xlfn.XLOOKUP($F2989,'[1]2022_23 Household and Income'!$C$3:$C$2489,'[1]2022_23 Household and Income'!$G$3:$G$2489,"")</f>
        <v>65539</v>
      </c>
    </row>
    <row r="2990" spans="1:12" x14ac:dyDescent="0.35">
      <c r="A2990">
        <v>35</v>
      </c>
      <c r="B2990">
        <v>300</v>
      </c>
      <c r="C2990">
        <v>35033</v>
      </c>
      <c r="D2990" t="s">
        <v>3590</v>
      </c>
      <c r="E2990" t="s">
        <v>1420</v>
      </c>
      <c r="F2990" t="s">
        <v>3700</v>
      </c>
      <c r="G2990">
        <v>4189</v>
      </c>
      <c r="H2990">
        <v>36.004179999999998</v>
      </c>
      <c r="I2990">
        <v>-105.237076</v>
      </c>
      <c r="J2990">
        <v>3.3335999999999998E-2</v>
      </c>
      <c r="K2990">
        <f>_xlfn.XLOOKUP(F2990,'[1]2022_23 Household and Income'!$C$3:$C$2489,'[1]2022_23 Household and Income'!$D$3:$D$2489,"")</f>
        <v>54632</v>
      </c>
      <c r="L2990">
        <f>_xlfn.XLOOKUP($F2990,'[1]2022_23 Household and Income'!$C$3:$C$2489,'[1]2022_23 Household and Income'!$G$3:$G$2489,"")</f>
        <v>56182</v>
      </c>
    </row>
    <row r="2991" spans="1:12" x14ac:dyDescent="0.35">
      <c r="A2991">
        <v>22</v>
      </c>
      <c r="B2991">
        <v>500</v>
      </c>
      <c r="C2991">
        <v>22067</v>
      </c>
      <c r="D2991" t="s">
        <v>3348</v>
      </c>
      <c r="E2991" t="s">
        <v>2090</v>
      </c>
      <c r="F2991" t="s">
        <v>3422</v>
      </c>
      <c r="G2991">
        <v>25629</v>
      </c>
      <c r="H2991">
        <v>32.785896000000001</v>
      </c>
      <c r="I2991">
        <v>-91.888292000000007</v>
      </c>
      <c r="J2991">
        <v>0.17972299999999999</v>
      </c>
      <c r="K2991">
        <f>_xlfn.XLOOKUP(F2991,'[1]2022_23 Household and Income'!$C$3:$C$2489,'[1]2022_23 Household and Income'!$D$3:$D$2489,"")</f>
        <v>57020</v>
      </c>
      <c r="L2991">
        <f>_xlfn.XLOOKUP($F2991,'[1]2022_23 Household and Income'!$C$3:$C$2489,'[1]2022_23 Household and Income'!$G$3:$G$2489,"")</f>
        <v>53191</v>
      </c>
    </row>
    <row r="2992" spans="1:12" x14ac:dyDescent="0.35">
      <c r="A2992">
        <v>1</v>
      </c>
      <c r="B2992">
        <v>300</v>
      </c>
      <c r="C2992">
        <v>1103</v>
      </c>
      <c r="D2992" t="s">
        <v>3341</v>
      </c>
      <c r="E2992" t="s">
        <v>3215</v>
      </c>
      <c r="F2992" t="s">
        <v>4458</v>
      </c>
      <c r="G2992">
        <v>123421</v>
      </c>
      <c r="H2992">
        <v>34.513886999999997</v>
      </c>
      <c r="I2992">
        <v>-86.932030999999995</v>
      </c>
      <c r="J2992">
        <v>0.78866199999999997</v>
      </c>
      <c r="K2992">
        <f>_xlfn.XLOOKUP(F2992,'[1]2022_23 Household and Income'!$C$3:$C$2489,'[1]2022_23 Household and Income'!$D$3:$D$2489,"")</f>
        <v>62616</v>
      </c>
      <c r="L2992">
        <f>_xlfn.XLOOKUP($F2992,'[1]2022_23 Household and Income'!$C$3:$C$2489,'[1]2022_23 Household and Income'!$G$3:$G$2489,"")</f>
        <v>64526</v>
      </c>
    </row>
    <row r="2993" spans="1:12" x14ac:dyDescent="0.35">
      <c r="A2993">
        <v>8</v>
      </c>
      <c r="B2993">
        <v>1800</v>
      </c>
      <c r="C2993">
        <v>8087</v>
      </c>
      <c r="D2993" t="s">
        <v>3241</v>
      </c>
      <c r="E2993" t="s">
        <v>2948</v>
      </c>
      <c r="F2993" t="s">
        <v>3240</v>
      </c>
      <c r="G2993">
        <v>29111</v>
      </c>
      <c r="H2993">
        <v>40.254229000000002</v>
      </c>
      <c r="I2993">
        <v>-103.78904900000001</v>
      </c>
      <c r="J2993">
        <v>0.24195</v>
      </c>
      <c r="K2993">
        <f>_xlfn.XLOOKUP(F2993,'[1]2022_23 Household and Income'!$C$3:$C$2489,'[1]2022_23 Household and Income'!$D$3:$D$2489,"")</f>
        <v>46989</v>
      </c>
      <c r="L2993">
        <f>_xlfn.XLOOKUP($F2993,'[1]2022_23 Household and Income'!$C$3:$C$2489,'[1]2022_23 Household and Income'!$G$3:$G$2489,"")</f>
        <v>46287</v>
      </c>
    </row>
    <row r="2994" spans="1:12" x14ac:dyDescent="0.35">
      <c r="A2994">
        <v>13</v>
      </c>
      <c r="B2994">
        <v>2000</v>
      </c>
      <c r="C2994">
        <v>13211</v>
      </c>
      <c r="D2994" t="s">
        <v>3312</v>
      </c>
      <c r="E2994" t="s">
        <v>2789</v>
      </c>
      <c r="F2994" t="s">
        <v>3537</v>
      </c>
      <c r="G2994">
        <v>20097</v>
      </c>
      <c r="H2994">
        <v>33.600047000000004</v>
      </c>
      <c r="I2994">
        <v>-83.485716999999994</v>
      </c>
      <c r="J2994">
        <v>0.15299399999999999</v>
      </c>
      <c r="K2994" t="str">
        <f>_xlfn.XLOOKUP(F2994,'[1]2022_23 Household and Income'!$C$3:$C$2489,'[1]2022_23 Household and Income'!$D$3:$D$2489,"")</f>
        <v/>
      </c>
      <c r="L2994" t="str">
        <f>_xlfn.XLOOKUP($F2994,'[1]2022_23 Household and Income'!$C$3:$C$2489,'[1]2022_23 Household and Income'!$G$3:$G$2489,"")</f>
        <v/>
      </c>
    </row>
    <row r="2995" spans="1:12" x14ac:dyDescent="0.35">
      <c r="A2995">
        <v>17</v>
      </c>
      <c r="B2995">
        <v>11700</v>
      </c>
      <c r="C2995">
        <v>17137</v>
      </c>
      <c r="D2995" t="s">
        <v>3330</v>
      </c>
      <c r="E2995" t="s">
        <v>2567</v>
      </c>
      <c r="F2995" t="s">
        <v>3898</v>
      </c>
      <c r="G2995">
        <v>32915</v>
      </c>
      <c r="H2995">
        <v>39.717058999999999</v>
      </c>
      <c r="I2995">
        <v>-90.228441000000004</v>
      </c>
      <c r="J2995">
        <v>0.24598900000000001</v>
      </c>
      <c r="K2995">
        <f>_xlfn.XLOOKUP(F2995,'[1]2022_23 Household and Income'!$C$3:$C$2489,'[1]2022_23 Household and Income'!$D$3:$D$2489,"")</f>
        <v>52904</v>
      </c>
      <c r="L2995">
        <f>_xlfn.XLOOKUP($F2995,'[1]2022_23 Household and Income'!$C$3:$C$2489,'[1]2022_23 Household and Income'!$G$3:$G$2489,"")</f>
        <v>52923</v>
      </c>
    </row>
    <row r="2996" spans="1:12" x14ac:dyDescent="0.35">
      <c r="A2996">
        <v>18</v>
      </c>
      <c r="B2996">
        <v>2200</v>
      </c>
      <c r="C2996">
        <v>18109</v>
      </c>
      <c r="D2996" t="s">
        <v>3389</v>
      </c>
      <c r="E2996" t="s">
        <v>2473</v>
      </c>
      <c r="F2996" t="s">
        <v>4142</v>
      </c>
      <c r="G2996">
        <v>71780</v>
      </c>
      <c r="H2996">
        <v>39.512934000000001</v>
      </c>
      <c r="I2996">
        <v>-86.399095000000003</v>
      </c>
      <c r="J2996">
        <v>0.578959</v>
      </c>
      <c r="K2996">
        <f>_xlfn.XLOOKUP(F2996,'[1]2022_23 Household and Income'!$C$3:$C$2489,'[1]2022_23 Household and Income'!$D$3:$D$2489,"")</f>
        <v>49283</v>
      </c>
      <c r="L2996">
        <f>_xlfn.XLOOKUP($F2996,'[1]2022_23 Household and Income'!$C$3:$C$2489,'[1]2022_23 Household and Income'!$G$3:$G$2489,"")</f>
        <v>50056</v>
      </c>
    </row>
    <row r="2997" spans="1:12" x14ac:dyDescent="0.35">
      <c r="A2997">
        <v>21</v>
      </c>
      <c r="B2997">
        <v>2700</v>
      </c>
      <c r="C2997">
        <v>21175</v>
      </c>
      <c r="D2997" t="s">
        <v>3328</v>
      </c>
      <c r="E2997" t="s">
        <v>2114</v>
      </c>
      <c r="F2997" t="s">
        <v>4053</v>
      </c>
      <c r="G2997">
        <v>13726</v>
      </c>
      <c r="H2997">
        <v>37.914473000000001</v>
      </c>
      <c r="I2997">
        <v>-83.268962999999999</v>
      </c>
      <c r="J2997">
        <v>9.7182000000000004E-2</v>
      </c>
      <c r="K2997">
        <f>_xlfn.XLOOKUP(F2997,'[1]2022_23 Household and Income'!$C$3:$C$2489,'[1]2022_23 Household and Income'!$D$3:$D$2489,"")</f>
        <v>55618</v>
      </c>
      <c r="L2997">
        <f>_xlfn.XLOOKUP($F2997,'[1]2022_23 Household and Income'!$C$3:$C$2489,'[1]2022_23 Household and Income'!$G$3:$G$2489,"")</f>
        <v>58007</v>
      </c>
    </row>
    <row r="2998" spans="1:12" x14ac:dyDescent="0.35">
      <c r="A2998">
        <v>29</v>
      </c>
      <c r="B2998">
        <v>1500</v>
      </c>
      <c r="C2998">
        <v>29141</v>
      </c>
      <c r="D2998" t="s">
        <v>3304</v>
      </c>
      <c r="E2998" t="s">
        <v>1669</v>
      </c>
      <c r="F2998" t="s">
        <v>4457</v>
      </c>
      <c r="G2998">
        <v>21006</v>
      </c>
      <c r="H2998">
        <v>38.383772999999998</v>
      </c>
      <c r="I2998">
        <v>-92.851028999999997</v>
      </c>
      <c r="J2998">
        <v>0.20208599999999999</v>
      </c>
      <c r="K2998">
        <f>_xlfn.XLOOKUP(F2998,'[1]2022_23 Household and Income'!$C$3:$C$2489,'[1]2022_23 Household and Income'!$D$3:$D$2489,"")</f>
        <v>40647</v>
      </c>
      <c r="L2998">
        <f>_xlfn.XLOOKUP($F2998,'[1]2022_23 Household and Income'!$C$3:$C$2489,'[1]2022_23 Household and Income'!$G$3:$G$2489,"")</f>
        <v>44047</v>
      </c>
    </row>
    <row r="2999" spans="1:12" x14ac:dyDescent="0.35">
      <c r="A2999">
        <v>39</v>
      </c>
      <c r="B2999">
        <v>3100</v>
      </c>
      <c r="C2999">
        <v>39115</v>
      </c>
      <c r="D2999" t="s">
        <v>3302</v>
      </c>
      <c r="E2999" t="s">
        <v>1117</v>
      </c>
      <c r="F2999" t="s">
        <v>4250</v>
      </c>
      <c r="G2999">
        <v>13802</v>
      </c>
      <c r="H2999">
        <v>39.615974999999999</v>
      </c>
      <c r="I2999">
        <v>-81.865962999999994</v>
      </c>
      <c r="J2999">
        <v>0.10177</v>
      </c>
      <c r="K2999">
        <f>_xlfn.XLOOKUP(F2999,'[1]2022_23 Household and Income'!$C$3:$C$2489,'[1]2022_23 Household and Income'!$D$3:$D$2489,"")</f>
        <v>56169</v>
      </c>
      <c r="L2999">
        <f>_xlfn.XLOOKUP($F2999,'[1]2022_23 Household and Income'!$C$3:$C$2489,'[1]2022_23 Household and Income'!$G$3:$G$2489,"")</f>
        <v>51913</v>
      </c>
    </row>
    <row r="3000" spans="1:12" x14ac:dyDescent="0.35">
      <c r="A3000">
        <v>47</v>
      </c>
      <c r="B3000">
        <v>1700</v>
      </c>
      <c r="C3000">
        <v>47129</v>
      </c>
      <c r="D3000" t="s">
        <v>3358</v>
      </c>
      <c r="E3000" t="s">
        <v>748</v>
      </c>
      <c r="F3000" t="s">
        <v>4073</v>
      </c>
      <c r="G3000">
        <v>21035</v>
      </c>
      <c r="H3000">
        <v>36.098362000000002</v>
      </c>
      <c r="I3000">
        <v>-84.593260999999998</v>
      </c>
      <c r="J3000">
        <v>0.13878799999999999</v>
      </c>
      <c r="K3000">
        <f>_xlfn.XLOOKUP(F3000,'[1]2022_23 Household and Income'!$C$3:$C$2489,'[1]2022_23 Household and Income'!$D$3:$D$2489,"")</f>
        <v>61843</v>
      </c>
      <c r="L3000">
        <f>_xlfn.XLOOKUP($F3000,'[1]2022_23 Household and Income'!$C$3:$C$2489,'[1]2022_23 Household and Income'!$G$3:$G$2489,"")</f>
        <v>63692</v>
      </c>
    </row>
    <row r="3001" spans="1:12" x14ac:dyDescent="0.35">
      <c r="A3001">
        <v>49</v>
      </c>
      <c r="B3001">
        <v>5000</v>
      </c>
      <c r="C3001">
        <v>49029</v>
      </c>
      <c r="D3001" t="s">
        <v>3434</v>
      </c>
      <c r="E3001" t="s">
        <v>439</v>
      </c>
      <c r="F3001" t="s">
        <v>3719</v>
      </c>
      <c r="G3001">
        <v>12295</v>
      </c>
      <c r="H3001">
        <v>41.083677000000002</v>
      </c>
      <c r="I3001">
        <v>-111.725013</v>
      </c>
      <c r="J3001">
        <v>6.4602999999999994E-2</v>
      </c>
      <c r="K3001">
        <f>_xlfn.XLOOKUP(F3001,'[1]2022_23 Household and Income'!$C$3:$C$2489,'[1]2022_23 Household and Income'!$D$3:$D$2489,"")</f>
        <v>65167</v>
      </c>
      <c r="L3001">
        <f>_xlfn.XLOOKUP($F3001,'[1]2022_23 Household and Income'!$C$3:$C$2489,'[1]2022_23 Household and Income'!$G$3:$G$2489,"")</f>
        <v>69729</v>
      </c>
    </row>
    <row r="3002" spans="1:12" x14ac:dyDescent="0.35">
      <c r="A3002">
        <v>54</v>
      </c>
      <c r="B3002">
        <v>500</v>
      </c>
      <c r="C3002">
        <v>54065</v>
      </c>
      <c r="D3002" t="s">
        <v>3296</v>
      </c>
      <c r="E3002" t="s">
        <v>207</v>
      </c>
      <c r="F3002" t="s">
        <v>3635</v>
      </c>
      <c r="G3002">
        <v>17063</v>
      </c>
      <c r="H3002">
        <v>39.580983000000003</v>
      </c>
      <c r="I3002">
        <v>-78.222986000000006</v>
      </c>
      <c r="J3002">
        <v>0.162082</v>
      </c>
      <c r="K3002">
        <f>_xlfn.XLOOKUP(F3002,'[1]2022_23 Household and Income'!$C$3:$C$2489,'[1]2022_23 Household and Income'!$D$3:$D$2489,"")</f>
        <v>41964</v>
      </c>
      <c r="L3002">
        <f>_xlfn.XLOOKUP($F3002,'[1]2022_23 Household and Income'!$C$3:$C$2489,'[1]2022_23 Household and Income'!$G$3:$G$2489,"")</f>
        <v>45348</v>
      </c>
    </row>
    <row r="3003" spans="1:12" x14ac:dyDescent="0.35">
      <c r="A3003">
        <v>72</v>
      </c>
      <c r="B3003">
        <v>1600</v>
      </c>
      <c r="C3003">
        <v>72101</v>
      </c>
      <c r="D3003" t="s">
        <v>3280</v>
      </c>
      <c r="E3003" t="s">
        <v>31</v>
      </c>
      <c r="F3003" t="s">
        <v>3583</v>
      </c>
      <c r="G3003">
        <v>28727</v>
      </c>
      <c r="H3003">
        <v>18.328821999999999</v>
      </c>
      <c r="I3003">
        <v>-66.412994999999995</v>
      </c>
      <c r="J3003">
        <v>0.24234800000000001</v>
      </c>
      <c r="K3003">
        <f>_xlfn.XLOOKUP(F3003,'[1]2022_23 Household and Income'!$C$3:$C$2489,'[1]2022_23 Household and Income'!$D$3:$D$2489,"")</f>
        <v>47174</v>
      </c>
      <c r="L3003">
        <f>_xlfn.XLOOKUP($F3003,'[1]2022_23 Household and Income'!$C$3:$C$2489,'[1]2022_23 Household and Income'!$G$3:$G$2489,"")</f>
        <v>46661</v>
      </c>
    </row>
    <row r="3004" spans="1:12" x14ac:dyDescent="0.35">
      <c r="A3004">
        <v>31</v>
      </c>
      <c r="B3004">
        <v>100</v>
      </c>
      <c r="C3004">
        <v>31123</v>
      </c>
      <c r="D3004" t="s">
        <v>3261</v>
      </c>
      <c r="E3004" t="s">
        <v>1553</v>
      </c>
      <c r="F3004" t="s">
        <v>3850</v>
      </c>
      <c r="G3004">
        <v>4555</v>
      </c>
      <c r="H3004">
        <v>41.708585999999997</v>
      </c>
      <c r="I3004">
        <v>-103.16303000000001</v>
      </c>
      <c r="J3004">
        <v>4.3152000000000003E-2</v>
      </c>
      <c r="K3004">
        <f>_xlfn.XLOOKUP(F3004,'[1]2022_23 Household and Income'!$C$3:$C$2489,'[1]2022_23 Household and Income'!$D$3:$D$2489,"")</f>
        <v>46642</v>
      </c>
      <c r="L3004">
        <f>_xlfn.XLOOKUP($F3004,'[1]2022_23 Household and Income'!$C$3:$C$2489,'[1]2022_23 Household and Income'!$G$3:$G$2489,"")</f>
        <v>45268</v>
      </c>
    </row>
    <row r="3005" spans="1:12" x14ac:dyDescent="0.35">
      <c r="A3005">
        <v>20</v>
      </c>
      <c r="B3005">
        <v>1101</v>
      </c>
      <c r="C3005">
        <v>20127</v>
      </c>
      <c r="D3005" t="s">
        <v>3300</v>
      </c>
      <c r="E3005" t="s">
        <v>2261</v>
      </c>
      <c r="F3005" t="s">
        <v>3325</v>
      </c>
      <c r="G3005">
        <v>5386</v>
      </c>
      <c r="H3005">
        <v>38.694353999999997</v>
      </c>
      <c r="I3005">
        <v>-96.580894999999998</v>
      </c>
      <c r="J3005">
        <v>3.9861000000000001E-2</v>
      </c>
      <c r="K3005">
        <f>_xlfn.XLOOKUP(F3005,'[1]2022_23 Household and Income'!$C$3:$C$2489,'[1]2022_23 Household and Income'!$D$3:$D$2489,"")</f>
        <v>55760</v>
      </c>
      <c r="L3005">
        <f>_xlfn.XLOOKUP($F3005,'[1]2022_23 Household and Income'!$C$3:$C$2489,'[1]2022_23 Household and Income'!$G$3:$G$2489,"")</f>
        <v>58290</v>
      </c>
    </row>
    <row r="3006" spans="1:12" x14ac:dyDescent="0.35">
      <c r="A3006">
        <v>34</v>
      </c>
      <c r="B3006">
        <v>1501</v>
      </c>
      <c r="C3006">
        <v>34027</v>
      </c>
      <c r="D3006" t="s">
        <v>3525</v>
      </c>
      <c r="E3006" t="s">
        <v>1435</v>
      </c>
      <c r="F3006" t="s">
        <v>4456</v>
      </c>
      <c r="G3006">
        <v>132976</v>
      </c>
      <c r="H3006">
        <v>40.937354999999997</v>
      </c>
      <c r="I3006">
        <v>-74.478256000000002</v>
      </c>
      <c r="J3006">
        <v>1</v>
      </c>
      <c r="K3006">
        <f>_xlfn.XLOOKUP(F3006,'[1]2022_23 Household and Income'!$C$3:$C$2489,'[1]2022_23 Household and Income'!$D$3:$D$2489,"")</f>
        <v>51574</v>
      </c>
      <c r="L3006">
        <f>_xlfn.XLOOKUP($F3006,'[1]2022_23 Household and Income'!$C$3:$C$2489,'[1]2022_23 Household and Income'!$G$3:$G$2489,"")</f>
        <v>50534</v>
      </c>
    </row>
    <row r="3007" spans="1:12" x14ac:dyDescent="0.35">
      <c r="A3007">
        <v>34</v>
      </c>
      <c r="B3007">
        <v>1502</v>
      </c>
      <c r="C3007">
        <v>34027</v>
      </c>
      <c r="D3007" t="s">
        <v>3525</v>
      </c>
      <c r="E3007" t="s">
        <v>1435</v>
      </c>
      <c r="F3007" t="s">
        <v>4455</v>
      </c>
      <c r="G3007">
        <v>131809</v>
      </c>
      <c r="H3007">
        <v>40.843389999999999</v>
      </c>
      <c r="I3007">
        <v>-74.669786999999999</v>
      </c>
      <c r="J3007">
        <v>1</v>
      </c>
      <c r="K3007">
        <f>_xlfn.XLOOKUP(F3007,'[1]2022_23 Household and Income'!$C$3:$C$2489,'[1]2022_23 Household and Income'!$D$3:$D$2489,"")</f>
        <v>48942</v>
      </c>
      <c r="L3007">
        <f>_xlfn.XLOOKUP($F3007,'[1]2022_23 Household and Income'!$C$3:$C$2489,'[1]2022_23 Household and Income'!$G$3:$G$2489,"")</f>
        <v>47615</v>
      </c>
    </row>
    <row r="3008" spans="1:12" x14ac:dyDescent="0.35">
      <c r="A3008">
        <v>34</v>
      </c>
      <c r="B3008">
        <v>1503</v>
      </c>
      <c r="C3008">
        <v>34027</v>
      </c>
      <c r="D3008" t="s">
        <v>3525</v>
      </c>
      <c r="E3008" t="s">
        <v>1435</v>
      </c>
      <c r="F3008" t="s">
        <v>4454</v>
      </c>
      <c r="G3008">
        <v>118299</v>
      </c>
      <c r="H3008">
        <v>40.878787000000003</v>
      </c>
      <c r="I3008">
        <v>-74.392769999999999</v>
      </c>
      <c r="J3008">
        <v>1</v>
      </c>
      <c r="K3008">
        <f>_xlfn.XLOOKUP(F3008,'[1]2022_23 Household and Income'!$C$3:$C$2489,'[1]2022_23 Household and Income'!$D$3:$D$2489,"")</f>
        <v>44543</v>
      </c>
      <c r="L3008">
        <f>_xlfn.XLOOKUP($F3008,'[1]2022_23 Household and Income'!$C$3:$C$2489,'[1]2022_23 Household and Income'!$G$3:$G$2489,"")</f>
        <v>45463</v>
      </c>
    </row>
    <row r="3009" spans="1:12" x14ac:dyDescent="0.35">
      <c r="A3009">
        <v>34</v>
      </c>
      <c r="B3009">
        <v>1504</v>
      </c>
      <c r="C3009">
        <v>34027</v>
      </c>
      <c r="D3009" t="s">
        <v>3525</v>
      </c>
      <c r="E3009" t="s">
        <v>1435</v>
      </c>
      <c r="F3009" t="s">
        <v>4453</v>
      </c>
      <c r="G3009">
        <v>126201</v>
      </c>
      <c r="H3009">
        <v>40.774791</v>
      </c>
      <c r="I3009">
        <v>-74.447269000000006</v>
      </c>
      <c r="J3009">
        <v>1</v>
      </c>
      <c r="K3009">
        <f>_xlfn.XLOOKUP(F3009,'[1]2022_23 Household and Income'!$C$3:$C$2489,'[1]2022_23 Household and Income'!$D$3:$D$2489,"")</f>
        <v>49082</v>
      </c>
      <c r="L3009">
        <f>_xlfn.XLOOKUP($F3009,'[1]2022_23 Household and Income'!$C$3:$C$2489,'[1]2022_23 Household and Income'!$G$3:$G$2489,"")</f>
        <v>49580</v>
      </c>
    </row>
    <row r="3010" spans="1:12" x14ac:dyDescent="0.35">
      <c r="A3010">
        <v>48</v>
      </c>
      <c r="B3010">
        <v>1000</v>
      </c>
      <c r="C3010">
        <v>48343</v>
      </c>
      <c r="D3010" t="s">
        <v>3238</v>
      </c>
      <c r="E3010" t="s">
        <v>634</v>
      </c>
      <c r="F3010" t="s">
        <v>3662</v>
      </c>
      <c r="G3010">
        <v>11973</v>
      </c>
      <c r="H3010">
        <v>33.073155999999997</v>
      </c>
      <c r="I3010">
        <v>-94.722876999999997</v>
      </c>
      <c r="J3010">
        <v>7.6130000000000003E-2</v>
      </c>
      <c r="K3010">
        <f>_xlfn.XLOOKUP(F3010,'[1]2022_23 Household and Income'!$C$3:$C$2489,'[1]2022_23 Household and Income'!$D$3:$D$2489,"")</f>
        <v>62103</v>
      </c>
      <c r="L3010">
        <f>_xlfn.XLOOKUP($F3010,'[1]2022_23 Household and Income'!$C$3:$C$2489,'[1]2022_23 Household and Income'!$G$3:$G$2489,"")</f>
        <v>61562</v>
      </c>
    </row>
    <row r="3011" spans="1:12" x14ac:dyDescent="0.35">
      <c r="A3011">
        <v>27</v>
      </c>
      <c r="B3011">
        <v>600</v>
      </c>
      <c r="C3011">
        <v>27097</v>
      </c>
      <c r="D3011" t="s">
        <v>3272</v>
      </c>
      <c r="E3011" t="s">
        <v>1881</v>
      </c>
      <c r="F3011" t="s">
        <v>3556</v>
      </c>
      <c r="G3011">
        <v>34010</v>
      </c>
      <c r="H3011">
        <v>45.984633000000002</v>
      </c>
      <c r="I3011">
        <v>-94.329168999999993</v>
      </c>
      <c r="J3011">
        <v>0.243869</v>
      </c>
      <c r="K3011">
        <f>_xlfn.XLOOKUP(F3011,'[1]2022_23 Household and Income'!$C$3:$C$2489,'[1]2022_23 Household and Income'!$D$3:$D$2489,"")</f>
        <v>58765</v>
      </c>
      <c r="L3011">
        <f>_xlfn.XLOOKUP($F3011,'[1]2022_23 Household and Income'!$C$3:$C$2489,'[1]2022_23 Household and Income'!$G$3:$G$2489,"")</f>
        <v>63488</v>
      </c>
    </row>
    <row r="3012" spans="1:12" x14ac:dyDescent="0.35">
      <c r="A3012">
        <v>39</v>
      </c>
      <c r="B3012">
        <v>2600</v>
      </c>
      <c r="C3012">
        <v>39117</v>
      </c>
      <c r="D3012" t="s">
        <v>3302</v>
      </c>
      <c r="E3012" t="s">
        <v>1128</v>
      </c>
      <c r="F3012" t="s">
        <v>4452</v>
      </c>
      <c r="G3012">
        <v>34950</v>
      </c>
      <c r="H3012">
        <v>40.518509999999999</v>
      </c>
      <c r="I3012">
        <v>-82.793819999999997</v>
      </c>
      <c r="J3012">
        <v>0.21437800000000001</v>
      </c>
      <c r="K3012">
        <f>_xlfn.XLOOKUP(F3012,'[1]2022_23 Household and Income'!$C$3:$C$2489,'[1]2022_23 Household and Income'!$D$3:$D$2489,"")</f>
        <v>62514</v>
      </c>
      <c r="L3012">
        <f>_xlfn.XLOOKUP($F3012,'[1]2022_23 Household and Income'!$C$3:$C$2489,'[1]2022_23 Household and Income'!$G$3:$G$2489,"")</f>
        <v>63766</v>
      </c>
    </row>
    <row r="3013" spans="1:12" x14ac:dyDescent="0.35">
      <c r="A3013">
        <v>41</v>
      </c>
      <c r="B3013">
        <v>6501</v>
      </c>
      <c r="C3013">
        <v>41049</v>
      </c>
      <c r="D3013" t="s">
        <v>3287</v>
      </c>
      <c r="E3013" t="s">
        <v>993</v>
      </c>
      <c r="F3013" t="s">
        <v>3399</v>
      </c>
      <c r="G3013">
        <v>12186</v>
      </c>
      <c r="H3013">
        <v>45.739055999999998</v>
      </c>
      <c r="I3013">
        <v>-119.617244</v>
      </c>
      <c r="J3013">
        <v>0.117616</v>
      </c>
      <c r="K3013">
        <f>_xlfn.XLOOKUP(F3013,'[1]2022_23 Household and Income'!$C$3:$C$2489,'[1]2022_23 Household and Income'!$D$3:$D$2489,"")</f>
        <v>40918</v>
      </c>
      <c r="L3013">
        <f>_xlfn.XLOOKUP($F3013,'[1]2022_23 Household and Income'!$C$3:$C$2489,'[1]2022_23 Household and Income'!$G$3:$G$2489,"")</f>
        <v>40596</v>
      </c>
    </row>
    <row r="3014" spans="1:12" x14ac:dyDescent="0.35">
      <c r="A3014">
        <v>20</v>
      </c>
      <c r="B3014">
        <v>1800</v>
      </c>
      <c r="C3014">
        <v>20129</v>
      </c>
      <c r="D3014" t="s">
        <v>3300</v>
      </c>
      <c r="E3014" t="s">
        <v>2230</v>
      </c>
      <c r="F3014" t="s">
        <v>3756</v>
      </c>
      <c r="G3014">
        <v>2701</v>
      </c>
      <c r="H3014">
        <v>37.043232000000003</v>
      </c>
      <c r="I3014">
        <v>-101.839949</v>
      </c>
      <c r="J3014">
        <v>1.9887999999999999E-2</v>
      </c>
      <c r="K3014">
        <f>_xlfn.XLOOKUP(F3014,'[1]2022_23 Household and Income'!$C$3:$C$2489,'[1]2022_23 Household and Income'!$D$3:$D$2489,"")</f>
        <v>46754</v>
      </c>
      <c r="L3014">
        <f>_xlfn.XLOOKUP($F3014,'[1]2022_23 Household and Income'!$C$3:$C$2489,'[1]2022_23 Household and Income'!$G$3:$G$2489,"")</f>
        <v>47727</v>
      </c>
    </row>
    <row r="3015" spans="1:12" x14ac:dyDescent="0.35">
      <c r="A3015">
        <v>38</v>
      </c>
      <c r="B3015">
        <v>300</v>
      </c>
      <c r="C3015">
        <v>38059</v>
      </c>
      <c r="D3015" t="s">
        <v>3370</v>
      </c>
      <c r="E3015" t="s">
        <v>1205</v>
      </c>
      <c r="F3015" t="s">
        <v>4451</v>
      </c>
      <c r="G3015">
        <v>33291</v>
      </c>
      <c r="H3015">
        <v>46.820839999999997</v>
      </c>
      <c r="I3015">
        <v>-100.987483</v>
      </c>
      <c r="J3015">
        <v>0.25268499999999999</v>
      </c>
      <c r="K3015">
        <f>_xlfn.XLOOKUP(F3015,'[1]2022_23 Household and Income'!$C$3:$C$2489,'[1]2022_23 Household and Income'!$D$3:$D$2489,"")</f>
        <v>55840</v>
      </c>
      <c r="L3015">
        <f>_xlfn.XLOOKUP($F3015,'[1]2022_23 Household and Income'!$C$3:$C$2489,'[1]2022_23 Household and Income'!$G$3:$G$2489,"")</f>
        <v>57097</v>
      </c>
    </row>
    <row r="3016" spans="1:12" x14ac:dyDescent="0.35">
      <c r="A3016">
        <v>48</v>
      </c>
      <c r="B3016">
        <v>400</v>
      </c>
      <c r="C3016">
        <v>48345</v>
      </c>
      <c r="D3016" t="s">
        <v>3238</v>
      </c>
      <c r="E3016" t="s">
        <v>659</v>
      </c>
      <c r="F3016" t="s">
        <v>3267</v>
      </c>
      <c r="G3016">
        <v>1063</v>
      </c>
      <c r="H3016">
        <v>34.013578000000003</v>
      </c>
      <c r="I3016">
        <v>-100.842949</v>
      </c>
      <c r="J3016">
        <v>8.7760000000000008E-3</v>
      </c>
      <c r="K3016">
        <f>_xlfn.XLOOKUP(F3016,'[1]2022_23 Household and Income'!$C$3:$C$2489,'[1]2022_23 Household and Income'!$D$3:$D$2489,"")</f>
        <v>41739</v>
      </c>
      <c r="L3016">
        <f>_xlfn.XLOOKUP($F3016,'[1]2022_23 Household and Income'!$C$3:$C$2489,'[1]2022_23 Household and Income'!$G$3:$G$2489,"")</f>
        <v>43380</v>
      </c>
    </row>
    <row r="3017" spans="1:12" x14ac:dyDescent="0.35">
      <c r="A3017">
        <v>17</v>
      </c>
      <c r="B3017">
        <v>13500</v>
      </c>
      <c r="C3017">
        <v>17139</v>
      </c>
      <c r="D3017" t="s">
        <v>3330</v>
      </c>
      <c r="E3017" t="s">
        <v>2554</v>
      </c>
      <c r="F3017" t="s">
        <v>3870</v>
      </c>
      <c r="G3017">
        <v>14526</v>
      </c>
      <c r="H3017">
        <v>39.631715999999997</v>
      </c>
      <c r="I3017">
        <v>-88.612662</v>
      </c>
      <c r="J3017">
        <v>0.10659200000000001</v>
      </c>
      <c r="K3017">
        <f>_xlfn.XLOOKUP(F3017,'[1]2022_23 Household and Income'!$C$3:$C$2489,'[1]2022_23 Household and Income'!$D$3:$D$2489,"")</f>
        <v>56076</v>
      </c>
      <c r="L3017">
        <f>_xlfn.XLOOKUP($F3017,'[1]2022_23 Household and Income'!$C$3:$C$2489,'[1]2022_23 Household and Income'!$G$3:$G$2489,"")</f>
        <v>56860</v>
      </c>
    </row>
    <row r="3018" spans="1:12" x14ac:dyDescent="0.35">
      <c r="A3018">
        <v>38</v>
      </c>
      <c r="B3018">
        <v>200</v>
      </c>
      <c r="C3018">
        <v>38061</v>
      </c>
      <c r="D3018" t="s">
        <v>3370</v>
      </c>
      <c r="E3018" t="s">
        <v>1211</v>
      </c>
      <c r="F3018" t="s">
        <v>3534</v>
      </c>
      <c r="G3018">
        <v>9809</v>
      </c>
      <c r="H3018">
        <v>48.134813000000001</v>
      </c>
      <c r="I3018">
        <v>-102.385176</v>
      </c>
      <c r="J3018">
        <v>8.3696000000000007E-2</v>
      </c>
      <c r="K3018">
        <f>_xlfn.XLOOKUP(F3018,'[1]2022_23 Household and Income'!$C$3:$C$2489,'[1]2022_23 Household and Income'!$D$3:$D$2489,"")</f>
        <v>51271</v>
      </c>
      <c r="L3018">
        <f>_xlfn.XLOOKUP($F3018,'[1]2022_23 Household and Income'!$C$3:$C$2489,'[1]2022_23 Household and Income'!$G$3:$G$2489,"")</f>
        <v>50467</v>
      </c>
    </row>
    <row r="3019" spans="1:12" x14ac:dyDescent="0.35">
      <c r="A3019">
        <v>27</v>
      </c>
      <c r="B3019">
        <v>2800</v>
      </c>
      <c r="C3019">
        <v>27099</v>
      </c>
      <c r="D3019" t="s">
        <v>3272</v>
      </c>
      <c r="E3019" t="s">
        <v>1819</v>
      </c>
      <c r="F3019" t="s">
        <v>4450</v>
      </c>
      <c r="G3019">
        <v>40029</v>
      </c>
      <c r="H3019">
        <v>43.665401000000003</v>
      </c>
      <c r="I3019">
        <v>-92.901942000000005</v>
      </c>
      <c r="J3019">
        <v>0.39645599999999998</v>
      </c>
      <c r="K3019">
        <f>_xlfn.XLOOKUP(F3019,'[1]2022_23 Household and Income'!$C$3:$C$2489,'[1]2022_23 Household and Income'!$D$3:$D$2489,"")</f>
        <v>40465</v>
      </c>
      <c r="L3019">
        <f>_xlfn.XLOOKUP($F3019,'[1]2022_23 Household and Income'!$C$3:$C$2489,'[1]2022_23 Household and Income'!$G$3:$G$2489,"")</f>
        <v>40551</v>
      </c>
    </row>
    <row r="3020" spans="1:12" x14ac:dyDescent="0.35">
      <c r="A3020">
        <v>21</v>
      </c>
      <c r="B3020">
        <v>200</v>
      </c>
      <c r="C3020">
        <v>21177</v>
      </c>
      <c r="D3020" t="s">
        <v>3328</v>
      </c>
      <c r="E3020" t="s">
        <v>2214</v>
      </c>
      <c r="F3020" t="s">
        <v>4449</v>
      </c>
      <c r="G3020">
        <v>30928</v>
      </c>
      <c r="H3020">
        <v>37.238076</v>
      </c>
      <c r="I3020">
        <v>-87.146266999999995</v>
      </c>
      <c r="J3020">
        <v>0.28937600000000002</v>
      </c>
      <c r="K3020">
        <f>_xlfn.XLOOKUP(F3020,'[1]2022_23 Household and Income'!$C$3:$C$2489,'[1]2022_23 Household and Income'!$D$3:$D$2489,"")</f>
        <v>43319</v>
      </c>
      <c r="L3020">
        <f>_xlfn.XLOOKUP($F3020,'[1]2022_23 Household and Income'!$C$3:$C$2489,'[1]2022_23 Household and Income'!$G$3:$G$2489,"")</f>
        <v>43444</v>
      </c>
    </row>
    <row r="3021" spans="1:12" x14ac:dyDescent="0.35">
      <c r="A3021">
        <v>41</v>
      </c>
      <c r="B3021">
        <v>5101</v>
      </c>
      <c r="C3021">
        <v>41051</v>
      </c>
      <c r="D3021" t="s">
        <v>3287</v>
      </c>
      <c r="E3021" t="s">
        <v>1001</v>
      </c>
      <c r="F3021" t="s">
        <v>4448</v>
      </c>
      <c r="G3021">
        <v>123331</v>
      </c>
      <c r="H3021">
        <v>45.572513000000001</v>
      </c>
      <c r="I3021">
        <v>-122.682237</v>
      </c>
      <c r="J3021">
        <v>1</v>
      </c>
      <c r="K3021">
        <f>_xlfn.XLOOKUP(F3021,'[1]2022_23 Household and Income'!$C$3:$C$2489,'[1]2022_23 Household and Income'!$D$3:$D$2489,"")</f>
        <v>52099</v>
      </c>
      <c r="L3021">
        <f>_xlfn.XLOOKUP($F3021,'[1]2022_23 Household and Income'!$C$3:$C$2489,'[1]2022_23 Household and Income'!$G$3:$G$2489,"")</f>
        <v>54545</v>
      </c>
    </row>
    <row r="3022" spans="1:12" x14ac:dyDescent="0.35">
      <c r="A3022">
        <v>41</v>
      </c>
      <c r="B3022">
        <v>5102</v>
      </c>
      <c r="C3022">
        <v>41051</v>
      </c>
      <c r="D3022" t="s">
        <v>3287</v>
      </c>
      <c r="E3022" t="s">
        <v>1001</v>
      </c>
      <c r="F3022" t="s">
        <v>4447</v>
      </c>
      <c r="G3022">
        <v>129838</v>
      </c>
      <c r="H3022">
        <v>45.520603999999999</v>
      </c>
      <c r="I3022">
        <v>-122.53284600000001</v>
      </c>
      <c r="J3022">
        <v>1</v>
      </c>
      <c r="K3022">
        <f>_xlfn.XLOOKUP(F3022,'[1]2022_23 Household and Income'!$C$3:$C$2489,'[1]2022_23 Household and Income'!$D$3:$D$2489,"")</f>
        <v>45776</v>
      </c>
      <c r="L3022">
        <f>_xlfn.XLOOKUP($F3022,'[1]2022_23 Household and Income'!$C$3:$C$2489,'[1]2022_23 Household and Income'!$G$3:$G$2489,"")</f>
        <v>47309</v>
      </c>
    </row>
    <row r="3023" spans="1:12" x14ac:dyDescent="0.35">
      <c r="A3023">
        <v>41</v>
      </c>
      <c r="B3023">
        <v>5103</v>
      </c>
      <c r="C3023">
        <v>41051</v>
      </c>
      <c r="D3023" t="s">
        <v>3287</v>
      </c>
      <c r="E3023" t="s">
        <v>1001</v>
      </c>
      <c r="F3023" t="s">
        <v>4446</v>
      </c>
      <c r="G3023">
        <v>118112</v>
      </c>
      <c r="H3023">
        <v>45.483699999999999</v>
      </c>
      <c r="I3023">
        <v>-122.60663599999999</v>
      </c>
      <c r="J3023">
        <v>1</v>
      </c>
      <c r="K3023">
        <f>_xlfn.XLOOKUP(F3023,'[1]2022_23 Household and Income'!$C$3:$C$2489,'[1]2022_23 Household and Income'!$D$3:$D$2489,"")</f>
        <v>48089</v>
      </c>
      <c r="L3023">
        <f>_xlfn.XLOOKUP($F3023,'[1]2022_23 Household and Income'!$C$3:$C$2489,'[1]2022_23 Household and Income'!$G$3:$G$2489,"")</f>
        <v>51351</v>
      </c>
    </row>
    <row r="3024" spans="1:12" x14ac:dyDescent="0.35">
      <c r="A3024">
        <v>41</v>
      </c>
      <c r="B3024">
        <v>5105</v>
      </c>
      <c r="C3024">
        <v>41051</v>
      </c>
      <c r="D3024" t="s">
        <v>3287</v>
      </c>
      <c r="E3024" t="s">
        <v>1001</v>
      </c>
      <c r="F3024" t="s">
        <v>4445</v>
      </c>
      <c r="G3024">
        <v>124397</v>
      </c>
      <c r="H3024">
        <v>45.528986000000003</v>
      </c>
      <c r="I3024">
        <v>-122.618737</v>
      </c>
      <c r="J3024">
        <v>1</v>
      </c>
      <c r="K3024">
        <f>_xlfn.XLOOKUP(F3024,'[1]2022_23 Household and Income'!$C$3:$C$2489,'[1]2022_23 Household and Income'!$D$3:$D$2489,"")</f>
        <v>58158</v>
      </c>
      <c r="L3024">
        <f>_xlfn.XLOOKUP($F3024,'[1]2022_23 Household and Income'!$C$3:$C$2489,'[1]2022_23 Household and Income'!$G$3:$G$2489,"")</f>
        <v>60192</v>
      </c>
    </row>
    <row r="3025" spans="1:12" x14ac:dyDescent="0.35">
      <c r="A3025">
        <v>41</v>
      </c>
      <c r="B3025">
        <v>5114</v>
      </c>
      <c r="C3025">
        <v>41051</v>
      </c>
      <c r="D3025" t="s">
        <v>3287</v>
      </c>
      <c r="E3025" t="s">
        <v>1001</v>
      </c>
      <c r="F3025" t="s">
        <v>4444</v>
      </c>
      <c r="G3025">
        <v>149913</v>
      </c>
      <c r="H3025">
        <v>45.500847999999998</v>
      </c>
      <c r="I3025">
        <v>-122.706718</v>
      </c>
      <c r="J3025">
        <v>1</v>
      </c>
      <c r="K3025">
        <f>_xlfn.XLOOKUP(F3025,'[1]2022_23 Household and Income'!$C$3:$C$2489,'[1]2022_23 Household and Income'!$D$3:$D$2489,"")</f>
        <v>77029</v>
      </c>
      <c r="L3025">
        <f>_xlfn.XLOOKUP($F3025,'[1]2022_23 Household and Income'!$C$3:$C$2489,'[1]2022_23 Household and Income'!$G$3:$G$2489,"")</f>
        <v>79301</v>
      </c>
    </row>
    <row r="3026" spans="1:12" x14ac:dyDescent="0.35">
      <c r="A3026">
        <v>41</v>
      </c>
      <c r="B3026">
        <v>5116</v>
      </c>
      <c r="C3026">
        <v>41051</v>
      </c>
      <c r="D3026" t="s">
        <v>3287</v>
      </c>
      <c r="E3026" t="s">
        <v>1001</v>
      </c>
      <c r="F3026" t="s">
        <v>4443</v>
      </c>
      <c r="G3026">
        <v>169837</v>
      </c>
      <c r="H3026">
        <v>45.506908000000003</v>
      </c>
      <c r="I3026">
        <v>-122.43669300000001</v>
      </c>
      <c r="J3026">
        <v>1</v>
      </c>
      <c r="K3026">
        <f>_xlfn.XLOOKUP(F3026,'[1]2022_23 Household and Income'!$C$3:$C$2489,'[1]2022_23 Household and Income'!$D$3:$D$2489,"")</f>
        <v>65340</v>
      </c>
      <c r="L3026">
        <f>_xlfn.XLOOKUP($F3026,'[1]2022_23 Household and Income'!$C$3:$C$2489,'[1]2022_23 Household and Income'!$G$3:$G$2489,"")</f>
        <v>61948</v>
      </c>
    </row>
    <row r="3027" spans="1:12" x14ac:dyDescent="0.35">
      <c r="A3027">
        <v>13</v>
      </c>
      <c r="B3027">
        <v>300</v>
      </c>
      <c r="C3027">
        <v>13213</v>
      </c>
      <c r="D3027" t="s">
        <v>3312</v>
      </c>
      <c r="E3027" t="s">
        <v>2824</v>
      </c>
      <c r="F3027" t="s">
        <v>4236</v>
      </c>
      <c r="G3027">
        <v>39973</v>
      </c>
      <c r="H3027">
        <v>34.781728999999999</v>
      </c>
      <c r="I3027">
        <v>-84.791629</v>
      </c>
      <c r="J3027">
        <v>0.21329699999999999</v>
      </c>
      <c r="K3027">
        <f>_xlfn.XLOOKUP(F3027,'[1]2022_23 Household and Income'!$C$3:$C$2489,'[1]2022_23 Household and Income'!$D$3:$D$2489,"")</f>
        <v>74868</v>
      </c>
      <c r="L3027">
        <f>_xlfn.XLOOKUP($F3027,'[1]2022_23 Household and Income'!$C$3:$C$2489,'[1]2022_23 Household and Income'!$G$3:$G$2489,"")</f>
        <v>77160</v>
      </c>
    </row>
    <row r="3028" spans="1:12" x14ac:dyDescent="0.35">
      <c r="A3028">
        <v>27</v>
      </c>
      <c r="B3028">
        <v>2200</v>
      </c>
      <c r="C3028">
        <v>27101</v>
      </c>
      <c r="D3028" t="s">
        <v>3272</v>
      </c>
      <c r="E3028" t="s">
        <v>1842</v>
      </c>
      <c r="F3028" t="s">
        <v>4068</v>
      </c>
      <c r="G3028">
        <v>8179</v>
      </c>
      <c r="H3028">
        <v>43.982391999999997</v>
      </c>
      <c r="I3028">
        <v>-95.740838999999994</v>
      </c>
      <c r="J3028">
        <v>6.9646E-2</v>
      </c>
      <c r="K3028">
        <f>_xlfn.XLOOKUP(F3028,'[1]2022_23 Household and Income'!$C$3:$C$2489,'[1]2022_23 Household and Income'!$D$3:$D$2489,"")</f>
        <v>47806</v>
      </c>
      <c r="L3028">
        <f>_xlfn.XLOOKUP($F3028,'[1]2022_23 Household and Income'!$C$3:$C$2489,'[1]2022_23 Household and Income'!$G$3:$G$2489,"")</f>
        <v>48628</v>
      </c>
    </row>
    <row r="3029" spans="1:12" x14ac:dyDescent="0.35">
      <c r="A3029">
        <v>40</v>
      </c>
      <c r="B3029">
        <v>21900</v>
      </c>
      <c r="C3029">
        <v>40099</v>
      </c>
      <c r="D3029" t="s">
        <v>3324</v>
      </c>
      <c r="E3029" t="s">
        <v>1025</v>
      </c>
      <c r="F3029" t="s">
        <v>3758</v>
      </c>
      <c r="G3029">
        <v>13904</v>
      </c>
      <c r="H3029">
        <v>34.507083000000002</v>
      </c>
      <c r="I3029">
        <v>-97.027687999999998</v>
      </c>
      <c r="J3029">
        <v>0.115637</v>
      </c>
      <c r="K3029">
        <f>_xlfn.XLOOKUP(F3029,'[1]2022_23 Household and Income'!$C$3:$C$2489,'[1]2022_23 Household and Income'!$D$3:$D$2489,"")</f>
        <v>49953</v>
      </c>
      <c r="L3029">
        <f>_xlfn.XLOOKUP($F3029,'[1]2022_23 Household and Income'!$C$3:$C$2489,'[1]2022_23 Household and Income'!$G$3:$G$2489,"")</f>
        <v>48665</v>
      </c>
    </row>
    <row r="3030" spans="1:12" x14ac:dyDescent="0.35">
      <c r="A3030">
        <v>19</v>
      </c>
      <c r="B3030">
        <v>800</v>
      </c>
      <c r="C3030">
        <v>19139</v>
      </c>
      <c r="D3030" t="s">
        <v>3308</v>
      </c>
      <c r="E3030" t="s">
        <v>2391</v>
      </c>
      <c r="F3030" t="s">
        <v>4442</v>
      </c>
      <c r="G3030">
        <v>43235</v>
      </c>
      <c r="H3030">
        <v>41.465515000000003</v>
      </c>
      <c r="I3030">
        <v>-91.077768000000006</v>
      </c>
      <c r="J3030">
        <v>0.33555600000000002</v>
      </c>
      <c r="K3030">
        <f>_xlfn.XLOOKUP(F3030,'[1]2022_23 Household and Income'!$C$3:$C$2489,'[1]2022_23 Household and Income'!$D$3:$D$2489,"")</f>
        <v>53517</v>
      </c>
      <c r="L3030">
        <f>_xlfn.XLOOKUP($F3030,'[1]2022_23 Household and Income'!$C$3:$C$2489,'[1]2022_23 Household and Income'!$G$3:$G$2489,"")</f>
        <v>53586</v>
      </c>
    </row>
    <row r="3031" spans="1:12" x14ac:dyDescent="0.35">
      <c r="A3031">
        <v>13</v>
      </c>
      <c r="B3031">
        <v>3800</v>
      </c>
      <c r="C3031">
        <v>13215</v>
      </c>
      <c r="D3031" t="s">
        <v>3312</v>
      </c>
      <c r="E3031" t="s">
        <v>2722</v>
      </c>
      <c r="F3031" t="s">
        <v>4441</v>
      </c>
      <c r="G3031">
        <v>206922</v>
      </c>
      <c r="H3031">
        <v>32.495641999999997</v>
      </c>
      <c r="I3031">
        <v>-84.928923999999995</v>
      </c>
      <c r="J3031">
        <v>0.95581700000000003</v>
      </c>
      <c r="K3031" t="str">
        <f>_xlfn.XLOOKUP(F3031,'[1]2022_23 Household and Income'!$C$3:$C$2489,'[1]2022_23 Household and Income'!$D$3:$D$2489,"")</f>
        <v/>
      </c>
      <c r="L3031" t="str">
        <f>_xlfn.XLOOKUP($F3031,'[1]2022_23 Household and Income'!$C$3:$C$2489,'[1]2022_23 Household and Income'!$G$3:$G$2489,"")</f>
        <v/>
      </c>
    </row>
    <row r="3032" spans="1:12" x14ac:dyDescent="0.35">
      <c r="A3032">
        <v>26</v>
      </c>
      <c r="B3032">
        <v>700</v>
      </c>
      <c r="C3032">
        <v>26121</v>
      </c>
      <c r="D3032" t="s">
        <v>3407</v>
      </c>
      <c r="E3032" t="s">
        <v>1951</v>
      </c>
      <c r="F3032" t="s">
        <v>4440</v>
      </c>
      <c r="G3032">
        <v>175824</v>
      </c>
      <c r="H3032">
        <v>43.243845999999998</v>
      </c>
      <c r="I3032">
        <v>-86.214966000000004</v>
      </c>
      <c r="J3032">
        <v>1</v>
      </c>
      <c r="K3032">
        <f>_xlfn.XLOOKUP(F3032,'[1]2022_23 Household and Income'!$C$3:$C$2489,'[1]2022_23 Household and Income'!$D$3:$D$2489,"")</f>
        <v>67255</v>
      </c>
      <c r="L3032">
        <f>_xlfn.XLOOKUP($F3032,'[1]2022_23 Household and Income'!$C$3:$C$2489,'[1]2022_23 Household and Income'!$G$3:$G$2489,"")</f>
        <v>70042</v>
      </c>
    </row>
    <row r="3033" spans="1:12" x14ac:dyDescent="0.35">
      <c r="A3033">
        <v>39</v>
      </c>
      <c r="B3033">
        <v>3100</v>
      </c>
      <c r="C3033">
        <v>39119</v>
      </c>
      <c r="D3033" t="s">
        <v>3302</v>
      </c>
      <c r="E3033" t="s">
        <v>1116</v>
      </c>
      <c r="F3033" t="s">
        <v>4250</v>
      </c>
      <c r="G3033">
        <v>86410</v>
      </c>
      <c r="H3033">
        <v>39.963489000000003</v>
      </c>
      <c r="I3033">
        <v>-81.996848999999997</v>
      </c>
      <c r="J3033">
        <v>0.63714800000000005</v>
      </c>
      <c r="K3033">
        <f>_xlfn.XLOOKUP(F3033,'[1]2022_23 Household and Income'!$C$3:$C$2489,'[1]2022_23 Household and Income'!$D$3:$D$2489,"")</f>
        <v>56169</v>
      </c>
      <c r="L3033">
        <f>_xlfn.XLOOKUP($F3033,'[1]2022_23 Household and Income'!$C$3:$C$2489,'[1]2022_23 Household and Income'!$G$3:$G$2489,"")</f>
        <v>51913</v>
      </c>
    </row>
    <row r="3034" spans="1:12" x14ac:dyDescent="0.35">
      <c r="A3034">
        <v>40</v>
      </c>
      <c r="B3034">
        <v>20700</v>
      </c>
      <c r="C3034">
        <v>40101</v>
      </c>
      <c r="D3034" t="s">
        <v>3324</v>
      </c>
      <c r="E3034" t="s">
        <v>1059</v>
      </c>
      <c r="F3034" t="s">
        <v>3555</v>
      </c>
      <c r="G3034">
        <v>66339</v>
      </c>
      <c r="H3034">
        <v>35.711849999999998</v>
      </c>
      <c r="I3034">
        <v>-95.366596999999999</v>
      </c>
      <c r="J3034">
        <v>0.45030500000000001</v>
      </c>
      <c r="K3034">
        <f>_xlfn.XLOOKUP(F3034,'[1]2022_23 Household and Income'!$C$3:$C$2489,'[1]2022_23 Household and Income'!$D$3:$D$2489,"")</f>
        <v>57556</v>
      </c>
      <c r="L3034">
        <f>_xlfn.XLOOKUP($F3034,'[1]2022_23 Household and Income'!$C$3:$C$2489,'[1]2022_23 Household and Income'!$G$3:$G$2489,"")</f>
        <v>57995</v>
      </c>
    </row>
    <row r="3035" spans="1:12" x14ac:dyDescent="0.35">
      <c r="A3035">
        <v>30</v>
      </c>
      <c r="B3035">
        <v>700</v>
      </c>
      <c r="C3035">
        <v>30065</v>
      </c>
      <c r="D3035" t="s">
        <v>3269</v>
      </c>
      <c r="E3035" t="s">
        <v>1576</v>
      </c>
      <c r="F3035" t="s">
        <v>3270</v>
      </c>
      <c r="G3035">
        <v>4730</v>
      </c>
      <c r="H3035">
        <v>46.420107999999999</v>
      </c>
      <c r="I3035">
        <v>-108.48297700000001</v>
      </c>
      <c r="J3035">
        <v>3.1848000000000001E-2</v>
      </c>
      <c r="K3035">
        <f>_xlfn.XLOOKUP(F3035,'[1]2022_23 Household and Income'!$C$3:$C$2489,'[1]2022_23 Household and Income'!$D$3:$D$2489,"")</f>
        <v>58838</v>
      </c>
      <c r="L3035">
        <f>_xlfn.XLOOKUP($F3035,'[1]2022_23 Household and Income'!$C$3:$C$2489,'[1]2022_23 Household and Income'!$G$3:$G$2489,"")</f>
        <v>58129</v>
      </c>
    </row>
    <row r="3036" spans="1:12" x14ac:dyDescent="0.35">
      <c r="A3036">
        <v>48</v>
      </c>
      <c r="B3036">
        <v>4000</v>
      </c>
      <c r="C3036">
        <v>48347</v>
      </c>
      <c r="D3036" t="s">
        <v>3238</v>
      </c>
      <c r="E3036" t="s">
        <v>552</v>
      </c>
      <c r="F3036" t="s">
        <v>4439</v>
      </c>
      <c r="G3036">
        <v>64653</v>
      </c>
      <c r="H3036">
        <v>31.625667</v>
      </c>
      <c r="I3036">
        <v>-94.644609000000003</v>
      </c>
      <c r="J3036">
        <v>0.42802899999999999</v>
      </c>
      <c r="K3036">
        <f>_xlfn.XLOOKUP(F3036,'[1]2022_23 Household and Income'!$C$3:$C$2489,'[1]2022_23 Household and Income'!$D$3:$D$2489,"")</f>
        <v>60782</v>
      </c>
      <c r="L3036">
        <f>_xlfn.XLOOKUP($F3036,'[1]2022_23 Household and Income'!$C$3:$C$2489,'[1]2022_23 Household and Income'!$G$3:$G$2489,"")</f>
        <v>57070</v>
      </c>
    </row>
    <row r="3037" spans="1:12" x14ac:dyDescent="0.35">
      <c r="A3037">
        <v>72</v>
      </c>
      <c r="B3037">
        <v>800</v>
      </c>
      <c r="C3037">
        <v>72103</v>
      </c>
      <c r="D3037" t="s">
        <v>3280</v>
      </c>
      <c r="E3037" t="s">
        <v>48</v>
      </c>
      <c r="F3037" t="s">
        <v>3293</v>
      </c>
      <c r="G3037">
        <v>23386</v>
      </c>
      <c r="H3037">
        <v>18.218716000000001</v>
      </c>
      <c r="I3037">
        <v>-65.749397000000002</v>
      </c>
      <c r="J3037">
        <v>0.147844</v>
      </c>
      <c r="K3037">
        <f>_xlfn.XLOOKUP(F3037,'[1]2022_23 Household and Income'!$C$3:$C$2489,'[1]2022_23 Household and Income'!$D$3:$D$2489,"")</f>
        <v>61364</v>
      </c>
      <c r="L3037">
        <f>_xlfn.XLOOKUP($F3037,'[1]2022_23 Household and Income'!$C$3:$C$2489,'[1]2022_23 Household and Income'!$G$3:$G$2489,"")</f>
        <v>59867</v>
      </c>
    </row>
    <row r="3038" spans="1:12" x14ac:dyDescent="0.35">
      <c r="A3038">
        <v>31</v>
      </c>
      <c r="B3038">
        <v>200</v>
      </c>
      <c r="C3038">
        <v>31125</v>
      </c>
      <c r="D3038" t="s">
        <v>3261</v>
      </c>
      <c r="E3038" t="s">
        <v>1538</v>
      </c>
      <c r="F3038" t="s">
        <v>3444</v>
      </c>
      <c r="G3038">
        <v>3380</v>
      </c>
      <c r="H3038">
        <v>41.404589000000001</v>
      </c>
      <c r="I3038">
        <v>-97.896180999999999</v>
      </c>
      <c r="J3038">
        <v>1.8286E-2</v>
      </c>
      <c r="K3038">
        <f>_xlfn.XLOOKUP(F3038,'[1]2022_23 Household and Income'!$C$3:$C$2489,'[1]2022_23 Household and Income'!$D$3:$D$2489,"")</f>
        <v>72614</v>
      </c>
      <c r="L3038">
        <f>_xlfn.XLOOKUP($F3038,'[1]2022_23 Household and Income'!$C$3:$C$2489,'[1]2022_23 Household and Income'!$G$3:$G$2489,"")</f>
        <v>72735</v>
      </c>
    </row>
    <row r="3039" spans="1:12" x14ac:dyDescent="0.35">
      <c r="A3039">
        <v>25</v>
      </c>
      <c r="B3039">
        <v>1301</v>
      </c>
      <c r="C3039">
        <v>25019</v>
      </c>
      <c r="D3039" t="s">
        <v>3316</v>
      </c>
      <c r="E3039" t="s">
        <v>1989</v>
      </c>
      <c r="F3039" t="s">
        <v>4438</v>
      </c>
      <c r="G3039">
        <v>14255</v>
      </c>
      <c r="H3039">
        <v>41.267215999999998</v>
      </c>
      <c r="I3039">
        <v>-70.089224999999999</v>
      </c>
      <c r="J3039">
        <v>0.112557</v>
      </c>
      <c r="K3039">
        <f>_xlfn.XLOOKUP(F3039,'[1]2022_23 Household and Income'!$C$3:$C$2489,'[1]2022_23 Household and Income'!$D$3:$D$2489,"")</f>
        <v>61058</v>
      </c>
      <c r="L3039">
        <f>_xlfn.XLOOKUP($F3039,'[1]2022_23 Household and Income'!$C$3:$C$2489,'[1]2022_23 Household and Income'!$G$3:$G$2489,"")</f>
        <v>61393</v>
      </c>
    </row>
    <row r="3040" spans="1:12" x14ac:dyDescent="0.35">
      <c r="A3040">
        <v>6</v>
      </c>
      <c r="B3040">
        <v>5500</v>
      </c>
      <c r="C3040">
        <v>6055</v>
      </c>
      <c r="D3040" t="s">
        <v>3248</v>
      </c>
      <c r="E3040" t="s">
        <v>3000</v>
      </c>
      <c r="F3040" t="s">
        <v>4437</v>
      </c>
      <c r="G3040">
        <v>138019</v>
      </c>
      <c r="H3040">
        <v>38.325108</v>
      </c>
      <c r="I3040">
        <v>-122.320087</v>
      </c>
      <c r="J3040">
        <v>1</v>
      </c>
      <c r="K3040">
        <f>_xlfn.XLOOKUP(F3040,'[1]2022_23 Household and Income'!$C$3:$C$2489,'[1]2022_23 Household and Income'!$D$3:$D$2489,"")</f>
        <v>51025</v>
      </c>
      <c r="L3040">
        <f>_xlfn.XLOOKUP($F3040,'[1]2022_23 Household and Income'!$C$3:$C$2489,'[1]2022_23 Household and Income'!$G$3:$G$2489,"")</f>
        <v>51167</v>
      </c>
    </row>
    <row r="3041" spans="1:12" x14ac:dyDescent="0.35">
      <c r="A3041">
        <v>72</v>
      </c>
      <c r="B3041">
        <v>1500</v>
      </c>
      <c r="C3041">
        <v>72105</v>
      </c>
      <c r="D3041" t="s">
        <v>3280</v>
      </c>
      <c r="E3041" t="s">
        <v>33</v>
      </c>
      <c r="F3041" t="s">
        <v>3661</v>
      </c>
      <c r="G3041">
        <v>29241</v>
      </c>
      <c r="H3041">
        <v>18.292636999999999</v>
      </c>
      <c r="I3041">
        <v>-66.251107000000005</v>
      </c>
      <c r="J3041">
        <v>0.22378799999999999</v>
      </c>
      <c r="K3041">
        <f>_xlfn.XLOOKUP(F3041,'[1]2022_23 Household and Income'!$C$3:$C$2489,'[1]2022_23 Household and Income'!$D$3:$D$2489,"")</f>
        <v>45188</v>
      </c>
      <c r="L3041">
        <f>_xlfn.XLOOKUP($F3041,'[1]2022_23 Household and Income'!$C$3:$C$2489,'[1]2022_23 Household and Income'!$G$3:$G$2489,"")</f>
        <v>44939</v>
      </c>
    </row>
    <row r="3042" spans="1:12" x14ac:dyDescent="0.35">
      <c r="A3042">
        <v>37</v>
      </c>
      <c r="B3042">
        <v>900</v>
      </c>
      <c r="C3042">
        <v>37127</v>
      </c>
      <c r="D3042" t="s">
        <v>3285</v>
      </c>
      <c r="E3042" t="s">
        <v>1295</v>
      </c>
      <c r="F3042" t="s">
        <v>4436</v>
      </c>
      <c r="G3042">
        <v>94970</v>
      </c>
      <c r="H3042">
        <v>35.945971</v>
      </c>
      <c r="I3042">
        <v>-77.925797000000003</v>
      </c>
      <c r="J3042">
        <v>0.66010999999999997</v>
      </c>
      <c r="K3042">
        <f>_xlfn.XLOOKUP(F3042,'[1]2022_23 Household and Income'!$C$3:$C$2489,'[1]2022_23 Household and Income'!$D$3:$D$2489,"")</f>
        <v>58696</v>
      </c>
      <c r="L3042">
        <f>_xlfn.XLOOKUP($F3042,'[1]2022_23 Household and Income'!$C$3:$C$2489,'[1]2022_23 Household and Income'!$G$3:$G$2489,"")</f>
        <v>59997</v>
      </c>
    </row>
    <row r="3043" spans="1:12" x14ac:dyDescent="0.35">
      <c r="A3043">
        <v>12</v>
      </c>
      <c r="B3043">
        <v>398</v>
      </c>
      <c r="C3043">
        <v>12089</v>
      </c>
      <c r="D3043" t="s">
        <v>3512</v>
      </c>
      <c r="E3043" t="s">
        <v>2897</v>
      </c>
      <c r="F3043" t="s">
        <v>4435</v>
      </c>
      <c r="G3043">
        <v>90352</v>
      </c>
      <c r="H3043">
        <v>30.608318000000001</v>
      </c>
      <c r="I3043">
        <v>-81.634309000000002</v>
      </c>
      <c r="J3043">
        <v>0.76175000000000004</v>
      </c>
      <c r="K3043">
        <f>_xlfn.XLOOKUP(F3043,'[1]2022_23 Household and Income'!$C$3:$C$2489,'[1]2022_23 Household and Income'!$D$3:$D$2489,"")</f>
        <v>51146</v>
      </c>
      <c r="L3043">
        <f>_xlfn.XLOOKUP($F3043,'[1]2022_23 Household and Income'!$C$3:$C$2489,'[1]2022_23 Household and Income'!$G$3:$G$2489,"")</f>
        <v>51875</v>
      </c>
    </row>
    <row r="3044" spans="1:12" x14ac:dyDescent="0.35">
      <c r="A3044">
        <v>36</v>
      </c>
      <c r="B3044">
        <v>3201</v>
      </c>
      <c r="C3044">
        <v>36059</v>
      </c>
      <c r="D3044" t="s">
        <v>3282</v>
      </c>
      <c r="E3044" t="s">
        <v>1336</v>
      </c>
      <c r="F3044" t="s">
        <v>4434</v>
      </c>
      <c r="G3044">
        <v>118149</v>
      </c>
      <c r="H3044">
        <v>40.804504999999999</v>
      </c>
      <c r="I3044">
        <v>-73.696571000000006</v>
      </c>
      <c r="J3044">
        <v>1</v>
      </c>
      <c r="K3044">
        <f>_xlfn.XLOOKUP(F3044,'[1]2022_23 Household and Income'!$C$3:$C$2489,'[1]2022_23 Household and Income'!$D$3:$D$2489,"")</f>
        <v>43773</v>
      </c>
      <c r="L3044">
        <f>_xlfn.XLOOKUP($F3044,'[1]2022_23 Household and Income'!$C$3:$C$2489,'[1]2022_23 Household and Income'!$G$3:$G$2489,"")</f>
        <v>42629</v>
      </c>
    </row>
    <row r="3045" spans="1:12" x14ac:dyDescent="0.35">
      <c r="A3045">
        <v>36</v>
      </c>
      <c r="B3045">
        <v>3202</v>
      </c>
      <c r="C3045">
        <v>36059</v>
      </c>
      <c r="D3045" t="s">
        <v>3282</v>
      </c>
      <c r="E3045" t="s">
        <v>1336</v>
      </c>
      <c r="F3045" t="s">
        <v>4433</v>
      </c>
      <c r="G3045">
        <v>114990</v>
      </c>
      <c r="H3045">
        <v>40.844957999999998</v>
      </c>
      <c r="I3045">
        <v>-73.568764000000002</v>
      </c>
      <c r="J3045">
        <v>1</v>
      </c>
      <c r="K3045">
        <f>_xlfn.XLOOKUP(F3045,'[1]2022_23 Household and Income'!$C$3:$C$2489,'[1]2022_23 Household and Income'!$D$3:$D$2489,"")</f>
        <v>39773</v>
      </c>
      <c r="L3045">
        <f>_xlfn.XLOOKUP($F3045,'[1]2022_23 Household and Income'!$C$3:$C$2489,'[1]2022_23 Household and Income'!$G$3:$G$2489,"")</f>
        <v>38845</v>
      </c>
    </row>
    <row r="3046" spans="1:12" x14ac:dyDescent="0.35">
      <c r="A3046">
        <v>36</v>
      </c>
      <c r="B3046">
        <v>3203</v>
      </c>
      <c r="C3046">
        <v>36059</v>
      </c>
      <c r="D3046" t="s">
        <v>3282</v>
      </c>
      <c r="E3046" t="s">
        <v>1336</v>
      </c>
      <c r="F3046" t="s">
        <v>4432</v>
      </c>
      <c r="G3046">
        <v>106221</v>
      </c>
      <c r="H3046">
        <v>40.769328000000002</v>
      </c>
      <c r="I3046">
        <v>-73.500010000000003</v>
      </c>
      <c r="J3046">
        <v>1</v>
      </c>
      <c r="K3046">
        <f>_xlfn.XLOOKUP(F3046,'[1]2022_23 Household and Income'!$C$3:$C$2489,'[1]2022_23 Household and Income'!$D$3:$D$2489,"")</f>
        <v>33523</v>
      </c>
      <c r="L3046">
        <f>_xlfn.XLOOKUP($F3046,'[1]2022_23 Household and Income'!$C$3:$C$2489,'[1]2022_23 Household and Income'!$G$3:$G$2489,"")</f>
        <v>33274</v>
      </c>
    </row>
    <row r="3047" spans="1:12" x14ac:dyDescent="0.35">
      <c r="A3047">
        <v>36</v>
      </c>
      <c r="B3047">
        <v>3204</v>
      </c>
      <c r="C3047">
        <v>36059</v>
      </c>
      <c r="D3047" t="s">
        <v>3282</v>
      </c>
      <c r="E3047" t="s">
        <v>1336</v>
      </c>
      <c r="F3047" t="s">
        <v>4431</v>
      </c>
      <c r="G3047">
        <v>119490</v>
      </c>
      <c r="H3047">
        <v>40.753261999999999</v>
      </c>
      <c r="I3047">
        <v>-73.638632000000001</v>
      </c>
      <c r="J3047">
        <v>1</v>
      </c>
      <c r="K3047">
        <f>_xlfn.XLOOKUP(F3047,'[1]2022_23 Household and Income'!$C$3:$C$2489,'[1]2022_23 Household and Income'!$D$3:$D$2489,"")</f>
        <v>41033</v>
      </c>
      <c r="L3047">
        <f>_xlfn.XLOOKUP($F3047,'[1]2022_23 Household and Income'!$C$3:$C$2489,'[1]2022_23 Household and Income'!$G$3:$G$2489,"")</f>
        <v>41599</v>
      </c>
    </row>
    <row r="3048" spans="1:12" x14ac:dyDescent="0.35">
      <c r="A3048">
        <v>36</v>
      </c>
      <c r="B3048">
        <v>3205</v>
      </c>
      <c r="C3048">
        <v>36059</v>
      </c>
      <c r="D3048" t="s">
        <v>3282</v>
      </c>
      <c r="E3048" t="s">
        <v>1336</v>
      </c>
      <c r="F3048" t="s">
        <v>4430</v>
      </c>
      <c r="G3048">
        <v>118668</v>
      </c>
      <c r="H3048">
        <v>40.710965000000002</v>
      </c>
      <c r="I3048">
        <v>-73.684106</v>
      </c>
      <c r="J3048">
        <v>1</v>
      </c>
      <c r="K3048">
        <f>_xlfn.XLOOKUP(F3048,'[1]2022_23 Household and Income'!$C$3:$C$2489,'[1]2022_23 Household and Income'!$D$3:$D$2489,"")</f>
        <v>35505</v>
      </c>
      <c r="L3048">
        <f>_xlfn.XLOOKUP($F3048,'[1]2022_23 Household and Income'!$C$3:$C$2489,'[1]2022_23 Household and Income'!$G$3:$G$2489,"")</f>
        <v>35407</v>
      </c>
    </row>
    <row r="3049" spans="1:12" x14ac:dyDescent="0.35">
      <c r="A3049">
        <v>36</v>
      </c>
      <c r="B3049">
        <v>3206</v>
      </c>
      <c r="C3049">
        <v>36059</v>
      </c>
      <c r="D3049" t="s">
        <v>3282</v>
      </c>
      <c r="E3049" t="s">
        <v>1336</v>
      </c>
      <c r="F3049" t="s">
        <v>4429</v>
      </c>
      <c r="G3049">
        <v>154180</v>
      </c>
      <c r="H3049">
        <v>40.688105999999998</v>
      </c>
      <c r="I3049">
        <v>-73.600311000000005</v>
      </c>
      <c r="J3049">
        <v>1</v>
      </c>
      <c r="K3049">
        <f>_xlfn.XLOOKUP(F3049,'[1]2022_23 Household and Income'!$C$3:$C$2489,'[1]2022_23 Household and Income'!$D$3:$D$2489,"")</f>
        <v>43367</v>
      </c>
      <c r="L3049">
        <f>_xlfn.XLOOKUP($F3049,'[1]2022_23 Household and Income'!$C$3:$C$2489,'[1]2022_23 Household and Income'!$G$3:$G$2489,"")</f>
        <v>43906</v>
      </c>
    </row>
    <row r="3050" spans="1:12" x14ac:dyDescent="0.35">
      <c r="A3050">
        <v>36</v>
      </c>
      <c r="B3050">
        <v>3207</v>
      </c>
      <c r="C3050">
        <v>36059</v>
      </c>
      <c r="D3050" t="s">
        <v>3282</v>
      </c>
      <c r="E3050" t="s">
        <v>1336</v>
      </c>
      <c r="F3050" t="s">
        <v>4428</v>
      </c>
      <c r="G3050">
        <v>114103</v>
      </c>
      <c r="H3050">
        <v>40.720757999999996</v>
      </c>
      <c r="I3050">
        <v>-73.531852000000001</v>
      </c>
      <c r="J3050">
        <v>1</v>
      </c>
      <c r="K3050">
        <f>_xlfn.XLOOKUP(F3050,'[1]2022_23 Household and Income'!$C$3:$C$2489,'[1]2022_23 Household and Income'!$D$3:$D$2489,"")</f>
        <v>36395</v>
      </c>
      <c r="L3050">
        <f>_xlfn.XLOOKUP($F3050,'[1]2022_23 Household and Income'!$C$3:$C$2489,'[1]2022_23 Household and Income'!$G$3:$G$2489,"")</f>
        <v>37151</v>
      </c>
    </row>
    <row r="3051" spans="1:12" x14ac:dyDescent="0.35">
      <c r="A3051">
        <v>36</v>
      </c>
      <c r="B3051">
        <v>3208</v>
      </c>
      <c r="C3051">
        <v>36059</v>
      </c>
      <c r="D3051" t="s">
        <v>3282</v>
      </c>
      <c r="E3051" t="s">
        <v>1336</v>
      </c>
      <c r="F3051" t="s">
        <v>4427</v>
      </c>
      <c r="G3051">
        <v>108486</v>
      </c>
      <c r="H3051">
        <v>40.694752999999999</v>
      </c>
      <c r="I3051">
        <v>-73.456214000000003</v>
      </c>
      <c r="J3051">
        <v>1</v>
      </c>
      <c r="K3051">
        <f>_xlfn.XLOOKUP(F3051,'[1]2022_23 Household and Income'!$C$3:$C$2489,'[1]2022_23 Household and Income'!$D$3:$D$2489,"")</f>
        <v>36152</v>
      </c>
      <c r="L3051">
        <f>_xlfn.XLOOKUP($F3051,'[1]2022_23 Household and Income'!$C$3:$C$2489,'[1]2022_23 Household and Income'!$G$3:$G$2489,"")</f>
        <v>37640</v>
      </c>
    </row>
    <row r="3052" spans="1:12" x14ac:dyDescent="0.35">
      <c r="A3052">
        <v>36</v>
      </c>
      <c r="B3052">
        <v>3209</v>
      </c>
      <c r="C3052">
        <v>36059</v>
      </c>
      <c r="D3052" t="s">
        <v>3282</v>
      </c>
      <c r="E3052" t="s">
        <v>1336</v>
      </c>
      <c r="F3052" t="s">
        <v>4426</v>
      </c>
      <c r="G3052">
        <v>105022</v>
      </c>
      <c r="H3052">
        <v>40.673124999999999</v>
      </c>
      <c r="I3052">
        <v>-73.530681000000001</v>
      </c>
      <c r="J3052">
        <v>1</v>
      </c>
      <c r="K3052">
        <f>_xlfn.XLOOKUP(F3052,'[1]2022_23 Household and Income'!$C$3:$C$2489,'[1]2022_23 Household and Income'!$D$3:$D$2489,"")</f>
        <v>34385</v>
      </c>
      <c r="L3052">
        <f>_xlfn.XLOOKUP($F3052,'[1]2022_23 Household and Income'!$C$3:$C$2489,'[1]2022_23 Household and Income'!$G$3:$G$2489,"")</f>
        <v>34800</v>
      </c>
    </row>
    <row r="3053" spans="1:12" x14ac:dyDescent="0.35">
      <c r="A3053">
        <v>36</v>
      </c>
      <c r="B3053">
        <v>3210</v>
      </c>
      <c r="C3053">
        <v>36059</v>
      </c>
      <c r="D3053" t="s">
        <v>3282</v>
      </c>
      <c r="E3053" t="s">
        <v>1336</v>
      </c>
      <c r="F3053" t="s">
        <v>4425</v>
      </c>
      <c r="G3053">
        <v>109227</v>
      </c>
      <c r="H3053">
        <v>40.645941000000001</v>
      </c>
      <c r="I3053">
        <v>-73.628336000000004</v>
      </c>
      <c r="J3053">
        <v>1</v>
      </c>
      <c r="K3053">
        <f>_xlfn.XLOOKUP(F3053,'[1]2022_23 Household and Income'!$C$3:$C$2489,'[1]2022_23 Household and Income'!$D$3:$D$2489,"")</f>
        <v>36802</v>
      </c>
      <c r="L3053">
        <f>_xlfn.XLOOKUP($F3053,'[1]2022_23 Household and Income'!$C$3:$C$2489,'[1]2022_23 Household and Income'!$G$3:$G$2489,"")</f>
        <v>37047</v>
      </c>
    </row>
    <row r="3054" spans="1:12" x14ac:dyDescent="0.35">
      <c r="A3054">
        <v>36</v>
      </c>
      <c r="B3054">
        <v>3211</v>
      </c>
      <c r="C3054">
        <v>36059</v>
      </c>
      <c r="D3054" t="s">
        <v>3282</v>
      </c>
      <c r="E3054" t="s">
        <v>1336</v>
      </c>
      <c r="F3054" t="s">
        <v>4424</v>
      </c>
      <c r="G3054">
        <v>115026</v>
      </c>
      <c r="H3054">
        <v>40.673327999999998</v>
      </c>
      <c r="I3054">
        <v>-73.685657000000006</v>
      </c>
      <c r="J3054">
        <v>1</v>
      </c>
      <c r="K3054">
        <f>_xlfn.XLOOKUP(F3054,'[1]2022_23 Household and Income'!$C$3:$C$2489,'[1]2022_23 Household and Income'!$D$3:$D$2489,"")</f>
        <v>35948</v>
      </c>
      <c r="L3054">
        <f>_xlfn.XLOOKUP($F3054,'[1]2022_23 Household and Income'!$C$3:$C$2489,'[1]2022_23 Household and Income'!$G$3:$G$2489,"")</f>
        <v>34889</v>
      </c>
    </row>
    <row r="3055" spans="1:12" x14ac:dyDescent="0.35">
      <c r="A3055">
        <v>36</v>
      </c>
      <c r="B3055">
        <v>3212</v>
      </c>
      <c r="C3055">
        <v>36059</v>
      </c>
      <c r="D3055" t="s">
        <v>3282</v>
      </c>
      <c r="E3055" t="s">
        <v>1336</v>
      </c>
      <c r="F3055" t="s">
        <v>4423</v>
      </c>
      <c r="G3055">
        <v>112212</v>
      </c>
      <c r="H3055">
        <v>40.617291999999999</v>
      </c>
      <c r="I3055">
        <v>-73.697728999999995</v>
      </c>
      <c r="J3055">
        <v>1</v>
      </c>
      <c r="K3055">
        <f>_xlfn.XLOOKUP(F3055,'[1]2022_23 Household and Income'!$C$3:$C$2489,'[1]2022_23 Household and Income'!$D$3:$D$2489,"")</f>
        <v>39493</v>
      </c>
      <c r="L3055">
        <f>_xlfn.XLOOKUP($F3055,'[1]2022_23 Household and Income'!$C$3:$C$2489,'[1]2022_23 Household and Income'!$G$3:$G$2489,"")</f>
        <v>40975</v>
      </c>
    </row>
    <row r="3056" spans="1:12" x14ac:dyDescent="0.35">
      <c r="A3056">
        <v>22</v>
      </c>
      <c r="B3056">
        <v>300</v>
      </c>
      <c r="C3056">
        <v>22069</v>
      </c>
      <c r="D3056" t="s">
        <v>3348</v>
      </c>
      <c r="E3056" t="s">
        <v>2099</v>
      </c>
      <c r="F3056" t="s">
        <v>4045</v>
      </c>
      <c r="G3056">
        <v>37515</v>
      </c>
      <c r="H3056">
        <v>31.757090999999999</v>
      </c>
      <c r="I3056">
        <v>-93.097425000000001</v>
      </c>
      <c r="J3056">
        <v>0.221133</v>
      </c>
      <c r="K3056">
        <f>_xlfn.XLOOKUP(F3056,'[1]2022_23 Household and Income'!$C$3:$C$2489,'[1]2022_23 Household and Income'!$D$3:$D$2489,"")</f>
        <v>67584</v>
      </c>
      <c r="L3056">
        <f>_xlfn.XLOOKUP($F3056,'[1]2022_23 Household and Income'!$C$3:$C$2489,'[1]2022_23 Household and Income'!$G$3:$G$2489,"")</f>
        <v>68952</v>
      </c>
    </row>
    <row r="3057" spans="1:12" x14ac:dyDescent="0.35">
      <c r="A3057">
        <v>56</v>
      </c>
      <c r="B3057">
        <v>400</v>
      </c>
      <c r="C3057">
        <v>56025</v>
      </c>
      <c r="D3057" t="s">
        <v>3409</v>
      </c>
      <c r="E3057" t="s">
        <v>83</v>
      </c>
      <c r="F3057" t="s">
        <v>4422</v>
      </c>
      <c r="G3057">
        <v>79955</v>
      </c>
      <c r="H3057">
        <v>42.842182999999999</v>
      </c>
      <c r="I3057">
        <v>-106.33530500000001</v>
      </c>
      <c r="J3057">
        <v>0.55024099999999998</v>
      </c>
      <c r="K3057">
        <f>_xlfn.XLOOKUP(F3057,'[1]2022_23 Household and Income'!$C$3:$C$2489,'[1]2022_23 Household and Income'!$D$3:$D$2489,"")</f>
        <v>62662</v>
      </c>
      <c r="L3057">
        <f>_xlfn.XLOOKUP($F3057,'[1]2022_23 Household and Income'!$C$3:$C$2489,'[1]2022_23 Household and Income'!$G$3:$G$2489,"")</f>
        <v>61753</v>
      </c>
    </row>
    <row r="3058" spans="1:12" x14ac:dyDescent="0.35">
      <c r="A3058">
        <v>4</v>
      </c>
      <c r="B3058">
        <v>1000</v>
      </c>
      <c r="C3058">
        <v>4017</v>
      </c>
      <c r="D3058" t="s">
        <v>3243</v>
      </c>
      <c r="E3058" t="s">
        <v>3111</v>
      </c>
      <c r="F3058" t="s">
        <v>4421</v>
      </c>
      <c r="G3058">
        <v>106717</v>
      </c>
      <c r="H3058">
        <v>34.862150999999997</v>
      </c>
      <c r="I3058">
        <v>-110.206289</v>
      </c>
      <c r="J3058">
        <v>0.61779600000000001</v>
      </c>
      <c r="K3058">
        <f>_xlfn.XLOOKUP(F3058,'[1]2022_23 Household and Income'!$C$3:$C$2489,'[1]2022_23 Household and Income'!$D$3:$D$2489,"")</f>
        <v>62105</v>
      </c>
      <c r="L3058">
        <f>_xlfn.XLOOKUP($F3058,'[1]2022_23 Household and Income'!$C$3:$C$2489,'[1]2022_23 Household and Income'!$G$3:$G$2489,"")</f>
        <v>65955</v>
      </c>
    </row>
    <row r="3059" spans="1:12" x14ac:dyDescent="0.35">
      <c r="A3059">
        <v>48</v>
      </c>
      <c r="B3059">
        <v>3700</v>
      </c>
      <c r="C3059">
        <v>48349</v>
      </c>
      <c r="D3059" t="s">
        <v>3238</v>
      </c>
      <c r="E3059" t="s">
        <v>560</v>
      </c>
      <c r="F3059" t="s">
        <v>4420</v>
      </c>
      <c r="G3059">
        <v>52624</v>
      </c>
      <c r="H3059">
        <v>32.081316999999999</v>
      </c>
      <c r="I3059">
        <v>-96.485977000000005</v>
      </c>
      <c r="J3059">
        <v>0.31838899999999998</v>
      </c>
      <c r="K3059">
        <f>_xlfn.XLOOKUP(F3059,'[1]2022_23 Household and Income'!$C$3:$C$2489,'[1]2022_23 Household and Income'!$D$3:$D$2489,"")</f>
        <v>64045</v>
      </c>
      <c r="L3059">
        <f>_xlfn.XLOOKUP($F3059,'[1]2022_23 Household and Income'!$C$3:$C$2489,'[1]2022_23 Household and Income'!$G$3:$G$2489,"")</f>
        <v>64345</v>
      </c>
    </row>
    <row r="3060" spans="1:12" x14ac:dyDescent="0.35">
      <c r="A3060">
        <v>21</v>
      </c>
      <c r="B3060">
        <v>1200</v>
      </c>
      <c r="C3060">
        <v>21179</v>
      </c>
      <c r="D3060" t="s">
        <v>3328</v>
      </c>
      <c r="E3060" t="s">
        <v>2163</v>
      </c>
      <c r="F3060" t="s">
        <v>3504</v>
      </c>
      <c r="G3060">
        <v>46738</v>
      </c>
      <c r="H3060">
        <v>37.820782999999999</v>
      </c>
      <c r="I3060">
        <v>-85.459468000000001</v>
      </c>
      <c r="J3060">
        <v>0.27481899999999998</v>
      </c>
      <c r="K3060">
        <f>_xlfn.XLOOKUP(F3060,'[1]2022_23 Household and Income'!$C$3:$C$2489,'[1]2022_23 Household and Income'!$D$3:$D$2489,"")</f>
        <v>67106</v>
      </c>
      <c r="L3060">
        <f>_xlfn.XLOOKUP($F3060,'[1]2022_23 Household and Income'!$C$3:$C$2489,'[1]2022_23 Household and Income'!$G$3:$G$2489,"")</f>
        <v>68766</v>
      </c>
    </row>
    <row r="3061" spans="1:12" x14ac:dyDescent="0.35">
      <c r="A3061">
        <v>38</v>
      </c>
      <c r="B3061">
        <v>500</v>
      </c>
      <c r="C3061">
        <v>38063</v>
      </c>
      <c r="D3061" t="s">
        <v>3370</v>
      </c>
      <c r="E3061" t="s">
        <v>1183</v>
      </c>
      <c r="F3061" t="s">
        <v>3538</v>
      </c>
      <c r="G3061">
        <v>3015</v>
      </c>
      <c r="H3061">
        <v>47.914124999999999</v>
      </c>
      <c r="I3061">
        <v>-98.211560000000006</v>
      </c>
      <c r="J3061">
        <v>2.5401E-2</v>
      </c>
      <c r="K3061">
        <f>_xlfn.XLOOKUP(F3061,'[1]2022_23 Household and Income'!$C$3:$C$2489,'[1]2022_23 Household and Income'!$D$3:$D$2489,"")</f>
        <v>49803</v>
      </c>
      <c r="L3061">
        <f>_xlfn.XLOOKUP($F3061,'[1]2022_23 Household and Income'!$C$3:$C$2489,'[1]2022_23 Household and Income'!$G$3:$G$2489,"")</f>
        <v>51944</v>
      </c>
    </row>
    <row r="3062" spans="1:12" x14ac:dyDescent="0.35">
      <c r="A3062">
        <v>51</v>
      </c>
      <c r="B3062">
        <v>10901</v>
      </c>
      <c r="C3062">
        <v>51125</v>
      </c>
      <c r="D3062" t="s">
        <v>3251</v>
      </c>
      <c r="E3062" t="s">
        <v>343</v>
      </c>
      <c r="F3062" t="s">
        <v>4419</v>
      </c>
      <c r="G3062">
        <v>14775</v>
      </c>
      <c r="H3062">
        <v>37.812328000000001</v>
      </c>
      <c r="I3062">
        <v>-78.873005000000006</v>
      </c>
      <c r="J3062">
        <v>0.122868</v>
      </c>
      <c r="K3062">
        <f>_xlfn.XLOOKUP(F3062,'[1]2022_23 Household and Income'!$C$3:$C$2489,'[1]2022_23 Household and Income'!$D$3:$D$2489,"")</f>
        <v>51301</v>
      </c>
      <c r="L3062">
        <f>_xlfn.XLOOKUP($F3062,'[1]2022_23 Household and Income'!$C$3:$C$2489,'[1]2022_23 Household and Income'!$G$3:$G$2489,"")</f>
        <v>51031</v>
      </c>
    </row>
    <row r="3063" spans="1:12" x14ac:dyDescent="0.35">
      <c r="A3063">
        <v>20</v>
      </c>
      <c r="B3063">
        <v>200</v>
      </c>
      <c r="C3063">
        <v>20131</v>
      </c>
      <c r="D3063" t="s">
        <v>3300</v>
      </c>
      <c r="E3063" t="s">
        <v>2300</v>
      </c>
      <c r="F3063" t="s">
        <v>3505</v>
      </c>
      <c r="G3063">
        <v>10273</v>
      </c>
      <c r="H3063">
        <v>39.829394999999998</v>
      </c>
      <c r="I3063">
        <v>-95.966204000000005</v>
      </c>
      <c r="J3063">
        <v>7.1266999999999997E-2</v>
      </c>
      <c r="K3063">
        <f>_xlfn.XLOOKUP(F3063,'[1]2022_23 Household and Income'!$C$3:$C$2489,'[1]2022_23 Household and Income'!$D$3:$D$2489,"")</f>
        <v>60943</v>
      </c>
      <c r="L3063">
        <f>_xlfn.XLOOKUP($F3063,'[1]2022_23 Household and Income'!$C$3:$C$2489,'[1]2022_23 Household and Income'!$G$3:$G$2489,"")</f>
        <v>60024</v>
      </c>
    </row>
    <row r="3064" spans="1:12" x14ac:dyDescent="0.35">
      <c r="A3064">
        <v>31</v>
      </c>
      <c r="B3064">
        <v>600</v>
      </c>
      <c r="C3064">
        <v>31127</v>
      </c>
      <c r="D3064" t="s">
        <v>3261</v>
      </c>
      <c r="E3064" t="s">
        <v>1488</v>
      </c>
      <c r="F3064" t="s">
        <v>3260</v>
      </c>
      <c r="G3064">
        <v>7074</v>
      </c>
      <c r="H3064">
        <v>40.401975</v>
      </c>
      <c r="I3064">
        <v>-95.839181999999994</v>
      </c>
      <c r="J3064">
        <v>5.1324000000000002E-2</v>
      </c>
      <c r="K3064">
        <f>_xlfn.XLOOKUP(F3064,'[1]2022_23 Household and Income'!$C$3:$C$2489,'[1]2022_23 Household and Income'!$D$3:$D$2489,"")</f>
        <v>56460</v>
      </c>
      <c r="L3064">
        <f>_xlfn.XLOOKUP($F3064,'[1]2022_23 Household and Income'!$C$3:$C$2489,'[1]2022_23 Household and Income'!$G$3:$G$2489,"")</f>
        <v>57169</v>
      </c>
    </row>
    <row r="3065" spans="1:12" x14ac:dyDescent="0.35">
      <c r="A3065">
        <v>20</v>
      </c>
      <c r="B3065">
        <v>1000</v>
      </c>
      <c r="C3065">
        <v>20133</v>
      </c>
      <c r="D3065" t="s">
        <v>3300</v>
      </c>
      <c r="E3065" t="s">
        <v>2271</v>
      </c>
      <c r="F3065" t="s">
        <v>4418</v>
      </c>
      <c r="G3065">
        <v>15904</v>
      </c>
      <c r="H3065">
        <v>37.623786000000003</v>
      </c>
      <c r="I3065">
        <v>-95.396191000000002</v>
      </c>
      <c r="J3065">
        <v>0.10251399999999999</v>
      </c>
      <c r="K3065">
        <f>_xlfn.XLOOKUP(F3065,'[1]2022_23 Household and Income'!$C$3:$C$2489,'[1]2022_23 Household and Income'!$D$3:$D$2489,"")</f>
        <v>64667</v>
      </c>
      <c r="L3065">
        <f>_xlfn.XLOOKUP($F3065,'[1]2022_23 Household and Income'!$C$3:$C$2489,'[1]2022_23 Household and Income'!$G$3:$G$2489,"")</f>
        <v>64672</v>
      </c>
    </row>
    <row r="3066" spans="1:12" x14ac:dyDescent="0.35">
      <c r="A3066">
        <v>28</v>
      </c>
      <c r="B3066">
        <v>1400</v>
      </c>
      <c r="C3066">
        <v>28099</v>
      </c>
      <c r="D3066" t="s">
        <v>3276</v>
      </c>
      <c r="E3066" t="s">
        <v>1767</v>
      </c>
      <c r="F3066" t="s">
        <v>3846</v>
      </c>
      <c r="G3066">
        <v>29087</v>
      </c>
      <c r="H3066">
        <v>32.755038999999996</v>
      </c>
      <c r="I3066">
        <v>-89.120007999999999</v>
      </c>
      <c r="J3066">
        <v>0.24667500000000001</v>
      </c>
      <c r="K3066">
        <f>_xlfn.XLOOKUP(F3066,'[1]2022_23 Household and Income'!$C$3:$C$2489,'[1]2022_23 Household and Income'!$D$3:$D$2489,"")</f>
        <v>42711</v>
      </c>
      <c r="L3066">
        <f>_xlfn.XLOOKUP($F3066,'[1]2022_23 Household and Income'!$C$3:$C$2489,'[1]2022_23 Household and Income'!$G$3:$G$2489,"")</f>
        <v>45886</v>
      </c>
    </row>
    <row r="3067" spans="1:12" x14ac:dyDescent="0.35">
      <c r="A3067">
        <v>20</v>
      </c>
      <c r="B3067">
        <v>100</v>
      </c>
      <c r="C3067">
        <v>20135</v>
      </c>
      <c r="D3067" t="s">
        <v>3300</v>
      </c>
      <c r="E3067" t="s">
        <v>2323</v>
      </c>
      <c r="F3067" t="s">
        <v>3385</v>
      </c>
      <c r="G3067">
        <v>2687</v>
      </c>
      <c r="H3067">
        <v>38.488253999999998</v>
      </c>
      <c r="I3067">
        <v>-99.897783000000004</v>
      </c>
      <c r="J3067">
        <v>2.5027000000000001E-2</v>
      </c>
      <c r="K3067">
        <f>_xlfn.XLOOKUP(F3067,'[1]2022_23 Household and Income'!$C$3:$C$2489,'[1]2022_23 Household and Income'!$D$3:$D$2489,"")</f>
        <v>47263</v>
      </c>
      <c r="L3067">
        <f>_xlfn.XLOOKUP($F3067,'[1]2022_23 Household and Income'!$C$3:$C$2489,'[1]2022_23 Household and Income'!$G$3:$G$2489,"")</f>
        <v>46825</v>
      </c>
    </row>
    <row r="3068" spans="1:12" x14ac:dyDescent="0.35">
      <c r="A3068">
        <v>5</v>
      </c>
      <c r="B3068">
        <v>1700</v>
      </c>
      <c r="C3068">
        <v>5099</v>
      </c>
      <c r="D3068" t="s">
        <v>3274</v>
      </c>
      <c r="E3068" t="s">
        <v>3036</v>
      </c>
      <c r="F3068" t="s">
        <v>3614</v>
      </c>
      <c r="G3068">
        <v>8310</v>
      </c>
      <c r="H3068">
        <v>33.725543000000002</v>
      </c>
      <c r="I3068">
        <v>-93.359458000000004</v>
      </c>
      <c r="J3068">
        <v>6.3723000000000002E-2</v>
      </c>
      <c r="K3068">
        <f>_xlfn.XLOOKUP(F3068,'[1]2022_23 Household and Income'!$C$3:$C$2489,'[1]2022_23 Household and Income'!$D$3:$D$2489,"")</f>
        <v>51636</v>
      </c>
      <c r="L3068">
        <f>_xlfn.XLOOKUP($F3068,'[1]2022_23 Household and Income'!$C$3:$C$2489,'[1]2022_23 Household and Income'!$G$3:$G$2489,"")</f>
        <v>53197</v>
      </c>
    </row>
    <row r="3069" spans="1:12" x14ac:dyDescent="0.35">
      <c r="A3069">
        <v>6</v>
      </c>
      <c r="B3069">
        <v>5700</v>
      </c>
      <c r="C3069">
        <v>6057</v>
      </c>
      <c r="D3069" t="s">
        <v>3248</v>
      </c>
      <c r="E3069" t="s">
        <v>2999</v>
      </c>
      <c r="F3069" t="s">
        <v>3855</v>
      </c>
      <c r="G3069">
        <v>102241</v>
      </c>
      <c r="H3069">
        <v>39.220021000000003</v>
      </c>
      <c r="I3069">
        <v>-120.91492700000001</v>
      </c>
      <c r="J3069">
        <v>0.96931999999999996</v>
      </c>
      <c r="K3069">
        <f>_xlfn.XLOOKUP(F3069,'[1]2022_23 Household and Income'!$C$3:$C$2489,'[1]2022_23 Household and Income'!$D$3:$D$2489,"")</f>
        <v>45205</v>
      </c>
      <c r="L3069">
        <f>_xlfn.XLOOKUP($F3069,'[1]2022_23 Household and Income'!$C$3:$C$2489,'[1]2022_23 Household and Income'!$G$3:$G$2489,"")</f>
        <v>44129</v>
      </c>
    </row>
    <row r="3070" spans="1:12" x14ac:dyDescent="0.35">
      <c r="A3070">
        <v>10</v>
      </c>
      <c r="B3070">
        <v>101</v>
      </c>
      <c r="C3070">
        <v>10003</v>
      </c>
      <c r="D3070" t="s">
        <v>3711</v>
      </c>
      <c r="E3070" t="s">
        <v>2903</v>
      </c>
      <c r="F3070" t="s">
        <v>4417</v>
      </c>
      <c r="G3070">
        <v>126756</v>
      </c>
      <c r="H3070">
        <v>39.786208000000002</v>
      </c>
      <c r="I3070">
        <v>-75.573499999999996</v>
      </c>
      <c r="J3070">
        <v>1</v>
      </c>
      <c r="K3070">
        <f>_xlfn.XLOOKUP(F3070,'[1]2022_23 Household and Income'!$C$3:$C$2489,'[1]2022_23 Household and Income'!$D$3:$D$2489,"")</f>
        <v>51626</v>
      </c>
      <c r="L3070">
        <f>_xlfn.XLOOKUP($F3070,'[1]2022_23 Household and Income'!$C$3:$C$2489,'[1]2022_23 Household and Income'!$G$3:$G$2489,"")</f>
        <v>53137</v>
      </c>
    </row>
    <row r="3071" spans="1:12" x14ac:dyDescent="0.35">
      <c r="A3071">
        <v>10</v>
      </c>
      <c r="B3071">
        <v>102</v>
      </c>
      <c r="C3071">
        <v>10003</v>
      </c>
      <c r="D3071" t="s">
        <v>3711</v>
      </c>
      <c r="E3071" t="s">
        <v>2903</v>
      </c>
      <c r="F3071" t="s">
        <v>4416</v>
      </c>
      <c r="G3071">
        <v>123340</v>
      </c>
      <c r="H3071">
        <v>39.740895000000002</v>
      </c>
      <c r="I3071">
        <v>-75.565156999999999</v>
      </c>
      <c r="J3071">
        <v>1</v>
      </c>
      <c r="K3071">
        <f>_xlfn.XLOOKUP(F3071,'[1]2022_23 Household and Income'!$C$3:$C$2489,'[1]2022_23 Household and Income'!$D$3:$D$2489,"")</f>
        <v>52906</v>
      </c>
      <c r="L3071">
        <f>_xlfn.XLOOKUP($F3071,'[1]2022_23 Household and Income'!$C$3:$C$2489,'[1]2022_23 Household and Income'!$G$3:$G$2489,"")</f>
        <v>52513</v>
      </c>
    </row>
    <row r="3072" spans="1:12" x14ac:dyDescent="0.35">
      <c r="A3072">
        <v>10</v>
      </c>
      <c r="B3072">
        <v>103</v>
      </c>
      <c r="C3072">
        <v>10003</v>
      </c>
      <c r="D3072" t="s">
        <v>3711</v>
      </c>
      <c r="E3072" t="s">
        <v>2903</v>
      </c>
      <c r="F3072" t="s">
        <v>4415</v>
      </c>
      <c r="G3072">
        <v>106027</v>
      </c>
      <c r="H3072">
        <v>39.671171999999999</v>
      </c>
      <c r="I3072">
        <v>-75.637927000000005</v>
      </c>
      <c r="J3072">
        <v>1</v>
      </c>
      <c r="K3072">
        <f>_xlfn.XLOOKUP(F3072,'[1]2022_23 Household and Income'!$C$3:$C$2489,'[1]2022_23 Household and Income'!$D$3:$D$2489,"")</f>
        <v>44196</v>
      </c>
      <c r="L3072">
        <f>_xlfn.XLOOKUP($F3072,'[1]2022_23 Household and Income'!$C$3:$C$2489,'[1]2022_23 Household and Income'!$G$3:$G$2489,"")</f>
        <v>42699</v>
      </c>
    </row>
    <row r="3073" spans="1:12" x14ac:dyDescent="0.35">
      <c r="A3073">
        <v>10</v>
      </c>
      <c r="B3073">
        <v>104</v>
      </c>
      <c r="C3073">
        <v>10003</v>
      </c>
      <c r="D3073" t="s">
        <v>3711</v>
      </c>
      <c r="E3073" t="s">
        <v>2903</v>
      </c>
      <c r="F3073" t="s">
        <v>4414</v>
      </c>
      <c r="G3073">
        <v>109197</v>
      </c>
      <c r="H3073">
        <v>39.666398999999998</v>
      </c>
      <c r="I3073">
        <v>-75.727733000000001</v>
      </c>
      <c r="J3073">
        <v>1</v>
      </c>
      <c r="K3073">
        <f>_xlfn.XLOOKUP(F3073,'[1]2022_23 Household and Income'!$C$3:$C$2489,'[1]2022_23 Household and Income'!$D$3:$D$2489,"")</f>
        <v>37796</v>
      </c>
      <c r="L3073">
        <f>_xlfn.XLOOKUP($F3073,'[1]2022_23 Household and Income'!$C$3:$C$2489,'[1]2022_23 Household and Income'!$G$3:$G$2489,"")</f>
        <v>38742</v>
      </c>
    </row>
    <row r="3074" spans="1:12" x14ac:dyDescent="0.35">
      <c r="A3074">
        <v>10</v>
      </c>
      <c r="B3074">
        <v>105</v>
      </c>
      <c r="C3074">
        <v>10003</v>
      </c>
      <c r="D3074" t="s">
        <v>3711</v>
      </c>
      <c r="E3074" t="s">
        <v>2903</v>
      </c>
      <c r="F3074" t="s">
        <v>4413</v>
      </c>
      <c r="G3074">
        <v>105399</v>
      </c>
      <c r="H3074">
        <v>39.497765000000001</v>
      </c>
      <c r="I3074">
        <v>-75.692869000000002</v>
      </c>
      <c r="J3074">
        <v>1</v>
      </c>
      <c r="K3074">
        <f>_xlfn.XLOOKUP(F3074,'[1]2022_23 Household and Income'!$C$3:$C$2489,'[1]2022_23 Household and Income'!$D$3:$D$2489,"")</f>
        <v>37465</v>
      </c>
      <c r="L3074">
        <f>_xlfn.XLOOKUP($F3074,'[1]2022_23 Household and Income'!$C$3:$C$2489,'[1]2022_23 Household and Income'!$G$3:$G$2489,"")</f>
        <v>39282</v>
      </c>
    </row>
    <row r="3075" spans="1:12" x14ac:dyDescent="0.35">
      <c r="A3075">
        <v>37</v>
      </c>
      <c r="B3075">
        <v>4601</v>
      </c>
      <c r="C3075">
        <v>37129</v>
      </c>
      <c r="D3075" t="s">
        <v>3285</v>
      </c>
      <c r="E3075" t="s">
        <v>1241</v>
      </c>
      <c r="F3075" t="s">
        <v>4258</v>
      </c>
      <c r="G3075">
        <v>58604</v>
      </c>
      <c r="H3075">
        <v>34.288885999999998</v>
      </c>
      <c r="I3075">
        <v>-77.841254000000006</v>
      </c>
      <c r="J3075">
        <v>0.49326999999999999</v>
      </c>
      <c r="K3075">
        <f>_xlfn.XLOOKUP(F3075,'[1]2022_23 Household and Income'!$C$3:$C$2489,'[1]2022_23 Household and Income'!$D$3:$D$2489,"")</f>
        <v>51619</v>
      </c>
      <c r="L3075">
        <f>_xlfn.XLOOKUP($F3075,'[1]2022_23 Household and Income'!$C$3:$C$2489,'[1]2022_23 Household and Income'!$G$3:$G$2489,"")</f>
        <v>50828</v>
      </c>
    </row>
    <row r="3076" spans="1:12" x14ac:dyDescent="0.35">
      <c r="A3076">
        <v>37</v>
      </c>
      <c r="B3076">
        <v>4701</v>
      </c>
      <c r="C3076">
        <v>37129</v>
      </c>
      <c r="D3076" t="s">
        <v>3285</v>
      </c>
      <c r="E3076" t="s">
        <v>1241</v>
      </c>
      <c r="F3076" t="s">
        <v>4412</v>
      </c>
      <c r="G3076">
        <v>167098</v>
      </c>
      <c r="H3076">
        <v>34.18262</v>
      </c>
      <c r="I3076">
        <v>-77.891394000000005</v>
      </c>
      <c r="J3076">
        <v>1</v>
      </c>
      <c r="K3076">
        <f>_xlfn.XLOOKUP(F3076,'[1]2022_23 Household and Income'!$C$3:$C$2489,'[1]2022_23 Household and Income'!$D$3:$D$2489,"")</f>
        <v>78398</v>
      </c>
      <c r="L3076">
        <f>_xlfn.XLOOKUP($F3076,'[1]2022_23 Household and Income'!$C$3:$C$2489,'[1]2022_23 Household and Income'!$G$3:$G$2489,"")</f>
        <v>82786</v>
      </c>
    </row>
    <row r="3077" spans="1:12" x14ac:dyDescent="0.35">
      <c r="A3077">
        <v>9</v>
      </c>
      <c r="B3077">
        <v>20601</v>
      </c>
      <c r="C3077">
        <v>9009</v>
      </c>
      <c r="D3077" t="s">
        <v>3353</v>
      </c>
      <c r="E3077" t="s">
        <v>2905</v>
      </c>
      <c r="F3077" t="s">
        <v>4411</v>
      </c>
      <c r="G3077">
        <v>134023</v>
      </c>
      <c r="H3077">
        <v>41.312618999999998</v>
      </c>
      <c r="I3077">
        <v>-72.923207000000005</v>
      </c>
      <c r="J3077">
        <v>1</v>
      </c>
      <c r="K3077">
        <f>_xlfn.XLOOKUP(F3077,'[1]2022_23 Household and Income'!$C$3:$C$2489,'[1]2022_23 Household and Income'!$D$3:$D$2489,"")</f>
        <v>56174</v>
      </c>
      <c r="L3077">
        <f>_xlfn.XLOOKUP($F3077,'[1]2022_23 Household and Income'!$C$3:$C$2489,'[1]2022_23 Household and Income'!$G$3:$G$2489,"")</f>
        <v>57392</v>
      </c>
    </row>
    <row r="3078" spans="1:12" x14ac:dyDescent="0.35">
      <c r="A3078">
        <v>9</v>
      </c>
      <c r="B3078">
        <v>20602</v>
      </c>
      <c r="C3078">
        <v>9009</v>
      </c>
      <c r="D3078" t="s">
        <v>3353</v>
      </c>
      <c r="E3078" t="s">
        <v>2905</v>
      </c>
      <c r="F3078" t="s">
        <v>4410</v>
      </c>
      <c r="G3078">
        <v>136292</v>
      </c>
      <c r="H3078">
        <v>41.264518000000002</v>
      </c>
      <c r="I3078">
        <v>-73.010035999999999</v>
      </c>
      <c r="J3078">
        <v>1</v>
      </c>
      <c r="K3078">
        <f>_xlfn.XLOOKUP(F3078,'[1]2022_23 Household and Income'!$C$3:$C$2489,'[1]2022_23 Household and Income'!$D$3:$D$2489,"")</f>
        <v>51443</v>
      </c>
      <c r="L3078">
        <f>_xlfn.XLOOKUP($F3078,'[1]2022_23 Household and Income'!$C$3:$C$2489,'[1]2022_23 Household and Income'!$G$3:$G$2489,"")</f>
        <v>54017</v>
      </c>
    </row>
    <row r="3079" spans="1:12" x14ac:dyDescent="0.35">
      <c r="A3079">
        <v>9</v>
      </c>
      <c r="B3079">
        <v>20603</v>
      </c>
      <c r="C3079">
        <v>9009</v>
      </c>
      <c r="D3079" t="s">
        <v>3353</v>
      </c>
      <c r="E3079" t="s">
        <v>2905</v>
      </c>
      <c r="F3079" t="s">
        <v>4409</v>
      </c>
      <c r="G3079">
        <v>166415</v>
      </c>
      <c r="H3079">
        <v>41.455095999999998</v>
      </c>
      <c r="I3079">
        <v>-72.849303000000006</v>
      </c>
      <c r="J3079">
        <v>1</v>
      </c>
      <c r="K3079">
        <f>_xlfn.XLOOKUP(F3079,'[1]2022_23 Household and Income'!$C$3:$C$2489,'[1]2022_23 Household and Income'!$D$3:$D$2489,"")</f>
        <v>66729</v>
      </c>
      <c r="L3079">
        <f>_xlfn.XLOOKUP($F3079,'[1]2022_23 Household and Income'!$C$3:$C$2489,'[1]2022_23 Household and Income'!$G$3:$G$2489,"")</f>
        <v>65155</v>
      </c>
    </row>
    <row r="3080" spans="1:12" x14ac:dyDescent="0.35">
      <c r="A3080">
        <v>9</v>
      </c>
      <c r="B3080">
        <v>20604</v>
      </c>
      <c r="C3080">
        <v>9009</v>
      </c>
      <c r="D3080" t="s">
        <v>3353</v>
      </c>
      <c r="E3080" t="s">
        <v>2905</v>
      </c>
      <c r="F3080" t="s">
        <v>4408</v>
      </c>
      <c r="G3080">
        <v>133757</v>
      </c>
      <c r="H3080">
        <v>41.319476999999999</v>
      </c>
      <c r="I3080">
        <v>-72.783092999999994</v>
      </c>
      <c r="J3080">
        <v>1</v>
      </c>
      <c r="K3080">
        <f>_xlfn.XLOOKUP(F3080,'[1]2022_23 Household and Income'!$C$3:$C$2489,'[1]2022_23 Household and Income'!$D$3:$D$2489,"")</f>
        <v>55575</v>
      </c>
      <c r="L3080">
        <f>_xlfn.XLOOKUP($F3080,'[1]2022_23 Household and Income'!$C$3:$C$2489,'[1]2022_23 Household and Income'!$G$3:$G$2489,"")</f>
        <v>56440</v>
      </c>
    </row>
    <row r="3081" spans="1:12" x14ac:dyDescent="0.35">
      <c r="A3081">
        <v>9</v>
      </c>
      <c r="B3081">
        <v>20701</v>
      </c>
      <c r="C3081">
        <v>9009</v>
      </c>
      <c r="D3081" t="s">
        <v>3353</v>
      </c>
      <c r="E3081" t="s">
        <v>2905</v>
      </c>
      <c r="F3081" t="s">
        <v>4407</v>
      </c>
      <c r="G3081">
        <v>114403</v>
      </c>
      <c r="H3081">
        <v>41.556852999999997</v>
      </c>
      <c r="I3081">
        <v>-73.033111000000005</v>
      </c>
      <c r="J3081">
        <v>1</v>
      </c>
      <c r="K3081">
        <f>_xlfn.XLOOKUP(F3081,'[1]2022_23 Household and Income'!$C$3:$C$2489,'[1]2022_23 Household and Income'!$D$3:$D$2489,"")</f>
        <v>43950</v>
      </c>
      <c r="L3081">
        <f>_xlfn.XLOOKUP($F3081,'[1]2022_23 Household and Income'!$C$3:$C$2489,'[1]2022_23 Household and Income'!$G$3:$G$2489,"")</f>
        <v>45898</v>
      </c>
    </row>
    <row r="3082" spans="1:12" x14ac:dyDescent="0.35">
      <c r="A3082">
        <v>9</v>
      </c>
      <c r="B3082">
        <v>20702</v>
      </c>
      <c r="C3082">
        <v>9009</v>
      </c>
      <c r="D3082" t="s">
        <v>3353</v>
      </c>
      <c r="E3082" t="s">
        <v>2905</v>
      </c>
      <c r="F3082" t="s">
        <v>4406</v>
      </c>
      <c r="G3082">
        <v>62939</v>
      </c>
      <c r="H3082">
        <v>41.532162999999997</v>
      </c>
      <c r="I3082">
        <v>-72.960712000000001</v>
      </c>
      <c r="J3082">
        <v>0.35339500000000001</v>
      </c>
      <c r="K3082">
        <f>_xlfn.XLOOKUP(F3082,'[1]2022_23 Household and Income'!$C$3:$C$2489,'[1]2022_23 Household and Income'!$D$3:$D$2489,"")</f>
        <v>72559</v>
      </c>
      <c r="L3082">
        <f>_xlfn.XLOOKUP($F3082,'[1]2022_23 Household and Income'!$C$3:$C$2489,'[1]2022_23 Household and Income'!$G$3:$G$2489,"")</f>
        <v>70710</v>
      </c>
    </row>
    <row r="3083" spans="1:12" x14ac:dyDescent="0.35">
      <c r="A3083">
        <v>9</v>
      </c>
      <c r="B3083">
        <v>20703</v>
      </c>
      <c r="C3083">
        <v>9009</v>
      </c>
      <c r="D3083" t="s">
        <v>3353</v>
      </c>
      <c r="E3083" t="s">
        <v>2905</v>
      </c>
      <c r="F3083" t="s">
        <v>4405</v>
      </c>
      <c r="G3083">
        <v>118095</v>
      </c>
      <c r="H3083">
        <v>41.423062999999999</v>
      </c>
      <c r="I3083">
        <v>-73.099001999999999</v>
      </c>
      <c r="J3083">
        <v>0.74290400000000001</v>
      </c>
      <c r="K3083">
        <f>_xlfn.XLOOKUP(F3083,'[1]2022_23 Household and Income'!$C$3:$C$2489,'[1]2022_23 Household and Income'!$D$3:$D$2489,"")</f>
        <v>63830</v>
      </c>
      <c r="L3083">
        <f>_xlfn.XLOOKUP($F3083,'[1]2022_23 Household and Income'!$C$3:$C$2489,'[1]2022_23 Household and Income'!$G$3:$G$2489,"")</f>
        <v>64243</v>
      </c>
    </row>
    <row r="3084" spans="1:12" x14ac:dyDescent="0.35">
      <c r="A3084">
        <v>51</v>
      </c>
      <c r="B3084">
        <v>8501</v>
      </c>
      <c r="C3084">
        <v>51127</v>
      </c>
      <c r="D3084" t="s">
        <v>3251</v>
      </c>
      <c r="E3084" t="s">
        <v>353</v>
      </c>
      <c r="F3084" t="s">
        <v>4404</v>
      </c>
      <c r="G3084">
        <v>22945</v>
      </c>
      <c r="H3084">
        <v>37.497960999999997</v>
      </c>
      <c r="I3084">
        <v>-77.041161000000002</v>
      </c>
      <c r="J3084">
        <v>0.22606999999999999</v>
      </c>
      <c r="K3084">
        <f>_xlfn.XLOOKUP(F3084,'[1]2022_23 Household and Income'!$C$3:$C$2489,'[1]2022_23 Household and Income'!$D$3:$D$2489,"")</f>
        <v>40293</v>
      </c>
      <c r="L3084">
        <f>_xlfn.XLOOKUP($F3084,'[1]2022_23 Household and Income'!$C$3:$C$2489,'[1]2022_23 Household and Income'!$G$3:$G$2489,"")</f>
        <v>41692</v>
      </c>
    </row>
    <row r="3085" spans="1:12" x14ac:dyDescent="0.35">
      <c r="A3085">
        <v>9</v>
      </c>
      <c r="B3085">
        <v>20301</v>
      </c>
      <c r="C3085">
        <v>9011</v>
      </c>
      <c r="D3085" t="s">
        <v>3353</v>
      </c>
      <c r="E3085" t="s">
        <v>2908</v>
      </c>
      <c r="F3085" t="s">
        <v>3354</v>
      </c>
      <c r="G3085">
        <v>2570</v>
      </c>
      <c r="H3085">
        <v>41.583188999999997</v>
      </c>
      <c r="I3085">
        <v>-71.833620999999994</v>
      </c>
      <c r="J3085">
        <v>2.4059000000000001E-2</v>
      </c>
      <c r="K3085">
        <f>_xlfn.XLOOKUP(F3085,'[1]2022_23 Household and Income'!$C$3:$C$2489,'[1]2022_23 Household and Income'!$D$3:$D$2489,"")</f>
        <v>44110</v>
      </c>
      <c r="L3085">
        <f>_xlfn.XLOOKUP($F3085,'[1]2022_23 Household and Income'!$C$3:$C$2489,'[1]2022_23 Household and Income'!$G$3:$G$2489,"")</f>
        <v>45516</v>
      </c>
    </row>
    <row r="3086" spans="1:12" x14ac:dyDescent="0.35">
      <c r="A3086">
        <v>9</v>
      </c>
      <c r="B3086">
        <v>20401</v>
      </c>
      <c r="C3086">
        <v>9011</v>
      </c>
      <c r="D3086" t="s">
        <v>3353</v>
      </c>
      <c r="E3086" t="s">
        <v>2908</v>
      </c>
      <c r="F3086" t="s">
        <v>4403</v>
      </c>
      <c r="G3086">
        <v>122385</v>
      </c>
      <c r="H3086">
        <v>41.356053000000003</v>
      </c>
      <c r="I3086">
        <v>-72.076819</v>
      </c>
      <c r="J3086">
        <v>1</v>
      </c>
      <c r="K3086">
        <f>_xlfn.XLOOKUP(F3086,'[1]2022_23 Household and Income'!$C$3:$C$2489,'[1]2022_23 Household and Income'!$D$3:$D$2489,"")</f>
        <v>53331</v>
      </c>
      <c r="L3086">
        <f>_xlfn.XLOOKUP($F3086,'[1]2022_23 Household and Income'!$C$3:$C$2489,'[1]2022_23 Household and Income'!$G$3:$G$2489,"")</f>
        <v>53952</v>
      </c>
    </row>
    <row r="3087" spans="1:12" x14ac:dyDescent="0.35">
      <c r="A3087">
        <v>9</v>
      </c>
      <c r="B3087">
        <v>20402</v>
      </c>
      <c r="C3087">
        <v>9011</v>
      </c>
      <c r="D3087" t="s">
        <v>3353</v>
      </c>
      <c r="E3087" t="s">
        <v>2908</v>
      </c>
      <c r="F3087" t="s">
        <v>3352</v>
      </c>
      <c r="G3087">
        <v>133620</v>
      </c>
      <c r="H3087">
        <v>41.528517999999998</v>
      </c>
      <c r="I3087">
        <v>-72.105968000000004</v>
      </c>
      <c r="J3087">
        <v>0.84545499999999996</v>
      </c>
      <c r="K3087">
        <f>_xlfn.XLOOKUP(F3087,'[1]2022_23 Household and Income'!$C$3:$C$2489,'[1]2022_23 Household and Income'!$D$3:$D$2489,"")</f>
        <v>62276</v>
      </c>
      <c r="L3087">
        <f>_xlfn.XLOOKUP($F3087,'[1]2022_23 Household and Income'!$C$3:$C$2489,'[1]2022_23 Household and Income'!$G$3:$G$2489,"")</f>
        <v>60204</v>
      </c>
    </row>
    <row r="3088" spans="1:12" x14ac:dyDescent="0.35">
      <c r="A3088">
        <v>9</v>
      </c>
      <c r="B3088">
        <v>20500</v>
      </c>
      <c r="C3088">
        <v>9011</v>
      </c>
      <c r="D3088" t="s">
        <v>3353</v>
      </c>
      <c r="E3088" t="s">
        <v>2908</v>
      </c>
      <c r="F3088" t="s">
        <v>4402</v>
      </c>
      <c r="G3088">
        <v>9980</v>
      </c>
      <c r="H3088">
        <v>41.335451999999997</v>
      </c>
      <c r="I3088">
        <v>-72.307062999999999</v>
      </c>
      <c r="J3088">
        <v>5.7282E-2</v>
      </c>
      <c r="K3088">
        <f>_xlfn.XLOOKUP(F3088,'[1]2022_23 Household and Income'!$C$3:$C$2489,'[1]2022_23 Household and Income'!$D$3:$D$2489,"")</f>
        <v>74514</v>
      </c>
      <c r="L3088">
        <f>_xlfn.XLOOKUP($F3088,'[1]2022_23 Household and Income'!$C$3:$C$2489,'[1]2022_23 Household and Income'!$G$3:$G$2489,"")</f>
        <v>75959</v>
      </c>
    </row>
    <row r="3089" spans="1:12" x14ac:dyDescent="0.35">
      <c r="A3089">
        <v>29</v>
      </c>
      <c r="B3089">
        <v>2400</v>
      </c>
      <c r="C3089">
        <v>29143</v>
      </c>
      <c r="D3089" t="s">
        <v>3304</v>
      </c>
      <c r="E3089" t="s">
        <v>1648</v>
      </c>
      <c r="F3089" t="s">
        <v>3753</v>
      </c>
      <c r="G3089">
        <v>16434</v>
      </c>
      <c r="H3089">
        <v>36.612845</v>
      </c>
      <c r="I3089">
        <v>-89.651841000000005</v>
      </c>
      <c r="J3089">
        <v>0.146478</v>
      </c>
      <c r="K3089">
        <f>_xlfn.XLOOKUP(F3089,'[1]2022_23 Household and Income'!$C$3:$C$2489,'[1]2022_23 Household and Income'!$D$3:$D$2489,"")</f>
        <v>44577</v>
      </c>
      <c r="L3089">
        <f>_xlfn.XLOOKUP($F3089,'[1]2022_23 Household and Income'!$C$3:$C$2489,'[1]2022_23 Household and Income'!$G$3:$G$2489,"")</f>
        <v>44291</v>
      </c>
    </row>
    <row r="3090" spans="1:12" x14ac:dyDescent="0.35">
      <c r="A3090">
        <v>36</v>
      </c>
      <c r="B3090">
        <v>4103</v>
      </c>
      <c r="C3090">
        <v>36061</v>
      </c>
      <c r="D3090" t="s">
        <v>3282</v>
      </c>
      <c r="E3090" t="s">
        <v>1334</v>
      </c>
      <c r="F3090" t="s">
        <v>4401</v>
      </c>
      <c r="G3090">
        <v>163141</v>
      </c>
      <c r="H3090">
        <v>40.720191</v>
      </c>
      <c r="I3090">
        <v>-73.986225000000005</v>
      </c>
      <c r="J3090">
        <v>1</v>
      </c>
      <c r="K3090">
        <f>_xlfn.XLOOKUP(F3090,'[1]2022_23 Household and Income'!$C$3:$C$2489,'[1]2022_23 Household and Income'!$D$3:$D$2489,"")</f>
        <v>73474</v>
      </c>
      <c r="L3090">
        <f>_xlfn.XLOOKUP($F3090,'[1]2022_23 Household and Income'!$C$3:$C$2489,'[1]2022_23 Household and Income'!$G$3:$G$2489,"")</f>
        <v>72751</v>
      </c>
    </row>
    <row r="3091" spans="1:12" x14ac:dyDescent="0.35">
      <c r="A3091">
        <v>36</v>
      </c>
      <c r="B3091">
        <v>4104</v>
      </c>
      <c r="C3091">
        <v>36061</v>
      </c>
      <c r="D3091" t="s">
        <v>3282</v>
      </c>
      <c r="E3091" t="s">
        <v>1334</v>
      </c>
      <c r="F3091" t="s">
        <v>4400</v>
      </c>
      <c r="G3091">
        <v>129265</v>
      </c>
      <c r="H3091">
        <v>40.755259000000002</v>
      </c>
      <c r="I3091">
        <v>-73.995543999999995</v>
      </c>
      <c r="J3091">
        <v>1</v>
      </c>
      <c r="K3091" t="str">
        <f>_xlfn.XLOOKUP(F3091,'[1]2022_23 Household and Income'!$C$3:$C$2489,'[1]2022_23 Household and Income'!$D$3:$D$2489,"")</f>
        <v/>
      </c>
      <c r="L3091" t="str">
        <f>_xlfn.XLOOKUP($F3091,'[1]2022_23 Household and Income'!$C$3:$C$2489,'[1]2022_23 Household and Income'!$G$3:$G$2489,"")</f>
        <v/>
      </c>
    </row>
    <row r="3092" spans="1:12" x14ac:dyDescent="0.35">
      <c r="A3092">
        <v>36</v>
      </c>
      <c r="B3092">
        <v>4107</v>
      </c>
      <c r="C3092">
        <v>36061</v>
      </c>
      <c r="D3092" t="s">
        <v>3282</v>
      </c>
      <c r="E3092" t="s">
        <v>1334</v>
      </c>
      <c r="F3092" t="s">
        <v>4399</v>
      </c>
      <c r="G3092">
        <v>224344</v>
      </c>
      <c r="H3092">
        <v>40.786512000000002</v>
      </c>
      <c r="I3092">
        <v>-73.975756000000004</v>
      </c>
      <c r="J3092">
        <v>1</v>
      </c>
      <c r="K3092">
        <f>_xlfn.XLOOKUP(F3092,'[1]2022_23 Household and Income'!$C$3:$C$2489,'[1]2022_23 Household and Income'!$D$3:$D$2489,"")</f>
        <v>115928</v>
      </c>
      <c r="L3092">
        <f>_xlfn.XLOOKUP($F3092,'[1]2022_23 Household and Income'!$C$3:$C$2489,'[1]2022_23 Household and Income'!$G$3:$G$2489,"")</f>
        <v>107857</v>
      </c>
    </row>
    <row r="3093" spans="1:12" x14ac:dyDescent="0.35">
      <c r="A3093">
        <v>36</v>
      </c>
      <c r="B3093">
        <v>4108</v>
      </c>
      <c r="C3093">
        <v>36061</v>
      </c>
      <c r="D3093" t="s">
        <v>3282</v>
      </c>
      <c r="E3093" t="s">
        <v>1334</v>
      </c>
      <c r="F3093" t="s">
        <v>4398</v>
      </c>
      <c r="G3093">
        <v>231983</v>
      </c>
      <c r="H3093">
        <v>40.773195000000001</v>
      </c>
      <c r="I3093">
        <v>-73.954548000000003</v>
      </c>
      <c r="J3093">
        <v>1</v>
      </c>
      <c r="K3093">
        <f>_xlfn.XLOOKUP(F3093,'[1]2022_23 Household and Income'!$C$3:$C$2489,'[1]2022_23 Household and Income'!$D$3:$D$2489,"")</f>
        <v>114602</v>
      </c>
      <c r="L3093">
        <f>_xlfn.XLOOKUP($F3093,'[1]2022_23 Household and Income'!$C$3:$C$2489,'[1]2022_23 Household and Income'!$G$3:$G$2489,"")</f>
        <v>109586</v>
      </c>
    </row>
    <row r="3094" spans="1:12" x14ac:dyDescent="0.35">
      <c r="A3094">
        <v>36</v>
      </c>
      <c r="B3094">
        <v>4109</v>
      </c>
      <c r="C3094">
        <v>36061</v>
      </c>
      <c r="D3094" t="s">
        <v>3282</v>
      </c>
      <c r="E3094" t="s">
        <v>1334</v>
      </c>
      <c r="F3094" t="s">
        <v>4397</v>
      </c>
      <c r="G3094">
        <v>110458</v>
      </c>
      <c r="H3094">
        <v>40.818584000000001</v>
      </c>
      <c r="I3094">
        <v>-73.953901999999999</v>
      </c>
      <c r="J3094">
        <v>1</v>
      </c>
      <c r="K3094">
        <f>_xlfn.XLOOKUP(F3094,'[1]2022_23 Household and Income'!$C$3:$C$2489,'[1]2022_23 Household and Income'!$D$3:$D$2489,"")</f>
        <v>44758</v>
      </c>
      <c r="L3094">
        <f>_xlfn.XLOOKUP($F3094,'[1]2022_23 Household and Income'!$C$3:$C$2489,'[1]2022_23 Household and Income'!$G$3:$G$2489,"")</f>
        <v>42309</v>
      </c>
    </row>
    <row r="3095" spans="1:12" x14ac:dyDescent="0.35">
      <c r="A3095">
        <v>36</v>
      </c>
      <c r="B3095">
        <v>4110</v>
      </c>
      <c r="C3095">
        <v>36061</v>
      </c>
      <c r="D3095" t="s">
        <v>3282</v>
      </c>
      <c r="E3095" t="s">
        <v>1334</v>
      </c>
      <c r="F3095" t="s">
        <v>4396</v>
      </c>
      <c r="G3095">
        <v>130440</v>
      </c>
      <c r="H3095">
        <v>40.813536999999997</v>
      </c>
      <c r="I3095">
        <v>-73.945128999999994</v>
      </c>
      <c r="J3095">
        <v>1</v>
      </c>
      <c r="K3095">
        <f>_xlfn.XLOOKUP(F3095,'[1]2022_23 Household and Income'!$C$3:$C$2489,'[1]2022_23 Household and Income'!$D$3:$D$2489,"")</f>
        <v>63590</v>
      </c>
      <c r="L3095">
        <f>_xlfn.XLOOKUP($F3095,'[1]2022_23 Household and Income'!$C$3:$C$2489,'[1]2022_23 Household and Income'!$G$3:$G$2489,"")</f>
        <v>63621</v>
      </c>
    </row>
    <row r="3096" spans="1:12" x14ac:dyDescent="0.35">
      <c r="A3096">
        <v>36</v>
      </c>
      <c r="B3096">
        <v>4111</v>
      </c>
      <c r="C3096">
        <v>36061</v>
      </c>
      <c r="D3096" t="s">
        <v>3282</v>
      </c>
      <c r="E3096" t="s">
        <v>1334</v>
      </c>
      <c r="F3096" t="s">
        <v>4395</v>
      </c>
      <c r="G3096">
        <v>125771</v>
      </c>
      <c r="H3096">
        <v>40.795796000000003</v>
      </c>
      <c r="I3096">
        <v>-73.941892999999993</v>
      </c>
      <c r="J3096">
        <v>1</v>
      </c>
      <c r="K3096">
        <f>_xlfn.XLOOKUP(F3096,'[1]2022_23 Household and Income'!$C$3:$C$2489,'[1]2022_23 Household and Income'!$D$3:$D$2489,"")</f>
        <v>57494</v>
      </c>
      <c r="L3096">
        <f>_xlfn.XLOOKUP($F3096,'[1]2022_23 Household and Income'!$C$3:$C$2489,'[1]2022_23 Household and Income'!$G$3:$G$2489,"")</f>
        <v>54286</v>
      </c>
    </row>
    <row r="3097" spans="1:12" x14ac:dyDescent="0.35">
      <c r="A3097">
        <v>36</v>
      </c>
      <c r="B3097">
        <v>4112</v>
      </c>
      <c r="C3097">
        <v>36061</v>
      </c>
      <c r="D3097" t="s">
        <v>3282</v>
      </c>
      <c r="E3097" t="s">
        <v>1334</v>
      </c>
      <c r="F3097" t="s">
        <v>4394</v>
      </c>
      <c r="G3097">
        <v>188800</v>
      </c>
      <c r="H3097">
        <v>40.852580000000003</v>
      </c>
      <c r="I3097">
        <v>-73.932242000000002</v>
      </c>
      <c r="J3097">
        <v>1</v>
      </c>
      <c r="K3097">
        <f>_xlfn.XLOOKUP(F3097,'[1]2022_23 Household and Income'!$C$3:$C$2489,'[1]2022_23 Household and Income'!$D$3:$D$2489,"")</f>
        <v>82694</v>
      </c>
      <c r="L3097">
        <f>_xlfn.XLOOKUP($F3097,'[1]2022_23 Household and Income'!$C$3:$C$2489,'[1]2022_23 Household and Income'!$G$3:$G$2489,"")</f>
        <v>75378</v>
      </c>
    </row>
    <row r="3098" spans="1:12" x14ac:dyDescent="0.35">
      <c r="A3098">
        <v>36</v>
      </c>
      <c r="B3098">
        <v>4121</v>
      </c>
      <c r="C3098">
        <v>36061</v>
      </c>
      <c r="D3098" t="s">
        <v>3282</v>
      </c>
      <c r="E3098" t="s">
        <v>1334</v>
      </c>
      <c r="F3098" t="s">
        <v>4393</v>
      </c>
      <c r="G3098">
        <v>170835</v>
      </c>
      <c r="H3098">
        <v>40.721808000000003</v>
      </c>
      <c r="I3098">
        <v>-74.004525000000001</v>
      </c>
      <c r="J3098">
        <v>1</v>
      </c>
      <c r="K3098">
        <f>_xlfn.XLOOKUP(F3098,'[1]2022_23 Household and Income'!$C$3:$C$2489,'[1]2022_23 Household and Income'!$D$3:$D$2489,"")</f>
        <v>78584</v>
      </c>
      <c r="L3098">
        <f>_xlfn.XLOOKUP($F3098,'[1]2022_23 Household and Income'!$C$3:$C$2489,'[1]2022_23 Household and Income'!$G$3:$G$2489,"")</f>
        <v>75821</v>
      </c>
    </row>
    <row r="3099" spans="1:12" x14ac:dyDescent="0.35">
      <c r="A3099">
        <v>36</v>
      </c>
      <c r="B3099">
        <v>4165</v>
      </c>
      <c r="C3099">
        <v>36061</v>
      </c>
      <c r="D3099" t="s">
        <v>3282</v>
      </c>
      <c r="E3099" t="s">
        <v>1334</v>
      </c>
      <c r="F3099" t="s">
        <v>4392</v>
      </c>
      <c r="G3099">
        <v>219214</v>
      </c>
      <c r="H3099">
        <v>40.746360000000003</v>
      </c>
      <c r="I3099">
        <v>-73.978065999999998</v>
      </c>
      <c r="J3099">
        <v>1</v>
      </c>
      <c r="K3099">
        <f>_xlfn.XLOOKUP(F3099,'[1]2022_23 Household and Income'!$C$3:$C$2489,'[1]2022_23 Household and Income'!$D$3:$D$2489,"")</f>
        <v>105067</v>
      </c>
      <c r="L3099">
        <f>_xlfn.XLOOKUP($F3099,'[1]2022_23 Household and Income'!$C$3:$C$2489,'[1]2022_23 Household and Income'!$G$3:$G$2489,"")</f>
        <v>118655</v>
      </c>
    </row>
    <row r="3100" spans="1:12" x14ac:dyDescent="0.35">
      <c r="A3100">
        <v>26</v>
      </c>
      <c r="B3100">
        <v>600</v>
      </c>
      <c r="C3100">
        <v>26123</v>
      </c>
      <c r="D3100" t="s">
        <v>3407</v>
      </c>
      <c r="E3100" t="s">
        <v>1953</v>
      </c>
      <c r="F3100" t="s">
        <v>4355</v>
      </c>
      <c r="G3100">
        <v>49978</v>
      </c>
      <c r="H3100">
        <v>43.466223999999997</v>
      </c>
      <c r="I3100">
        <v>-85.811288000000005</v>
      </c>
      <c r="J3100">
        <v>0.424315</v>
      </c>
      <c r="K3100">
        <f>_xlfn.XLOOKUP(F3100,'[1]2022_23 Household and Income'!$C$3:$C$2489,'[1]2022_23 Household and Income'!$D$3:$D$2489,"")</f>
        <v>49401</v>
      </c>
      <c r="L3100">
        <f>_xlfn.XLOOKUP($F3100,'[1]2022_23 Household and Income'!$C$3:$C$2489,'[1]2022_23 Household and Income'!$G$3:$G$2489,"")</f>
        <v>50069</v>
      </c>
    </row>
    <row r="3101" spans="1:12" x14ac:dyDescent="0.35">
      <c r="A3101">
        <v>45</v>
      </c>
      <c r="B3101">
        <v>800</v>
      </c>
      <c r="C3101">
        <v>45071</v>
      </c>
      <c r="D3101" t="s">
        <v>3253</v>
      </c>
      <c r="E3101" t="s">
        <v>893</v>
      </c>
      <c r="F3101" t="s">
        <v>3601</v>
      </c>
      <c r="G3101">
        <v>37719</v>
      </c>
      <c r="H3101">
        <v>34.264651000000001</v>
      </c>
      <c r="I3101">
        <v>-81.573581000000004</v>
      </c>
      <c r="J3101">
        <v>0.284667</v>
      </c>
      <c r="K3101">
        <f>_xlfn.XLOOKUP(F3101,'[1]2022_23 Household and Income'!$C$3:$C$2489,'[1]2022_23 Household and Income'!$D$3:$D$2489,"")</f>
        <v>53786</v>
      </c>
      <c r="L3101">
        <f>_xlfn.XLOOKUP($F3101,'[1]2022_23 Household and Income'!$C$3:$C$2489,'[1]2022_23 Household and Income'!$G$3:$G$2489,"")</f>
        <v>57088</v>
      </c>
    </row>
    <row r="3102" spans="1:12" x14ac:dyDescent="0.35">
      <c r="A3102">
        <v>51</v>
      </c>
      <c r="B3102">
        <v>70000</v>
      </c>
      <c r="C3102">
        <v>51700</v>
      </c>
      <c r="D3102" t="s">
        <v>3251</v>
      </c>
      <c r="E3102" t="s">
        <v>277</v>
      </c>
      <c r="F3102" t="s">
        <v>4391</v>
      </c>
      <c r="G3102">
        <v>186247</v>
      </c>
      <c r="H3102">
        <v>37.090510999999999</v>
      </c>
      <c r="I3102">
        <v>-76.496294000000006</v>
      </c>
      <c r="J3102">
        <v>1</v>
      </c>
      <c r="K3102">
        <f>_xlfn.XLOOKUP(F3102,'[1]2022_23 Household and Income'!$C$3:$C$2489,'[1]2022_23 Household and Income'!$D$3:$D$2489,"")</f>
        <v>75306</v>
      </c>
      <c r="L3102">
        <f>_xlfn.XLOOKUP($F3102,'[1]2022_23 Household and Income'!$C$3:$C$2489,'[1]2022_23 Household and Income'!$G$3:$G$2489,"")</f>
        <v>76086</v>
      </c>
    </row>
    <row r="3103" spans="1:12" x14ac:dyDescent="0.35">
      <c r="A3103">
        <v>44</v>
      </c>
      <c r="B3103">
        <v>300</v>
      </c>
      <c r="C3103">
        <v>44005</v>
      </c>
      <c r="D3103" t="s">
        <v>3483</v>
      </c>
      <c r="E3103" t="s">
        <v>905</v>
      </c>
      <c r="F3103" t="s">
        <v>4390</v>
      </c>
      <c r="G3103">
        <v>85643</v>
      </c>
      <c r="H3103">
        <v>41.548628999999998</v>
      </c>
      <c r="I3103">
        <v>-71.266515999999996</v>
      </c>
      <c r="J3103">
        <v>0.62771500000000002</v>
      </c>
      <c r="K3103">
        <f>_xlfn.XLOOKUP(F3103,'[1]2022_23 Household and Income'!$C$3:$C$2489,'[1]2022_23 Household and Income'!$D$3:$D$2489,"")</f>
        <v>56777</v>
      </c>
      <c r="L3103">
        <f>_xlfn.XLOOKUP($F3103,'[1]2022_23 Household and Income'!$C$3:$C$2489,'[1]2022_23 Household and Income'!$G$3:$G$2489,"")</f>
        <v>57652</v>
      </c>
    </row>
    <row r="3104" spans="1:12" x14ac:dyDescent="0.35">
      <c r="A3104">
        <v>5</v>
      </c>
      <c r="B3104">
        <v>300</v>
      </c>
      <c r="C3104">
        <v>5101</v>
      </c>
      <c r="D3104" t="s">
        <v>3274</v>
      </c>
      <c r="E3104" t="s">
        <v>3101</v>
      </c>
      <c r="F3104" t="s">
        <v>3892</v>
      </c>
      <c r="G3104">
        <v>7225</v>
      </c>
      <c r="H3104">
        <v>35.982590999999999</v>
      </c>
      <c r="I3104">
        <v>-93.165612999999993</v>
      </c>
      <c r="J3104">
        <v>4.6414999999999998E-2</v>
      </c>
      <c r="K3104">
        <f>_xlfn.XLOOKUP(F3104,'[1]2022_23 Household and Income'!$C$3:$C$2489,'[1]2022_23 Household and Income'!$D$3:$D$2489,"")</f>
        <v>66760</v>
      </c>
      <c r="L3104">
        <f>_xlfn.XLOOKUP($F3104,'[1]2022_23 Household and Income'!$C$3:$C$2489,'[1]2022_23 Household and Income'!$G$3:$G$2489,"")</f>
        <v>68010</v>
      </c>
    </row>
    <row r="3105" spans="1:12" x14ac:dyDescent="0.35">
      <c r="A3105">
        <v>13</v>
      </c>
      <c r="B3105">
        <v>2100</v>
      </c>
      <c r="C3105">
        <v>13217</v>
      </c>
      <c r="D3105" t="s">
        <v>3312</v>
      </c>
      <c r="E3105" t="s">
        <v>2787</v>
      </c>
      <c r="F3105" t="s">
        <v>4065</v>
      </c>
      <c r="G3105">
        <v>112483</v>
      </c>
      <c r="H3105">
        <v>33.570574999999998</v>
      </c>
      <c r="I3105">
        <v>-83.898025000000004</v>
      </c>
      <c r="J3105">
        <v>0.54589299999999996</v>
      </c>
      <c r="K3105">
        <f>_xlfn.XLOOKUP(F3105,'[1]2022_23 Household and Income'!$C$3:$C$2489,'[1]2022_23 Household and Income'!$D$3:$D$2489,"")</f>
        <v>74870</v>
      </c>
      <c r="L3105">
        <f>_xlfn.XLOOKUP($F3105,'[1]2022_23 Household and Income'!$C$3:$C$2489,'[1]2022_23 Household and Income'!$G$3:$G$2489,"")</f>
        <v>78092</v>
      </c>
    </row>
    <row r="3106" spans="1:12" x14ac:dyDescent="0.35">
      <c r="A3106">
        <v>18</v>
      </c>
      <c r="B3106">
        <v>700</v>
      </c>
      <c r="C3106">
        <v>18111</v>
      </c>
      <c r="D3106" t="s">
        <v>3389</v>
      </c>
      <c r="E3106" t="s">
        <v>2511</v>
      </c>
      <c r="F3106" t="s">
        <v>3762</v>
      </c>
      <c r="G3106">
        <v>13830</v>
      </c>
      <c r="H3106">
        <v>40.999167999999997</v>
      </c>
      <c r="I3106">
        <v>-87.380450999999994</v>
      </c>
      <c r="J3106">
        <v>0.13412499999999999</v>
      </c>
      <c r="K3106">
        <f>_xlfn.XLOOKUP(F3106,'[1]2022_23 Household and Income'!$C$3:$C$2489,'[1]2022_23 Household and Income'!$D$3:$D$2489,"")</f>
        <v>40031</v>
      </c>
      <c r="L3106">
        <f>_xlfn.XLOOKUP($F3106,'[1]2022_23 Household and Income'!$C$3:$C$2489,'[1]2022_23 Household and Income'!$G$3:$G$2489,"")</f>
        <v>40393</v>
      </c>
    </row>
    <row r="3107" spans="1:12" x14ac:dyDescent="0.35">
      <c r="A3107">
        <v>29</v>
      </c>
      <c r="B3107">
        <v>2900</v>
      </c>
      <c r="C3107">
        <v>29145</v>
      </c>
      <c r="D3107" t="s">
        <v>3304</v>
      </c>
      <c r="E3107" t="s">
        <v>1622</v>
      </c>
      <c r="F3107" t="s">
        <v>4389</v>
      </c>
      <c r="G3107">
        <v>58648</v>
      </c>
      <c r="H3107">
        <v>36.921726</v>
      </c>
      <c r="I3107">
        <v>-94.414405000000002</v>
      </c>
      <c r="J3107">
        <v>0.32329200000000002</v>
      </c>
      <c r="K3107">
        <f>_xlfn.XLOOKUP(F3107,'[1]2022_23 Household and Income'!$C$3:$C$2489,'[1]2022_23 Household and Income'!$D$3:$D$2489,"")</f>
        <v>70960</v>
      </c>
      <c r="L3107">
        <f>_xlfn.XLOOKUP($F3107,'[1]2022_23 Household and Income'!$C$3:$C$2489,'[1]2022_23 Household and Income'!$G$3:$G$2489,"")</f>
        <v>74990</v>
      </c>
    </row>
    <row r="3108" spans="1:12" x14ac:dyDescent="0.35">
      <c r="A3108">
        <v>28</v>
      </c>
      <c r="B3108">
        <v>1500</v>
      </c>
      <c r="C3108">
        <v>28101</v>
      </c>
      <c r="D3108" t="s">
        <v>3276</v>
      </c>
      <c r="E3108" t="s">
        <v>1762</v>
      </c>
      <c r="F3108" t="s">
        <v>4388</v>
      </c>
      <c r="G3108">
        <v>21291</v>
      </c>
      <c r="H3108">
        <v>32.415269000000002</v>
      </c>
      <c r="I3108">
        <v>-89.129362</v>
      </c>
      <c r="J3108">
        <v>0.193748</v>
      </c>
      <c r="K3108">
        <f>_xlfn.XLOOKUP(F3108,'[1]2022_23 Household and Income'!$C$3:$C$2489,'[1]2022_23 Household and Income'!$D$3:$D$2489,"")</f>
        <v>45387</v>
      </c>
      <c r="L3108">
        <f>_xlfn.XLOOKUP($F3108,'[1]2022_23 Household and Income'!$C$3:$C$2489,'[1]2022_23 Household and Income'!$G$3:$G$2489,"")</f>
        <v>43077</v>
      </c>
    </row>
    <row r="3109" spans="1:12" x14ac:dyDescent="0.35">
      <c r="A3109">
        <v>48</v>
      </c>
      <c r="B3109">
        <v>4100</v>
      </c>
      <c r="C3109">
        <v>48351</v>
      </c>
      <c r="D3109" t="s">
        <v>3238</v>
      </c>
      <c r="E3109" t="s">
        <v>550</v>
      </c>
      <c r="F3109" t="s">
        <v>3618</v>
      </c>
      <c r="G3109">
        <v>12217</v>
      </c>
      <c r="H3109">
        <v>30.685760999999999</v>
      </c>
      <c r="I3109">
        <v>-93.754726000000005</v>
      </c>
      <c r="J3109">
        <v>0.11436</v>
      </c>
      <c r="K3109">
        <f>_xlfn.XLOOKUP(F3109,'[1]2022_23 Household and Income'!$C$3:$C$2489,'[1]2022_23 Household and Income'!$D$3:$D$2489,"")</f>
        <v>44063</v>
      </c>
      <c r="L3109">
        <f>_xlfn.XLOOKUP($F3109,'[1]2022_23 Household and Income'!$C$3:$C$2489,'[1]2022_23 Household and Income'!$G$3:$G$2489,"")</f>
        <v>45098</v>
      </c>
    </row>
    <row r="3110" spans="1:12" x14ac:dyDescent="0.35">
      <c r="A3110">
        <v>16</v>
      </c>
      <c r="B3110">
        <v>300</v>
      </c>
      <c r="C3110">
        <v>16069</v>
      </c>
      <c r="D3110" t="s">
        <v>3509</v>
      </c>
      <c r="E3110" t="s">
        <v>2653</v>
      </c>
      <c r="F3110" t="s">
        <v>3588</v>
      </c>
      <c r="G3110">
        <v>42090</v>
      </c>
      <c r="H3110">
        <v>46.393945000000002</v>
      </c>
      <c r="I3110">
        <v>-116.952071</v>
      </c>
      <c r="J3110">
        <v>0.38178299999999998</v>
      </c>
      <c r="K3110">
        <f>_xlfn.XLOOKUP(F3110,'[1]2022_23 Household and Income'!$C$3:$C$2489,'[1]2022_23 Household and Income'!$D$3:$D$2489,"")</f>
        <v>46758</v>
      </c>
      <c r="L3110">
        <f>_xlfn.XLOOKUP($F3110,'[1]2022_23 Household and Income'!$C$3:$C$2489,'[1]2022_23 Household and Income'!$G$3:$G$2489,"")</f>
        <v>45875</v>
      </c>
    </row>
    <row r="3111" spans="1:12" x14ac:dyDescent="0.35">
      <c r="A3111">
        <v>36</v>
      </c>
      <c r="B3111">
        <v>1101</v>
      </c>
      <c r="C3111">
        <v>36063</v>
      </c>
      <c r="D3111" t="s">
        <v>3282</v>
      </c>
      <c r="E3111" t="s">
        <v>1368</v>
      </c>
      <c r="F3111" t="s">
        <v>4387</v>
      </c>
      <c r="G3111">
        <v>105708</v>
      </c>
      <c r="H3111">
        <v>43.080849999999998</v>
      </c>
      <c r="I3111">
        <v>-78.946225999999996</v>
      </c>
      <c r="J3111">
        <v>1</v>
      </c>
      <c r="K3111">
        <f>_xlfn.XLOOKUP(F3111,'[1]2022_23 Household and Income'!$C$3:$C$2489,'[1]2022_23 Household and Income'!$D$3:$D$2489,"")</f>
        <v>47037</v>
      </c>
      <c r="L3111">
        <f>_xlfn.XLOOKUP($F3111,'[1]2022_23 Household and Income'!$C$3:$C$2489,'[1]2022_23 Household and Income'!$G$3:$G$2489,"")</f>
        <v>49686</v>
      </c>
    </row>
    <row r="3112" spans="1:12" x14ac:dyDescent="0.35">
      <c r="A3112">
        <v>36</v>
      </c>
      <c r="B3112">
        <v>1102</v>
      </c>
      <c r="C3112">
        <v>36063</v>
      </c>
      <c r="D3112" t="s">
        <v>3282</v>
      </c>
      <c r="E3112" t="s">
        <v>1368</v>
      </c>
      <c r="F3112" t="s">
        <v>4386</v>
      </c>
      <c r="G3112">
        <v>106958</v>
      </c>
      <c r="H3112">
        <v>43.187336999999999</v>
      </c>
      <c r="I3112">
        <v>-78.757022000000006</v>
      </c>
      <c r="J3112">
        <v>1</v>
      </c>
      <c r="K3112">
        <f>_xlfn.XLOOKUP(F3112,'[1]2022_23 Household and Income'!$C$3:$C$2489,'[1]2022_23 Household and Income'!$D$3:$D$2489,"")</f>
        <v>46964</v>
      </c>
      <c r="L3112">
        <f>_xlfn.XLOOKUP($F3112,'[1]2022_23 Household and Income'!$C$3:$C$2489,'[1]2022_23 Household and Income'!$G$3:$G$2489,"")</f>
        <v>42208</v>
      </c>
    </row>
    <row r="3113" spans="1:12" x14ac:dyDescent="0.35">
      <c r="A3113">
        <v>21</v>
      </c>
      <c r="B3113">
        <v>2300</v>
      </c>
      <c r="C3113">
        <v>21181</v>
      </c>
      <c r="D3113" t="s">
        <v>3328</v>
      </c>
      <c r="E3113" t="s">
        <v>2131</v>
      </c>
      <c r="F3113" t="s">
        <v>3896</v>
      </c>
      <c r="G3113">
        <v>7537</v>
      </c>
      <c r="H3113">
        <v>38.324558000000003</v>
      </c>
      <c r="I3113">
        <v>-84.022999999999996</v>
      </c>
      <c r="J3113">
        <v>5.3602999999999998E-2</v>
      </c>
      <c r="K3113">
        <f>_xlfn.XLOOKUP(F3113,'[1]2022_23 Household and Income'!$C$3:$C$2489,'[1]2022_23 Household and Income'!$D$3:$D$2489,"")</f>
        <v>56033</v>
      </c>
      <c r="L3113">
        <f>_xlfn.XLOOKUP($F3113,'[1]2022_23 Household and Income'!$C$3:$C$2489,'[1]2022_23 Household and Income'!$G$3:$G$2489,"")</f>
        <v>57899</v>
      </c>
    </row>
    <row r="3114" spans="1:12" x14ac:dyDescent="0.35">
      <c r="A3114">
        <v>54</v>
      </c>
      <c r="B3114">
        <v>700</v>
      </c>
      <c r="C3114">
        <v>54067</v>
      </c>
      <c r="D3114" t="s">
        <v>3296</v>
      </c>
      <c r="E3114" t="s">
        <v>193</v>
      </c>
      <c r="F3114" t="s">
        <v>4072</v>
      </c>
      <c r="G3114">
        <v>24604</v>
      </c>
      <c r="H3114">
        <v>38.278413</v>
      </c>
      <c r="I3114">
        <v>-80.772304000000005</v>
      </c>
      <c r="J3114">
        <v>0.244675</v>
      </c>
      <c r="K3114">
        <f>_xlfn.XLOOKUP(F3114,'[1]2022_23 Household and Income'!$C$3:$C$2489,'[1]2022_23 Household and Income'!$D$3:$D$2489,"")</f>
        <v>38931</v>
      </c>
      <c r="L3114">
        <f>_xlfn.XLOOKUP($F3114,'[1]2022_23 Household and Income'!$C$3:$C$2489,'[1]2022_23 Household and Income'!$G$3:$G$2489,"")</f>
        <v>41283</v>
      </c>
    </row>
    <row r="3115" spans="1:12" x14ac:dyDescent="0.35">
      <c r="A3115">
        <v>27</v>
      </c>
      <c r="B3115">
        <v>2400</v>
      </c>
      <c r="C3115">
        <v>27103</v>
      </c>
      <c r="D3115" t="s">
        <v>3272</v>
      </c>
      <c r="E3115" t="s">
        <v>1831</v>
      </c>
      <c r="F3115" t="s">
        <v>4385</v>
      </c>
      <c r="G3115">
        <v>34454</v>
      </c>
      <c r="H3115">
        <v>44.265352</v>
      </c>
      <c r="I3115">
        <v>-94.058414999999997</v>
      </c>
      <c r="J3115">
        <v>0.332677</v>
      </c>
      <c r="K3115">
        <f>_xlfn.XLOOKUP(F3115,'[1]2022_23 Household and Income'!$C$3:$C$2489,'[1]2022_23 Household and Income'!$D$3:$D$2489,"")</f>
        <v>41242</v>
      </c>
      <c r="L3115">
        <f>_xlfn.XLOOKUP($F3115,'[1]2022_23 Household and Income'!$C$3:$C$2489,'[1]2022_23 Household and Income'!$G$3:$G$2489,"")</f>
        <v>40152</v>
      </c>
    </row>
    <row r="3116" spans="1:12" x14ac:dyDescent="0.35">
      <c r="A3116">
        <v>56</v>
      </c>
      <c r="B3116">
        <v>200</v>
      </c>
      <c r="C3116">
        <v>56027</v>
      </c>
      <c r="D3116" t="s">
        <v>3409</v>
      </c>
      <c r="E3116" t="s">
        <v>91</v>
      </c>
      <c r="F3116" t="s">
        <v>3408</v>
      </c>
      <c r="G3116">
        <v>2467</v>
      </c>
      <c r="H3116">
        <v>42.810896999999997</v>
      </c>
      <c r="I3116">
        <v>-104.451024</v>
      </c>
      <c r="J3116">
        <v>2.4486999999999998E-2</v>
      </c>
      <c r="K3116">
        <f>_xlfn.XLOOKUP(F3116,'[1]2022_23 Household and Income'!$C$3:$C$2489,'[1]2022_23 Household and Income'!$D$3:$D$2489,"")</f>
        <v>41775</v>
      </c>
      <c r="L3116">
        <f>_xlfn.XLOOKUP($F3116,'[1]2022_23 Household and Income'!$C$3:$C$2489,'[1]2022_23 Household and Income'!$G$3:$G$2489,"")</f>
        <v>42294</v>
      </c>
    </row>
    <row r="3117" spans="1:12" x14ac:dyDescent="0.35">
      <c r="A3117">
        <v>18</v>
      </c>
      <c r="B3117">
        <v>600</v>
      </c>
      <c r="C3117">
        <v>18113</v>
      </c>
      <c r="D3117" t="s">
        <v>3389</v>
      </c>
      <c r="E3117" t="s">
        <v>2515</v>
      </c>
      <c r="F3117" t="s">
        <v>3757</v>
      </c>
      <c r="G3117">
        <v>47457</v>
      </c>
      <c r="H3117">
        <v>41.415849999999999</v>
      </c>
      <c r="I3117">
        <v>-85.388964999999999</v>
      </c>
      <c r="J3117">
        <v>0.28657100000000002</v>
      </c>
      <c r="K3117">
        <f>_xlfn.XLOOKUP(F3117,'[1]2022_23 Household and Income'!$C$3:$C$2489,'[1]2022_23 Household and Income'!$D$3:$D$2489,"")</f>
        <v>62527</v>
      </c>
      <c r="L3117">
        <f>_xlfn.XLOOKUP($F3117,'[1]2022_23 Household and Income'!$C$3:$C$2489,'[1]2022_23 Household and Income'!$G$3:$G$2489,"")</f>
        <v>61819</v>
      </c>
    </row>
    <row r="3118" spans="1:12" x14ac:dyDescent="0.35">
      <c r="A3118">
        <v>39</v>
      </c>
      <c r="B3118">
        <v>3000</v>
      </c>
      <c r="C3118">
        <v>39121</v>
      </c>
      <c r="D3118" t="s">
        <v>3302</v>
      </c>
      <c r="E3118" t="s">
        <v>1118</v>
      </c>
      <c r="F3118" t="s">
        <v>4384</v>
      </c>
      <c r="G3118">
        <v>14115</v>
      </c>
      <c r="H3118">
        <v>39.772939999999998</v>
      </c>
      <c r="I3118">
        <v>-81.487089999999995</v>
      </c>
      <c r="J3118">
        <v>0.106581</v>
      </c>
      <c r="K3118">
        <f>_xlfn.XLOOKUP(F3118,'[1]2022_23 Household and Income'!$C$3:$C$2489,'[1]2022_23 Household and Income'!$D$3:$D$2489,"")</f>
        <v>53160</v>
      </c>
      <c r="L3118">
        <f>_xlfn.XLOOKUP($F3118,'[1]2022_23 Household and Income'!$C$3:$C$2489,'[1]2022_23 Household and Income'!$G$3:$G$2489,"")</f>
        <v>53921</v>
      </c>
    </row>
    <row r="3119" spans="1:12" x14ac:dyDescent="0.35">
      <c r="A3119">
        <v>40</v>
      </c>
      <c r="B3119">
        <v>20200</v>
      </c>
      <c r="C3119">
        <v>40103</v>
      </c>
      <c r="D3119" t="s">
        <v>3324</v>
      </c>
      <c r="E3119" t="s">
        <v>1072</v>
      </c>
      <c r="F3119" t="s">
        <v>4383</v>
      </c>
      <c r="G3119">
        <v>10924</v>
      </c>
      <c r="H3119">
        <v>36.324095999999997</v>
      </c>
      <c r="I3119">
        <v>-97.233097999999998</v>
      </c>
      <c r="J3119">
        <v>8.9806999999999998E-2</v>
      </c>
      <c r="K3119">
        <f>_xlfn.XLOOKUP(F3119,'[1]2022_23 Household and Income'!$C$3:$C$2489,'[1]2022_23 Household and Income'!$D$3:$D$2489,"")</f>
        <v>44936</v>
      </c>
      <c r="L3119">
        <f>_xlfn.XLOOKUP($F3119,'[1]2022_23 Household and Income'!$C$3:$C$2489,'[1]2022_23 Household and Income'!$G$3:$G$2489,"")</f>
        <v>45918</v>
      </c>
    </row>
    <row r="3120" spans="1:12" x14ac:dyDescent="0.35">
      <c r="A3120">
        <v>27</v>
      </c>
      <c r="B3120">
        <v>2200</v>
      </c>
      <c r="C3120">
        <v>27105</v>
      </c>
      <c r="D3120" t="s">
        <v>3272</v>
      </c>
      <c r="E3120" t="s">
        <v>1841</v>
      </c>
      <c r="F3120" t="s">
        <v>4068</v>
      </c>
      <c r="G3120">
        <v>22290</v>
      </c>
      <c r="H3120">
        <v>43.635007999999999</v>
      </c>
      <c r="I3120">
        <v>-95.663905</v>
      </c>
      <c r="J3120">
        <v>0.189804</v>
      </c>
      <c r="K3120">
        <f>_xlfn.XLOOKUP(F3120,'[1]2022_23 Household and Income'!$C$3:$C$2489,'[1]2022_23 Household and Income'!$D$3:$D$2489,"")</f>
        <v>47806</v>
      </c>
      <c r="L3120">
        <f>_xlfn.XLOOKUP($F3120,'[1]2022_23 Household and Income'!$C$3:$C$2489,'[1]2022_23 Household and Income'!$G$3:$G$2489,"")</f>
        <v>48628</v>
      </c>
    </row>
    <row r="3121" spans="1:12" x14ac:dyDescent="0.35">
      <c r="A3121">
        <v>29</v>
      </c>
      <c r="B3121">
        <v>100</v>
      </c>
      <c r="C3121">
        <v>29147</v>
      </c>
      <c r="D3121" t="s">
        <v>3304</v>
      </c>
      <c r="E3121" t="s">
        <v>1727</v>
      </c>
      <c r="F3121" t="s">
        <v>3309</v>
      </c>
      <c r="G3121">
        <v>21241</v>
      </c>
      <c r="H3121">
        <v>40.352258999999997</v>
      </c>
      <c r="I3121">
        <v>-94.868341999999998</v>
      </c>
      <c r="J3121">
        <v>0.193135</v>
      </c>
      <c r="K3121">
        <f>_xlfn.XLOOKUP(F3121,'[1]2022_23 Household and Income'!$C$3:$C$2489,'[1]2022_23 Household and Income'!$D$3:$D$2489,"")</f>
        <v>42716</v>
      </c>
      <c r="L3121">
        <f>_xlfn.XLOOKUP($F3121,'[1]2022_23 Household and Income'!$C$3:$C$2489,'[1]2022_23 Household and Income'!$G$3:$G$2489,"")</f>
        <v>44451</v>
      </c>
    </row>
    <row r="3122" spans="1:12" x14ac:dyDescent="0.35">
      <c r="A3122">
        <v>48</v>
      </c>
      <c r="B3122">
        <v>2600</v>
      </c>
      <c r="C3122">
        <v>48353</v>
      </c>
      <c r="D3122" t="s">
        <v>3238</v>
      </c>
      <c r="E3122" t="s">
        <v>592</v>
      </c>
      <c r="F3122" t="s">
        <v>3673</v>
      </c>
      <c r="G3122">
        <v>14738</v>
      </c>
      <c r="H3122">
        <v>32.451081000000002</v>
      </c>
      <c r="I3122">
        <v>-100.41174599999999</v>
      </c>
      <c r="J3122">
        <v>7.7932000000000001E-2</v>
      </c>
      <c r="K3122">
        <f>_xlfn.XLOOKUP(F3122,'[1]2022_23 Household and Income'!$C$3:$C$2489,'[1]2022_23 Household and Income'!$D$3:$D$2489,"")</f>
        <v>74377</v>
      </c>
      <c r="L3122">
        <f>_xlfn.XLOOKUP($F3122,'[1]2022_23 Household and Income'!$C$3:$C$2489,'[1]2022_23 Household and Income'!$G$3:$G$2489,"")</f>
        <v>72929</v>
      </c>
    </row>
    <row r="3123" spans="1:12" x14ac:dyDescent="0.35">
      <c r="A3123">
        <v>2</v>
      </c>
      <c r="B3123">
        <v>400</v>
      </c>
      <c r="C3123">
        <v>2180</v>
      </c>
      <c r="D3123" t="s">
        <v>3246</v>
      </c>
      <c r="E3123" t="s">
        <v>3132</v>
      </c>
      <c r="F3123" t="s">
        <v>3245</v>
      </c>
      <c r="G3123">
        <v>10046</v>
      </c>
      <c r="H3123">
        <v>64.431630999999996</v>
      </c>
      <c r="I3123">
        <v>-165.27192600000001</v>
      </c>
      <c r="J3123">
        <v>8.8950000000000001E-2</v>
      </c>
      <c r="K3123">
        <f>_xlfn.XLOOKUP(F3123,'[1]2022_23 Household and Income'!$C$3:$C$2489,'[1]2022_23 Household and Income'!$D$3:$D$2489,"")</f>
        <v>35215</v>
      </c>
      <c r="L3123">
        <f>_xlfn.XLOOKUP($F3123,'[1]2022_23 Household and Income'!$C$3:$C$2489,'[1]2022_23 Household and Income'!$G$3:$G$2489,"")</f>
        <v>35529</v>
      </c>
    </row>
    <row r="3124" spans="1:12" x14ac:dyDescent="0.35">
      <c r="A3124">
        <v>51</v>
      </c>
      <c r="B3124">
        <v>71001</v>
      </c>
      <c r="C3124">
        <v>51710</v>
      </c>
      <c r="D3124" t="s">
        <v>3251</v>
      </c>
      <c r="E3124" t="s">
        <v>276</v>
      </c>
      <c r="F3124" t="s">
        <v>4382</v>
      </c>
      <c r="G3124">
        <v>104087</v>
      </c>
      <c r="H3124">
        <v>36.930118</v>
      </c>
      <c r="I3124">
        <v>-76.257401999999999</v>
      </c>
      <c r="J3124">
        <v>1</v>
      </c>
      <c r="K3124">
        <f>_xlfn.XLOOKUP(F3124,'[1]2022_23 Household and Income'!$C$3:$C$2489,'[1]2022_23 Household and Income'!$D$3:$D$2489,"")</f>
        <v>39168</v>
      </c>
      <c r="L3124">
        <f>_xlfn.XLOOKUP($F3124,'[1]2022_23 Household and Income'!$C$3:$C$2489,'[1]2022_23 Household and Income'!$G$3:$G$2489,"")</f>
        <v>38487</v>
      </c>
    </row>
    <row r="3125" spans="1:12" x14ac:dyDescent="0.35">
      <c r="A3125">
        <v>51</v>
      </c>
      <c r="B3125">
        <v>71002</v>
      </c>
      <c r="C3125">
        <v>51710</v>
      </c>
      <c r="D3125" t="s">
        <v>3251</v>
      </c>
      <c r="E3125" t="s">
        <v>276</v>
      </c>
      <c r="F3125" t="s">
        <v>4381</v>
      </c>
      <c r="G3125">
        <v>133918</v>
      </c>
      <c r="H3125">
        <v>36.869861999999998</v>
      </c>
      <c r="I3125">
        <v>-76.263129000000006</v>
      </c>
      <c r="J3125">
        <v>1</v>
      </c>
      <c r="K3125">
        <f>_xlfn.XLOOKUP(F3125,'[1]2022_23 Household and Income'!$C$3:$C$2489,'[1]2022_23 Household and Income'!$D$3:$D$2489,"")</f>
        <v>55364</v>
      </c>
      <c r="L3125">
        <f>_xlfn.XLOOKUP($F3125,'[1]2022_23 Household and Income'!$C$3:$C$2489,'[1]2022_23 Household and Income'!$G$3:$G$2489,"")</f>
        <v>55569</v>
      </c>
    </row>
    <row r="3126" spans="1:12" x14ac:dyDescent="0.35">
      <c r="A3126">
        <v>25</v>
      </c>
      <c r="B3126">
        <v>901</v>
      </c>
      <c r="C3126">
        <v>25021</v>
      </c>
      <c r="D3126" t="s">
        <v>3316</v>
      </c>
      <c r="E3126" t="s">
        <v>1994</v>
      </c>
      <c r="F3126" t="s">
        <v>4380</v>
      </c>
      <c r="G3126">
        <v>118204</v>
      </c>
      <c r="H3126">
        <v>42.244303000000002</v>
      </c>
      <c r="I3126">
        <v>-71.284025</v>
      </c>
      <c r="J3126">
        <v>1</v>
      </c>
      <c r="K3126">
        <f>_xlfn.XLOOKUP(F3126,'[1]2022_23 Household and Income'!$C$3:$C$2489,'[1]2022_23 Household and Income'!$D$3:$D$2489,"")</f>
        <v>41030</v>
      </c>
      <c r="L3126">
        <f>_xlfn.XLOOKUP($F3126,'[1]2022_23 Household and Income'!$C$3:$C$2489,'[1]2022_23 Household and Income'!$G$3:$G$2489,"")</f>
        <v>41849</v>
      </c>
    </row>
    <row r="3127" spans="1:12" x14ac:dyDescent="0.35">
      <c r="A3127">
        <v>25</v>
      </c>
      <c r="B3127">
        <v>902</v>
      </c>
      <c r="C3127">
        <v>25021</v>
      </c>
      <c r="D3127" t="s">
        <v>3316</v>
      </c>
      <c r="E3127" t="s">
        <v>1994</v>
      </c>
      <c r="F3127" t="s">
        <v>4379</v>
      </c>
      <c r="G3127">
        <v>117206</v>
      </c>
      <c r="H3127">
        <v>42.295166000000002</v>
      </c>
      <c r="I3127">
        <v>-71.124720999999994</v>
      </c>
      <c r="J3127">
        <v>1</v>
      </c>
      <c r="K3127">
        <f>_xlfn.XLOOKUP(F3127,'[1]2022_23 Household and Income'!$C$3:$C$2489,'[1]2022_23 Household and Income'!$D$3:$D$2489,"")</f>
        <v>47002</v>
      </c>
      <c r="L3127">
        <f>_xlfn.XLOOKUP($F3127,'[1]2022_23 Household and Income'!$C$3:$C$2489,'[1]2022_23 Household and Income'!$G$3:$G$2489,"")</f>
        <v>46651</v>
      </c>
    </row>
    <row r="3128" spans="1:12" x14ac:dyDescent="0.35">
      <c r="A3128">
        <v>25</v>
      </c>
      <c r="B3128">
        <v>903</v>
      </c>
      <c r="C3128">
        <v>25021</v>
      </c>
      <c r="D3128" t="s">
        <v>3316</v>
      </c>
      <c r="E3128" t="s">
        <v>1994</v>
      </c>
      <c r="F3128" t="s">
        <v>4378</v>
      </c>
      <c r="G3128">
        <v>101615</v>
      </c>
      <c r="H3128">
        <v>42.258628999999999</v>
      </c>
      <c r="I3128">
        <v>-71.008470000000003</v>
      </c>
      <c r="J3128">
        <v>1</v>
      </c>
      <c r="K3128">
        <f>_xlfn.XLOOKUP(F3128,'[1]2022_23 Household and Income'!$C$3:$C$2489,'[1]2022_23 Household and Income'!$D$3:$D$2489,"")</f>
        <v>46789</v>
      </c>
      <c r="L3128">
        <f>_xlfn.XLOOKUP($F3128,'[1]2022_23 Household and Income'!$C$3:$C$2489,'[1]2022_23 Household and Income'!$G$3:$G$2489,"")</f>
        <v>46448</v>
      </c>
    </row>
    <row r="3129" spans="1:12" x14ac:dyDescent="0.35">
      <c r="A3129">
        <v>25</v>
      </c>
      <c r="B3129">
        <v>904</v>
      </c>
      <c r="C3129">
        <v>25021</v>
      </c>
      <c r="D3129" t="s">
        <v>3316</v>
      </c>
      <c r="E3129" t="s">
        <v>1994</v>
      </c>
      <c r="F3129" t="s">
        <v>4377</v>
      </c>
      <c r="G3129">
        <v>139945</v>
      </c>
      <c r="H3129">
        <v>42.198774</v>
      </c>
      <c r="I3129">
        <v>-70.978361000000007</v>
      </c>
      <c r="J3129">
        <v>1</v>
      </c>
      <c r="K3129">
        <f>_xlfn.XLOOKUP(F3129,'[1]2022_23 Household and Income'!$C$3:$C$2489,'[1]2022_23 Household and Income'!$D$3:$D$2489,"")</f>
        <v>54471</v>
      </c>
      <c r="L3129">
        <f>_xlfn.XLOOKUP($F3129,'[1]2022_23 Household and Income'!$C$3:$C$2489,'[1]2022_23 Household and Income'!$G$3:$G$2489,"")</f>
        <v>57191</v>
      </c>
    </row>
    <row r="3130" spans="1:12" x14ac:dyDescent="0.35">
      <c r="A3130">
        <v>25</v>
      </c>
      <c r="B3130">
        <v>905</v>
      </c>
      <c r="C3130">
        <v>25021</v>
      </c>
      <c r="D3130" t="s">
        <v>3316</v>
      </c>
      <c r="E3130" t="s">
        <v>1994</v>
      </c>
      <c r="F3130" t="s">
        <v>4376</v>
      </c>
      <c r="G3130">
        <v>120019</v>
      </c>
      <c r="H3130">
        <v>42.149371000000002</v>
      </c>
      <c r="I3130">
        <v>-71.135850000000005</v>
      </c>
      <c r="J3130">
        <v>1</v>
      </c>
      <c r="K3130">
        <f>_xlfn.XLOOKUP(F3130,'[1]2022_23 Household and Income'!$C$3:$C$2489,'[1]2022_23 Household and Income'!$D$3:$D$2489,"")</f>
        <v>46419</v>
      </c>
      <c r="L3130">
        <f>_xlfn.XLOOKUP($F3130,'[1]2022_23 Household and Income'!$C$3:$C$2489,'[1]2022_23 Household and Income'!$G$3:$G$2489,"")</f>
        <v>45748</v>
      </c>
    </row>
    <row r="3131" spans="1:12" x14ac:dyDescent="0.35">
      <c r="A3131">
        <v>25</v>
      </c>
      <c r="B3131">
        <v>906</v>
      </c>
      <c r="C3131">
        <v>25021</v>
      </c>
      <c r="D3131" t="s">
        <v>3316</v>
      </c>
      <c r="E3131" t="s">
        <v>1994</v>
      </c>
      <c r="F3131" t="s">
        <v>4375</v>
      </c>
      <c r="G3131">
        <v>128992</v>
      </c>
      <c r="H3131">
        <v>42.088926000000001</v>
      </c>
      <c r="I3131">
        <v>-71.340110999999993</v>
      </c>
      <c r="J3131">
        <v>1</v>
      </c>
      <c r="K3131">
        <f>_xlfn.XLOOKUP(F3131,'[1]2022_23 Household and Income'!$C$3:$C$2489,'[1]2022_23 Household and Income'!$D$3:$D$2489,"")</f>
        <v>46128</v>
      </c>
      <c r="L3131">
        <f>_xlfn.XLOOKUP($F3131,'[1]2022_23 Household and Income'!$C$3:$C$2489,'[1]2022_23 Household and Income'!$G$3:$G$2489,"")</f>
        <v>48762</v>
      </c>
    </row>
    <row r="3132" spans="1:12" x14ac:dyDescent="0.35">
      <c r="A3132">
        <v>27</v>
      </c>
      <c r="B3132">
        <v>101</v>
      </c>
      <c r="C3132">
        <v>27107</v>
      </c>
      <c r="D3132" t="s">
        <v>3272</v>
      </c>
      <c r="E3132" t="s">
        <v>1898</v>
      </c>
      <c r="F3132" t="s">
        <v>4055</v>
      </c>
      <c r="G3132">
        <v>6441</v>
      </c>
      <c r="H3132">
        <v>47.308518999999997</v>
      </c>
      <c r="I3132">
        <v>-96.484390000000005</v>
      </c>
      <c r="J3132">
        <v>4.3768000000000001E-2</v>
      </c>
      <c r="K3132">
        <f>_xlfn.XLOOKUP(F3132,'[1]2022_23 Household and Income'!$C$3:$C$2489,'[1]2022_23 Household and Income'!$D$3:$D$2489,"")</f>
        <v>61620</v>
      </c>
      <c r="L3132">
        <f>_xlfn.XLOOKUP($F3132,'[1]2022_23 Household and Income'!$C$3:$C$2489,'[1]2022_23 Household and Income'!$G$3:$G$2489,"")</f>
        <v>61361</v>
      </c>
    </row>
    <row r="3133" spans="1:12" x14ac:dyDescent="0.35">
      <c r="A3133">
        <v>2</v>
      </c>
      <c r="B3133">
        <v>400</v>
      </c>
      <c r="C3133">
        <v>2185</v>
      </c>
      <c r="D3133" t="s">
        <v>3246</v>
      </c>
      <c r="E3133" t="s">
        <v>3131</v>
      </c>
      <c r="F3133" t="s">
        <v>3245</v>
      </c>
      <c r="G3133">
        <v>11031</v>
      </c>
      <c r="H3133">
        <v>70.480816000000004</v>
      </c>
      <c r="I3133">
        <v>-155.26978399999999</v>
      </c>
      <c r="J3133">
        <v>9.7670999999999994E-2</v>
      </c>
      <c r="K3133">
        <f>_xlfn.XLOOKUP(F3133,'[1]2022_23 Household and Income'!$C$3:$C$2489,'[1]2022_23 Household and Income'!$D$3:$D$2489,"")</f>
        <v>35215</v>
      </c>
      <c r="L3133">
        <f>_xlfn.XLOOKUP($F3133,'[1]2022_23 Household and Income'!$C$3:$C$2489,'[1]2022_23 Household and Income'!$G$3:$G$2489,"")</f>
        <v>35529</v>
      </c>
    </row>
    <row r="3134" spans="1:12" x14ac:dyDescent="0.35">
      <c r="A3134">
        <v>37</v>
      </c>
      <c r="B3134">
        <v>600</v>
      </c>
      <c r="C3134">
        <v>37131</v>
      </c>
      <c r="D3134" t="s">
        <v>3285</v>
      </c>
      <c r="E3134" t="s">
        <v>1312</v>
      </c>
      <c r="F3134" t="s">
        <v>3526</v>
      </c>
      <c r="G3134">
        <v>17471</v>
      </c>
      <c r="H3134">
        <v>36.440739999999998</v>
      </c>
      <c r="I3134">
        <v>-77.450180000000003</v>
      </c>
      <c r="J3134">
        <v>0.16437599999999999</v>
      </c>
      <c r="K3134">
        <f>_xlfn.XLOOKUP(F3134,'[1]2022_23 Household and Income'!$C$3:$C$2489,'[1]2022_23 Household and Income'!$D$3:$D$2489,"")</f>
        <v>46285</v>
      </c>
      <c r="L3134">
        <f>_xlfn.XLOOKUP($F3134,'[1]2022_23 Household and Income'!$C$3:$C$2489,'[1]2022_23 Household and Income'!$G$3:$G$2489,"")</f>
        <v>45079</v>
      </c>
    </row>
    <row r="3135" spans="1:12" x14ac:dyDescent="0.35">
      <c r="A3135">
        <v>42</v>
      </c>
      <c r="B3135">
        <v>2901</v>
      </c>
      <c r="C3135">
        <v>42095</v>
      </c>
      <c r="D3135" t="s">
        <v>3257</v>
      </c>
      <c r="E3135" t="s">
        <v>924</v>
      </c>
      <c r="F3135" t="s">
        <v>4374</v>
      </c>
      <c r="G3135">
        <v>158338</v>
      </c>
      <c r="H3135">
        <v>40.645280999999997</v>
      </c>
      <c r="I3135">
        <v>-75.315669</v>
      </c>
      <c r="J3135">
        <v>0.88898999999999995</v>
      </c>
      <c r="K3135">
        <f>_xlfn.XLOOKUP(F3135,'[1]2022_23 Household and Income'!$C$3:$C$2489,'[1]2022_23 Household and Income'!$D$3:$D$2489,"")</f>
        <v>71075</v>
      </c>
      <c r="L3135">
        <f>_xlfn.XLOOKUP($F3135,'[1]2022_23 Household and Income'!$C$3:$C$2489,'[1]2022_23 Household and Income'!$G$3:$G$2489,"")</f>
        <v>71304</v>
      </c>
    </row>
    <row r="3136" spans="1:12" x14ac:dyDescent="0.35">
      <c r="A3136">
        <v>42</v>
      </c>
      <c r="B3136">
        <v>2902</v>
      </c>
      <c r="C3136">
        <v>42095</v>
      </c>
      <c r="D3136" t="s">
        <v>3257</v>
      </c>
      <c r="E3136" t="s">
        <v>924</v>
      </c>
      <c r="F3136" t="s">
        <v>4373</v>
      </c>
      <c r="G3136">
        <v>154613</v>
      </c>
      <c r="H3136">
        <v>40.754306999999997</v>
      </c>
      <c r="I3136">
        <v>-75.326110999999997</v>
      </c>
      <c r="J3136">
        <v>1</v>
      </c>
      <c r="K3136">
        <f>_xlfn.XLOOKUP(F3136,'[1]2022_23 Household and Income'!$C$3:$C$2489,'[1]2022_23 Household and Income'!$D$3:$D$2489,"")</f>
        <v>60000</v>
      </c>
      <c r="L3136">
        <f>_xlfn.XLOOKUP($F3136,'[1]2022_23 Household and Income'!$C$3:$C$2489,'[1]2022_23 Household and Income'!$G$3:$G$2489,"")</f>
        <v>61330</v>
      </c>
    </row>
    <row r="3137" spans="1:12" x14ac:dyDescent="0.35">
      <c r="A3137">
        <v>51</v>
      </c>
      <c r="B3137">
        <v>7300</v>
      </c>
      <c r="C3137">
        <v>51131</v>
      </c>
      <c r="D3137" t="s">
        <v>3251</v>
      </c>
      <c r="E3137" t="s">
        <v>370</v>
      </c>
      <c r="F3137" t="s">
        <v>3410</v>
      </c>
      <c r="G3137">
        <v>12282</v>
      </c>
      <c r="H3137">
        <v>37.388365</v>
      </c>
      <c r="I3137">
        <v>-75.919111000000001</v>
      </c>
      <c r="J3137">
        <v>7.1854000000000001E-2</v>
      </c>
      <c r="K3137" t="str">
        <f>_xlfn.XLOOKUP(F3137,'[1]2022_23 Household and Income'!$C$3:$C$2489,'[1]2022_23 Household and Income'!$D$3:$D$2489,"")</f>
        <v/>
      </c>
      <c r="L3137" t="str">
        <f>_xlfn.XLOOKUP($F3137,'[1]2022_23 Household and Income'!$C$3:$C$2489,'[1]2022_23 Household and Income'!$G$3:$G$2489,"")</f>
        <v/>
      </c>
    </row>
    <row r="3138" spans="1:12" x14ac:dyDescent="0.35">
      <c r="A3138">
        <v>42</v>
      </c>
      <c r="B3138">
        <v>1000</v>
      </c>
      <c r="C3138">
        <v>42097</v>
      </c>
      <c r="D3138" t="s">
        <v>3257</v>
      </c>
      <c r="E3138" t="s">
        <v>953</v>
      </c>
      <c r="F3138" t="s">
        <v>4372</v>
      </c>
      <c r="G3138">
        <v>91647</v>
      </c>
      <c r="H3138">
        <v>40.874558</v>
      </c>
      <c r="I3138">
        <v>-76.684642999999994</v>
      </c>
      <c r="J3138">
        <v>0.83480100000000002</v>
      </c>
      <c r="K3138">
        <f>_xlfn.XLOOKUP(F3138,'[1]2022_23 Household and Income'!$C$3:$C$2489,'[1]2022_23 Household and Income'!$D$3:$D$2489,"")</f>
        <v>46284</v>
      </c>
      <c r="L3138">
        <f>_xlfn.XLOOKUP($F3138,'[1]2022_23 Household and Income'!$C$3:$C$2489,'[1]2022_23 Household and Income'!$G$3:$G$2489,"")</f>
        <v>45377</v>
      </c>
    </row>
    <row r="3139" spans="1:12" x14ac:dyDescent="0.35">
      <c r="A3139">
        <v>51</v>
      </c>
      <c r="B3139">
        <v>7300</v>
      </c>
      <c r="C3139">
        <v>51133</v>
      </c>
      <c r="D3139" t="s">
        <v>3251</v>
      </c>
      <c r="E3139" t="s">
        <v>369</v>
      </c>
      <c r="F3139" t="s">
        <v>3410</v>
      </c>
      <c r="G3139">
        <v>11839</v>
      </c>
      <c r="H3139">
        <v>37.888285000000003</v>
      </c>
      <c r="I3139">
        <v>-76.408399000000003</v>
      </c>
      <c r="J3139">
        <v>6.9263000000000005E-2</v>
      </c>
      <c r="K3139" t="str">
        <f>_xlfn.XLOOKUP(F3139,'[1]2022_23 Household and Income'!$C$3:$C$2489,'[1]2022_23 Household and Income'!$D$3:$D$2489,"")</f>
        <v/>
      </c>
      <c r="L3139" t="str">
        <f>_xlfn.XLOOKUP($F3139,'[1]2022_23 Household and Income'!$C$3:$C$2489,'[1]2022_23 Household and Income'!$G$3:$G$2489,"")</f>
        <v/>
      </c>
    </row>
    <row r="3140" spans="1:12" x14ac:dyDescent="0.35">
      <c r="A3140">
        <v>2</v>
      </c>
      <c r="B3140">
        <v>400</v>
      </c>
      <c r="C3140">
        <v>2188</v>
      </c>
      <c r="D3140" t="s">
        <v>3246</v>
      </c>
      <c r="E3140" t="s">
        <v>3130</v>
      </c>
      <c r="F3140" t="s">
        <v>3245</v>
      </c>
      <c r="G3140">
        <v>7793</v>
      </c>
      <c r="H3140">
        <v>66.897051000000005</v>
      </c>
      <c r="I3140">
        <v>-161.59310600000001</v>
      </c>
      <c r="J3140">
        <v>6.9001000000000007E-2</v>
      </c>
      <c r="K3140">
        <f>_xlfn.XLOOKUP(F3140,'[1]2022_23 Household and Income'!$C$3:$C$2489,'[1]2022_23 Household and Income'!$D$3:$D$2489,"")</f>
        <v>35215</v>
      </c>
      <c r="L3140">
        <f>_xlfn.XLOOKUP($F3140,'[1]2022_23 Household and Income'!$C$3:$C$2489,'[1]2022_23 Household and Income'!$G$3:$G$2489,"")</f>
        <v>35529</v>
      </c>
    </row>
    <row r="3141" spans="1:12" x14ac:dyDescent="0.35">
      <c r="A3141">
        <v>51</v>
      </c>
      <c r="B3141">
        <v>18500</v>
      </c>
      <c r="C3141">
        <v>51720</v>
      </c>
      <c r="D3141" t="s">
        <v>3251</v>
      </c>
      <c r="E3141" t="s">
        <v>297</v>
      </c>
      <c r="F3141" t="s">
        <v>3338</v>
      </c>
      <c r="G3141">
        <v>3687</v>
      </c>
      <c r="H3141">
        <v>36.937981000000001</v>
      </c>
      <c r="I3141">
        <v>-82.623258000000007</v>
      </c>
      <c r="J3141">
        <v>2.001E-2</v>
      </c>
      <c r="K3141">
        <f>_xlfn.XLOOKUP(F3141,'[1]2022_23 Household and Income'!$C$3:$C$2489,'[1]2022_23 Household and Income'!$D$3:$D$2489,"")</f>
        <v>75883</v>
      </c>
      <c r="L3141">
        <f>_xlfn.XLOOKUP($F3141,'[1]2022_23 Household and Income'!$C$3:$C$2489,'[1]2022_23 Household and Income'!$G$3:$G$2489,"")</f>
        <v>74881</v>
      </c>
    </row>
    <row r="3142" spans="1:12" x14ac:dyDescent="0.35">
      <c r="A3142">
        <v>20</v>
      </c>
      <c r="B3142">
        <v>100</v>
      </c>
      <c r="C3142">
        <v>20137</v>
      </c>
      <c r="D3142" t="s">
        <v>3300</v>
      </c>
      <c r="E3142" t="s">
        <v>2322</v>
      </c>
      <c r="F3142" t="s">
        <v>3385</v>
      </c>
      <c r="G3142">
        <v>5459</v>
      </c>
      <c r="H3142">
        <v>39.823509999999999</v>
      </c>
      <c r="I3142">
        <v>-99.876722000000001</v>
      </c>
      <c r="J3142">
        <v>5.0847000000000003E-2</v>
      </c>
      <c r="K3142">
        <f>_xlfn.XLOOKUP(F3142,'[1]2022_23 Household and Income'!$C$3:$C$2489,'[1]2022_23 Household and Income'!$D$3:$D$2489,"")</f>
        <v>47263</v>
      </c>
      <c r="L3142">
        <f>_xlfn.XLOOKUP($F3142,'[1]2022_23 Household and Income'!$C$3:$C$2489,'[1]2022_23 Household and Income'!$G$3:$G$2489,"")</f>
        <v>46825</v>
      </c>
    </row>
    <row r="3143" spans="1:12" x14ac:dyDescent="0.35">
      <c r="A3143">
        <v>51</v>
      </c>
      <c r="B3143">
        <v>8300</v>
      </c>
      <c r="C3143">
        <v>51135</v>
      </c>
      <c r="D3143" t="s">
        <v>3251</v>
      </c>
      <c r="E3143" t="s">
        <v>358</v>
      </c>
      <c r="F3143" t="s">
        <v>4165</v>
      </c>
      <c r="G3143">
        <v>15642</v>
      </c>
      <c r="H3143">
        <v>37.146299999999997</v>
      </c>
      <c r="I3143">
        <v>-78.078874999999996</v>
      </c>
      <c r="J3143">
        <v>8.6462999999999998E-2</v>
      </c>
      <c r="K3143">
        <f>_xlfn.XLOOKUP(F3143,'[1]2022_23 Household and Income'!$C$3:$C$2489,'[1]2022_23 Household and Income'!$D$3:$D$2489,"")</f>
        <v>71460</v>
      </c>
      <c r="L3143">
        <f>_xlfn.XLOOKUP($F3143,'[1]2022_23 Household and Income'!$C$3:$C$2489,'[1]2022_23 Household and Income'!$G$3:$G$2489,"")</f>
        <v>72772</v>
      </c>
    </row>
    <row r="3144" spans="1:12" x14ac:dyDescent="0.35">
      <c r="A3144">
        <v>40</v>
      </c>
      <c r="B3144">
        <v>20400</v>
      </c>
      <c r="C3144">
        <v>40105</v>
      </c>
      <c r="D3144" t="s">
        <v>3324</v>
      </c>
      <c r="E3144" t="s">
        <v>1068</v>
      </c>
      <c r="F3144" t="s">
        <v>4057</v>
      </c>
      <c r="G3144">
        <v>9320</v>
      </c>
      <c r="H3144">
        <v>36.774994999999997</v>
      </c>
      <c r="I3144">
        <v>-95.635244</v>
      </c>
      <c r="J3144">
        <v>8.9135000000000006E-2</v>
      </c>
      <c r="K3144">
        <f>_xlfn.XLOOKUP(F3144,'[1]2022_23 Household and Income'!$C$3:$C$2489,'[1]2022_23 Household and Income'!$D$3:$D$2489,"")</f>
        <v>40572</v>
      </c>
      <c r="L3144">
        <f>_xlfn.XLOOKUP($F3144,'[1]2022_23 Household and Income'!$C$3:$C$2489,'[1]2022_23 Household and Income'!$G$3:$G$2489,"")</f>
        <v>41089</v>
      </c>
    </row>
    <row r="3145" spans="1:12" x14ac:dyDescent="0.35">
      <c r="A3145">
        <v>28</v>
      </c>
      <c r="B3145">
        <v>600</v>
      </c>
      <c r="C3145">
        <v>28103</v>
      </c>
      <c r="D3145" t="s">
        <v>3276</v>
      </c>
      <c r="E3145" t="s">
        <v>1794</v>
      </c>
      <c r="F3145" t="s">
        <v>3339</v>
      </c>
      <c r="G3145">
        <v>10285</v>
      </c>
      <c r="H3145">
        <v>33.132849999999998</v>
      </c>
      <c r="I3145">
        <v>-88.549650999999997</v>
      </c>
      <c r="J3145">
        <v>5.8612999999999998E-2</v>
      </c>
      <c r="K3145">
        <f>_xlfn.XLOOKUP(F3145,'[1]2022_23 Household and Income'!$C$3:$C$2489,'[1]2022_23 Household and Income'!$D$3:$D$2489,"")</f>
        <v>71300</v>
      </c>
      <c r="L3145">
        <f>_xlfn.XLOOKUP($F3145,'[1]2022_23 Household and Income'!$C$3:$C$2489,'[1]2022_23 Household and Income'!$G$3:$G$2489,"")</f>
        <v>70717</v>
      </c>
    </row>
    <row r="3146" spans="1:12" x14ac:dyDescent="0.35">
      <c r="A3146">
        <v>31</v>
      </c>
      <c r="B3146">
        <v>500</v>
      </c>
      <c r="C3146">
        <v>31129</v>
      </c>
      <c r="D3146" t="s">
        <v>3261</v>
      </c>
      <c r="E3146" t="s">
        <v>1496</v>
      </c>
      <c r="F3146" t="s">
        <v>3429</v>
      </c>
      <c r="G3146">
        <v>4095</v>
      </c>
      <c r="H3146">
        <v>40.114628000000003</v>
      </c>
      <c r="I3146">
        <v>-98.061832999999993</v>
      </c>
      <c r="J3146">
        <v>3.5150000000000001E-2</v>
      </c>
      <c r="K3146">
        <f>_xlfn.XLOOKUP(F3146,'[1]2022_23 Household and Income'!$C$3:$C$2489,'[1]2022_23 Household and Income'!$D$3:$D$2489,"")</f>
        <v>49038</v>
      </c>
      <c r="L3146">
        <f>_xlfn.XLOOKUP($F3146,'[1]2022_23 Household and Income'!$C$3:$C$2489,'[1]2022_23 Household and Income'!$G$3:$G$2489,"")</f>
        <v>49457</v>
      </c>
    </row>
    <row r="3147" spans="1:12" x14ac:dyDescent="0.35">
      <c r="A3147">
        <v>48</v>
      </c>
      <c r="B3147">
        <v>6601</v>
      </c>
      <c r="C3147">
        <v>48355</v>
      </c>
      <c r="D3147" t="s">
        <v>3238</v>
      </c>
      <c r="E3147" t="s">
        <v>498</v>
      </c>
      <c r="F3147" t="s">
        <v>4371</v>
      </c>
      <c r="G3147">
        <v>116200</v>
      </c>
      <c r="H3147">
        <v>27.726997999999998</v>
      </c>
      <c r="I3147">
        <v>-97.476759999999999</v>
      </c>
      <c r="J3147">
        <v>1</v>
      </c>
      <c r="K3147">
        <f>_xlfn.XLOOKUP(F3147,'[1]2022_23 Household and Income'!$C$3:$C$2489,'[1]2022_23 Household and Income'!$D$3:$D$2489,"")</f>
        <v>41945</v>
      </c>
      <c r="L3147">
        <f>_xlfn.XLOOKUP($F3147,'[1]2022_23 Household and Income'!$C$3:$C$2489,'[1]2022_23 Household and Income'!$G$3:$G$2489,"")</f>
        <v>47230</v>
      </c>
    </row>
    <row r="3148" spans="1:12" x14ac:dyDescent="0.35">
      <c r="A3148">
        <v>48</v>
      </c>
      <c r="B3148">
        <v>6603</v>
      </c>
      <c r="C3148">
        <v>48355</v>
      </c>
      <c r="D3148" t="s">
        <v>3238</v>
      </c>
      <c r="E3148" t="s">
        <v>498</v>
      </c>
      <c r="F3148" t="s">
        <v>4370</v>
      </c>
      <c r="G3148">
        <v>114310</v>
      </c>
      <c r="H3148">
        <v>27.695371999999999</v>
      </c>
      <c r="I3148">
        <v>-97.377882</v>
      </c>
      <c r="J3148">
        <v>1</v>
      </c>
      <c r="K3148">
        <f>_xlfn.XLOOKUP(F3148,'[1]2022_23 Household and Income'!$C$3:$C$2489,'[1]2022_23 Household and Income'!$D$3:$D$2489,"")</f>
        <v>44468</v>
      </c>
      <c r="L3148">
        <f>_xlfn.XLOOKUP($F3148,'[1]2022_23 Household and Income'!$C$3:$C$2489,'[1]2022_23 Household and Income'!$G$3:$G$2489,"")</f>
        <v>44427</v>
      </c>
    </row>
    <row r="3149" spans="1:12" x14ac:dyDescent="0.35">
      <c r="A3149">
        <v>48</v>
      </c>
      <c r="B3149">
        <v>6604</v>
      </c>
      <c r="C3149">
        <v>48355</v>
      </c>
      <c r="D3149" t="s">
        <v>3238</v>
      </c>
      <c r="E3149" t="s">
        <v>498</v>
      </c>
      <c r="F3149" t="s">
        <v>4369</v>
      </c>
      <c r="G3149">
        <v>122668</v>
      </c>
      <c r="H3149">
        <v>27.761011</v>
      </c>
      <c r="I3149">
        <v>-97.429550000000006</v>
      </c>
      <c r="J3149">
        <v>1</v>
      </c>
      <c r="K3149">
        <f>_xlfn.XLOOKUP(F3149,'[1]2022_23 Household and Income'!$C$3:$C$2489,'[1]2022_23 Household and Income'!$D$3:$D$2489,"")</f>
        <v>45576</v>
      </c>
      <c r="L3149">
        <f>_xlfn.XLOOKUP($F3149,'[1]2022_23 Household and Income'!$C$3:$C$2489,'[1]2022_23 Household and Income'!$G$3:$G$2489,"")</f>
        <v>41102</v>
      </c>
    </row>
    <row r="3150" spans="1:12" x14ac:dyDescent="0.35">
      <c r="A3150">
        <v>32</v>
      </c>
      <c r="B3150">
        <v>200</v>
      </c>
      <c r="C3150">
        <v>32023</v>
      </c>
      <c r="D3150" t="s">
        <v>3394</v>
      </c>
      <c r="E3150" t="s">
        <v>1463</v>
      </c>
      <c r="F3150" t="s">
        <v>3393</v>
      </c>
      <c r="G3150">
        <v>51591</v>
      </c>
      <c r="H3150">
        <v>36.414296</v>
      </c>
      <c r="I3150">
        <v>-116.12846399999999</v>
      </c>
      <c r="J3150">
        <v>0.28472599999999998</v>
      </c>
      <c r="K3150">
        <f>_xlfn.XLOOKUP(F3150,'[1]2022_23 Household and Income'!$C$3:$C$2489,'[1]2022_23 Household and Income'!$D$3:$D$2489,"")</f>
        <v>70940</v>
      </c>
      <c r="L3150">
        <f>_xlfn.XLOOKUP($F3150,'[1]2022_23 Household and Income'!$C$3:$C$2489,'[1]2022_23 Household and Income'!$G$3:$G$2489,"")</f>
        <v>70839</v>
      </c>
    </row>
    <row r="3151" spans="1:12" x14ac:dyDescent="0.35">
      <c r="A3151">
        <v>26</v>
      </c>
      <c r="B3151">
        <v>2901</v>
      </c>
      <c r="C3151">
        <v>26125</v>
      </c>
      <c r="D3151" t="s">
        <v>3407</v>
      </c>
      <c r="E3151" t="s">
        <v>1910</v>
      </c>
      <c r="F3151" t="s">
        <v>4368</v>
      </c>
      <c r="G3151">
        <v>141074</v>
      </c>
      <c r="H3151">
        <v>42.634194999999998</v>
      </c>
      <c r="I3151">
        <v>-83.576842999999997</v>
      </c>
      <c r="J3151">
        <v>1</v>
      </c>
      <c r="K3151">
        <f>_xlfn.XLOOKUP(F3151,'[1]2022_23 Household and Income'!$C$3:$C$2489,'[1]2022_23 Household and Income'!$D$3:$D$2489,"")</f>
        <v>54233</v>
      </c>
      <c r="L3151">
        <f>_xlfn.XLOOKUP($F3151,'[1]2022_23 Household and Income'!$C$3:$C$2489,'[1]2022_23 Household and Income'!$G$3:$G$2489,"")</f>
        <v>56160</v>
      </c>
    </row>
    <row r="3152" spans="1:12" x14ac:dyDescent="0.35">
      <c r="A3152">
        <v>26</v>
      </c>
      <c r="B3152">
        <v>2902</v>
      </c>
      <c r="C3152">
        <v>26125</v>
      </c>
      <c r="D3152" t="s">
        <v>3407</v>
      </c>
      <c r="E3152" t="s">
        <v>1910</v>
      </c>
      <c r="F3152" t="s">
        <v>4367</v>
      </c>
      <c r="G3152">
        <v>139946</v>
      </c>
      <c r="H3152">
        <v>42.770738999999999</v>
      </c>
      <c r="I3152">
        <v>-83.294619999999995</v>
      </c>
      <c r="J3152">
        <v>1</v>
      </c>
      <c r="K3152">
        <f>_xlfn.XLOOKUP(F3152,'[1]2022_23 Household and Income'!$C$3:$C$2489,'[1]2022_23 Household and Income'!$D$3:$D$2489,"")</f>
        <v>55076</v>
      </c>
      <c r="L3152">
        <f>_xlfn.XLOOKUP($F3152,'[1]2022_23 Household and Income'!$C$3:$C$2489,'[1]2022_23 Household and Income'!$G$3:$G$2489,"")</f>
        <v>52570</v>
      </c>
    </row>
    <row r="3153" spans="1:12" x14ac:dyDescent="0.35">
      <c r="A3153">
        <v>26</v>
      </c>
      <c r="B3153">
        <v>2903</v>
      </c>
      <c r="C3153">
        <v>26125</v>
      </c>
      <c r="D3153" t="s">
        <v>3407</v>
      </c>
      <c r="E3153" t="s">
        <v>1910</v>
      </c>
      <c r="F3153" t="s">
        <v>4366</v>
      </c>
      <c r="G3153">
        <v>176267</v>
      </c>
      <c r="H3153">
        <v>42.625312999999998</v>
      </c>
      <c r="I3153">
        <v>-83.146157000000002</v>
      </c>
      <c r="J3153">
        <v>1</v>
      </c>
      <c r="K3153">
        <f>_xlfn.XLOOKUP(F3153,'[1]2022_23 Household and Income'!$C$3:$C$2489,'[1]2022_23 Household and Income'!$D$3:$D$2489,"")</f>
        <v>68878</v>
      </c>
      <c r="L3153">
        <f>_xlfn.XLOOKUP($F3153,'[1]2022_23 Household and Income'!$C$3:$C$2489,'[1]2022_23 Household and Income'!$G$3:$G$2489,"")</f>
        <v>69920</v>
      </c>
    </row>
    <row r="3154" spans="1:12" x14ac:dyDescent="0.35">
      <c r="A3154">
        <v>26</v>
      </c>
      <c r="B3154">
        <v>2904</v>
      </c>
      <c r="C3154">
        <v>26125</v>
      </c>
      <c r="D3154" t="s">
        <v>3407</v>
      </c>
      <c r="E3154" t="s">
        <v>1910</v>
      </c>
      <c r="F3154" t="s">
        <v>4365</v>
      </c>
      <c r="G3154">
        <v>157180</v>
      </c>
      <c r="H3154">
        <v>42.656291000000003</v>
      </c>
      <c r="I3154">
        <v>-83.323303999999993</v>
      </c>
      <c r="J3154">
        <v>1</v>
      </c>
      <c r="K3154">
        <f>_xlfn.XLOOKUP(F3154,'[1]2022_23 Household and Income'!$C$3:$C$2489,'[1]2022_23 Household and Income'!$D$3:$D$2489,"")</f>
        <v>68396</v>
      </c>
      <c r="L3154">
        <f>_xlfn.XLOOKUP($F3154,'[1]2022_23 Household and Income'!$C$3:$C$2489,'[1]2022_23 Household and Income'!$G$3:$G$2489,"")</f>
        <v>68109</v>
      </c>
    </row>
    <row r="3155" spans="1:12" x14ac:dyDescent="0.35">
      <c r="A3155">
        <v>26</v>
      </c>
      <c r="B3155">
        <v>2905</v>
      </c>
      <c r="C3155">
        <v>26125</v>
      </c>
      <c r="D3155" t="s">
        <v>3407</v>
      </c>
      <c r="E3155" t="s">
        <v>1910</v>
      </c>
      <c r="F3155" t="s">
        <v>4364</v>
      </c>
      <c r="G3155">
        <v>137228</v>
      </c>
      <c r="H3155">
        <v>42.517414000000002</v>
      </c>
      <c r="I3155">
        <v>-83.492981999999998</v>
      </c>
      <c r="J3155">
        <v>1</v>
      </c>
      <c r="K3155">
        <f>_xlfn.XLOOKUP(F3155,'[1]2022_23 Household and Income'!$C$3:$C$2489,'[1]2022_23 Household and Income'!$D$3:$D$2489,"")</f>
        <v>57103</v>
      </c>
      <c r="L3155">
        <f>_xlfn.XLOOKUP($F3155,'[1]2022_23 Household and Income'!$C$3:$C$2489,'[1]2022_23 Household and Income'!$G$3:$G$2489,"")</f>
        <v>56543</v>
      </c>
    </row>
    <row r="3156" spans="1:12" x14ac:dyDescent="0.35">
      <c r="A3156">
        <v>26</v>
      </c>
      <c r="B3156">
        <v>2906</v>
      </c>
      <c r="C3156">
        <v>26125</v>
      </c>
      <c r="D3156" t="s">
        <v>3407</v>
      </c>
      <c r="E3156" t="s">
        <v>1910</v>
      </c>
      <c r="F3156" t="s">
        <v>4363</v>
      </c>
      <c r="G3156">
        <v>158027</v>
      </c>
      <c r="H3156">
        <v>42.562139999999999</v>
      </c>
      <c r="I3156">
        <v>-83.312084999999996</v>
      </c>
      <c r="J3156">
        <v>1</v>
      </c>
      <c r="K3156">
        <f>_xlfn.XLOOKUP(F3156,'[1]2022_23 Household and Income'!$C$3:$C$2489,'[1]2022_23 Household and Income'!$D$3:$D$2489,"")</f>
        <v>62501</v>
      </c>
      <c r="L3156">
        <f>_xlfn.XLOOKUP($F3156,'[1]2022_23 Household and Income'!$C$3:$C$2489,'[1]2022_23 Household and Income'!$G$3:$G$2489,"")</f>
        <v>60107</v>
      </c>
    </row>
    <row r="3157" spans="1:12" x14ac:dyDescent="0.35">
      <c r="A3157">
        <v>26</v>
      </c>
      <c r="B3157">
        <v>2907</v>
      </c>
      <c r="C3157">
        <v>26125</v>
      </c>
      <c r="D3157" t="s">
        <v>3407</v>
      </c>
      <c r="E3157" t="s">
        <v>1910</v>
      </c>
      <c r="F3157" t="s">
        <v>4362</v>
      </c>
      <c r="G3157">
        <v>176289</v>
      </c>
      <c r="H3157">
        <v>42.481605000000002</v>
      </c>
      <c r="I3157">
        <v>-83.320239999999998</v>
      </c>
      <c r="J3157">
        <v>1</v>
      </c>
      <c r="K3157">
        <f>_xlfn.XLOOKUP(F3157,'[1]2022_23 Household and Income'!$C$3:$C$2489,'[1]2022_23 Household and Income'!$D$3:$D$2489,"")</f>
        <v>76055</v>
      </c>
      <c r="L3157">
        <f>_xlfn.XLOOKUP($F3157,'[1]2022_23 Household and Income'!$C$3:$C$2489,'[1]2022_23 Household and Income'!$G$3:$G$2489,"")</f>
        <v>79701</v>
      </c>
    </row>
    <row r="3158" spans="1:12" x14ac:dyDescent="0.35">
      <c r="A3158">
        <v>26</v>
      </c>
      <c r="B3158">
        <v>2908</v>
      </c>
      <c r="C3158">
        <v>26125</v>
      </c>
      <c r="D3158" t="s">
        <v>3407</v>
      </c>
      <c r="E3158" t="s">
        <v>1910</v>
      </c>
      <c r="F3158" t="s">
        <v>4361</v>
      </c>
      <c r="G3158">
        <v>188384</v>
      </c>
      <c r="H3158">
        <v>42.490738999999998</v>
      </c>
      <c r="I3158">
        <v>-83.146602000000001</v>
      </c>
      <c r="J3158">
        <v>1</v>
      </c>
      <c r="K3158">
        <f>_xlfn.XLOOKUP(F3158,'[1]2022_23 Household and Income'!$C$3:$C$2489,'[1]2022_23 Household and Income'!$D$3:$D$2489,"")</f>
        <v>88396</v>
      </c>
      <c r="L3158">
        <f>_xlfn.XLOOKUP($F3158,'[1]2022_23 Household and Income'!$C$3:$C$2489,'[1]2022_23 Household and Income'!$G$3:$G$2489,"")</f>
        <v>90423</v>
      </c>
    </row>
    <row r="3159" spans="1:12" x14ac:dyDescent="0.35">
      <c r="A3159">
        <v>47</v>
      </c>
      <c r="B3159">
        <v>100</v>
      </c>
      <c r="C3159">
        <v>47131</v>
      </c>
      <c r="D3159" t="s">
        <v>3358</v>
      </c>
      <c r="E3159" t="s">
        <v>789</v>
      </c>
      <c r="F3159" t="s">
        <v>3438</v>
      </c>
      <c r="G3159">
        <v>30787</v>
      </c>
      <c r="H3159">
        <v>36.397162999999999</v>
      </c>
      <c r="I3159">
        <v>-89.079851000000005</v>
      </c>
      <c r="J3159">
        <v>0.28640399999999999</v>
      </c>
      <c r="K3159">
        <f>_xlfn.XLOOKUP(F3159,'[1]2022_23 Household and Income'!$C$3:$C$2489,'[1]2022_23 Household and Income'!$D$3:$D$2489,"")</f>
        <v>43182</v>
      </c>
      <c r="L3159">
        <f>_xlfn.XLOOKUP($F3159,'[1]2022_23 Household and Income'!$C$3:$C$2489,'[1]2022_23 Household and Income'!$G$3:$G$2489,"")</f>
        <v>42578</v>
      </c>
    </row>
    <row r="3160" spans="1:12" x14ac:dyDescent="0.35">
      <c r="A3160">
        <v>19</v>
      </c>
      <c r="B3160">
        <v>100</v>
      </c>
      <c r="C3160">
        <v>19141</v>
      </c>
      <c r="D3160" t="s">
        <v>3308</v>
      </c>
      <c r="E3160" t="s">
        <v>2426</v>
      </c>
      <c r="F3160" t="s">
        <v>3851</v>
      </c>
      <c r="G3160">
        <v>14182</v>
      </c>
      <c r="H3160">
        <v>43.129232999999999</v>
      </c>
      <c r="I3160">
        <v>-95.695372000000006</v>
      </c>
      <c r="J3160">
        <v>0.117546</v>
      </c>
      <c r="K3160" t="str">
        <f>_xlfn.XLOOKUP(F3160,'[1]2022_23 Household and Income'!$C$3:$C$2489,'[1]2022_23 Household and Income'!$D$3:$D$2489,"")</f>
        <v/>
      </c>
      <c r="L3160" t="str">
        <f>_xlfn.XLOOKUP($F3160,'[1]2022_23 Household and Income'!$C$3:$C$2489,'[1]2022_23 Household and Income'!$G$3:$G$2489,"")</f>
        <v/>
      </c>
    </row>
    <row r="3161" spans="1:12" x14ac:dyDescent="0.35">
      <c r="A3161">
        <v>34</v>
      </c>
      <c r="B3161">
        <v>1201</v>
      </c>
      <c r="C3161">
        <v>34029</v>
      </c>
      <c r="D3161" t="s">
        <v>3525</v>
      </c>
      <c r="E3161" t="s">
        <v>1437</v>
      </c>
      <c r="F3161" t="s">
        <v>4360</v>
      </c>
      <c r="G3161">
        <v>124032</v>
      </c>
      <c r="H3161">
        <v>39.729764000000003</v>
      </c>
      <c r="I3161">
        <v>-74.256017999999997</v>
      </c>
      <c r="J3161">
        <v>1</v>
      </c>
      <c r="K3161">
        <f>_xlfn.XLOOKUP(F3161,'[1]2022_23 Household and Income'!$C$3:$C$2489,'[1]2022_23 Household and Income'!$D$3:$D$2489,"")</f>
        <v>51644</v>
      </c>
      <c r="L3161">
        <f>_xlfn.XLOOKUP($F3161,'[1]2022_23 Household and Income'!$C$3:$C$2489,'[1]2022_23 Household and Income'!$G$3:$G$2489,"")</f>
        <v>54161</v>
      </c>
    </row>
    <row r="3162" spans="1:12" x14ac:dyDescent="0.35">
      <c r="A3162">
        <v>34</v>
      </c>
      <c r="B3162">
        <v>1202</v>
      </c>
      <c r="C3162">
        <v>34029</v>
      </c>
      <c r="D3162" t="s">
        <v>3525</v>
      </c>
      <c r="E3162" t="s">
        <v>1437</v>
      </c>
      <c r="F3162" t="s">
        <v>4359</v>
      </c>
      <c r="G3162">
        <v>159890</v>
      </c>
      <c r="H3162">
        <v>39.964477000000002</v>
      </c>
      <c r="I3162">
        <v>-74.183971</v>
      </c>
      <c r="J3162">
        <v>1</v>
      </c>
      <c r="K3162">
        <f>_xlfn.XLOOKUP(F3162,'[1]2022_23 Household and Income'!$C$3:$C$2489,'[1]2022_23 Household and Income'!$D$3:$D$2489,"")</f>
        <v>64374</v>
      </c>
      <c r="L3162">
        <f>_xlfn.XLOOKUP($F3162,'[1]2022_23 Household and Income'!$C$3:$C$2489,'[1]2022_23 Household and Income'!$G$3:$G$2489,"")</f>
        <v>68171</v>
      </c>
    </row>
    <row r="3163" spans="1:12" x14ac:dyDescent="0.35">
      <c r="A3163">
        <v>34</v>
      </c>
      <c r="B3163">
        <v>1203</v>
      </c>
      <c r="C3163">
        <v>34029</v>
      </c>
      <c r="D3163" t="s">
        <v>3525</v>
      </c>
      <c r="E3163" t="s">
        <v>1437</v>
      </c>
      <c r="F3163" t="s">
        <v>4358</v>
      </c>
      <c r="G3163">
        <v>135158</v>
      </c>
      <c r="H3163">
        <v>40.082205999999999</v>
      </c>
      <c r="I3163">
        <v>-74.210708999999994</v>
      </c>
      <c r="J3163">
        <v>1</v>
      </c>
      <c r="K3163">
        <f>_xlfn.XLOOKUP(F3163,'[1]2022_23 Household and Income'!$C$3:$C$2489,'[1]2022_23 Household and Income'!$D$3:$D$2489,"")</f>
        <v>31148</v>
      </c>
      <c r="L3163">
        <f>_xlfn.XLOOKUP($F3163,'[1]2022_23 Household and Income'!$C$3:$C$2489,'[1]2022_23 Household and Income'!$G$3:$G$2489,"")</f>
        <v>30548</v>
      </c>
    </row>
    <row r="3164" spans="1:12" x14ac:dyDescent="0.35">
      <c r="A3164">
        <v>34</v>
      </c>
      <c r="B3164">
        <v>1204</v>
      </c>
      <c r="C3164">
        <v>34029</v>
      </c>
      <c r="D3164" t="s">
        <v>3525</v>
      </c>
      <c r="E3164" t="s">
        <v>1437</v>
      </c>
      <c r="F3164" t="s">
        <v>4357</v>
      </c>
      <c r="G3164">
        <v>114367</v>
      </c>
      <c r="H3164">
        <v>40.064608999999997</v>
      </c>
      <c r="I3164">
        <v>-74.321465000000003</v>
      </c>
      <c r="J3164">
        <v>1</v>
      </c>
      <c r="K3164">
        <f>_xlfn.XLOOKUP(F3164,'[1]2022_23 Household and Income'!$C$3:$C$2489,'[1]2022_23 Household and Income'!$D$3:$D$2489,"")</f>
        <v>49845</v>
      </c>
      <c r="L3164">
        <f>_xlfn.XLOOKUP($F3164,'[1]2022_23 Household and Income'!$C$3:$C$2489,'[1]2022_23 Household and Income'!$G$3:$G$2489,"")</f>
        <v>47682</v>
      </c>
    </row>
    <row r="3165" spans="1:12" x14ac:dyDescent="0.35">
      <c r="A3165">
        <v>34</v>
      </c>
      <c r="B3165">
        <v>1205</v>
      </c>
      <c r="C3165">
        <v>34029</v>
      </c>
      <c r="D3165" t="s">
        <v>3525</v>
      </c>
      <c r="E3165" t="s">
        <v>1437</v>
      </c>
      <c r="F3165" t="s">
        <v>4356</v>
      </c>
      <c r="G3165">
        <v>103782</v>
      </c>
      <c r="H3165">
        <v>40.067954</v>
      </c>
      <c r="I3165">
        <v>-74.107354999999998</v>
      </c>
      <c r="J3165">
        <v>1</v>
      </c>
      <c r="K3165">
        <f>_xlfn.XLOOKUP(F3165,'[1]2022_23 Household and Income'!$C$3:$C$2489,'[1]2022_23 Household and Income'!$D$3:$D$2489,"")</f>
        <v>44972</v>
      </c>
      <c r="L3165">
        <f>_xlfn.XLOOKUP($F3165,'[1]2022_23 Household and Income'!$C$3:$C$2489,'[1]2022_23 Household and Income'!$G$3:$G$2489,"")</f>
        <v>45265</v>
      </c>
    </row>
    <row r="3166" spans="1:12" x14ac:dyDescent="0.35">
      <c r="A3166">
        <v>26</v>
      </c>
      <c r="B3166">
        <v>600</v>
      </c>
      <c r="C3166">
        <v>26127</v>
      </c>
      <c r="D3166" t="s">
        <v>3407</v>
      </c>
      <c r="E3166" t="s">
        <v>1952</v>
      </c>
      <c r="F3166" t="s">
        <v>4355</v>
      </c>
      <c r="G3166">
        <v>26659</v>
      </c>
      <c r="H3166">
        <v>43.632662000000003</v>
      </c>
      <c r="I3166">
        <v>-86.305813000000001</v>
      </c>
      <c r="J3166">
        <v>0.22633600000000001</v>
      </c>
      <c r="K3166">
        <f>_xlfn.XLOOKUP(F3166,'[1]2022_23 Household and Income'!$C$3:$C$2489,'[1]2022_23 Household and Income'!$D$3:$D$2489,"")</f>
        <v>49401</v>
      </c>
      <c r="L3166">
        <f>_xlfn.XLOOKUP($F3166,'[1]2022_23 Household and Income'!$C$3:$C$2489,'[1]2022_23 Household and Income'!$G$3:$G$2489,"")</f>
        <v>50069</v>
      </c>
    </row>
    <row r="3167" spans="1:12" x14ac:dyDescent="0.35">
      <c r="A3167">
        <v>48</v>
      </c>
      <c r="B3167">
        <v>100</v>
      </c>
      <c r="C3167">
        <v>48357</v>
      </c>
      <c r="D3167" t="s">
        <v>3238</v>
      </c>
      <c r="E3167" t="s">
        <v>679</v>
      </c>
      <c r="F3167" t="s">
        <v>3398</v>
      </c>
      <c r="G3167">
        <v>10015</v>
      </c>
      <c r="H3167">
        <v>36.381050999999999</v>
      </c>
      <c r="I3167">
        <v>-100.810081</v>
      </c>
      <c r="J3167">
        <v>5.7202000000000003E-2</v>
      </c>
      <c r="K3167">
        <f>_xlfn.XLOOKUP(F3167,'[1]2022_23 Household and Income'!$C$3:$C$2489,'[1]2022_23 Household and Income'!$D$3:$D$2489,"")</f>
        <v>60328</v>
      </c>
      <c r="L3167">
        <f>_xlfn.XLOOKUP($F3167,'[1]2022_23 Household and Income'!$C$3:$C$2489,'[1]2022_23 Household and Income'!$G$3:$G$2489,"")</f>
        <v>65539</v>
      </c>
    </row>
    <row r="3168" spans="1:12" x14ac:dyDescent="0.35">
      <c r="A3168">
        <v>13</v>
      </c>
      <c r="B3168">
        <v>1900</v>
      </c>
      <c r="C3168">
        <v>13219</v>
      </c>
      <c r="D3168" t="s">
        <v>3312</v>
      </c>
      <c r="E3168" t="s">
        <v>2792</v>
      </c>
      <c r="F3168" t="s">
        <v>4353</v>
      </c>
      <c r="G3168">
        <v>41799</v>
      </c>
      <c r="H3168">
        <v>33.876987999999997</v>
      </c>
      <c r="I3168">
        <v>-83.464122000000003</v>
      </c>
      <c r="J3168">
        <v>0.33360200000000001</v>
      </c>
      <c r="K3168">
        <f>_xlfn.XLOOKUP(F3168,'[1]2022_23 Household and Income'!$C$3:$C$2489,'[1]2022_23 Household and Income'!$D$3:$D$2489,"")</f>
        <v>48381</v>
      </c>
      <c r="L3168">
        <f>_xlfn.XLOOKUP($F3168,'[1]2022_23 Household and Income'!$C$3:$C$2489,'[1]2022_23 Household and Income'!$G$3:$G$2489,"")</f>
        <v>49352</v>
      </c>
    </row>
    <row r="3169" spans="1:12" x14ac:dyDescent="0.35">
      <c r="A3169">
        <v>45</v>
      </c>
      <c r="B3169">
        <v>101</v>
      </c>
      <c r="C3169">
        <v>45073</v>
      </c>
      <c r="D3169" t="s">
        <v>3253</v>
      </c>
      <c r="E3169" t="s">
        <v>903</v>
      </c>
      <c r="F3169" t="s">
        <v>4235</v>
      </c>
      <c r="G3169">
        <v>78607</v>
      </c>
      <c r="H3169">
        <v>34.707526999999999</v>
      </c>
      <c r="I3169">
        <v>-83.002044999999995</v>
      </c>
      <c r="J3169">
        <v>0.75938499999999998</v>
      </c>
      <c r="K3169" t="str">
        <f>_xlfn.XLOOKUP(F3169,'[1]2022_23 Household and Income'!$C$3:$C$2489,'[1]2022_23 Household and Income'!$D$3:$D$2489,"")</f>
        <v/>
      </c>
      <c r="L3169" t="str">
        <f>_xlfn.XLOOKUP($F3169,'[1]2022_23 Household and Income'!$C$3:$C$2489,'[1]2022_23 Household and Income'!$G$3:$G$2489,"")</f>
        <v/>
      </c>
    </row>
    <row r="3170" spans="1:12" x14ac:dyDescent="0.35">
      <c r="A3170">
        <v>55</v>
      </c>
      <c r="B3170">
        <v>300</v>
      </c>
      <c r="C3170">
        <v>55083</v>
      </c>
      <c r="D3170" t="s">
        <v>3334</v>
      </c>
      <c r="E3170" t="s">
        <v>154</v>
      </c>
      <c r="F3170" t="s">
        <v>3876</v>
      </c>
      <c r="G3170">
        <v>38965</v>
      </c>
      <c r="H3170">
        <v>44.895367</v>
      </c>
      <c r="I3170">
        <v>-88.146630000000002</v>
      </c>
      <c r="J3170">
        <v>0.29851100000000003</v>
      </c>
      <c r="K3170">
        <f>_xlfn.XLOOKUP(F3170,'[1]2022_23 Household and Income'!$C$3:$C$2489,'[1]2022_23 Household and Income'!$D$3:$D$2489,"")</f>
        <v>56326</v>
      </c>
      <c r="L3170">
        <f>_xlfn.XLOOKUP($F3170,'[1]2022_23 Household and Income'!$C$3:$C$2489,'[1]2022_23 Household and Income'!$G$3:$G$2489,"")</f>
        <v>57880</v>
      </c>
    </row>
    <row r="3171" spans="1:12" x14ac:dyDescent="0.35">
      <c r="A3171">
        <v>26</v>
      </c>
      <c r="B3171">
        <v>1300</v>
      </c>
      <c r="C3171">
        <v>26129</v>
      </c>
      <c r="D3171" t="s">
        <v>3407</v>
      </c>
      <c r="E3171" t="s">
        <v>1937</v>
      </c>
      <c r="F3171" t="s">
        <v>4056</v>
      </c>
      <c r="G3171">
        <v>20770</v>
      </c>
      <c r="H3171">
        <v>44.286617999999997</v>
      </c>
      <c r="I3171">
        <v>-84.127332999999993</v>
      </c>
      <c r="J3171">
        <v>0.18906899999999999</v>
      </c>
      <c r="K3171">
        <f>_xlfn.XLOOKUP(F3171,'[1]2022_23 Household and Income'!$C$3:$C$2489,'[1]2022_23 Household and Income'!$D$3:$D$2489,"")</f>
        <v>52268</v>
      </c>
      <c r="L3171">
        <f>_xlfn.XLOOKUP($F3171,'[1]2022_23 Household and Income'!$C$3:$C$2489,'[1]2022_23 Household and Income'!$G$3:$G$2489,"")</f>
        <v>51889</v>
      </c>
    </row>
    <row r="3172" spans="1:12" x14ac:dyDescent="0.35">
      <c r="A3172">
        <v>46</v>
      </c>
      <c r="B3172">
        <v>200</v>
      </c>
      <c r="C3172">
        <v>46102</v>
      </c>
      <c r="D3172" t="s">
        <v>3236</v>
      </c>
      <c r="E3172" t="s">
        <v>836</v>
      </c>
      <c r="F3172" t="s">
        <v>3235</v>
      </c>
      <c r="G3172">
        <v>13672</v>
      </c>
      <c r="H3172">
        <v>43.183374000000001</v>
      </c>
      <c r="I3172">
        <v>-102.479451</v>
      </c>
      <c r="J3172">
        <v>0.13600999999999999</v>
      </c>
      <c r="K3172">
        <f>_xlfn.XLOOKUP(F3172,'[1]2022_23 Household and Income'!$C$3:$C$2489,'[1]2022_23 Household and Income'!$D$3:$D$2489,"")</f>
        <v>33866</v>
      </c>
      <c r="L3172">
        <f>_xlfn.XLOOKUP($F3172,'[1]2022_23 Household and Income'!$C$3:$C$2489,'[1]2022_23 Household and Income'!$G$3:$G$2489,"")</f>
        <v>35057</v>
      </c>
    </row>
    <row r="3173" spans="1:12" x14ac:dyDescent="0.35">
      <c r="A3173">
        <v>17</v>
      </c>
      <c r="B3173">
        <v>3700</v>
      </c>
      <c r="C3173">
        <v>17141</v>
      </c>
      <c r="D3173" t="s">
        <v>3330</v>
      </c>
      <c r="E3173" t="s">
        <v>2604</v>
      </c>
      <c r="F3173" t="s">
        <v>4354</v>
      </c>
      <c r="G3173">
        <v>51788</v>
      </c>
      <c r="H3173">
        <v>42.028663999999999</v>
      </c>
      <c r="I3173">
        <v>-89.254101000000006</v>
      </c>
      <c r="J3173">
        <v>0.34024500000000002</v>
      </c>
      <c r="K3173">
        <f>_xlfn.XLOOKUP(F3173,'[1]2022_23 Household and Income'!$C$3:$C$2489,'[1]2022_23 Household and Income'!$D$3:$D$2489,"")</f>
        <v>60218</v>
      </c>
      <c r="L3173">
        <f>_xlfn.XLOOKUP($F3173,'[1]2022_23 Household and Income'!$C$3:$C$2489,'[1]2022_23 Household and Income'!$G$3:$G$2489,"")</f>
        <v>60328</v>
      </c>
    </row>
    <row r="3174" spans="1:12" x14ac:dyDescent="0.35">
      <c r="A3174">
        <v>13</v>
      </c>
      <c r="B3174">
        <v>1900</v>
      </c>
      <c r="C3174">
        <v>13221</v>
      </c>
      <c r="D3174" t="s">
        <v>3312</v>
      </c>
      <c r="E3174" t="s">
        <v>2791</v>
      </c>
      <c r="F3174" t="s">
        <v>4353</v>
      </c>
      <c r="G3174">
        <v>14825</v>
      </c>
      <c r="H3174">
        <v>33.918850999999997</v>
      </c>
      <c r="I3174">
        <v>-83.147441999999998</v>
      </c>
      <c r="J3174">
        <v>0.11831999999999999</v>
      </c>
      <c r="K3174">
        <f>_xlfn.XLOOKUP(F3174,'[1]2022_23 Household and Income'!$C$3:$C$2489,'[1]2022_23 Household and Income'!$D$3:$D$2489,"")</f>
        <v>48381</v>
      </c>
      <c r="L3174">
        <f>_xlfn.XLOOKUP($F3174,'[1]2022_23 Household and Income'!$C$3:$C$2489,'[1]2022_23 Household and Income'!$G$3:$G$2489,"")</f>
        <v>49352</v>
      </c>
    </row>
    <row r="3175" spans="1:12" x14ac:dyDescent="0.35">
      <c r="A3175">
        <v>18</v>
      </c>
      <c r="B3175">
        <v>3200</v>
      </c>
      <c r="C3175">
        <v>18115</v>
      </c>
      <c r="D3175" t="s">
        <v>3389</v>
      </c>
      <c r="E3175" t="s">
        <v>2447</v>
      </c>
      <c r="F3175" t="s">
        <v>3706</v>
      </c>
      <c r="G3175">
        <v>5940</v>
      </c>
      <c r="H3175">
        <v>38.954376000000003</v>
      </c>
      <c r="I3175">
        <v>-84.909979000000007</v>
      </c>
      <c r="J3175">
        <v>5.0280999999999999E-2</v>
      </c>
      <c r="K3175">
        <f>_xlfn.XLOOKUP(F3175,'[1]2022_23 Household and Income'!$C$3:$C$2489,'[1]2022_23 Household and Income'!$D$3:$D$2489,"")</f>
        <v>47288</v>
      </c>
      <c r="L3175">
        <f>_xlfn.XLOOKUP($F3175,'[1]2022_23 Household and Income'!$C$3:$C$2489,'[1]2022_23 Household and Income'!$G$3:$G$2489,"")</f>
        <v>48596</v>
      </c>
    </row>
    <row r="3176" spans="1:12" x14ac:dyDescent="0.35">
      <c r="A3176">
        <v>21</v>
      </c>
      <c r="B3176">
        <v>1400</v>
      </c>
      <c r="C3176">
        <v>21183</v>
      </c>
      <c r="D3176" t="s">
        <v>3328</v>
      </c>
      <c r="E3176" t="s">
        <v>2157</v>
      </c>
      <c r="F3176" t="s">
        <v>3431</v>
      </c>
      <c r="G3176">
        <v>23772</v>
      </c>
      <c r="H3176">
        <v>37.464464999999997</v>
      </c>
      <c r="I3176">
        <v>-86.864733999999999</v>
      </c>
      <c r="J3176">
        <v>0.20945</v>
      </c>
      <c r="K3176">
        <f>_xlfn.XLOOKUP(F3176,'[1]2022_23 Household and Income'!$C$3:$C$2489,'[1]2022_23 Household and Income'!$D$3:$D$2489,"")</f>
        <v>45418</v>
      </c>
      <c r="L3176">
        <f>_xlfn.XLOOKUP($F3176,'[1]2022_23 Household and Income'!$C$3:$C$2489,'[1]2022_23 Household and Income'!$G$3:$G$2489,"")</f>
        <v>45101</v>
      </c>
    </row>
    <row r="3177" spans="1:12" x14ac:dyDescent="0.35">
      <c r="A3177">
        <v>54</v>
      </c>
      <c r="B3177">
        <v>100</v>
      </c>
      <c r="C3177">
        <v>54069</v>
      </c>
      <c r="D3177" t="s">
        <v>3296</v>
      </c>
      <c r="E3177" t="s">
        <v>224</v>
      </c>
      <c r="F3177" t="s">
        <v>4352</v>
      </c>
      <c r="G3177">
        <v>42425</v>
      </c>
      <c r="H3177">
        <v>40.078538999999999</v>
      </c>
      <c r="I3177">
        <v>-80.672286</v>
      </c>
      <c r="J3177">
        <v>0.34029799999999999</v>
      </c>
      <c r="K3177">
        <f>_xlfn.XLOOKUP(F3177,'[1]2022_23 Household and Income'!$C$3:$C$2489,'[1]2022_23 Household and Income'!$D$3:$D$2489,"")</f>
        <v>51840</v>
      </c>
      <c r="L3177">
        <f>_xlfn.XLOOKUP($F3177,'[1]2022_23 Household and Income'!$C$3:$C$2489,'[1]2022_23 Household and Income'!$G$3:$G$2489,"")</f>
        <v>55751</v>
      </c>
    </row>
    <row r="3178" spans="1:12" x14ac:dyDescent="0.35">
      <c r="A3178">
        <v>12</v>
      </c>
      <c r="B3178">
        <v>9101</v>
      </c>
      <c r="C3178">
        <v>12091</v>
      </c>
      <c r="D3178" t="s">
        <v>3512</v>
      </c>
      <c r="E3178" t="s">
        <v>2847</v>
      </c>
      <c r="F3178" t="s">
        <v>4351</v>
      </c>
      <c r="G3178">
        <v>110290</v>
      </c>
      <c r="H3178">
        <v>30.666318</v>
      </c>
      <c r="I3178">
        <v>-86.532449</v>
      </c>
      <c r="J3178">
        <v>1</v>
      </c>
      <c r="K3178">
        <f>_xlfn.XLOOKUP(F3178,'[1]2022_23 Household and Income'!$C$3:$C$2489,'[1]2022_23 Household and Income'!$D$3:$D$2489,"")</f>
        <v>43350</v>
      </c>
      <c r="L3178">
        <f>_xlfn.XLOOKUP($F3178,'[1]2022_23 Household and Income'!$C$3:$C$2489,'[1]2022_23 Household and Income'!$G$3:$G$2489,"")</f>
        <v>43379</v>
      </c>
    </row>
    <row r="3179" spans="1:12" x14ac:dyDescent="0.35">
      <c r="A3179">
        <v>12</v>
      </c>
      <c r="B3179">
        <v>9102</v>
      </c>
      <c r="C3179">
        <v>12091</v>
      </c>
      <c r="D3179" t="s">
        <v>3512</v>
      </c>
      <c r="E3179" t="s">
        <v>2847</v>
      </c>
      <c r="F3179" t="s">
        <v>4350</v>
      </c>
      <c r="G3179">
        <v>101378</v>
      </c>
      <c r="H3179">
        <v>30.426901000000001</v>
      </c>
      <c r="I3179">
        <v>-86.601575999999994</v>
      </c>
      <c r="J3179">
        <v>1</v>
      </c>
      <c r="K3179">
        <f>_xlfn.XLOOKUP(F3179,'[1]2022_23 Household and Income'!$C$3:$C$2489,'[1]2022_23 Household and Income'!$D$3:$D$2489,"")</f>
        <v>43498</v>
      </c>
      <c r="L3179">
        <f>_xlfn.XLOOKUP($F3179,'[1]2022_23 Household and Income'!$C$3:$C$2489,'[1]2022_23 Household and Income'!$G$3:$G$2489,"")</f>
        <v>43162</v>
      </c>
    </row>
    <row r="3180" spans="1:12" x14ac:dyDescent="0.35">
      <c r="A3180">
        <v>53</v>
      </c>
      <c r="B3180">
        <v>26500</v>
      </c>
      <c r="C3180">
        <v>53047</v>
      </c>
      <c r="D3180" t="s">
        <v>3290</v>
      </c>
      <c r="E3180" t="s">
        <v>239</v>
      </c>
      <c r="F3180" t="s">
        <v>3755</v>
      </c>
      <c r="G3180">
        <v>42104</v>
      </c>
      <c r="H3180">
        <v>48.446072000000001</v>
      </c>
      <c r="I3180">
        <v>-119.59169900000001</v>
      </c>
      <c r="J3180">
        <v>0.385822</v>
      </c>
      <c r="K3180">
        <f>_xlfn.XLOOKUP(F3180,'[1]2022_23 Household and Income'!$C$3:$C$2489,'[1]2022_23 Household and Income'!$D$3:$D$2489,"")</f>
        <v>46765</v>
      </c>
      <c r="L3180">
        <f>_xlfn.XLOOKUP($F3180,'[1]2022_23 Household and Income'!$C$3:$C$2489,'[1]2022_23 Household and Income'!$G$3:$G$2489,"")</f>
        <v>47052</v>
      </c>
    </row>
    <row r="3181" spans="1:12" x14ac:dyDescent="0.35">
      <c r="A3181">
        <v>12</v>
      </c>
      <c r="B3181">
        <v>5199</v>
      </c>
      <c r="C3181">
        <v>12093</v>
      </c>
      <c r="D3181" t="s">
        <v>3512</v>
      </c>
      <c r="E3181" t="s">
        <v>2862</v>
      </c>
      <c r="F3181" t="s">
        <v>4349</v>
      </c>
      <c r="G3181">
        <v>39644</v>
      </c>
      <c r="H3181">
        <v>27.271934000000002</v>
      </c>
      <c r="I3181">
        <v>-80.824330000000003</v>
      </c>
      <c r="J3181">
        <v>0.38744000000000001</v>
      </c>
      <c r="K3181">
        <f>_xlfn.XLOOKUP(F3181,'[1]2022_23 Household and Income'!$C$3:$C$2489,'[1]2022_23 Household and Income'!$D$3:$D$2489,"")</f>
        <v>38303</v>
      </c>
      <c r="L3181">
        <f>_xlfn.XLOOKUP($F3181,'[1]2022_23 Household and Income'!$C$3:$C$2489,'[1]2022_23 Household and Income'!$G$3:$G$2489,"")</f>
        <v>42408</v>
      </c>
    </row>
    <row r="3182" spans="1:12" x14ac:dyDescent="0.35">
      <c r="A3182">
        <v>40</v>
      </c>
      <c r="B3182">
        <v>21000</v>
      </c>
      <c r="C3182">
        <v>40107</v>
      </c>
      <c r="D3182" t="s">
        <v>3324</v>
      </c>
      <c r="E3182" t="s">
        <v>1052</v>
      </c>
      <c r="F3182" t="s">
        <v>3882</v>
      </c>
      <c r="G3182">
        <v>11310</v>
      </c>
      <c r="H3182">
        <v>35.451093999999998</v>
      </c>
      <c r="I3182">
        <v>-96.338037999999997</v>
      </c>
      <c r="J3182">
        <v>0.101941</v>
      </c>
      <c r="K3182">
        <f>_xlfn.XLOOKUP(F3182,'[1]2022_23 Household and Income'!$C$3:$C$2489,'[1]2022_23 Household and Income'!$D$3:$D$2489,"")</f>
        <v>44810</v>
      </c>
      <c r="L3182">
        <f>_xlfn.XLOOKUP($F3182,'[1]2022_23 Household and Income'!$C$3:$C$2489,'[1]2022_23 Household and Income'!$G$3:$G$2489,"")</f>
        <v>44810</v>
      </c>
    </row>
    <row r="3183" spans="1:12" x14ac:dyDescent="0.35">
      <c r="A3183">
        <v>40</v>
      </c>
      <c r="B3183">
        <v>21401</v>
      </c>
      <c r="C3183">
        <v>40109</v>
      </c>
      <c r="D3183" t="s">
        <v>3324</v>
      </c>
      <c r="E3183" t="s">
        <v>1044</v>
      </c>
      <c r="F3183" t="s">
        <v>4348</v>
      </c>
      <c r="G3183">
        <v>170164</v>
      </c>
      <c r="H3183">
        <v>35.562005999999997</v>
      </c>
      <c r="I3183">
        <v>-97.619502999999995</v>
      </c>
      <c r="J3183">
        <v>1</v>
      </c>
      <c r="K3183">
        <f>_xlfn.XLOOKUP(F3183,'[1]2022_23 Household and Income'!$C$3:$C$2489,'[1]2022_23 Household and Income'!$D$3:$D$2489,"")</f>
        <v>77735</v>
      </c>
      <c r="L3183">
        <f>_xlfn.XLOOKUP($F3183,'[1]2022_23 Household and Income'!$C$3:$C$2489,'[1]2022_23 Household and Income'!$G$3:$G$2489,"")</f>
        <v>74190</v>
      </c>
    </row>
    <row r="3184" spans="1:12" x14ac:dyDescent="0.35">
      <c r="A3184">
        <v>40</v>
      </c>
      <c r="B3184">
        <v>21402</v>
      </c>
      <c r="C3184">
        <v>40109</v>
      </c>
      <c r="D3184" t="s">
        <v>3324</v>
      </c>
      <c r="E3184" t="s">
        <v>1044</v>
      </c>
      <c r="F3184" t="s">
        <v>4347</v>
      </c>
      <c r="G3184">
        <v>161564</v>
      </c>
      <c r="H3184">
        <v>35.652701</v>
      </c>
      <c r="I3184">
        <v>-97.492090000000005</v>
      </c>
      <c r="J3184">
        <v>1</v>
      </c>
      <c r="K3184">
        <f>_xlfn.XLOOKUP(F3184,'[1]2022_23 Household and Income'!$C$3:$C$2489,'[1]2022_23 Household and Income'!$D$3:$D$2489,"")</f>
        <v>63551</v>
      </c>
      <c r="L3184">
        <f>_xlfn.XLOOKUP($F3184,'[1]2022_23 Household and Income'!$C$3:$C$2489,'[1]2022_23 Household and Income'!$G$3:$G$2489,"")</f>
        <v>68906</v>
      </c>
    </row>
    <row r="3185" spans="1:12" x14ac:dyDescent="0.35">
      <c r="A3185">
        <v>40</v>
      </c>
      <c r="B3185">
        <v>21403</v>
      </c>
      <c r="C3185">
        <v>40109</v>
      </c>
      <c r="D3185" t="s">
        <v>3324</v>
      </c>
      <c r="E3185" t="s">
        <v>1044</v>
      </c>
      <c r="F3185" t="s">
        <v>4346</v>
      </c>
      <c r="G3185">
        <v>120282</v>
      </c>
      <c r="H3185">
        <v>35.478929999999998</v>
      </c>
      <c r="I3185">
        <v>-97.349008999999995</v>
      </c>
      <c r="J3185">
        <v>1</v>
      </c>
      <c r="K3185">
        <f>_xlfn.XLOOKUP(F3185,'[1]2022_23 Household and Income'!$C$3:$C$2489,'[1]2022_23 Household and Income'!$D$3:$D$2489,"")</f>
        <v>48525</v>
      </c>
      <c r="L3185">
        <f>_xlfn.XLOOKUP($F3185,'[1]2022_23 Household and Income'!$C$3:$C$2489,'[1]2022_23 Household and Income'!$G$3:$G$2489,"")</f>
        <v>50848</v>
      </c>
    </row>
    <row r="3186" spans="1:12" x14ac:dyDescent="0.35">
      <c r="A3186">
        <v>40</v>
      </c>
      <c r="B3186">
        <v>21404</v>
      </c>
      <c r="C3186">
        <v>40109</v>
      </c>
      <c r="D3186" t="s">
        <v>3324</v>
      </c>
      <c r="E3186" t="s">
        <v>1044</v>
      </c>
      <c r="F3186" t="s">
        <v>4345</v>
      </c>
      <c r="G3186">
        <v>111237</v>
      </c>
      <c r="H3186">
        <v>35.534438999999999</v>
      </c>
      <c r="I3186">
        <v>-97.523224999999996</v>
      </c>
      <c r="J3186">
        <v>1</v>
      </c>
      <c r="K3186">
        <f>_xlfn.XLOOKUP(F3186,'[1]2022_23 Household and Income'!$C$3:$C$2489,'[1]2022_23 Household and Income'!$D$3:$D$2489,"")</f>
        <v>49385</v>
      </c>
      <c r="L3186">
        <f>_xlfn.XLOOKUP($F3186,'[1]2022_23 Household and Income'!$C$3:$C$2489,'[1]2022_23 Household and Income'!$G$3:$G$2489,"")</f>
        <v>53611</v>
      </c>
    </row>
    <row r="3187" spans="1:12" x14ac:dyDescent="0.35">
      <c r="A3187">
        <v>40</v>
      </c>
      <c r="B3187">
        <v>21405</v>
      </c>
      <c r="C3187">
        <v>40109</v>
      </c>
      <c r="D3187" t="s">
        <v>3324</v>
      </c>
      <c r="E3187" t="s">
        <v>1044</v>
      </c>
      <c r="F3187" t="s">
        <v>4344</v>
      </c>
      <c r="G3187">
        <v>112912</v>
      </c>
      <c r="H3187">
        <v>35.441319</v>
      </c>
      <c r="I3187">
        <v>-97.588811000000007</v>
      </c>
      <c r="J3187">
        <v>1</v>
      </c>
      <c r="K3187">
        <f>_xlfn.XLOOKUP(F3187,'[1]2022_23 Household and Income'!$C$3:$C$2489,'[1]2022_23 Household and Income'!$D$3:$D$2489,"")</f>
        <v>39784</v>
      </c>
      <c r="L3187">
        <f>_xlfn.XLOOKUP($F3187,'[1]2022_23 Household and Income'!$C$3:$C$2489,'[1]2022_23 Household and Income'!$G$3:$G$2489,"")</f>
        <v>41689</v>
      </c>
    </row>
    <row r="3188" spans="1:12" x14ac:dyDescent="0.35">
      <c r="A3188">
        <v>40</v>
      </c>
      <c r="B3188">
        <v>21406</v>
      </c>
      <c r="C3188">
        <v>40109</v>
      </c>
      <c r="D3188" t="s">
        <v>3324</v>
      </c>
      <c r="E3188" t="s">
        <v>1044</v>
      </c>
      <c r="F3188" t="s">
        <v>4343</v>
      </c>
      <c r="G3188">
        <v>120133</v>
      </c>
      <c r="H3188">
        <v>35.420394999999999</v>
      </c>
      <c r="I3188">
        <v>-97.469697999999994</v>
      </c>
      <c r="J3188">
        <v>1</v>
      </c>
      <c r="K3188">
        <f>_xlfn.XLOOKUP(F3188,'[1]2022_23 Household and Income'!$C$3:$C$2489,'[1]2022_23 Household and Income'!$D$3:$D$2489,"")</f>
        <v>45416</v>
      </c>
      <c r="L3188">
        <f>_xlfn.XLOOKUP($F3188,'[1]2022_23 Household and Income'!$C$3:$C$2489,'[1]2022_23 Household and Income'!$G$3:$G$2489,"")</f>
        <v>46229</v>
      </c>
    </row>
    <row r="3189" spans="1:12" x14ac:dyDescent="0.35">
      <c r="A3189">
        <v>40</v>
      </c>
      <c r="B3189">
        <v>20900</v>
      </c>
      <c r="C3189">
        <v>40111</v>
      </c>
      <c r="D3189" t="s">
        <v>3324</v>
      </c>
      <c r="E3189" t="s">
        <v>1055</v>
      </c>
      <c r="F3189" t="s">
        <v>4342</v>
      </c>
      <c r="G3189">
        <v>36706</v>
      </c>
      <c r="H3189">
        <v>35.617922</v>
      </c>
      <c r="I3189">
        <v>-95.969223</v>
      </c>
      <c r="J3189">
        <v>0.33842899999999998</v>
      </c>
      <c r="K3189">
        <f>_xlfn.XLOOKUP(F3189,'[1]2022_23 Household and Income'!$C$3:$C$2489,'[1]2022_23 Household and Income'!$D$3:$D$2489,"")</f>
        <v>42539</v>
      </c>
      <c r="L3189">
        <f>_xlfn.XLOOKUP($F3189,'[1]2022_23 Household and Income'!$C$3:$C$2489,'[1]2022_23 Household and Income'!$G$3:$G$2489,"")</f>
        <v>43107</v>
      </c>
    </row>
    <row r="3190" spans="1:12" x14ac:dyDescent="0.35">
      <c r="A3190">
        <v>28</v>
      </c>
      <c r="B3190">
        <v>600</v>
      </c>
      <c r="C3190">
        <v>28105</v>
      </c>
      <c r="D3190" t="s">
        <v>3276</v>
      </c>
      <c r="E3190" t="s">
        <v>1793</v>
      </c>
      <c r="F3190" t="s">
        <v>3339</v>
      </c>
      <c r="G3190">
        <v>51788</v>
      </c>
      <c r="H3190">
        <v>33.448413000000002</v>
      </c>
      <c r="I3190">
        <v>-88.825441999999995</v>
      </c>
      <c r="J3190">
        <v>0.29513200000000001</v>
      </c>
      <c r="K3190">
        <f>_xlfn.XLOOKUP(F3190,'[1]2022_23 Household and Income'!$C$3:$C$2489,'[1]2022_23 Household and Income'!$D$3:$D$2489,"")</f>
        <v>71300</v>
      </c>
      <c r="L3190">
        <f>_xlfn.XLOOKUP($F3190,'[1]2022_23 Household and Income'!$C$3:$C$2489,'[1]2022_23 Household and Income'!$G$3:$G$2489,"")</f>
        <v>70717</v>
      </c>
    </row>
    <row r="3191" spans="1:12" x14ac:dyDescent="0.35">
      <c r="A3191">
        <v>21</v>
      </c>
      <c r="B3191">
        <v>1800</v>
      </c>
      <c r="C3191">
        <v>21185</v>
      </c>
      <c r="D3191" t="s">
        <v>3328</v>
      </c>
      <c r="E3191" t="s">
        <v>2149</v>
      </c>
      <c r="F3191" t="s">
        <v>3642</v>
      </c>
      <c r="G3191">
        <v>67607</v>
      </c>
      <c r="H3191">
        <v>38.372613999999999</v>
      </c>
      <c r="I3191">
        <v>-85.459219000000004</v>
      </c>
      <c r="J3191">
        <v>0.48351499999999997</v>
      </c>
      <c r="K3191">
        <f>_xlfn.XLOOKUP(F3191,'[1]2022_23 Household and Income'!$C$3:$C$2489,'[1]2022_23 Household and Income'!$D$3:$D$2489,"")</f>
        <v>50343</v>
      </c>
      <c r="L3191">
        <f>_xlfn.XLOOKUP($F3191,'[1]2022_23 Household and Income'!$C$3:$C$2489,'[1]2022_23 Household and Income'!$G$3:$G$2489,"")</f>
        <v>51690</v>
      </c>
    </row>
    <row r="3192" spans="1:12" x14ac:dyDescent="0.35">
      <c r="A3192">
        <v>48</v>
      </c>
      <c r="B3192">
        <v>100</v>
      </c>
      <c r="C3192">
        <v>48359</v>
      </c>
      <c r="D3192" t="s">
        <v>3238</v>
      </c>
      <c r="E3192" t="s">
        <v>678</v>
      </c>
      <c r="F3192" t="s">
        <v>3398</v>
      </c>
      <c r="G3192">
        <v>1758</v>
      </c>
      <c r="H3192">
        <v>35.291938999999999</v>
      </c>
      <c r="I3192">
        <v>-102.407521</v>
      </c>
      <c r="J3192">
        <v>1.0041E-2</v>
      </c>
      <c r="K3192">
        <f>_xlfn.XLOOKUP(F3192,'[1]2022_23 Household and Income'!$C$3:$C$2489,'[1]2022_23 Household and Income'!$D$3:$D$2489,"")</f>
        <v>60328</v>
      </c>
      <c r="L3192">
        <f>_xlfn.XLOOKUP($F3192,'[1]2022_23 Household and Income'!$C$3:$C$2489,'[1]2022_23 Household and Income'!$G$3:$G$2489,"")</f>
        <v>65539</v>
      </c>
    </row>
    <row r="3193" spans="1:12" x14ac:dyDescent="0.35">
      <c r="A3193">
        <v>38</v>
      </c>
      <c r="B3193">
        <v>200</v>
      </c>
      <c r="C3193">
        <v>38065</v>
      </c>
      <c r="D3193" t="s">
        <v>3370</v>
      </c>
      <c r="E3193" t="s">
        <v>1210</v>
      </c>
      <c r="F3193" t="s">
        <v>3534</v>
      </c>
      <c r="G3193">
        <v>1877</v>
      </c>
      <c r="H3193">
        <v>47.120347000000002</v>
      </c>
      <c r="I3193">
        <v>-101.307052</v>
      </c>
      <c r="J3193">
        <v>1.6015999999999999E-2</v>
      </c>
      <c r="K3193">
        <f>_xlfn.XLOOKUP(F3193,'[1]2022_23 Household and Income'!$C$3:$C$2489,'[1]2022_23 Household and Income'!$D$3:$D$2489,"")</f>
        <v>51271</v>
      </c>
      <c r="L3193">
        <f>_xlfn.XLOOKUP($F3193,'[1]2022_23 Household and Income'!$C$3:$C$2489,'[1]2022_23 Household and Income'!$G$3:$G$2489,"")</f>
        <v>50467</v>
      </c>
    </row>
    <row r="3194" spans="1:12" x14ac:dyDescent="0.35">
      <c r="A3194">
        <v>27</v>
      </c>
      <c r="B3194">
        <v>2700</v>
      </c>
      <c r="C3194">
        <v>27109</v>
      </c>
      <c r="D3194" t="s">
        <v>3272</v>
      </c>
      <c r="E3194" t="s">
        <v>1823</v>
      </c>
      <c r="F3194" t="s">
        <v>4341</v>
      </c>
      <c r="G3194">
        <v>162847</v>
      </c>
      <c r="H3194">
        <v>44.024514000000003</v>
      </c>
      <c r="I3194">
        <v>-92.476264999999998</v>
      </c>
      <c r="J3194">
        <v>1</v>
      </c>
      <c r="K3194">
        <f>_xlfn.XLOOKUP(F3194,'[1]2022_23 Household and Income'!$C$3:$C$2489,'[1]2022_23 Household and Income'!$D$3:$D$2489,"")</f>
        <v>68745</v>
      </c>
      <c r="L3194">
        <f>_xlfn.XLOOKUP($F3194,'[1]2022_23 Household and Income'!$C$3:$C$2489,'[1]2022_23 Household and Income'!$G$3:$G$2489,"")</f>
        <v>66425</v>
      </c>
    </row>
    <row r="3195" spans="1:12" x14ac:dyDescent="0.35">
      <c r="A3195">
        <v>16</v>
      </c>
      <c r="B3195">
        <v>1300</v>
      </c>
      <c r="C3195">
        <v>16071</v>
      </c>
      <c r="D3195" t="s">
        <v>3509</v>
      </c>
      <c r="E3195" t="s">
        <v>2626</v>
      </c>
      <c r="F3195" t="s">
        <v>4169</v>
      </c>
      <c r="G3195">
        <v>4564</v>
      </c>
      <c r="H3195">
        <v>42.182229999999997</v>
      </c>
      <c r="I3195">
        <v>-112.295451</v>
      </c>
      <c r="J3195">
        <v>3.5090999999999997E-2</v>
      </c>
      <c r="K3195">
        <f>_xlfn.XLOOKUP(F3195,'[1]2022_23 Household and Income'!$C$3:$C$2489,'[1]2022_23 Household and Income'!$D$3:$D$2489,"")</f>
        <v>50700</v>
      </c>
      <c r="L3195">
        <f>_xlfn.XLOOKUP($F3195,'[1]2022_23 Household and Income'!$C$3:$C$2489,'[1]2022_23 Household and Income'!$G$3:$G$2489,"")</f>
        <v>49221</v>
      </c>
    </row>
    <row r="3196" spans="1:12" x14ac:dyDescent="0.35">
      <c r="A3196">
        <v>36</v>
      </c>
      <c r="B3196">
        <v>401</v>
      </c>
      <c r="C3196">
        <v>36065</v>
      </c>
      <c r="D3196" t="s">
        <v>3282</v>
      </c>
      <c r="E3196" t="s">
        <v>1383</v>
      </c>
      <c r="F3196" t="s">
        <v>4340</v>
      </c>
      <c r="G3196">
        <v>55607</v>
      </c>
      <c r="H3196">
        <v>43.261806</v>
      </c>
      <c r="I3196">
        <v>-75.491017999999997</v>
      </c>
      <c r="J3196">
        <v>0.50640600000000002</v>
      </c>
      <c r="K3196">
        <f>_xlfn.XLOOKUP(F3196,'[1]2022_23 Household and Income'!$C$3:$C$2489,'[1]2022_23 Household and Income'!$D$3:$D$2489,"")</f>
        <v>46541</v>
      </c>
      <c r="L3196">
        <f>_xlfn.XLOOKUP($F3196,'[1]2022_23 Household and Income'!$C$3:$C$2489,'[1]2022_23 Household and Income'!$G$3:$G$2489,"")</f>
        <v>48169</v>
      </c>
    </row>
    <row r="3197" spans="1:12" x14ac:dyDescent="0.35">
      <c r="A3197">
        <v>36</v>
      </c>
      <c r="B3197">
        <v>402</v>
      </c>
      <c r="C3197">
        <v>36065</v>
      </c>
      <c r="D3197" t="s">
        <v>3282</v>
      </c>
      <c r="E3197" t="s">
        <v>1383</v>
      </c>
      <c r="F3197" t="s">
        <v>4339</v>
      </c>
      <c r="G3197">
        <v>164365</v>
      </c>
      <c r="H3197">
        <v>43.121122999999997</v>
      </c>
      <c r="I3197">
        <v>-75.311368000000002</v>
      </c>
      <c r="J3197">
        <v>1</v>
      </c>
      <c r="K3197">
        <f>_xlfn.XLOOKUP(F3197,'[1]2022_23 Household and Income'!$C$3:$C$2489,'[1]2022_23 Household and Income'!$D$3:$D$2489,"")</f>
        <v>69106</v>
      </c>
      <c r="L3197">
        <f>_xlfn.XLOOKUP($F3197,'[1]2022_23 Household and Income'!$C$3:$C$2489,'[1]2022_23 Household and Income'!$G$3:$G$2489,"")</f>
        <v>68515</v>
      </c>
    </row>
    <row r="3198" spans="1:12" x14ac:dyDescent="0.35">
      <c r="A3198">
        <v>36</v>
      </c>
      <c r="B3198">
        <v>403</v>
      </c>
      <c r="C3198">
        <v>36065</v>
      </c>
      <c r="D3198" t="s">
        <v>3282</v>
      </c>
      <c r="E3198" t="s">
        <v>1383</v>
      </c>
      <c r="F3198" t="s">
        <v>3905</v>
      </c>
      <c r="G3198">
        <v>12153</v>
      </c>
      <c r="H3198">
        <v>42.957867999999998</v>
      </c>
      <c r="I3198">
        <v>-75.342481000000006</v>
      </c>
      <c r="J3198">
        <v>0.11429499999999999</v>
      </c>
      <c r="K3198">
        <f>_xlfn.XLOOKUP(F3198,'[1]2022_23 Household and Income'!$C$3:$C$2489,'[1]2022_23 Household and Income'!$D$3:$D$2489,"")</f>
        <v>42641</v>
      </c>
      <c r="L3198">
        <f>_xlfn.XLOOKUP($F3198,'[1]2022_23 Household and Income'!$C$3:$C$2489,'[1]2022_23 Household and Income'!$G$3:$G$2489,"")</f>
        <v>46001</v>
      </c>
    </row>
    <row r="3199" spans="1:12" x14ac:dyDescent="0.35">
      <c r="A3199">
        <v>55</v>
      </c>
      <c r="B3199">
        <v>200</v>
      </c>
      <c r="C3199">
        <v>55085</v>
      </c>
      <c r="D3199" t="s">
        <v>3334</v>
      </c>
      <c r="E3199" t="s">
        <v>159</v>
      </c>
      <c r="F3199" t="s">
        <v>3568</v>
      </c>
      <c r="G3199">
        <v>37845</v>
      </c>
      <c r="H3199">
        <v>45.710990000000002</v>
      </c>
      <c r="I3199">
        <v>-89.494074999999995</v>
      </c>
      <c r="J3199">
        <v>0.32078299999999998</v>
      </c>
      <c r="K3199">
        <f>_xlfn.XLOOKUP(F3199,'[1]2022_23 Household and Income'!$C$3:$C$2489,'[1]2022_23 Household and Income'!$D$3:$D$2489,"")</f>
        <v>56054</v>
      </c>
      <c r="L3199">
        <f>_xlfn.XLOOKUP($F3199,'[1]2022_23 Household and Income'!$C$3:$C$2489,'[1]2022_23 Household and Income'!$G$3:$G$2489,"")</f>
        <v>57663</v>
      </c>
    </row>
    <row r="3200" spans="1:12" x14ac:dyDescent="0.35">
      <c r="A3200">
        <v>36</v>
      </c>
      <c r="B3200">
        <v>701</v>
      </c>
      <c r="C3200">
        <v>36067</v>
      </c>
      <c r="D3200" t="s">
        <v>3282</v>
      </c>
      <c r="E3200" t="s">
        <v>1377</v>
      </c>
      <c r="F3200" t="s">
        <v>4338</v>
      </c>
      <c r="G3200">
        <v>148626</v>
      </c>
      <c r="H3200">
        <v>43.043748999999998</v>
      </c>
      <c r="I3200">
        <v>-76.140981999999994</v>
      </c>
      <c r="J3200">
        <v>1</v>
      </c>
      <c r="K3200">
        <f>_xlfn.XLOOKUP(F3200,'[1]2022_23 Household and Income'!$C$3:$C$2489,'[1]2022_23 Household and Income'!$D$3:$D$2489,"")</f>
        <v>60078</v>
      </c>
      <c r="L3200">
        <f>_xlfn.XLOOKUP($F3200,'[1]2022_23 Household and Income'!$C$3:$C$2489,'[1]2022_23 Household and Income'!$G$3:$G$2489,"")</f>
        <v>60652</v>
      </c>
    </row>
    <row r="3201" spans="1:12" x14ac:dyDescent="0.35">
      <c r="A3201">
        <v>36</v>
      </c>
      <c r="B3201">
        <v>702</v>
      </c>
      <c r="C3201">
        <v>36067</v>
      </c>
      <c r="D3201" t="s">
        <v>3282</v>
      </c>
      <c r="E3201" t="s">
        <v>1377</v>
      </c>
      <c r="F3201" t="s">
        <v>4337</v>
      </c>
      <c r="G3201">
        <v>128516</v>
      </c>
      <c r="H3201">
        <v>43.159022</v>
      </c>
      <c r="I3201">
        <v>-76.212953999999996</v>
      </c>
      <c r="J3201">
        <v>1</v>
      </c>
      <c r="K3201">
        <f>_xlfn.XLOOKUP(F3201,'[1]2022_23 Household and Income'!$C$3:$C$2489,'[1]2022_23 Household and Income'!$D$3:$D$2489,"")</f>
        <v>57222</v>
      </c>
      <c r="L3201">
        <f>_xlfn.XLOOKUP($F3201,'[1]2022_23 Household and Income'!$C$3:$C$2489,'[1]2022_23 Household and Income'!$G$3:$G$2489,"")</f>
        <v>53910</v>
      </c>
    </row>
    <row r="3202" spans="1:12" x14ac:dyDescent="0.35">
      <c r="A3202">
        <v>36</v>
      </c>
      <c r="B3202">
        <v>703</v>
      </c>
      <c r="C3202">
        <v>36067</v>
      </c>
      <c r="D3202" t="s">
        <v>3282</v>
      </c>
      <c r="E3202" t="s">
        <v>1377</v>
      </c>
      <c r="F3202" t="s">
        <v>4336</v>
      </c>
      <c r="G3202">
        <v>164828</v>
      </c>
      <c r="H3202">
        <v>43.048225000000002</v>
      </c>
      <c r="I3202">
        <v>-76.150294000000002</v>
      </c>
      <c r="J3202">
        <v>1</v>
      </c>
      <c r="K3202">
        <f>_xlfn.XLOOKUP(F3202,'[1]2022_23 Household and Income'!$C$3:$C$2489,'[1]2022_23 Household and Income'!$D$3:$D$2489,"")</f>
        <v>69772</v>
      </c>
      <c r="L3202">
        <f>_xlfn.XLOOKUP($F3202,'[1]2022_23 Household and Income'!$C$3:$C$2489,'[1]2022_23 Household and Income'!$G$3:$G$2489,"")</f>
        <v>68696</v>
      </c>
    </row>
    <row r="3203" spans="1:12" x14ac:dyDescent="0.35">
      <c r="A3203">
        <v>36</v>
      </c>
      <c r="B3203">
        <v>704</v>
      </c>
      <c r="C3203">
        <v>36067</v>
      </c>
      <c r="D3203" t="s">
        <v>3282</v>
      </c>
      <c r="E3203" t="s">
        <v>1377</v>
      </c>
      <c r="F3203" t="s">
        <v>4335</v>
      </c>
      <c r="G3203">
        <v>34546</v>
      </c>
      <c r="H3203">
        <v>42.927754</v>
      </c>
      <c r="I3203">
        <v>-76.193169999999995</v>
      </c>
      <c r="J3203">
        <v>0.31180400000000003</v>
      </c>
      <c r="K3203">
        <f>_xlfn.XLOOKUP(F3203,'[1]2022_23 Household and Income'!$C$3:$C$2489,'[1]2022_23 Household and Income'!$D$3:$D$2489,"")</f>
        <v>45376</v>
      </c>
      <c r="L3203">
        <f>_xlfn.XLOOKUP($F3203,'[1]2022_23 Household and Income'!$C$3:$C$2489,'[1]2022_23 Household and Income'!$G$3:$G$2489,"")</f>
        <v>48227</v>
      </c>
    </row>
    <row r="3204" spans="1:12" x14ac:dyDescent="0.35">
      <c r="A3204">
        <v>37</v>
      </c>
      <c r="B3204">
        <v>4101</v>
      </c>
      <c r="C3204">
        <v>37133</v>
      </c>
      <c r="D3204" t="s">
        <v>3285</v>
      </c>
      <c r="E3204" t="s">
        <v>1245</v>
      </c>
      <c r="F3204" t="s">
        <v>4334</v>
      </c>
      <c r="G3204">
        <v>46963</v>
      </c>
      <c r="H3204">
        <v>34.810842999999998</v>
      </c>
      <c r="I3204">
        <v>-77.514249000000007</v>
      </c>
      <c r="J3204">
        <v>0.42211300000000002</v>
      </c>
      <c r="K3204">
        <f>_xlfn.XLOOKUP(F3204,'[1]2022_23 Household and Income'!$C$3:$C$2489,'[1]2022_23 Household and Income'!$D$3:$D$2489,"")</f>
        <v>46156</v>
      </c>
      <c r="L3204">
        <f>_xlfn.XLOOKUP($F3204,'[1]2022_23 Household and Income'!$C$3:$C$2489,'[1]2022_23 Household and Income'!$G$3:$G$2489,"")</f>
        <v>46176</v>
      </c>
    </row>
    <row r="3205" spans="1:12" x14ac:dyDescent="0.35">
      <c r="A3205">
        <v>37</v>
      </c>
      <c r="B3205">
        <v>4501</v>
      </c>
      <c r="C3205">
        <v>37133</v>
      </c>
      <c r="D3205" t="s">
        <v>3285</v>
      </c>
      <c r="E3205" t="s">
        <v>1245</v>
      </c>
      <c r="F3205" t="s">
        <v>4333</v>
      </c>
      <c r="G3205">
        <v>157613</v>
      </c>
      <c r="H3205">
        <v>34.711433999999997</v>
      </c>
      <c r="I3205">
        <v>-77.372836000000007</v>
      </c>
      <c r="J3205">
        <v>1</v>
      </c>
      <c r="K3205">
        <f>_xlfn.XLOOKUP(F3205,'[1]2022_23 Household and Income'!$C$3:$C$2489,'[1]2022_23 Household and Income'!$D$3:$D$2489,"")</f>
        <v>56477</v>
      </c>
      <c r="L3205">
        <f>_xlfn.XLOOKUP($F3205,'[1]2022_23 Household and Income'!$C$3:$C$2489,'[1]2022_23 Household and Income'!$G$3:$G$2489,"")</f>
        <v>59307</v>
      </c>
    </row>
    <row r="3206" spans="1:12" x14ac:dyDescent="0.35">
      <c r="A3206">
        <v>36</v>
      </c>
      <c r="B3206">
        <v>1300</v>
      </c>
      <c r="C3206">
        <v>36069</v>
      </c>
      <c r="D3206" t="s">
        <v>3282</v>
      </c>
      <c r="E3206" t="s">
        <v>1365</v>
      </c>
      <c r="F3206" t="s">
        <v>4332</v>
      </c>
      <c r="G3206">
        <v>112458</v>
      </c>
      <c r="H3206">
        <v>42.902312000000002</v>
      </c>
      <c r="I3206">
        <v>-77.266949999999994</v>
      </c>
      <c r="J3206">
        <v>0.64522699999999999</v>
      </c>
      <c r="K3206">
        <f>_xlfn.XLOOKUP(F3206,'[1]2022_23 Household and Income'!$C$3:$C$2489,'[1]2022_23 Household and Income'!$D$3:$D$2489,"")</f>
        <v>73311</v>
      </c>
      <c r="L3206">
        <f>_xlfn.XLOOKUP($F3206,'[1]2022_23 Household and Income'!$C$3:$C$2489,'[1]2022_23 Household and Income'!$G$3:$G$2489,"")</f>
        <v>73750</v>
      </c>
    </row>
    <row r="3207" spans="1:12" x14ac:dyDescent="0.35">
      <c r="A3207">
        <v>26</v>
      </c>
      <c r="B3207">
        <v>100</v>
      </c>
      <c r="C3207">
        <v>26131</v>
      </c>
      <c r="D3207" t="s">
        <v>3407</v>
      </c>
      <c r="E3207" t="s">
        <v>1981</v>
      </c>
      <c r="F3207" t="s">
        <v>4331</v>
      </c>
      <c r="G3207">
        <v>5816</v>
      </c>
      <c r="H3207">
        <v>46.718929000000003</v>
      </c>
      <c r="I3207">
        <v>-89.288257999999999</v>
      </c>
      <c r="J3207">
        <v>3.3940999999999999E-2</v>
      </c>
      <c r="K3207">
        <f>_xlfn.XLOOKUP(F3207,'[1]2022_23 Household and Income'!$C$3:$C$2489,'[1]2022_23 Household and Income'!$D$3:$D$2489,"")</f>
        <v>77300</v>
      </c>
      <c r="L3207">
        <f>_xlfn.XLOOKUP($F3207,'[1]2022_23 Household and Income'!$C$3:$C$2489,'[1]2022_23 Household and Income'!$G$3:$G$2489,"")</f>
        <v>76872</v>
      </c>
    </row>
    <row r="3208" spans="1:12" x14ac:dyDescent="0.35">
      <c r="A3208">
        <v>6</v>
      </c>
      <c r="B3208">
        <v>5906</v>
      </c>
      <c r="C3208">
        <v>6059</v>
      </c>
      <c r="D3208" t="s">
        <v>3248</v>
      </c>
      <c r="E3208" t="s">
        <v>2997</v>
      </c>
      <c r="F3208" t="s">
        <v>4330</v>
      </c>
      <c r="G3208">
        <v>191861</v>
      </c>
      <c r="H3208">
        <v>33.908085</v>
      </c>
      <c r="I3208">
        <v>-117.861671</v>
      </c>
      <c r="J3208">
        <v>1</v>
      </c>
      <c r="K3208">
        <f>_xlfn.XLOOKUP(F3208,'[1]2022_23 Household and Income'!$C$3:$C$2489,'[1]2022_23 Household and Income'!$D$3:$D$2489,"")</f>
        <v>64540</v>
      </c>
      <c r="L3208">
        <f>_xlfn.XLOOKUP($F3208,'[1]2022_23 Household and Income'!$C$3:$C$2489,'[1]2022_23 Household and Income'!$G$3:$G$2489,"")</f>
        <v>65100</v>
      </c>
    </row>
    <row r="3209" spans="1:12" x14ac:dyDescent="0.35">
      <c r="A3209">
        <v>6</v>
      </c>
      <c r="B3209">
        <v>5907</v>
      </c>
      <c r="C3209">
        <v>6059</v>
      </c>
      <c r="D3209" t="s">
        <v>3248</v>
      </c>
      <c r="E3209" t="s">
        <v>2997</v>
      </c>
      <c r="F3209" t="s">
        <v>4329</v>
      </c>
      <c r="G3209">
        <v>197785</v>
      </c>
      <c r="H3209">
        <v>33.880471999999997</v>
      </c>
      <c r="I3209">
        <v>-117.915139</v>
      </c>
      <c r="J3209">
        <v>1</v>
      </c>
      <c r="K3209">
        <f>_xlfn.XLOOKUP(F3209,'[1]2022_23 Household and Income'!$C$3:$C$2489,'[1]2022_23 Household and Income'!$D$3:$D$2489,"")</f>
        <v>67337</v>
      </c>
      <c r="L3209">
        <f>_xlfn.XLOOKUP($F3209,'[1]2022_23 Household and Income'!$C$3:$C$2489,'[1]2022_23 Household and Income'!$G$3:$G$2489,"")</f>
        <v>66173</v>
      </c>
    </row>
    <row r="3210" spans="1:12" x14ac:dyDescent="0.35">
      <c r="A3210">
        <v>6</v>
      </c>
      <c r="B3210">
        <v>5908</v>
      </c>
      <c r="C3210">
        <v>6059</v>
      </c>
      <c r="D3210" t="s">
        <v>3248</v>
      </c>
      <c r="E3210" t="s">
        <v>2997</v>
      </c>
      <c r="F3210" t="s">
        <v>4328</v>
      </c>
      <c r="G3210">
        <v>185233</v>
      </c>
      <c r="H3210">
        <v>33.827612000000002</v>
      </c>
      <c r="I3210">
        <v>-118.03576</v>
      </c>
      <c r="J3210">
        <v>1</v>
      </c>
      <c r="K3210">
        <f>_xlfn.XLOOKUP(F3210,'[1]2022_23 Household and Income'!$C$3:$C$2489,'[1]2022_23 Household and Income'!$D$3:$D$2489,"")</f>
        <v>64519</v>
      </c>
      <c r="L3210">
        <f>_xlfn.XLOOKUP($F3210,'[1]2022_23 Household and Income'!$C$3:$C$2489,'[1]2022_23 Household and Income'!$G$3:$G$2489,"")</f>
        <v>61912</v>
      </c>
    </row>
    <row r="3211" spans="1:12" x14ac:dyDescent="0.35">
      <c r="A3211">
        <v>6</v>
      </c>
      <c r="B3211">
        <v>5909</v>
      </c>
      <c r="C3211">
        <v>6059</v>
      </c>
      <c r="D3211" t="s">
        <v>3248</v>
      </c>
      <c r="E3211" t="s">
        <v>2997</v>
      </c>
      <c r="F3211" t="s">
        <v>4327</v>
      </c>
      <c r="G3211">
        <v>147609</v>
      </c>
      <c r="H3211">
        <v>33.820974999999997</v>
      </c>
      <c r="I3211">
        <v>-117.96494800000001</v>
      </c>
      <c r="J3211">
        <v>1</v>
      </c>
      <c r="K3211">
        <f>_xlfn.XLOOKUP(F3211,'[1]2022_23 Household and Income'!$C$3:$C$2489,'[1]2022_23 Household and Income'!$D$3:$D$2489,"")</f>
        <v>40424</v>
      </c>
      <c r="L3211">
        <f>_xlfn.XLOOKUP($F3211,'[1]2022_23 Household and Income'!$C$3:$C$2489,'[1]2022_23 Household and Income'!$G$3:$G$2489,"")</f>
        <v>41760</v>
      </c>
    </row>
    <row r="3212" spans="1:12" x14ac:dyDescent="0.35">
      <c r="A3212">
        <v>6</v>
      </c>
      <c r="B3212">
        <v>5912</v>
      </c>
      <c r="C3212">
        <v>6059</v>
      </c>
      <c r="D3212" t="s">
        <v>3248</v>
      </c>
      <c r="E3212" t="s">
        <v>2997</v>
      </c>
      <c r="F3212" t="s">
        <v>4326</v>
      </c>
      <c r="G3212">
        <v>170318</v>
      </c>
      <c r="H3212">
        <v>33.768954999999998</v>
      </c>
      <c r="I3212">
        <v>-117.99495</v>
      </c>
      <c r="J3212">
        <v>1</v>
      </c>
      <c r="K3212">
        <f>_xlfn.XLOOKUP(F3212,'[1]2022_23 Household and Income'!$C$3:$C$2489,'[1]2022_23 Household and Income'!$D$3:$D$2489,"")</f>
        <v>55681</v>
      </c>
      <c r="L3212">
        <f>_xlfn.XLOOKUP($F3212,'[1]2022_23 Household and Income'!$C$3:$C$2489,'[1]2022_23 Household and Income'!$G$3:$G$2489,"")</f>
        <v>54050</v>
      </c>
    </row>
    <row r="3213" spans="1:12" x14ac:dyDescent="0.35">
      <c r="A3213">
        <v>6</v>
      </c>
      <c r="B3213">
        <v>5913</v>
      </c>
      <c r="C3213">
        <v>6059</v>
      </c>
      <c r="D3213" t="s">
        <v>3248</v>
      </c>
      <c r="E3213" t="s">
        <v>2997</v>
      </c>
      <c r="F3213" t="s">
        <v>4325</v>
      </c>
      <c r="G3213">
        <v>160453</v>
      </c>
      <c r="H3213">
        <v>33.777351000000003</v>
      </c>
      <c r="I3213">
        <v>-117.942773</v>
      </c>
      <c r="J3213">
        <v>1</v>
      </c>
      <c r="K3213">
        <f>_xlfn.XLOOKUP(F3213,'[1]2022_23 Household and Income'!$C$3:$C$2489,'[1]2022_23 Household and Income'!$D$3:$D$2489,"")</f>
        <v>43788</v>
      </c>
      <c r="L3213">
        <f>_xlfn.XLOOKUP($F3213,'[1]2022_23 Household and Income'!$C$3:$C$2489,'[1]2022_23 Household and Income'!$G$3:$G$2489,"")</f>
        <v>45154</v>
      </c>
    </row>
    <row r="3214" spans="1:12" x14ac:dyDescent="0.35">
      <c r="A3214">
        <v>6</v>
      </c>
      <c r="B3214">
        <v>5914</v>
      </c>
      <c r="C3214">
        <v>6059</v>
      </c>
      <c r="D3214" t="s">
        <v>3248</v>
      </c>
      <c r="E3214" t="s">
        <v>2997</v>
      </c>
      <c r="F3214" t="s">
        <v>4324</v>
      </c>
      <c r="G3214">
        <v>196817</v>
      </c>
      <c r="H3214">
        <v>33.695473</v>
      </c>
      <c r="I3214">
        <v>-118.001043</v>
      </c>
      <c r="J3214">
        <v>1</v>
      </c>
      <c r="K3214">
        <f>_xlfn.XLOOKUP(F3214,'[1]2022_23 Household and Income'!$C$3:$C$2489,'[1]2022_23 Household and Income'!$D$3:$D$2489,"")</f>
        <v>77775</v>
      </c>
      <c r="L3214">
        <f>_xlfn.XLOOKUP($F3214,'[1]2022_23 Household and Income'!$C$3:$C$2489,'[1]2022_23 Household and Income'!$G$3:$G$2489,"")</f>
        <v>74531</v>
      </c>
    </row>
    <row r="3215" spans="1:12" x14ac:dyDescent="0.35">
      <c r="A3215">
        <v>6</v>
      </c>
      <c r="B3215">
        <v>5916</v>
      </c>
      <c r="C3215">
        <v>6059</v>
      </c>
      <c r="D3215" t="s">
        <v>3248</v>
      </c>
      <c r="E3215" t="s">
        <v>2997</v>
      </c>
      <c r="F3215" t="s">
        <v>4323</v>
      </c>
      <c r="G3215">
        <v>145406</v>
      </c>
      <c r="H3215">
        <v>33.737634999999997</v>
      </c>
      <c r="I3215">
        <v>-117.906803</v>
      </c>
      <c r="J3215">
        <v>1</v>
      </c>
      <c r="K3215">
        <f>_xlfn.XLOOKUP(F3215,'[1]2022_23 Household and Income'!$C$3:$C$2489,'[1]2022_23 Household and Income'!$D$3:$D$2489,"")</f>
        <v>35461</v>
      </c>
      <c r="L3215">
        <f>_xlfn.XLOOKUP($F3215,'[1]2022_23 Household and Income'!$C$3:$C$2489,'[1]2022_23 Household and Income'!$G$3:$G$2489,"")</f>
        <v>36967</v>
      </c>
    </row>
    <row r="3216" spans="1:12" x14ac:dyDescent="0.35">
      <c r="A3216">
        <v>6</v>
      </c>
      <c r="B3216">
        <v>5917</v>
      </c>
      <c r="C3216">
        <v>6059</v>
      </c>
      <c r="D3216" t="s">
        <v>3248</v>
      </c>
      <c r="E3216" t="s">
        <v>2997</v>
      </c>
      <c r="F3216" t="s">
        <v>4322</v>
      </c>
      <c r="G3216">
        <v>156226</v>
      </c>
      <c r="H3216">
        <v>33.738061000000002</v>
      </c>
      <c r="I3216">
        <v>-117.86706100000001</v>
      </c>
      <c r="J3216">
        <v>1</v>
      </c>
      <c r="K3216">
        <f>_xlfn.XLOOKUP(F3216,'[1]2022_23 Household and Income'!$C$3:$C$2489,'[1]2022_23 Household and Income'!$D$3:$D$2489,"")</f>
        <v>40370</v>
      </c>
      <c r="L3216">
        <f>_xlfn.XLOOKUP($F3216,'[1]2022_23 Household and Income'!$C$3:$C$2489,'[1]2022_23 Household and Income'!$G$3:$G$2489,"")</f>
        <v>43563</v>
      </c>
    </row>
    <row r="3217" spans="1:12" x14ac:dyDescent="0.35">
      <c r="A3217">
        <v>6</v>
      </c>
      <c r="B3217">
        <v>5918</v>
      </c>
      <c r="C3217">
        <v>6059</v>
      </c>
      <c r="D3217" t="s">
        <v>3248</v>
      </c>
      <c r="E3217" t="s">
        <v>2997</v>
      </c>
      <c r="F3217" t="s">
        <v>4321</v>
      </c>
      <c r="G3217">
        <v>180550</v>
      </c>
      <c r="H3217">
        <v>33.673825999999998</v>
      </c>
      <c r="I3217">
        <v>-117.92743900000001</v>
      </c>
      <c r="J3217">
        <v>1</v>
      </c>
      <c r="K3217">
        <f>_xlfn.XLOOKUP(F3217,'[1]2022_23 Household and Income'!$C$3:$C$2489,'[1]2022_23 Household and Income'!$D$3:$D$2489,"")</f>
        <v>69221</v>
      </c>
      <c r="L3217">
        <f>_xlfn.XLOOKUP($F3217,'[1]2022_23 Household and Income'!$C$3:$C$2489,'[1]2022_23 Household and Income'!$G$3:$G$2489,"")</f>
        <v>66664</v>
      </c>
    </row>
    <row r="3218" spans="1:12" x14ac:dyDescent="0.35">
      <c r="A3218">
        <v>6</v>
      </c>
      <c r="B3218">
        <v>5919</v>
      </c>
      <c r="C3218">
        <v>6059</v>
      </c>
      <c r="D3218" t="s">
        <v>3248</v>
      </c>
      <c r="E3218" t="s">
        <v>2997</v>
      </c>
      <c r="F3218" t="s">
        <v>4320</v>
      </c>
      <c r="G3218">
        <v>195610</v>
      </c>
      <c r="H3218">
        <v>33.836064999999998</v>
      </c>
      <c r="I3218">
        <v>-117.878377</v>
      </c>
      <c r="J3218">
        <v>1</v>
      </c>
      <c r="K3218">
        <f>_xlfn.XLOOKUP(F3218,'[1]2022_23 Household and Income'!$C$3:$C$2489,'[1]2022_23 Household and Income'!$D$3:$D$2489,"")</f>
        <v>61137</v>
      </c>
      <c r="L3218">
        <f>_xlfn.XLOOKUP($F3218,'[1]2022_23 Household and Income'!$C$3:$C$2489,'[1]2022_23 Household and Income'!$G$3:$G$2489,"")</f>
        <v>65896</v>
      </c>
    </row>
    <row r="3219" spans="1:12" x14ac:dyDescent="0.35">
      <c r="A3219">
        <v>6</v>
      </c>
      <c r="B3219">
        <v>5920</v>
      </c>
      <c r="C3219">
        <v>6059</v>
      </c>
      <c r="D3219" t="s">
        <v>3248</v>
      </c>
      <c r="E3219" t="s">
        <v>2997</v>
      </c>
      <c r="F3219" t="s">
        <v>4319</v>
      </c>
      <c r="G3219">
        <v>146112</v>
      </c>
      <c r="H3219">
        <v>33.800418000000001</v>
      </c>
      <c r="I3219">
        <v>-117.828681</v>
      </c>
      <c r="J3219">
        <v>1</v>
      </c>
      <c r="K3219">
        <f>_xlfn.XLOOKUP(F3219,'[1]2022_23 Household and Income'!$C$3:$C$2489,'[1]2022_23 Household and Income'!$D$3:$D$2489,"")</f>
        <v>49951</v>
      </c>
      <c r="L3219">
        <f>_xlfn.XLOOKUP($F3219,'[1]2022_23 Household and Income'!$C$3:$C$2489,'[1]2022_23 Household and Income'!$G$3:$G$2489,"")</f>
        <v>49675</v>
      </c>
    </row>
    <row r="3220" spans="1:12" x14ac:dyDescent="0.35">
      <c r="A3220">
        <v>6</v>
      </c>
      <c r="B3220">
        <v>5921</v>
      </c>
      <c r="C3220">
        <v>6059</v>
      </c>
      <c r="D3220" t="s">
        <v>3248</v>
      </c>
      <c r="E3220" t="s">
        <v>2997</v>
      </c>
      <c r="F3220" t="s">
        <v>4318</v>
      </c>
      <c r="G3220">
        <v>141087</v>
      </c>
      <c r="H3220">
        <v>33.69867</v>
      </c>
      <c r="I3220">
        <v>-117.707966</v>
      </c>
      <c r="J3220">
        <v>1</v>
      </c>
      <c r="K3220">
        <f>_xlfn.XLOOKUP(F3220,'[1]2022_23 Household and Income'!$C$3:$C$2489,'[1]2022_23 Household and Income'!$D$3:$D$2489,"")</f>
        <v>49881</v>
      </c>
      <c r="L3220">
        <f>_xlfn.XLOOKUP($F3220,'[1]2022_23 Household and Income'!$C$3:$C$2489,'[1]2022_23 Household and Income'!$G$3:$G$2489,"")</f>
        <v>47205</v>
      </c>
    </row>
    <row r="3221" spans="1:12" x14ac:dyDescent="0.35">
      <c r="A3221">
        <v>6</v>
      </c>
      <c r="B3221">
        <v>5922</v>
      </c>
      <c r="C3221">
        <v>6059</v>
      </c>
      <c r="D3221" t="s">
        <v>3248</v>
      </c>
      <c r="E3221" t="s">
        <v>2997</v>
      </c>
      <c r="F3221" t="s">
        <v>4317</v>
      </c>
      <c r="G3221">
        <v>126879</v>
      </c>
      <c r="H3221">
        <v>33.729208999999997</v>
      </c>
      <c r="I3221">
        <v>-117.81836</v>
      </c>
      <c r="J3221">
        <v>1</v>
      </c>
      <c r="K3221">
        <f>_xlfn.XLOOKUP(F3221,'[1]2022_23 Household and Income'!$C$3:$C$2489,'[1]2022_23 Household and Income'!$D$3:$D$2489,"")</f>
        <v>47686</v>
      </c>
      <c r="L3221">
        <f>_xlfn.XLOOKUP($F3221,'[1]2022_23 Household and Income'!$C$3:$C$2489,'[1]2022_23 Household and Income'!$G$3:$G$2489,"")</f>
        <v>48524</v>
      </c>
    </row>
    <row r="3222" spans="1:12" x14ac:dyDescent="0.35">
      <c r="A3222">
        <v>6</v>
      </c>
      <c r="B3222">
        <v>5923</v>
      </c>
      <c r="C3222">
        <v>6059</v>
      </c>
      <c r="D3222" t="s">
        <v>3248</v>
      </c>
      <c r="E3222" t="s">
        <v>2997</v>
      </c>
      <c r="F3222" t="s">
        <v>4316</v>
      </c>
      <c r="G3222">
        <v>142279</v>
      </c>
      <c r="H3222">
        <v>33.692208000000001</v>
      </c>
      <c r="I3222">
        <v>-117.78273299999999</v>
      </c>
      <c r="J3222">
        <v>1</v>
      </c>
      <c r="K3222">
        <f>_xlfn.XLOOKUP(F3222,'[1]2022_23 Household and Income'!$C$3:$C$2489,'[1]2022_23 Household and Income'!$D$3:$D$2489,"")</f>
        <v>50946</v>
      </c>
      <c r="L3222">
        <f>_xlfn.XLOOKUP($F3222,'[1]2022_23 Household and Income'!$C$3:$C$2489,'[1]2022_23 Household and Income'!$G$3:$G$2489,"")</f>
        <v>49152</v>
      </c>
    </row>
    <row r="3223" spans="1:12" x14ac:dyDescent="0.35">
      <c r="A3223">
        <v>6</v>
      </c>
      <c r="B3223">
        <v>5924</v>
      </c>
      <c r="C3223">
        <v>6059</v>
      </c>
      <c r="D3223" t="s">
        <v>3248</v>
      </c>
      <c r="E3223" t="s">
        <v>2997</v>
      </c>
      <c r="F3223" t="s">
        <v>4315</v>
      </c>
      <c r="G3223">
        <v>108296</v>
      </c>
      <c r="H3223">
        <v>33.652506000000002</v>
      </c>
      <c r="I3223">
        <v>-117.78425</v>
      </c>
      <c r="J3223">
        <v>1</v>
      </c>
      <c r="K3223">
        <f>_xlfn.XLOOKUP(F3223,'[1]2022_23 Household and Income'!$C$3:$C$2489,'[1]2022_23 Household and Income'!$D$3:$D$2489,"")</f>
        <v>38522</v>
      </c>
      <c r="L3223">
        <f>_xlfn.XLOOKUP($F3223,'[1]2022_23 Household and Income'!$C$3:$C$2489,'[1]2022_23 Household and Income'!$G$3:$G$2489,"")</f>
        <v>37553</v>
      </c>
    </row>
    <row r="3224" spans="1:12" x14ac:dyDescent="0.35">
      <c r="A3224">
        <v>6</v>
      </c>
      <c r="B3224">
        <v>5925</v>
      </c>
      <c r="C3224">
        <v>6059</v>
      </c>
      <c r="D3224" t="s">
        <v>3248</v>
      </c>
      <c r="E3224" t="s">
        <v>2997</v>
      </c>
      <c r="F3224" t="s">
        <v>4314</v>
      </c>
      <c r="G3224">
        <v>179661</v>
      </c>
      <c r="H3224">
        <v>33.594113</v>
      </c>
      <c r="I3224">
        <v>-117.791394</v>
      </c>
      <c r="J3224">
        <v>1</v>
      </c>
      <c r="K3224">
        <f>_xlfn.XLOOKUP(F3224,'[1]2022_23 Household and Income'!$C$3:$C$2489,'[1]2022_23 Household and Income'!$D$3:$D$2489,"")</f>
        <v>78287</v>
      </c>
      <c r="L3224">
        <f>_xlfn.XLOOKUP($F3224,'[1]2022_23 Household and Income'!$C$3:$C$2489,'[1]2022_23 Household and Income'!$G$3:$G$2489,"")</f>
        <v>79697</v>
      </c>
    </row>
    <row r="3225" spans="1:12" x14ac:dyDescent="0.35">
      <c r="A3225">
        <v>6</v>
      </c>
      <c r="B3225">
        <v>5926</v>
      </c>
      <c r="C3225">
        <v>6059</v>
      </c>
      <c r="D3225" t="s">
        <v>3248</v>
      </c>
      <c r="E3225" t="s">
        <v>2997</v>
      </c>
      <c r="F3225" t="s">
        <v>4313</v>
      </c>
      <c r="G3225">
        <v>117535</v>
      </c>
      <c r="H3225">
        <v>33.606906000000002</v>
      </c>
      <c r="I3225">
        <v>-117.65969</v>
      </c>
      <c r="J3225">
        <v>1</v>
      </c>
      <c r="K3225">
        <f>_xlfn.XLOOKUP(F3225,'[1]2022_23 Household and Income'!$C$3:$C$2489,'[1]2022_23 Household and Income'!$D$3:$D$2489,"")</f>
        <v>41761</v>
      </c>
      <c r="L3225">
        <f>_xlfn.XLOOKUP($F3225,'[1]2022_23 Household and Income'!$C$3:$C$2489,'[1]2022_23 Household and Income'!$G$3:$G$2489,"")</f>
        <v>43881</v>
      </c>
    </row>
    <row r="3226" spans="1:12" x14ac:dyDescent="0.35">
      <c r="A3226">
        <v>6</v>
      </c>
      <c r="B3226">
        <v>5927</v>
      </c>
      <c r="C3226">
        <v>6059</v>
      </c>
      <c r="D3226" t="s">
        <v>3248</v>
      </c>
      <c r="E3226" t="s">
        <v>2997</v>
      </c>
      <c r="F3226" t="s">
        <v>4312</v>
      </c>
      <c r="G3226">
        <v>109926</v>
      </c>
      <c r="H3226">
        <v>33.595689</v>
      </c>
      <c r="I3226">
        <v>-117.609745</v>
      </c>
      <c r="J3226">
        <v>1</v>
      </c>
      <c r="K3226">
        <f>_xlfn.XLOOKUP(F3226,'[1]2022_23 Household and Income'!$C$3:$C$2489,'[1]2022_23 Household and Income'!$D$3:$D$2489,"")</f>
        <v>36941</v>
      </c>
      <c r="L3226">
        <f>_xlfn.XLOOKUP($F3226,'[1]2022_23 Household and Income'!$C$3:$C$2489,'[1]2022_23 Household and Income'!$G$3:$G$2489,"")</f>
        <v>40258</v>
      </c>
    </row>
    <row r="3227" spans="1:12" x14ac:dyDescent="0.35">
      <c r="A3227">
        <v>6</v>
      </c>
      <c r="B3227">
        <v>5928</v>
      </c>
      <c r="C3227">
        <v>6059</v>
      </c>
      <c r="D3227" t="s">
        <v>3248</v>
      </c>
      <c r="E3227" t="s">
        <v>2997</v>
      </c>
      <c r="F3227" t="s">
        <v>4311</v>
      </c>
      <c r="G3227">
        <v>187346</v>
      </c>
      <c r="H3227">
        <v>33.486327000000003</v>
      </c>
      <c r="I3227">
        <v>-117.664097</v>
      </c>
      <c r="J3227">
        <v>1</v>
      </c>
      <c r="K3227" t="str">
        <f>_xlfn.XLOOKUP(F3227,'[1]2022_23 Household and Income'!$C$3:$C$2489,'[1]2022_23 Household and Income'!$D$3:$D$2489,"")</f>
        <v/>
      </c>
      <c r="L3227" t="str">
        <f>_xlfn.XLOOKUP($F3227,'[1]2022_23 Household and Income'!$C$3:$C$2489,'[1]2022_23 Household and Income'!$G$3:$G$2489,"")</f>
        <v/>
      </c>
    </row>
    <row r="3228" spans="1:12" x14ac:dyDescent="0.35">
      <c r="A3228">
        <v>12</v>
      </c>
      <c r="B3228">
        <v>9501</v>
      </c>
      <c r="C3228">
        <v>12095</v>
      </c>
      <c r="D3228" t="s">
        <v>3512</v>
      </c>
      <c r="E3228" t="s">
        <v>2846</v>
      </c>
      <c r="F3228" t="s">
        <v>4300</v>
      </c>
      <c r="G3228">
        <v>150913</v>
      </c>
      <c r="H3228">
        <v>28.663594</v>
      </c>
      <c r="I3228">
        <v>-81.506811999999996</v>
      </c>
      <c r="J3228">
        <v>1</v>
      </c>
      <c r="K3228">
        <f>_xlfn.XLOOKUP(F3228,'[1]2022_23 Household and Income'!$C$3:$C$2489,'[1]2022_23 Household and Income'!$D$3:$D$2489,"")</f>
        <v>54697</v>
      </c>
      <c r="L3228">
        <f>_xlfn.XLOOKUP($F3228,'[1]2022_23 Household and Income'!$C$3:$C$2489,'[1]2022_23 Household and Income'!$G$3:$G$2489,"")</f>
        <v>53827</v>
      </c>
    </row>
    <row r="3229" spans="1:12" x14ac:dyDescent="0.35">
      <c r="A3229">
        <v>12</v>
      </c>
      <c r="B3229">
        <v>9502</v>
      </c>
      <c r="C3229">
        <v>12095</v>
      </c>
      <c r="D3229" t="s">
        <v>3512</v>
      </c>
      <c r="E3229" t="s">
        <v>2846</v>
      </c>
      <c r="F3229" t="s">
        <v>4310</v>
      </c>
      <c r="G3229">
        <v>144272</v>
      </c>
      <c r="H3229">
        <v>28.551421999999999</v>
      </c>
      <c r="I3229">
        <v>-81.543235999999993</v>
      </c>
      <c r="J3229">
        <v>1</v>
      </c>
      <c r="K3229">
        <f>_xlfn.XLOOKUP(F3229,'[1]2022_23 Household and Income'!$C$3:$C$2489,'[1]2022_23 Household and Income'!$D$3:$D$2489,"")</f>
        <v>48032</v>
      </c>
      <c r="L3229">
        <f>_xlfn.XLOOKUP($F3229,'[1]2022_23 Household and Income'!$C$3:$C$2489,'[1]2022_23 Household and Income'!$G$3:$G$2489,"")</f>
        <v>52524</v>
      </c>
    </row>
    <row r="3230" spans="1:12" x14ac:dyDescent="0.35">
      <c r="A3230">
        <v>12</v>
      </c>
      <c r="B3230">
        <v>9503</v>
      </c>
      <c r="C3230">
        <v>12095</v>
      </c>
      <c r="D3230" t="s">
        <v>3512</v>
      </c>
      <c r="E3230" t="s">
        <v>2846</v>
      </c>
      <c r="F3230" t="s">
        <v>4309</v>
      </c>
      <c r="G3230">
        <v>172523</v>
      </c>
      <c r="H3230">
        <v>28.435220000000001</v>
      </c>
      <c r="I3230">
        <v>-81.528254000000004</v>
      </c>
      <c r="J3230">
        <v>1</v>
      </c>
      <c r="K3230">
        <f>_xlfn.XLOOKUP(F3230,'[1]2022_23 Household and Income'!$C$3:$C$2489,'[1]2022_23 Household and Income'!$D$3:$D$2489,"")</f>
        <v>69403</v>
      </c>
      <c r="L3230">
        <f>_xlfn.XLOOKUP($F3230,'[1]2022_23 Household and Income'!$C$3:$C$2489,'[1]2022_23 Household and Income'!$G$3:$G$2489,"")</f>
        <v>69330</v>
      </c>
    </row>
    <row r="3231" spans="1:12" x14ac:dyDescent="0.35">
      <c r="A3231">
        <v>12</v>
      </c>
      <c r="B3231">
        <v>9504</v>
      </c>
      <c r="C3231">
        <v>12095</v>
      </c>
      <c r="D3231" t="s">
        <v>3512</v>
      </c>
      <c r="E3231" t="s">
        <v>2846</v>
      </c>
      <c r="F3231" t="s">
        <v>4308</v>
      </c>
      <c r="G3231">
        <v>173812</v>
      </c>
      <c r="H3231">
        <v>28.483812</v>
      </c>
      <c r="I3231">
        <v>-81.355530000000002</v>
      </c>
      <c r="J3231">
        <v>1</v>
      </c>
      <c r="K3231" t="str">
        <f>_xlfn.XLOOKUP(F3231,'[1]2022_23 Household and Income'!$C$3:$C$2489,'[1]2022_23 Household and Income'!$D$3:$D$2489,"")</f>
        <v/>
      </c>
      <c r="L3231" t="str">
        <f>_xlfn.XLOOKUP($F3231,'[1]2022_23 Household and Income'!$C$3:$C$2489,'[1]2022_23 Household and Income'!$G$3:$G$2489,"")</f>
        <v/>
      </c>
    </row>
    <row r="3232" spans="1:12" x14ac:dyDescent="0.35">
      <c r="A3232">
        <v>12</v>
      </c>
      <c r="B3232">
        <v>9505</v>
      </c>
      <c r="C3232">
        <v>12095</v>
      </c>
      <c r="D3232" t="s">
        <v>3512</v>
      </c>
      <c r="E3232" t="s">
        <v>2846</v>
      </c>
      <c r="F3232" t="s">
        <v>4307</v>
      </c>
      <c r="G3232">
        <v>127169</v>
      </c>
      <c r="H3232">
        <v>28.534355000000001</v>
      </c>
      <c r="I3232">
        <v>-81.338751999999999</v>
      </c>
      <c r="J3232">
        <v>1</v>
      </c>
      <c r="K3232">
        <f>_xlfn.XLOOKUP(F3232,'[1]2022_23 Household and Income'!$C$3:$C$2489,'[1]2022_23 Household and Income'!$D$3:$D$2489,"")</f>
        <v>58598</v>
      </c>
      <c r="L3232">
        <f>_xlfn.XLOOKUP($F3232,'[1]2022_23 Household and Income'!$C$3:$C$2489,'[1]2022_23 Household and Income'!$G$3:$G$2489,"")</f>
        <v>62329</v>
      </c>
    </row>
    <row r="3233" spans="1:12" x14ac:dyDescent="0.35">
      <c r="A3233">
        <v>12</v>
      </c>
      <c r="B3233">
        <v>9506</v>
      </c>
      <c r="C3233">
        <v>12095</v>
      </c>
      <c r="D3233" t="s">
        <v>3512</v>
      </c>
      <c r="E3233" t="s">
        <v>2846</v>
      </c>
      <c r="F3233" t="s">
        <v>4306</v>
      </c>
      <c r="G3233">
        <v>117554</v>
      </c>
      <c r="H3233">
        <v>28.533197999999999</v>
      </c>
      <c r="I3233">
        <v>-81.446016</v>
      </c>
      <c r="J3233">
        <v>1</v>
      </c>
      <c r="K3233">
        <f>_xlfn.XLOOKUP(F3233,'[1]2022_23 Household and Income'!$C$3:$C$2489,'[1]2022_23 Household and Income'!$D$3:$D$2489,"")</f>
        <v>44631</v>
      </c>
      <c r="L3233">
        <f>_xlfn.XLOOKUP($F3233,'[1]2022_23 Household and Income'!$C$3:$C$2489,'[1]2022_23 Household and Income'!$G$3:$G$2489,"")</f>
        <v>47676</v>
      </c>
    </row>
    <row r="3234" spans="1:12" x14ac:dyDescent="0.35">
      <c r="A3234">
        <v>12</v>
      </c>
      <c r="B3234">
        <v>9507</v>
      </c>
      <c r="C3234">
        <v>12095</v>
      </c>
      <c r="D3234" t="s">
        <v>3512</v>
      </c>
      <c r="E3234" t="s">
        <v>2846</v>
      </c>
      <c r="F3234" t="s">
        <v>4305</v>
      </c>
      <c r="G3234">
        <v>121871</v>
      </c>
      <c r="H3234">
        <v>28.603463999999999</v>
      </c>
      <c r="I3234">
        <v>-81.376300000000001</v>
      </c>
      <c r="J3234">
        <v>1</v>
      </c>
      <c r="K3234">
        <f>_xlfn.XLOOKUP(F3234,'[1]2022_23 Household and Income'!$C$3:$C$2489,'[1]2022_23 Household and Income'!$D$3:$D$2489,"")</f>
        <v>54450</v>
      </c>
      <c r="L3234">
        <f>_xlfn.XLOOKUP($F3234,'[1]2022_23 Household and Income'!$C$3:$C$2489,'[1]2022_23 Household and Income'!$G$3:$G$2489,"")</f>
        <v>54328</v>
      </c>
    </row>
    <row r="3235" spans="1:12" x14ac:dyDescent="0.35">
      <c r="A3235">
        <v>12</v>
      </c>
      <c r="B3235">
        <v>9508</v>
      </c>
      <c r="C3235">
        <v>12095</v>
      </c>
      <c r="D3235" t="s">
        <v>3512</v>
      </c>
      <c r="E3235" t="s">
        <v>2846</v>
      </c>
      <c r="F3235" t="s">
        <v>4304</v>
      </c>
      <c r="G3235">
        <v>130199</v>
      </c>
      <c r="H3235">
        <v>28.582542</v>
      </c>
      <c r="I3235">
        <v>-81.238412999999994</v>
      </c>
      <c r="J3235">
        <v>1</v>
      </c>
      <c r="K3235" t="str">
        <f>_xlfn.XLOOKUP(F3235,'[1]2022_23 Household and Income'!$C$3:$C$2489,'[1]2022_23 Household and Income'!$D$3:$D$2489,"")</f>
        <v/>
      </c>
      <c r="L3235" t="str">
        <f>_xlfn.XLOOKUP($F3235,'[1]2022_23 Household and Income'!$C$3:$C$2489,'[1]2022_23 Household and Income'!$G$3:$G$2489,"")</f>
        <v/>
      </c>
    </row>
    <row r="3236" spans="1:12" x14ac:dyDescent="0.35">
      <c r="A3236">
        <v>12</v>
      </c>
      <c r="B3236">
        <v>9509</v>
      </c>
      <c r="C3236">
        <v>12095</v>
      </c>
      <c r="D3236" t="s">
        <v>3512</v>
      </c>
      <c r="E3236" t="s">
        <v>2846</v>
      </c>
      <c r="F3236" t="s">
        <v>4299</v>
      </c>
      <c r="G3236">
        <v>151969</v>
      </c>
      <c r="H3236">
        <v>28.387784</v>
      </c>
      <c r="I3236">
        <v>-81.328940000000003</v>
      </c>
      <c r="J3236">
        <v>1</v>
      </c>
      <c r="K3236">
        <f>_xlfn.XLOOKUP(F3236,'[1]2022_23 Household and Income'!$C$3:$C$2489,'[1]2022_23 Household and Income'!$D$3:$D$2489,"")</f>
        <v>53336</v>
      </c>
      <c r="L3236">
        <f>_xlfn.XLOOKUP($F3236,'[1]2022_23 Household and Income'!$C$3:$C$2489,'[1]2022_23 Household and Income'!$G$3:$G$2489,"")</f>
        <v>57528</v>
      </c>
    </row>
    <row r="3237" spans="1:12" x14ac:dyDescent="0.35">
      <c r="A3237">
        <v>12</v>
      </c>
      <c r="B3237">
        <v>9510</v>
      </c>
      <c r="C3237">
        <v>12095</v>
      </c>
      <c r="D3237" t="s">
        <v>3512</v>
      </c>
      <c r="E3237" t="s">
        <v>2846</v>
      </c>
      <c r="F3237" t="s">
        <v>4303</v>
      </c>
      <c r="G3237">
        <v>139626</v>
      </c>
      <c r="H3237">
        <v>28.532920000000001</v>
      </c>
      <c r="I3237">
        <v>-81.180171999999999</v>
      </c>
      <c r="J3237">
        <v>1</v>
      </c>
      <c r="K3237">
        <f>_xlfn.XLOOKUP(F3237,'[1]2022_23 Household and Income'!$C$3:$C$2489,'[1]2022_23 Household and Income'!$D$3:$D$2489,"")</f>
        <v>50436</v>
      </c>
      <c r="L3237">
        <f>_xlfn.XLOOKUP($F3237,'[1]2022_23 Household and Income'!$C$3:$C$2489,'[1]2022_23 Household and Income'!$G$3:$G$2489,"")</f>
        <v>50780</v>
      </c>
    </row>
    <row r="3238" spans="1:12" x14ac:dyDescent="0.35">
      <c r="A3238">
        <v>18</v>
      </c>
      <c r="B3238">
        <v>2800</v>
      </c>
      <c r="C3238">
        <v>18117</v>
      </c>
      <c r="D3238" t="s">
        <v>3389</v>
      </c>
      <c r="E3238" t="s">
        <v>2458</v>
      </c>
      <c r="F3238" t="s">
        <v>4282</v>
      </c>
      <c r="G3238">
        <v>19867</v>
      </c>
      <c r="H3238">
        <v>38.562252999999998</v>
      </c>
      <c r="I3238">
        <v>-86.495951000000005</v>
      </c>
      <c r="J3238">
        <v>0.124018</v>
      </c>
      <c r="K3238">
        <f>_xlfn.XLOOKUP(F3238,'[1]2022_23 Household and Income'!$C$3:$C$2489,'[1]2022_23 Household and Income'!$D$3:$D$2489,"")</f>
        <v>64166</v>
      </c>
      <c r="L3238">
        <f>_xlfn.XLOOKUP($F3238,'[1]2022_23 Household and Income'!$C$3:$C$2489,'[1]2022_23 Household and Income'!$G$3:$G$2489,"")</f>
        <v>66186</v>
      </c>
    </row>
    <row r="3239" spans="1:12" x14ac:dyDescent="0.35">
      <c r="A3239">
        <v>37</v>
      </c>
      <c r="B3239">
        <v>1400</v>
      </c>
      <c r="C3239">
        <v>37135</v>
      </c>
      <c r="D3239" t="s">
        <v>3285</v>
      </c>
      <c r="E3239" t="s">
        <v>1289</v>
      </c>
      <c r="F3239" t="s">
        <v>4302</v>
      </c>
      <c r="G3239">
        <v>148696</v>
      </c>
      <c r="H3239">
        <v>35.980114999999998</v>
      </c>
      <c r="I3239">
        <v>-79.082352</v>
      </c>
      <c r="J3239">
        <v>1</v>
      </c>
      <c r="K3239">
        <f>_xlfn.XLOOKUP(F3239,'[1]2022_23 Household and Income'!$C$3:$C$2489,'[1]2022_23 Household and Income'!$D$3:$D$2489,"")</f>
        <v>58048</v>
      </c>
      <c r="L3239">
        <f>_xlfn.XLOOKUP($F3239,'[1]2022_23 Household and Income'!$C$3:$C$2489,'[1]2022_23 Household and Income'!$G$3:$G$2489,"")</f>
        <v>59771</v>
      </c>
    </row>
    <row r="3240" spans="1:12" x14ac:dyDescent="0.35">
      <c r="A3240">
        <v>36</v>
      </c>
      <c r="B3240">
        <v>2901</v>
      </c>
      <c r="C3240">
        <v>36071</v>
      </c>
      <c r="D3240" t="s">
        <v>3282</v>
      </c>
      <c r="E3240" t="s">
        <v>1339</v>
      </c>
      <c r="F3240" t="s">
        <v>4301</v>
      </c>
      <c r="G3240">
        <v>124926</v>
      </c>
      <c r="H3240">
        <v>41.505887000000001</v>
      </c>
      <c r="I3240">
        <v>-74.078382000000005</v>
      </c>
      <c r="J3240">
        <v>1</v>
      </c>
      <c r="K3240">
        <f>_xlfn.XLOOKUP(F3240,'[1]2022_23 Household and Income'!$C$3:$C$2489,'[1]2022_23 Household and Income'!$D$3:$D$2489,"")</f>
        <v>48096</v>
      </c>
      <c r="L3240">
        <f>_xlfn.XLOOKUP($F3240,'[1]2022_23 Household and Income'!$C$3:$C$2489,'[1]2022_23 Household and Income'!$G$3:$G$2489,"")</f>
        <v>45624</v>
      </c>
    </row>
    <row r="3241" spans="1:12" x14ac:dyDescent="0.35">
      <c r="A3241">
        <v>36</v>
      </c>
      <c r="B3241">
        <v>2902</v>
      </c>
      <c r="C3241">
        <v>36071</v>
      </c>
      <c r="D3241" t="s">
        <v>3282</v>
      </c>
      <c r="E3241" t="s">
        <v>1339</v>
      </c>
      <c r="F3241" t="s">
        <v>4300</v>
      </c>
      <c r="G3241">
        <v>129612</v>
      </c>
      <c r="H3241">
        <v>41.440530000000003</v>
      </c>
      <c r="I3241">
        <v>-74.439125000000004</v>
      </c>
      <c r="J3241">
        <v>1</v>
      </c>
      <c r="K3241">
        <f>_xlfn.XLOOKUP(F3241,'[1]2022_23 Household and Income'!$C$3:$C$2489,'[1]2022_23 Household and Income'!$D$3:$D$2489,"")</f>
        <v>54697</v>
      </c>
      <c r="L3241">
        <f>_xlfn.XLOOKUP($F3241,'[1]2022_23 Household and Income'!$C$3:$C$2489,'[1]2022_23 Household and Income'!$G$3:$G$2489,"")</f>
        <v>53827</v>
      </c>
    </row>
    <row r="3242" spans="1:12" x14ac:dyDescent="0.35">
      <c r="A3242">
        <v>36</v>
      </c>
      <c r="B3242">
        <v>2903</v>
      </c>
      <c r="C3242">
        <v>36071</v>
      </c>
      <c r="D3242" t="s">
        <v>3282</v>
      </c>
      <c r="E3242" t="s">
        <v>1339</v>
      </c>
      <c r="F3242" t="s">
        <v>4299</v>
      </c>
      <c r="G3242">
        <v>146772</v>
      </c>
      <c r="H3242">
        <v>41.327599999999997</v>
      </c>
      <c r="I3242">
        <v>-74.199854999999999</v>
      </c>
      <c r="J3242">
        <v>1</v>
      </c>
      <c r="K3242">
        <f>_xlfn.XLOOKUP(F3242,'[1]2022_23 Household and Income'!$C$3:$C$2489,'[1]2022_23 Household and Income'!$D$3:$D$2489,"")</f>
        <v>53336</v>
      </c>
      <c r="L3242">
        <f>_xlfn.XLOOKUP($F3242,'[1]2022_23 Household and Income'!$C$3:$C$2489,'[1]2022_23 Household and Income'!$G$3:$G$2489,"")</f>
        <v>57528</v>
      </c>
    </row>
    <row r="3243" spans="1:12" x14ac:dyDescent="0.35">
      <c r="A3243">
        <v>48</v>
      </c>
      <c r="B3243">
        <v>4200</v>
      </c>
      <c r="C3243">
        <v>48361</v>
      </c>
      <c r="D3243" t="s">
        <v>3238</v>
      </c>
      <c r="E3243" t="s">
        <v>544</v>
      </c>
      <c r="F3243" t="s">
        <v>4298</v>
      </c>
      <c r="G3243">
        <v>84808</v>
      </c>
      <c r="H3243">
        <v>30.120218000000001</v>
      </c>
      <c r="I3243">
        <v>-93.865842000000001</v>
      </c>
      <c r="J3243">
        <v>0.60130899999999998</v>
      </c>
      <c r="K3243">
        <f>_xlfn.XLOOKUP(F3243,'[1]2022_23 Household and Income'!$C$3:$C$2489,'[1]2022_23 Household and Income'!$D$3:$D$2489,"")</f>
        <v>56092</v>
      </c>
      <c r="L3243">
        <f>_xlfn.XLOOKUP($F3243,'[1]2022_23 Household and Income'!$C$3:$C$2489,'[1]2022_23 Household and Income'!$G$3:$G$2489,"")</f>
        <v>56289</v>
      </c>
    </row>
    <row r="3244" spans="1:12" x14ac:dyDescent="0.35">
      <c r="A3244">
        <v>51</v>
      </c>
      <c r="B3244">
        <v>6100</v>
      </c>
      <c r="C3244">
        <v>51137</v>
      </c>
      <c r="D3244" t="s">
        <v>3251</v>
      </c>
      <c r="E3244" t="s">
        <v>382</v>
      </c>
      <c r="F3244" t="s">
        <v>4111</v>
      </c>
      <c r="G3244">
        <v>36254</v>
      </c>
      <c r="H3244">
        <v>38.271901</v>
      </c>
      <c r="I3244">
        <v>-77.954598000000004</v>
      </c>
      <c r="J3244">
        <v>0.19814899999999999</v>
      </c>
      <c r="K3244">
        <f>_xlfn.XLOOKUP(F3244,'[1]2022_23 Household and Income'!$C$3:$C$2489,'[1]2022_23 Household and Income'!$D$3:$D$2489,"")</f>
        <v>69762</v>
      </c>
      <c r="L3244">
        <f>_xlfn.XLOOKUP($F3244,'[1]2022_23 Household and Income'!$C$3:$C$2489,'[1]2022_23 Household and Income'!$G$3:$G$2489,"")</f>
        <v>70640</v>
      </c>
    </row>
    <row r="3245" spans="1:12" x14ac:dyDescent="0.35">
      <c r="A3245">
        <v>50</v>
      </c>
      <c r="B3245">
        <v>200</v>
      </c>
      <c r="C3245">
        <v>50017</v>
      </c>
      <c r="D3245" t="s">
        <v>3351</v>
      </c>
      <c r="E3245" t="s">
        <v>406</v>
      </c>
      <c r="F3245" t="s">
        <v>3477</v>
      </c>
      <c r="G3245">
        <v>29277</v>
      </c>
      <c r="H3245">
        <v>43.996143000000004</v>
      </c>
      <c r="I3245">
        <v>-72.392796000000004</v>
      </c>
      <c r="J3245">
        <v>0.23153599999999999</v>
      </c>
      <c r="K3245">
        <f>_xlfn.XLOOKUP(F3245,'[1]2022_23 Household and Income'!$C$3:$C$2489,'[1]2022_23 Household and Income'!$D$3:$D$2489,"")</f>
        <v>53667</v>
      </c>
      <c r="L3245">
        <f>_xlfn.XLOOKUP($F3245,'[1]2022_23 Household and Income'!$C$3:$C$2489,'[1]2022_23 Household and Income'!$G$3:$G$2489,"")</f>
        <v>55564</v>
      </c>
    </row>
    <row r="3246" spans="1:12" x14ac:dyDescent="0.35">
      <c r="A3246">
        <v>45</v>
      </c>
      <c r="B3246">
        <v>1800</v>
      </c>
      <c r="C3246">
        <v>45075</v>
      </c>
      <c r="D3246" t="s">
        <v>3253</v>
      </c>
      <c r="E3246" t="s">
        <v>874</v>
      </c>
      <c r="F3246" t="s">
        <v>4297</v>
      </c>
      <c r="G3246">
        <v>84223</v>
      </c>
      <c r="H3246">
        <v>33.471760000000003</v>
      </c>
      <c r="I3246">
        <v>-80.798896999999997</v>
      </c>
      <c r="J3246">
        <v>0.70816699999999999</v>
      </c>
      <c r="K3246">
        <f>_xlfn.XLOOKUP(F3246,'[1]2022_23 Household and Income'!$C$3:$C$2489,'[1]2022_23 Household and Income'!$D$3:$D$2489,"")</f>
        <v>47637</v>
      </c>
      <c r="L3246">
        <f>_xlfn.XLOOKUP($F3246,'[1]2022_23 Household and Income'!$C$3:$C$2489,'[1]2022_23 Household and Income'!$G$3:$G$2489,"")</f>
        <v>47466</v>
      </c>
    </row>
    <row r="3247" spans="1:12" x14ac:dyDescent="0.35">
      <c r="A3247">
        <v>29</v>
      </c>
      <c r="B3247">
        <v>2600</v>
      </c>
      <c r="C3247">
        <v>29149</v>
      </c>
      <c r="D3247" t="s">
        <v>3304</v>
      </c>
      <c r="E3247" t="s">
        <v>1634</v>
      </c>
      <c r="F3247" t="s">
        <v>3303</v>
      </c>
      <c r="G3247">
        <v>8635</v>
      </c>
      <c r="H3247">
        <v>36.614978999999998</v>
      </c>
      <c r="I3247">
        <v>-91.473834999999994</v>
      </c>
      <c r="J3247">
        <v>7.7659000000000006E-2</v>
      </c>
      <c r="K3247">
        <f>_xlfn.XLOOKUP(F3247,'[1]2022_23 Household and Income'!$C$3:$C$2489,'[1]2022_23 Household and Income'!$D$3:$D$2489,"")</f>
        <v>45748</v>
      </c>
      <c r="L3247">
        <f>_xlfn.XLOOKUP($F3247,'[1]2022_23 Household and Income'!$C$3:$C$2489,'[1]2022_23 Household and Income'!$G$3:$G$2489,"")</f>
        <v>45845</v>
      </c>
    </row>
    <row r="3248" spans="1:12" x14ac:dyDescent="0.35">
      <c r="A3248">
        <v>36</v>
      </c>
      <c r="B3248">
        <v>1000</v>
      </c>
      <c r="C3248">
        <v>36073</v>
      </c>
      <c r="D3248" t="s">
        <v>3282</v>
      </c>
      <c r="E3248" t="s">
        <v>1370</v>
      </c>
      <c r="F3248" t="s">
        <v>3298</v>
      </c>
      <c r="G3248">
        <v>40343</v>
      </c>
      <c r="H3248">
        <v>43.249285</v>
      </c>
      <c r="I3248">
        <v>-78.224361000000002</v>
      </c>
      <c r="J3248">
        <v>0.28969099999999998</v>
      </c>
      <c r="K3248">
        <f>_xlfn.XLOOKUP(F3248,'[1]2022_23 Household and Income'!$C$3:$C$2489,'[1]2022_23 Household and Income'!$D$3:$D$2489,"")</f>
        <v>57996</v>
      </c>
      <c r="L3248">
        <f>_xlfn.XLOOKUP($F3248,'[1]2022_23 Household and Income'!$C$3:$C$2489,'[1]2022_23 Household and Income'!$G$3:$G$2489,"")</f>
        <v>57623</v>
      </c>
    </row>
    <row r="3249" spans="1:12" x14ac:dyDescent="0.35">
      <c r="A3249">
        <v>22</v>
      </c>
      <c r="B3249">
        <v>2401</v>
      </c>
      <c r="C3249">
        <v>22071</v>
      </c>
      <c r="D3249" t="s">
        <v>3348</v>
      </c>
      <c r="E3249" t="s">
        <v>2045</v>
      </c>
      <c r="F3249" t="s">
        <v>4296</v>
      </c>
      <c r="G3249">
        <v>147175</v>
      </c>
      <c r="H3249">
        <v>30.020396000000002</v>
      </c>
      <c r="I3249">
        <v>-90.021247000000002</v>
      </c>
      <c r="J3249">
        <v>1</v>
      </c>
      <c r="K3249">
        <f>_xlfn.XLOOKUP(F3249,'[1]2022_23 Household and Income'!$C$3:$C$2489,'[1]2022_23 Household and Income'!$D$3:$D$2489,"")</f>
        <v>54301</v>
      </c>
      <c r="L3249">
        <f>_xlfn.XLOOKUP($F3249,'[1]2022_23 Household and Income'!$C$3:$C$2489,'[1]2022_23 Household and Income'!$G$3:$G$2489,"")</f>
        <v>55488</v>
      </c>
    </row>
    <row r="3250" spans="1:12" x14ac:dyDescent="0.35">
      <c r="A3250">
        <v>22</v>
      </c>
      <c r="B3250">
        <v>2402</v>
      </c>
      <c r="C3250">
        <v>22071</v>
      </c>
      <c r="D3250" t="s">
        <v>3348</v>
      </c>
      <c r="E3250" t="s">
        <v>2045</v>
      </c>
      <c r="F3250" t="s">
        <v>4295</v>
      </c>
      <c r="G3250">
        <v>118167</v>
      </c>
      <c r="H3250">
        <v>29.964119</v>
      </c>
      <c r="I3250">
        <v>-90.086025000000006</v>
      </c>
      <c r="J3250">
        <v>1</v>
      </c>
      <c r="K3250">
        <f>_xlfn.XLOOKUP(F3250,'[1]2022_23 Household and Income'!$C$3:$C$2489,'[1]2022_23 Household and Income'!$D$3:$D$2489,"")</f>
        <v>49581</v>
      </c>
      <c r="L3250">
        <f>_xlfn.XLOOKUP($F3250,'[1]2022_23 Household and Income'!$C$3:$C$2489,'[1]2022_23 Household and Income'!$G$3:$G$2489,"")</f>
        <v>49574</v>
      </c>
    </row>
    <row r="3251" spans="1:12" x14ac:dyDescent="0.35">
      <c r="A3251">
        <v>22</v>
      </c>
      <c r="B3251">
        <v>2403</v>
      </c>
      <c r="C3251">
        <v>22071</v>
      </c>
      <c r="D3251" t="s">
        <v>3348</v>
      </c>
      <c r="E3251" t="s">
        <v>2045</v>
      </c>
      <c r="F3251" t="s">
        <v>4294</v>
      </c>
      <c r="G3251">
        <v>118655</v>
      </c>
      <c r="H3251">
        <v>29.932003999999999</v>
      </c>
      <c r="I3251">
        <v>-90.059298999999996</v>
      </c>
      <c r="J3251">
        <v>1</v>
      </c>
      <c r="K3251">
        <f>_xlfn.XLOOKUP(F3251,'[1]2022_23 Household and Income'!$C$3:$C$2489,'[1]2022_23 Household and Income'!$D$3:$D$2489,"")</f>
        <v>46998</v>
      </c>
      <c r="L3251">
        <f>_xlfn.XLOOKUP($F3251,'[1]2022_23 Household and Income'!$C$3:$C$2489,'[1]2022_23 Household and Income'!$G$3:$G$2489,"")</f>
        <v>49943</v>
      </c>
    </row>
    <row r="3252" spans="1:12" x14ac:dyDescent="0.35">
      <c r="A3252">
        <v>50</v>
      </c>
      <c r="B3252">
        <v>100</v>
      </c>
      <c r="C3252">
        <v>50019</v>
      </c>
      <c r="D3252" t="s">
        <v>3351</v>
      </c>
      <c r="E3252" t="s">
        <v>408</v>
      </c>
      <c r="F3252" t="s">
        <v>4293</v>
      </c>
      <c r="G3252">
        <v>27393</v>
      </c>
      <c r="H3252">
        <v>44.862557000000002</v>
      </c>
      <c r="I3252">
        <v>-72.225472999999994</v>
      </c>
      <c r="J3252">
        <v>0.18668999999999999</v>
      </c>
      <c r="K3252" t="str">
        <f>_xlfn.XLOOKUP(F3252,'[1]2022_23 Household and Income'!$C$3:$C$2489,'[1]2022_23 Household and Income'!$D$3:$D$2489,"")</f>
        <v/>
      </c>
      <c r="L3252" t="str">
        <f>_xlfn.XLOOKUP($F3252,'[1]2022_23 Household and Income'!$C$3:$C$2489,'[1]2022_23 Household and Income'!$G$3:$G$2489,"")</f>
        <v/>
      </c>
    </row>
    <row r="3253" spans="1:12" x14ac:dyDescent="0.35">
      <c r="A3253">
        <v>72</v>
      </c>
      <c r="B3253">
        <v>1900</v>
      </c>
      <c r="C3253">
        <v>72107</v>
      </c>
      <c r="D3253" t="s">
        <v>3280</v>
      </c>
      <c r="E3253" t="s">
        <v>14</v>
      </c>
      <c r="F3253" t="s">
        <v>3591</v>
      </c>
      <c r="G3253">
        <v>21434</v>
      </c>
      <c r="H3253">
        <v>18.222017999999998</v>
      </c>
      <c r="I3253">
        <v>-66.406735999999995</v>
      </c>
      <c r="J3253">
        <v>0.11869300000000001</v>
      </c>
      <c r="K3253">
        <f>_xlfn.XLOOKUP(F3253,'[1]2022_23 Household and Income'!$C$3:$C$2489,'[1]2022_23 Household and Income'!$D$3:$D$2489,"")</f>
        <v>66128</v>
      </c>
      <c r="L3253">
        <f>_xlfn.XLOOKUP($F3253,'[1]2022_23 Household and Income'!$C$3:$C$2489,'[1]2022_23 Household and Income'!$G$3:$G$2489,"")</f>
        <v>65827</v>
      </c>
    </row>
    <row r="3254" spans="1:12" x14ac:dyDescent="0.35">
      <c r="A3254">
        <v>20</v>
      </c>
      <c r="B3254">
        <v>601</v>
      </c>
      <c r="C3254">
        <v>20139</v>
      </c>
      <c r="D3254" t="s">
        <v>3300</v>
      </c>
      <c r="E3254" t="s">
        <v>2285</v>
      </c>
      <c r="F3254" t="s">
        <v>3557</v>
      </c>
      <c r="G3254">
        <v>15766</v>
      </c>
      <c r="H3254">
        <v>38.699173000000002</v>
      </c>
      <c r="I3254">
        <v>-95.713126000000003</v>
      </c>
      <c r="J3254">
        <v>0.11719300000000001</v>
      </c>
      <c r="K3254">
        <f>_xlfn.XLOOKUP(F3254,'[1]2022_23 Household and Income'!$C$3:$C$2489,'[1]2022_23 Household and Income'!$D$3:$D$2489,"")</f>
        <v>52352</v>
      </c>
      <c r="L3254">
        <f>_xlfn.XLOOKUP($F3254,'[1]2022_23 Household and Income'!$C$3:$C$2489,'[1]2022_23 Household and Income'!$G$3:$G$2489,"")</f>
        <v>51425</v>
      </c>
    </row>
    <row r="3255" spans="1:12" x14ac:dyDescent="0.35">
      <c r="A3255">
        <v>29</v>
      </c>
      <c r="B3255">
        <v>1600</v>
      </c>
      <c r="C3255">
        <v>29151</v>
      </c>
      <c r="D3255" t="s">
        <v>3304</v>
      </c>
      <c r="E3255" t="s">
        <v>1666</v>
      </c>
      <c r="F3255" t="s">
        <v>4144</v>
      </c>
      <c r="G3255">
        <v>13274</v>
      </c>
      <c r="H3255">
        <v>38.455131000000002</v>
      </c>
      <c r="I3255">
        <v>-91.884479999999996</v>
      </c>
      <c r="J3255">
        <v>9.8257999999999998E-2</v>
      </c>
      <c r="K3255">
        <f>_xlfn.XLOOKUP(F3255,'[1]2022_23 Household and Income'!$C$3:$C$2489,'[1]2022_23 Household and Income'!$D$3:$D$2489,"")</f>
        <v>49392</v>
      </c>
      <c r="L3255">
        <f>_xlfn.XLOOKUP($F3255,'[1]2022_23 Household and Income'!$C$3:$C$2489,'[1]2022_23 Household and Income'!$G$3:$G$2489,"")</f>
        <v>49299</v>
      </c>
    </row>
    <row r="3256" spans="1:12" x14ac:dyDescent="0.35">
      <c r="A3256">
        <v>40</v>
      </c>
      <c r="B3256">
        <v>20300</v>
      </c>
      <c r="C3256">
        <v>40113</v>
      </c>
      <c r="D3256" t="s">
        <v>3324</v>
      </c>
      <c r="E3256" t="s">
        <v>1071</v>
      </c>
      <c r="F3256" t="s">
        <v>3492</v>
      </c>
      <c r="G3256">
        <v>45818</v>
      </c>
      <c r="H3256">
        <v>36.415208</v>
      </c>
      <c r="I3256">
        <v>-96.228969000000006</v>
      </c>
      <c r="J3256">
        <v>0.40252700000000002</v>
      </c>
      <c r="K3256">
        <f>_xlfn.XLOOKUP(F3256,'[1]2022_23 Household and Income'!$C$3:$C$2489,'[1]2022_23 Household and Income'!$D$3:$D$2489,"")</f>
        <v>44241</v>
      </c>
      <c r="L3256">
        <f>_xlfn.XLOOKUP($F3256,'[1]2022_23 Household and Income'!$C$3:$C$2489,'[1]2022_23 Household and Income'!$G$3:$G$2489,"")</f>
        <v>45484</v>
      </c>
    </row>
    <row r="3257" spans="1:12" x14ac:dyDescent="0.35">
      <c r="A3257">
        <v>20</v>
      </c>
      <c r="B3257">
        <v>100</v>
      </c>
      <c r="C3257">
        <v>20141</v>
      </c>
      <c r="D3257" t="s">
        <v>3300</v>
      </c>
      <c r="E3257" t="s">
        <v>2321</v>
      </c>
      <c r="F3257" t="s">
        <v>3385</v>
      </c>
      <c r="G3257">
        <v>3500</v>
      </c>
      <c r="H3257">
        <v>39.425896999999999</v>
      </c>
      <c r="I3257">
        <v>-98.705179000000001</v>
      </c>
      <c r="J3257">
        <v>3.2599999999999997E-2</v>
      </c>
      <c r="K3257">
        <f>_xlfn.XLOOKUP(F3257,'[1]2022_23 Household and Income'!$C$3:$C$2489,'[1]2022_23 Household and Income'!$D$3:$D$2489,"")</f>
        <v>47263</v>
      </c>
      <c r="L3257">
        <f>_xlfn.XLOOKUP($F3257,'[1]2022_23 Household and Income'!$C$3:$C$2489,'[1]2022_23 Household and Income'!$G$3:$G$2489,"")</f>
        <v>46825</v>
      </c>
    </row>
    <row r="3258" spans="1:12" x14ac:dyDescent="0.35">
      <c r="A3258">
        <v>12</v>
      </c>
      <c r="B3258">
        <v>9701</v>
      </c>
      <c r="C3258">
        <v>12097</v>
      </c>
      <c r="D3258" t="s">
        <v>3512</v>
      </c>
      <c r="E3258" t="s">
        <v>2845</v>
      </c>
      <c r="F3258" t="s">
        <v>4292</v>
      </c>
      <c r="G3258">
        <v>102907</v>
      </c>
      <c r="H3258">
        <v>28.235298</v>
      </c>
      <c r="I3258">
        <v>-81.508730999999997</v>
      </c>
      <c r="J3258">
        <v>1</v>
      </c>
      <c r="K3258">
        <f>_xlfn.XLOOKUP(F3258,'[1]2022_23 Household and Income'!$C$3:$C$2489,'[1]2022_23 Household and Income'!$D$3:$D$2489,"")</f>
        <v>42657</v>
      </c>
      <c r="L3258">
        <f>_xlfn.XLOOKUP($F3258,'[1]2022_23 Household and Income'!$C$3:$C$2489,'[1]2022_23 Household and Income'!$G$3:$G$2489,"")</f>
        <v>41970</v>
      </c>
    </row>
    <row r="3259" spans="1:12" x14ac:dyDescent="0.35">
      <c r="A3259">
        <v>12</v>
      </c>
      <c r="B3259">
        <v>9702</v>
      </c>
      <c r="C3259">
        <v>12097</v>
      </c>
      <c r="D3259" t="s">
        <v>3512</v>
      </c>
      <c r="E3259" t="s">
        <v>2845</v>
      </c>
      <c r="F3259" t="s">
        <v>4291</v>
      </c>
      <c r="G3259">
        <v>101469</v>
      </c>
      <c r="H3259">
        <v>28.234946999999998</v>
      </c>
      <c r="I3259">
        <v>-81.262473999999997</v>
      </c>
      <c r="J3259">
        <v>1</v>
      </c>
      <c r="K3259">
        <f>_xlfn.XLOOKUP(F3259,'[1]2022_23 Household and Income'!$C$3:$C$2489,'[1]2022_23 Household and Income'!$D$3:$D$2489,"")</f>
        <v>39480</v>
      </c>
      <c r="L3259">
        <f>_xlfn.XLOOKUP($F3259,'[1]2022_23 Household and Income'!$C$3:$C$2489,'[1]2022_23 Household and Income'!$G$3:$G$2489,"")</f>
        <v>43364</v>
      </c>
    </row>
    <row r="3260" spans="1:12" x14ac:dyDescent="0.35">
      <c r="A3260">
        <v>12</v>
      </c>
      <c r="B3260">
        <v>9703</v>
      </c>
      <c r="C3260">
        <v>12097</v>
      </c>
      <c r="D3260" t="s">
        <v>3512</v>
      </c>
      <c r="E3260" t="s">
        <v>2845</v>
      </c>
      <c r="F3260" t="s">
        <v>4290</v>
      </c>
      <c r="G3260">
        <v>184280</v>
      </c>
      <c r="H3260">
        <v>28.306688000000001</v>
      </c>
      <c r="I3260">
        <v>-81.394717</v>
      </c>
      <c r="J3260">
        <v>1</v>
      </c>
      <c r="K3260">
        <f>_xlfn.XLOOKUP(F3260,'[1]2022_23 Household and Income'!$C$3:$C$2489,'[1]2022_23 Household and Income'!$D$3:$D$2489,"")</f>
        <v>69481</v>
      </c>
      <c r="L3260">
        <f>_xlfn.XLOOKUP($F3260,'[1]2022_23 Household and Income'!$C$3:$C$2489,'[1]2022_23 Household and Income'!$G$3:$G$2489,"")</f>
        <v>69388</v>
      </c>
    </row>
    <row r="3261" spans="1:12" x14ac:dyDescent="0.35">
      <c r="A3261">
        <v>19</v>
      </c>
      <c r="B3261">
        <v>100</v>
      </c>
      <c r="C3261">
        <v>19143</v>
      </c>
      <c r="D3261" t="s">
        <v>3308</v>
      </c>
      <c r="E3261" t="s">
        <v>2425</v>
      </c>
      <c r="F3261" t="s">
        <v>3851</v>
      </c>
      <c r="G3261">
        <v>6192</v>
      </c>
      <c r="H3261">
        <v>43.387203</v>
      </c>
      <c r="I3261">
        <v>-95.680974000000006</v>
      </c>
      <c r="J3261">
        <v>5.1322E-2</v>
      </c>
      <c r="K3261" t="str">
        <f>_xlfn.XLOOKUP(F3261,'[1]2022_23 Household and Income'!$C$3:$C$2489,'[1]2022_23 Household and Income'!$D$3:$D$2489,"")</f>
        <v/>
      </c>
      <c r="L3261" t="str">
        <f>_xlfn.XLOOKUP($F3261,'[1]2022_23 Household and Income'!$C$3:$C$2489,'[1]2022_23 Household and Income'!$G$3:$G$2489,"")</f>
        <v/>
      </c>
    </row>
    <row r="3262" spans="1:12" x14ac:dyDescent="0.35">
      <c r="A3262">
        <v>26</v>
      </c>
      <c r="B3262">
        <v>1100</v>
      </c>
      <c r="C3262">
        <v>26133</v>
      </c>
      <c r="D3262" t="s">
        <v>3407</v>
      </c>
      <c r="E3262" t="s">
        <v>1944</v>
      </c>
      <c r="F3262" t="s">
        <v>4289</v>
      </c>
      <c r="G3262">
        <v>22891</v>
      </c>
      <c r="H3262">
        <v>43.965434000000002</v>
      </c>
      <c r="I3262">
        <v>-85.357799999999997</v>
      </c>
      <c r="J3262">
        <v>0.11677700000000001</v>
      </c>
      <c r="K3262">
        <f>_xlfn.XLOOKUP(F3262,'[1]2022_23 Household and Income'!$C$3:$C$2489,'[1]2022_23 Household and Income'!$D$3:$D$2489,"")</f>
        <v>74315</v>
      </c>
      <c r="L3262">
        <f>_xlfn.XLOOKUP($F3262,'[1]2022_23 Household and Income'!$C$3:$C$2489,'[1]2022_23 Household and Income'!$G$3:$G$2489,"")</f>
        <v>75752</v>
      </c>
    </row>
    <row r="3263" spans="1:12" x14ac:dyDescent="0.35">
      <c r="A3263">
        <v>26</v>
      </c>
      <c r="B3263">
        <v>300</v>
      </c>
      <c r="C3263">
        <v>26135</v>
      </c>
      <c r="D3263" t="s">
        <v>3407</v>
      </c>
      <c r="E3263" t="s">
        <v>1968</v>
      </c>
      <c r="F3263" t="s">
        <v>4167</v>
      </c>
      <c r="G3263">
        <v>8219</v>
      </c>
      <c r="H3263">
        <v>44.701470999999998</v>
      </c>
      <c r="I3263">
        <v>-84.148387</v>
      </c>
      <c r="J3263">
        <v>6.1756999999999999E-2</v>
      </c>
      <c r="K3263">
        <f>_xlfn.XLOOKUP(F3263,'[1]2022_23 Household and Income'!$C$3:$C$2489,'[1]2022_23 Household and Income'!$D$3:$D$2489,"")</f>
        <v>64538</v>
      </c>
      <c r="L3263">
        <f>_xlfn.XLOOKUP($F3263,'[1]2022_23 Household and Income'!$C$3:$C$2489,'[1]2022_23 Household and Income'!$G$3:$G$2489,"")</f>
        <v>64723</v>
      </c>
    </row>
    <row r="3264" spans="1:12" x14ac:dyDescent="0.35">
      <c r="A3264">
        <v>36</v>
      </c>
      <c r="B3264">
        <v>600</v>
      </c>
      <c r="C3264">
        <v>36075</v>
      </c>
      <c r="D3264" t="s">
        <v>3282</v>
      </c>
      <c r="E3264" t="s">
        <v>1378</v>
      </c>
      <c r="F3264" t="s">
        <v>4288</v>
      </c>
      <c r="G3264">
        <v>117525</v>
      </c>
      <c r="H3264">
        <v>43.392221999999997</v>
      </c>
      <c r="I3264">
        <v>-76.311778000000004</v>
      </c>
      <c r="J3264">
        <v>1</v>
      </c>
      <c r="K3264">
        <f>_xlfn.XLOOKUP(F3264,'[1]2022_23 Household and Income'!$C$3:$C$2489,'[1]2022_23 Household and Income'!$D$3:$D$2489,"")</f>
        <v>48142</v>
      </c>
      <c r="L3264">
        <f>_xlfn.XLOOKUP($F3264,'[1]2022_23 Household and Income'!$C$3:$C$2489,'[1]2022_23 Household and Income'!$G$3:$G$2489,"")</f>
        <v>48010</v>
      </c>
    </row>
    <row r="3265" spans="1:12" x14ac:dyDescent="0.35">
      <c r="A3265">
        <v>8</v>
      </c>
      <c r="B3265">
        <v>1900</v>
      </c>
      <c r="C3265">
        <v>8089</v>
      </c>
      <c r="D3265" t="s">
        <v>3241</v>
      </c>
      <c r="E3265" t="s">
        <v>2936</v>
      </c>
      <c r="F3265" t="s">
        <v>4028</v>
      </c>
      <c r="G3265">
        <v>18690</v>
      </c>
      <c r="H3265">
        <v>38.023235999999997</v>
      </c>
      <c r="I3265">
        <v>-103.655863</v>
      </c>
      <c r="J3265">
        <v>0.18595500000000001</v>
      </c>
      <c r="K3265">
        <f>_xlfn.XLOOKUP(F3265,'[1]2022_23 Household and Income'!$C$3:$C$2489,'[1]2022_23 Household and Income'!$D$3:$D$2489,"")</f>
        <v>45047</v>
      </c>
      <c r="L3265">
        <f>_xlfn.XLOOKUP($F3265,'[1]2022_23 Household and Income'!$C$3:$C$2489,'[1]2022_23 Household and Income'!$G$3:$G$2489,"")</f>
        <v>46333</v>
      </c>
    </row>
    <row r="3266" spans="1:12" x14ac:dyDescent="0.35">
      <c r="A3266">
        <v>35</v>
      </c>
      <c r="B3266">
        <v>900</v>
      </c>
      <c r="C3266">
        <v>35035</v>
      </c>
      <c r="D3266" t="s">
        <v>3590</v>
      </c>
      <c r="E3266" t="s">
        <v>1397</v>
      </c>
      <c r="F3266" t="s">
        <v>3837</v>
      </c>
      <c r="G3266">
        <v>67839</v>
      </c>
      <c r="H3266">
        <v>32.778517000000001</v>
      </c>
      <c r="I3266">
        <v>-105.999703</v>
      </c>
      <c r="J3266">
        <v>0.38187300000000002</v>
      </c>
      <c r="K3266">
        <f>_xlfn.XLOOKUP(F3266,'[1]2022_23 Household and Income'!$C$3:$C$2489,'[1]2022_23 Household and Income'!$D$3:$D$2489,"")</f>
        <v>68195</v>
      </c>
      <c r="L3266">
        <f>_xlfn.XLOOKUP($F3266,'[1]2022_23 Household and Income'!$C$3:$C$2489,'[1]2022_23 Household and Income'!$G$3:$G$2489,"")</f>
        <v>70599</v>
      </c>
    </row>
    <row r="3267" spans="1:12" x14ac:dyDescent="0.35">
      <c r="A3267">
        <v>31</v>
      </c>
      <c r="B3267">
        <v>600</v>
      </c>
      <c r="C3267">
        <v>31131</v>
      </c>
      <c r="D3267" t="s">
        <v>3261</v>
      </c>
      <c r="E3267" t="s">
        <v>1487</v>
      </c>
      <c r="F3267" t="s">
        <v>3260</v>
      </c>
      <c r="G3267">
        <v>15912</v>
      </c>
      <c r="H3267">
        <v>40.670824000000003</v>
      </c>
      <c r="I3267">
        <v>-96.036888000000005</v>
      </c>
      <c r="J3267">
        <v>0.11544699999999999</v>
      </c>
      <c r="K3267">
        <f>_xlfn.XLOOKUP(F3267,'[1]2022_23 Household and Income'!$C$3:$C$2489,'[1]2022_23 Household and Income'!$D$3:$D$2489,"")</f>
        <v>56460</v>
      </c>
      <c r="L3267">
        <f>_xlfn.XLOOKUP($F3267,'[1]2022_23 Household and Income'!$C$3:$C$2489,'[1]2022_23 Household and Income'!$G$3:$G$2489,"")</f>
        <v>57169</v>
      </c>
    </row>
    <row r="3268" spans="1:12" x14ac:dyDescent="0.35">
      <c r="A3268">
        <v>26</v>
      </c>
      <c r="B3268">
        <v>300</v>
      </c>
      <c r="C3268">
        <v>26137</v>
      </c>
      <c r="D3268" t="s">
        <v>3407</v>
      </c>
      <c r="E3268" t="s">
        <v>1967</v>
      </c>
      <c r="F3268" t="s">
        <v>4167</v>
      </c>
      <c r="G3268">
        <v>25091</v>
      </c>
      <c r="H3268">
        <v>45.006948999999999</v>
      </c>
      <c r="I3268">
        <v>-84.666779000000005</v>
      </c>
      <c r="J3268">
        <v>0.18853200000000001</v>
      </c>
      <c r="K3268">
        <f>_xlfn.XLOOKUP(F3268,'[1]2022_23 Household and Income'!$C$3:$C$2489,'[1]2022_23 Household and Income'!$D$3:$D$2489,"")</f>
        <v>64538</v>
      </c>
      <c r="L3268">
        <f>_xlfn.XLOOKUP($F3268,'[1]2022_23 Household and Income'!$C$3:$C$2489,'[1]2022_23 Household and Income'!$G$3:$G$2489,"")</f>
        <v>64723</v>
      </c>
    </row>
    <row r="3269" spans="1:12" x14ac:dyDescent="0.35">
      <c r="A3269">
        <v>36</v>
      </c>
      <c r="B3269">
        <v>403</v>
      </c>
      <c r="C3269">
        <v>36077</v>
      </c>
      <c r="D3269" t="s">
        <v>3282</v>
      </c>
      <c r="E3269" t="s">
        <v>1382</v>
      </c>
      <c r="F3269" t="s">
        <v>3905</v>
      </c>
      <c r="G3269">
        <v>58524</v>
      </c>
      <c r="H3269">
        <v>42.564145000000003</v>
      </c>
      <c r="I3269">
        <v>-75.060068999999999</v>
      </c>
      <c r="J3269">
        <v>0.55039899999999997</v>
      </c>
      <c r="K3269">
        <f>_xlfn.XLOOKUP(F3269,'[1]2022_23 Household and Income'!$C$3:$C$2489,'[1]2022_23 Household and Income'!$D$3:$D$2489,"")</f>
        <v>42641</v>
      </c>
      <c r="L3269">
        <f>_xlfn.XLOOKUP($F3269,'[1]2022_23 Household and Income'!$C$3:$C$2489,'[1]2022_23 Household and Income'!$G$3:$G$2489,"")</f>
        <v>46001</v>
      </c>
    </row>
    <row r="3270" spans="1:12" x14ac:dyDescent="0.35">
      <c r="A3270">
        <v>20</v>
      </c>
      <c r="B3270">
        <v>200</v>
      </c>
      <c r="C3270">
        <v>20143</v>
      </c>
      <c r="D3270" t="s">
        <v>3300</v>
      </c>
      <c r="E3270" t="s">
        <v>2299</v>
      </c>
      <c r="F3270" t="s">
        <v>3505</v>
      </c>
      <c r="G3270">
        <v>5735</v>
      </c>
      <c r="H3270">
        <v>39.096392999999999</v>
      </c>
      <c r="I3270">
        <v>-97.682444000000004</v>
      </c>
      <c r="J3270">
        <v>3.9786000000000002E-2</v>
      </c>
      <c r="K3270">
        <f>_xlfn.XLOOKUP(F3270,'[1]2022_23 Household and Income'!$C$3:$C$2489,'[1]2022_23 Household and Income'!$D$3:$D$2489,"")</f>
        <v>60943</v>
      </c>
      <c r="L3270">
        <f>_xlfn.XLOOKUP($F3270,'[1]2022_23 Household and Income'!$C$3:$C$2489,'[1]2022_23 Household and Income'!$G$3:$G$2489,"")</f>
        <v>60024</v>
      </c>
    </row>
    <row r="3271" spans="1:12" x14ac:dyDescent="0.35">
      <c r="A3271">
        <v>26</v>
      </c>
      <c r="B3271">
        <v>801</v>
      </c>
      <c r="C3271">
        <v>26139</v>
      </c>
      <c r="D3271" t="s">
        <v>3407</v>
      </c>
      <c r="E3271" t="s">
        <v>1950</v>
      </c>
      <c r="F3271" t="s">
        <v>4287</v>
      </c>
      <c r="G3271">
        <v>150994</v>
      </c>
      <c r="H3271">
        <v>42.905583</v>
      </c>
      <c r="I3271">
        <v>-86.138396999999998</v>
      </c>
      <c r="J3271">
        <v>1</v>
      </c>
      <c r="K3271">
        <f>_xlfn.XLOOKUP(F3271,'[1]2022_23 Household and Income'!$C$3:$C$2489,'[1]2022_23 Household and Income'!$D$3:$D$2489,"")</f>
        <v>59026</v>
      </c>
      <c r="L3271">
        <f>_xlfn.XLOOKUP($F3271,'[1]2022_23 Household and Income'!$C$3:$C$2489,'[1]2022_23 Household and Income'!$G$3:$G$2489,"")</f>
        <v>62279</v>
      </c>
    </row>
    <row r="3272" spans="1:12" x14ac:dyDescent="0.35">
      <c r="A3272">
        <v>26</v>
      </c>
      <c r="B3272">
        <v>802</v>
      </c>
      <c r="C3272">
        <v>26139</v>
      </c>
      <c r="D3272" t="s">
        <v>3407</v>
      </c>
      <c r="E3272" t="s">
        <v>1950</v>
      </c>
      <c r="F3272" t="s">
        <v>4286</v>
      </c>
      <c r="G3272">
        <v>145206</v>
      </c>
      <c r="H3272">
        <v>42.916741999999999</v>
      </c>
      <c r="I3272">
        <v>-85.888471999999993</v>
      </c>
      <c r="J3272">
        <v>1</v>
      </c>
      <c r="K3272">
        <f>_xlfn.XLOOKUP(F3272,'[1]2022_23 Household and Income'!$C$3:$C$2489,'[1]2022_23 Household and Income'!$D$3:$D$2489,"")</f>
        <v>52399</v>
      </c>
      <c r="L3272">
        <f>_xlfn.XLOOKUP($F3272,'[1]2022_23 Household and Income'!$C$3:$C$2489,'[1]2022_23 Household and Income'!$G$3:$G$2489,"")</f>
        <v>52037</v>
      </c>
    </row>
    <row r="3273" spans="1:12" x14ac:dyDescent="0.35">
      <c r="A3273">
        <v>39</v>
      </c>
      <c r="B3273">
        <v>401</v>
      </c>
      <c r="C3273">
        <v>39123</v>
      </c>
      <c r="D3273" t="s">
        <v>3302</v>
      </c>
      <c r="E3273" t="s">
        <v>1167</v>
      </c>
      <c r="F3273" t="s">
        <v>3938</v>
      </c>
      <c r="G3273">
        <v>40364</v>
      </c>
      <c r="H3273">
        <v>41.532536999999998</v>
      </c>
      <c r="I3273">
        <v>-83.080389999999994</v>
      </c>
      <c r="J3273">
        <v>0.33032699999999998</v>
      </c>
      <c r="K3273">
        <f>_xlfn.XLOOKUP(F3273,'[1]2022_23 Household and Income'!$C$3:$C$2489,'[1]2022_23 Household and Income'!$D$3:$D$2489,"")</f>
        <v>52435</v>
      </c>
      <c r="L3273">
        <f>_xlfn.XLOOKUP($F3273,'[1]2022_23 Household and Income'!$C$3:$C$2489,'[1]2022_23 Household and Income'!$G$3:$G$2489,"")</f>
        <v>54662</v>
      </c>
    </row>
    <row r="3274" spans="1:12" x14ac:dyDescent="0.35">
      <c r="A3274">
        <v>40</v>
      </c>
      <c r="B3274">
        <v>20500</v>
      </c>
      <c r="C3274">
        <v>40115</v>
      </c>
      <c r="D3274" t="s">
        <v>3324</v>
      </c>
      <c r="E3274" t="s">
        <v>1063</v>
      </c>
      <c r="F3274" t="s">
        <v>4285</v>
      </c>
      <c r="G3274">
        <v>30285</v>
      </c>
      <c r="H3274">
        <v>36.857438999999999</v>
      </c>
      <c r="I3274">
        <v>-94.834845000000001</v>
      </c>
      <c r="J3274">
        <v>0.244559</v>
      </c>
      <c r="K3274">
        <f>_xlfn.XLOOKUP(F3274,'[1]2022_23 Household and Income'!$C$3:$C$2489,'[1]2022_23 Household and Income'!$D$3:$D$2489,"")</f>
        <v>50582</v>
      </c>
      <c r="L3274">
        <f>_xlfn.XLOOKUP($F3274,'[1]2022_23 Household and Income'!$C$3:$C$2489,'[1]2022_23 Household and Income'!$G$3:$G$2489,"")</f>
        <v>51240</v>
      </c>
    </row>
    <row r="3275" spans="1:12" x14ac:dyDescent="0.35">
      <c r="A3275">
        <v>27</v>
      </c>
      <c r="B3275">
        <v>700</v>
      </c>
      <c r="C3275">
        <v>27111</v>
      </c>
      <c r="D3275" t="s">
        <v>3272</v>
      </c>
      <c r="E3275" t="s">
        <v>1877</v>
      </c>
      <c r="F3275" t="s">
        <v>3379</v>
      </c>
      <c r="G3275">
        <v>60081</v>
      </c>
      <c r="H3275">
        <v>46.408728000000004</v>
      </c>
      <c r="I3275">
        <v>-95.789063999999996</v>
      </c>
      <c r="J3275">
        <v>0.45548699999999998</v>
      </c>
      <c r="K3275">
        <f>_xlfn.XLOOKUP(F3275,'[1]2022_23 Household and Income'!$C$3:$C$2489,'[1]2022_23 Household and Income'!$D$3:$D$2489,"")</f>
        <v>54520</v>
      </c>
      <c r="L3275">
        <f>_xlfn.XLOOKUP($F3275,'[1]2022_23 Household and Income'!$C$3:$C$2489,'[1]2022_23 Household and Income'!$G$3:$G$2489,"")</f>
        <v>55899</v>
      </c>
    </row>
    <row r="3276" spans="1:12" x14ac:dyDescent="0.35">
      <c r="A3276">
        <v>5</v>
      </c>
      <c r="B3276">
        <v>1700</v>
      </c>
      <c r="C3276">
        <v>5103</v>
      </c>
      <c r="D3276" t="s">
        <v>3274</v>
      </c>
      <c r="E3276" t="s">
        <v>3035</v>
      </c>
      <c r="F3276" t="s">
        <v>3614</v>
      </c>
      <c r="G3276">
        <v>22650</v>
      </c>
      <c r="H3276">
        <v>33.573844999999999</v>
      </c>
      <c r="I3276">
        <v>-92.838641999999993</v>
      </c>
      <c r="J3276">
        <v>0.17368400000000001</v>
      </c>
      <c r="K3276">
        <f>_xlfn.XLOOKUP(F3276,'[1]2022_23 Household and Income'!$C$3:$C$2489,'[1]2022_23 Household and Income'!$D$3:$D$2489,"")</f>
        <v>51636</v>
      </c>
      <c r="L3276">
        <f>_xlfn.XLOOKUP($F3276,'[1]2022_23 Household and Income'!$C$3:$C$2489,'[1]2022_23 Household and Income'!$G$3:$G$2489,"")</f>
        <v>53197</v>
      </c>
    </row>
    <row r="3277" spans="1:12" x14ac:dyDescent="0.35">
      <c r="A3277">
        <v>22</v>
      </c>
      <c r="B3277">
        <v>400</v>
      </c>
      <c r="C3277">
        <v>22073</v>
      </c>
      <c r="D3277" t="s">
        <v>3348</v>
      </c>
      <c r="E3277" t="s">
        <v>2096</v>
      </c>
      <c r="F3277" t="s">
        <v>4284</v>
      </c>
      <c r="G3277">
        <v>160368</v>
      </c>
      <c r="H3277">
        <v>32.516410999999998</v>
      </c>
      <c r="I3277">
        <v>-92.131904000000006</v>
      </c>
      <c r="J3277">
        <v>1</v>
      </c>
      <c r="K3277">
        <f>_xlfn.XLOOKUP(F3277,'[1]2022_23 Household and Income'!$C$3:$C$2489,'[1]2022_23 Household and Income'!$D$3:$D$2489,"")</f>
        <v>63192</v>
      </c>
      <c r="L3277">
        <f>_xlfn.XLOOKUP($F3277,'[1]2022_23 Household and Income'!$C$3:$C$2489,'[1]2022_23 Household and Income'!$G$3:$G$2489,"")</f>
        <v>63158</v>
      </c>
    </row>
    <row r="3278" spans="1:12" x14ac:dyDescent="0.35">
      <c r="A3278">
        <v>8</v>
      </c>
      <c r="B3278">
        <v>2401</v>
      </c>
      <c r="C3278">
        <v>8091</v>
      </c>
      <c r="D3278" t="s">
        <v>3241</v>
      </c>
      <c r="E3278" t="s">
        <v>2913</v>
      </c>
      <c r="F3278" t="s">
        <v>3944</v>
      </c>
      <c r="G3278">
        <v>4874</v>
      </c>
      <c r="H3278">
        <v>38.146044000000003</v>
      </c>
      <c r="I3278">
        <v>-107.751949</v>
      </c>
      <c r="J3278">
        <v>4.7233999999999998E-2</v>
      </c>
      <c r="K3278">
        <f>_xlfn.XLOOKUP(F3278,'[1]2022_23 Household and Income'!$C$3:$C$2489,'[1]2022_23 Household and Income'!$D$3:$D$2489,"")</f>
        <v>43738</v>
      </c>
      <c r="L3278">
        <f>_xlfn.XLOOKUP($F3278,'[1]2022_23 Household and Income'!$C$3:$C$2489,'[1]2022_23 Household and Income'!$G$3:$G$2489,"")</f>
        <v>44641</v>
      </c>
    </row>
    <row r="3279" spans="1:12" x14ac:dyDescent="0.35">
      <c r="A3279">
        <v>55</v>
      </c>
      <c r="B3279">
        <v>400</v>
      </c>
      <c r="C3279">
        <v>55087</v>
      </c>
      <c r="D3279" t="s">
        <v>3334</v>
      </c>
      <c r="E3279" t="s">
        <v>152</v>
      </c>
      <c r="F3279" t="s">
        <v>4283</v>
      </c>
      <c r="G3279">
        <v>190705</v>
      </c>
      <c r="H3279">
        <v>44.308666000000002</v>
      </c>
      <c r="I3279">
        <v>-88.401382999999996</v>
      </c>
      <c r="J3279">
        <v>1</v>
      </c>
      <c r="K3279">
        <f>_xlfn.XLOOKUP(F3279,'[1]2022_23 Household and Income'!$C$3:$C$2489,'[1]2022_23 Household and Income'!$D$3:$D$2489,"")</f>
        <v>78706</v>
      </c>
      <c r="L3279">
        <f>_xlfn.XLOOKUP($F3279,'[1]2022_23 Household and Income'!$C$3:$C$2489,'[1]2022_23 Household and Income'!$G$3:$G$2489,"")</f>
        <v>78027</v>
      </c>
    </row>
    <row r="3280" spans="1:12" x14ac:dyDescent="0.35">
      <c r="A3280">
        <v>47</v>
      </c>
      <c r="B3280">
        <v>700</v>
      </c>
      <c r="C3280">
        <v>47133</v>
      </c>
      <c r="D3280" t="s">
        <v>3358</v>
      </c>
      <c r="E3280" t="s">
        <v>771</v>
      </c>
      <c r="F3280" t="s">
        <v>4139</v>
      </c>
      <c r="G3280">
        <v>22511</v>
      </c>
      <c r="H3280">
        <v>36.344912000000001</v>
      </c>
      <c r="I3280">
        <v>-85.324950999999999</v>
      </c>
      <c r="J3280">
        <v>0.19583800000000001</v>
      </c>
      <c r="K3280">
        <f>_xlfn.XLOOKUP(F3280,'[1]2022_23 Household and Income'!$C$3:$C$2489,'[1]2022_23 Household and Income'!$D$3:$D$2489,"")</f>
        <v>49457</v>
      </c>
      <c r="L3280">
        <f>_xlfn.XLOOKUP($F3280,'[1]2022_23 Household and Income'!$C$3:$C$2489,'[1]2022_23 Household and Income'!$G$3:$G$2489,"")</f>
        <v>50708</v>
      </c>
    </row>
    <row r="3281" spans="1:12" x14ac:dyDescent="0.35">
      <c r="A3281">
        <v>18</v>
      </c>
      <c r="B3281">
        <v>2800</v>
      </c>
      <c r="C3281">
        <v>18119</v>
      </c>
      <c r="D3281" t="s">
        <v>3389</v>
      </c>
      <c r="E3281" t="s">
        <v>2457</v>
      </c>
      <c r="F3281" t="s">
        <v>4282</v>
      </c>
      <c r="G3281">
        <v>21321</v>
      </c>
      <c r="H3281">
        <v>39.314577999999997</v>
      </c>
      <c r="I3281">
        <v>-86.798174000000003</v>
      </c>
      <c r="J3281">
        <v>0.13309399999999999</v>
      </c>
      <c r="K3281">
        <f>_xlfn.XLOOKUP(F3281,'[1]2022_23 Household and Income'!$C$3:$C$2489,'[1]2022_23 Household and Income'!$D$3:$D$2489,"")</f>
        <v>64166</v>
      </c>
      <c r="L3281">
        <f>_xlfn.XLOOKUP($F3281,'[1]2022_23 Household and Income'!$C$3:$C$2489,'[1]2022_23 Household and Income'!$G$3:$G$2489,"")</f>
        <v>66186</v>
      </c>
    </row>
    <row r="3282" spans="1:12" x14ac:dyDescent="0.35">
      <c r="A3282">
        <v>21</v>
      </c>
      <c r="B3282">
        <v>2600</v>
      </c>
      <c r="C3282">
        <v>21187</v>
      </c>
      <c r="D3282" t="s">
        <v>3328</v>
      </c>
      <c r="E3282" t="s">
        <v>2123</v>
      </c>
      <c r="F3282" t="s">
        <v>4257</v>
      </c>
      <c r="G3282">
        <v>11278</v>
      </c>
      <c r="H3282">
        <v>38.530988999999998</v>
      </c>
      <c r="I3282">
        <v>-84.831078000000005</v>
      </c>
      <c r="J3282">
        <v>6.9003999999999996E-2</v>
      </c>
      <c r="K3282">
        <f>_xlfn.XLOOKUP(F3282,'[1]2022_23 Household and Income'!$C$3:$C$2489,'[1]2022_23 Household and Income'!$D$3:$D$2489,"")</f>
        <v>66258</v>
      </c>
      <c r="L3282">
        <f>_xlfn.XLOOKUP($F3282,'[1]2022_23 Household and Income'!$C$3:$C$2489,'[1]2022_23 Household and Income'!$G$3:$G$2489,"")</f>
        <v>68831</v>
      </c>
    </row>
    <row r="3283" spans="1:12" x14ac:dyDescent="0.35">
      <c r="A3283">
        <v>21</v>
      </c>
      <c r="B3283">
        <v>1000</v>
      </c>
      <c r="C3283">
        <v>21189</v>
      </c>
      <c r="D3283" t="s">
        <v>3328</v>
      </c>
      <c r="E3283" t="s">
        <v>2176</v>
      </c>
      <c r="F3283" t="s">
        <v>3337</v>
      </c>
      <c r="G3283">
        <v>4051</v>
      </c>
      <c r="H3283">
        <v>37.452440000000003</v>
      </c>
      <c r="I3283">
        <v>-83.684819000000005</v>
      </c>
      <c r="J3283">
        <v>3.8033999999999998E-2</v>
      </c>
      <c r="K3283">
        <f>_xlfn.XLOOKUP(F3283,'[1]2022_23 Household and Income'!$C$3:$C$2489,'[1]2022_23 Household and Income'!$D$3:$D$2489,"")</f>
        <v>42073</v>
      </c>
      <c r="L3283">
        <f>_xlfn.XLOOKUP($F3283,'[1]2022_23 Household and Income'!$C$3:$C$2489,'[1]2022_23 Household and Income'!$G$3:$G$2489,"")</f>
        <v>41254</v>
      </c>
    </row>
    <row r="3284" spans="1:12" x14ac:dyDescent="0.35">
      <c r="A3284">
        <v>16</v>
      </c>
      <c r="B3284">
        <v>500</v>
      </c>
      <c r="C3284">
        <v>16073</v>
      </c>
      <c r="D3284" t="s">
        <v>3509</v>
      </c>
      <c r="E3284" t="s">
        <v>2646</v>
      </c>
      <c r="F3284" t="s">
        <v>4281</v>
      </c>
      <c r="G3284">
        <v>11913</v>
      </c>
      <c r="H3284">
        <v>43.393385000000002</v>
      </c>
      <c r="I3284">
        <v>-116.706418</v>
      </c>
      <c r="J3284">
        <v>8.9041999999999996E-2</v>
      </c>
      <c r="K3284">
        <f>_xlfn.XLOOKUP(F3284,'[1]2022_23 Household and Income'!$C$3:$C$2489,'[1]2022_23 Household and Income'!$D$3:$D$2489,"")</f>
        <v>48809</v>
      </c>
      <c r="L3284">
        <f>_xlfn.XLOOKUP($F3284,'[1]2022_23 Household and Income'!$C$3:$C$2489,'[1]2022_23 Household and Income'!$G$3:$G$2489,"")</f>
        <v>49420</v>
      </c>
    </row>
    <row r="3285" spans="1:12" x14ac:dyDescent="0.35">
      <c r="A3285">
        <v>23</v>
      </c>
      <c r="B3285">
        <v>200</v>
      </c>
      <c r="C3285">
        <v>23017</v>
      </c>
      <c r="D3285" t="s">
        <v>3263</v>
      </c>
      <c r="E3285" t="s">
        <v>2038</v>
      </c>
      <c r="F3285" t="s">
        <v>3833</v>
      </c>
      <c r="G3285">
        <v>57777</v>
      </c>
      <c r="H3285">
        <v>44.279251000000002</v>
      </c>
      <c r="I3285">
        <v>-70.613782999999998</v>
      </c>
      <c r="J3285">
        <v>0.37393700000000002</v>
      </c>
      <c r="K3285">
        <f>_xlfn.XLOOKUP(F3285,'[1]2022_23 Household and Income'!$C$3:$C$2489,'[1]2022_23 Household and Income'!$D$3:$D$2489,"")</f>
        <v>68466</v>
      </c>
      <c r="L3285">
        <f>_xlfn.XLOOKUP($F3285,'[1]2022_23 Household and Income'!$C$3:$C$2489,'[1]2022_23 Household and Income'!$G$3:$G$2489,"")</f>
        <v>72693</v>
      </c>
    </row>
    <row r="3286" spans="1:12" x14ac:dyDescent="0.35">
      <c r="A3286">
        <v>29</v>
      </c>
      <c r="B3286">
        <v>2600</v>
      </c>
      <c r="C3286">
        <v>29153</v>
      </c>
      <c r="D3286" t="s">
        <v>3304</v>
      </c>
      <c r="E3286" t="s">
        <v>1633</v>
      </c>
      <c r="F3286" t="s">
        <v>3303</v>
      </c>
      <c r="G3286">
        <v>8553</v>
      </c>
      <c r="H3286">
        <v>36.623314000000001</v>
      </c>
      <c r="I3286">
        <v>-92.421852000000001</v>
      </c>
      <c r="J3286">
        <v>7.6922000000000004E-2</v>
      </c>
      <c r="K3286">
        <f>_xlfn.XLOOKUP(F3286,'[1]2022_23 Household and Income'!$C$3:$C$2489,'[1]2022_23 Household and Income'!$D$3:$D$2489,"")</f>
        <v>45748</v>
      </c>
      <c r="L3286">
        <f>_xlfn.XLOOKUP($F3286,'[1]2022_23 Household and Income'!$C$3:$C$2489,'[1]2022_23 Household and Income'!$G$3:$G$2489,"")</f>
        <v>45845</v>
      </c>
    </row>
    <row r="3287" spans="1:12" x14ac:dyDescent="0.35">
      <c r="A3287">
        <v>55</v>
      </c>
      <c r="B3287">
        <v>2600</v>
      </c>
      <c r="C3287">
        <v>55089</v>
      </c>
      <c r="D3287" t="s">
        <v>3334</v>
      </c>
      <c r="E3287" t="s">
        <v>105</v>
      </c>
      <c r="F3287" t="s">
        <v>3476</v>
      </c>
      <c r="G3287">
        <v>91503</v>
      </c>
      <c r="H3287">
        <v>43.318809999999999</v>
      </c>
      <c r="I3287">
        <v>-87.950063999999998</v>
      </c>
      <c r="J3287">
        <v>0.40086500000000003</v>
      </c>
      <c r="K3287">
        <f>_xlfn.XLOOKUP(F3287,'[1]2022_23 Household and Income'!$C$3:$C$2489,'[1]2022_23 Household and Income'!$D$3:$D$2489,"")</f>
        <v>95993</v>
      </c>
      <c r="L3287">
        <f>_xlfn.XLOOKUP($F3287,'[1]2022_23 Household and Income'!$C$3:$C$2489,'[1]2022_23 Household and Income'!$G$3:$G$2489,"")</f>
        <v>94671</v>
      </c>
    </row>
    <row r="3288" spans="1:12" x14ac:dyDescent="0.35">
      <c r="A3288">
        <v>53</v>
      </c>
      <c r="B3288">
        <v>21500</v>
      </c>
      <c r="C3288">
        <v>53049</v>
      </c>
      <c r="D3288" t="s">
        <v>3290</v>
      </c>
      <c r="E3288" t="s">
        <v>257</v>
      </c>
      <c r="F3288" t="s">
        <v>3554</v>
      </c>
      <c r="G3288">
        <v>23365</v>
      </c>
      <c r="H3288">
        <v>46.524577999999998</v>
      </c>
      <c r="I3288">
        <v>-123.90456</v>
      </c>
      <c r="J3288">
        <v>0.16868</v>
      </c>
      <c r="K3288">
        <f>_xlfn.XLOOKUP(F3288,'[1]2022_23 Household and Income'!$C$3:$C$2489,'[1]2022_23 Household and Income'!$D$3:$D$2489,"")</f>
        <v>58427</v>
      </c>
      <c r="L3288">
        <f>_xlfn.XLOOKUP($F3288,'[1]2022_23 Household and Income'!$C$3:$C$2489,'[1]2022_23 Household and Income'!$G$3:$G$2489,"")</f>
        <v>58247</v>
      </c>
    </row>
    <row r="3289" spans="1:12" x14ac:dyDescent="0.35">
      <c r="A3289">
        <v>19</v>
      </c>
      <c r="B3289">
        <v>1800</v>
      </c>
      <c r="C3289">
        <v>19145</v>
      </c>
      <c r="D3289" t="s">
        <v>3308</v>
      </c>
      <c r="E3289" t="s">
        <v>2367</v>
      </c>
      <c r="F3289" t="s">
        <v>3463</v>
      </c>
      <c r="G3289">
        <v>15211</v>
      </c>
      <c r="H3289">
        <v>40.746972</v>
      </c>
      <c r="I3289">
        <v>-95.187369000000004</v>
      </c>
      <c r="J3289">
        <v>0.13707900000000001</v>
      </c>
      <c r="K3289">
        <f>_xlfn.XLOOKUP(F3289,'[1]2022_23 Household and Income'!$C$3:$C$2489,'[1]2022_23 Household and Income'!$D$3:$D$2489,"")</f>
        <v>48673</v>
      </c>
      <c r="L3289">
        <f>_xlfn.XLOOKUP($F3289,'[1]2022_23 Household and Income'!$C$3:$C$2489,'[1]2022_23 Household and Income'!$G$3:$G$2489,"")</f>
        <v>47265</v>
      </c>
    </row>
    <row r="3290" spans="1:12" x14ac:dyDescent="0.35">
      <c r="A3290">
        <v>51</v>
      </c>
      <c r="B3290">
        <v>17100</v>
      </c>
      <c r="C3290">
        <v>51139</v>
      </c>
      <c r="D3290" t="s">
        <v>3251</v>
      </c>
      <c r="E3290" t="s">
        <v>312</v>
      </c>
      <c r="F3290" t="s">
        <v>3519</v>
      </c>
      <c r="G3290">
        <v>23709</v>
      </c>
      <c r="H3290">
        <v>38.604557</v>
      </c>
      <c r="I3290">
        <v>-78.500491999999994</v>
      </c>
      <c r="J3290">
        <v>0.21827099999999999</v>
      </c>
      <c r="K3290">
        <f>_xlfn.XLOOKUP(F3290,'[1]2022_23 Household and Income'!$C$3:$C$2489,'[1]2022_23 Household and Income'!$D$3:$D$2489,"")</f>
        <v>43881</v>
      </c>
      <c r="L3290">
        <f>_xlfn.XLOOKUP($F3290,'[1]2022_23 Household and Income'!$C$3:$C$2489,'[1]2022_23 Household and Income'!$G$3:$G$2489,"")</f>
        <v>44983</v>
      </c>
    </row>
    <row r="3291" spans="1:12" x14ac:dyDescent="0.35">
      <c r="A3291">
        <v>12</v>
      </c>
      <c r="B3291">
        <v>9901</v>
      </c>
      <c r="C3291">
        <v>12099</v>
      </c>
      <c r="D3291" t="s">
        <v>3512</v>
      </c>
      <c r="E3291" t="s">
        <v>2844</v>
      </c>
      <c r="F3291" t="s">
        <v>4280</v>
      </c>
      <c r="G3291">
        <v>114836</v>
      </c>
      <c r="H3291">
        <v>26.913651999999999</v>
      </c>
      <c r="I3291">
        <v>-80.119570999999993</v>
      </c>
      <c r="J3291">
        <v>1</v>
      </c>
      <c r="K3291">
        <f>_xlfn.XLOOKUP(F3291,'[1]2022_23 Household and Income'!$C$3:$C$2489,'[1]2022_23 Household and Income'!$D$3:$D$2489,"")</f>
        <v>48257</v>
      </c>
      <c r="L3291">
        <f>_xlfn.XLOOKUP($F3291,'[1]2022_23 Household and Income'!$C$3:$C$2489,'[1]2022_23 Household and Income'!$G$3:$G$2489,"")</f>
        <v>45682</v>
      </c>
    </row>
    <row r="3292" spans="1:12" x14ac:dyDescent="0.35">
      <c r="A3292">
        <v>12</v>
      </c>
      <c r="B3292">
        <v>9902</v>
      </c>
      <c r="C3292">
        <v>12099</v>
      </c>
      <c r="D3292" t="s">
        <v>3512</v>
      </c>
      <c r="E3292" t="s">
        <v>2844</v>
      </c>
      <c r="F3292" t="s">
        <v>4279</v>
      </c>
      <c r="G3292">
        <v>128440</v>
      </c>
      <c r="H3292">
        <v>26.812809999999999</v>
      </c>
      <c r="I3292">
        <v>-80.093334999999996</v>
      </c>
      <c r="J3292">
        <v>1</v>
      </c>
      <c r="K3292">
        <f>_xlfn.XLOOKUP(F3292,'[1]2022_23 Household and Income'!$C$3:$C$2489,'[1]2022_23 Household and Income'!$D$3:$D$2489,"")</f>
        <v>53762</v>
      </c>
      <c r="L3292">
        <f>_xlfn.XLOOKUP($F3292,'[1]2022_23 Household and Income'!$C$3:$C$2489,'[1]2022_23 Household and Income'!$G$3:$G$2489,"")</f>
        <v>53637</v>
      </c>
    </row>
    <row r="3293" spans="1:12" x14ac:dyDescent="0.35">
      <c r="A3293">
        <v>12</v>
      </c>
      <c r="B3293">
        <v>9903</v>
      </c>
      <c r="C3293">
        <v>12099</v>
      </c>
      <c r="D3293" t="s">
        <v>3512</v>
      </c>
      <c r="E3293" t="s">
        <v>2844</v>
      </c>
      <c r="F3293" t="s">
        <v>4278</v>
      </c>
      <c r="G3293">
        <v>164912</v>
      </c>
      <c r="H3293">
        <v>26.713249000000001</v>
      </c>
      <c r="I3293">
        <v>-80.087401</v>
      </c>
      <c r="J3293">
        <v>1</v>
      </c>
      <c r="K3293">
        <f>_xlfn.XLOOKUP(F3293,'[1]2022_23 Household and Income'!$C$3:$C$2489,'[1]2022_23 Household and Income'!$D$3:$D$2489,"")</f>
        <v>69378</v>
      </c>
      <c r="L3293">
        <f>_xlfn.XLOOKUP($F3293,'[1]2022_23 Household and Income'!$C$3:$C$2489,'[1]2022_23 Household and Income'!$G$3:$G$2489,"")</f>
        <v>70040</v>
      </c>
    </row>
    <row r="3294" spans="1:12" x14ac:dyDescent="0.35">
      <c r="A3294">
        <v>12</v>
      </c>
      <c r="B3294">
        <v>9904</v>
      </c>
      <c r="C3294">
        <v>12099</v>
      </c>
      <c r="D3294" t="s">
        <v>3512</v>
      </c>
      <c r="E3294" t="s">
        <v>2844</v>
      </c>
      <c r="F3294" t="s">
        <v>4277</v>
      </c>
      <c r="G3294">
        <v>141123</v>
      </c>
      <c r="H3294">
        <v>26.642444000000001</v>
      </c>
      <c r="I3294">
        <v>-80.121769</v>
      </c>
      <c r="J3294">
        <v>1</v>
      </c>
      <c r="K3294">
        <f>_xlfn.XLOOKUP(F3294,'[1]2022_23 Household and Income'!$C$3:$C$2489,'[1]2022_23 Household and Income'!$D$3:$D$2489,"")</f>
        <v>51291</v>
      </c>
      <c r="L3294">
        <f>_xlfn.XLOOKUP($F3294,'[1]2022_23 Household and Income'!$C$3:$C$2489,'[1]2022_23 Household and Income'!$G$3:$G$2489,"")</f>
        <v>52040</v>
      </c>
    </row>
    <row r="3295" spans="1:12" x14ac:dyDescent="0.35">
      <c r="A3295">
        <v>12</v>
      </c>
      <c r="B3295">
        <v>9905</v>
      </c>
      <c r="C3295">
        <v>12099</v>
      </c>
      <c r="D3295" t="s">
        <v>3512</v>
      </c>
      <c r="E3295" t="s">
        <v>2844</v>
      </c>
      <c r="F3295" t="s">
        <v>4276</v>
      </c>
      <c r="G3295">
        <v>140214</v>
      </c>
      <c r="H3295">
        <v>26.601652999999999</v>
      </c>
      <c r="I3295">
        <v>-80.097864999999999</v>
      </c>
      <c r="J3295">
        <v>1</v>
      </c>
      <c r="K3295">
        <f>_xlfn.XLOOKUP(F3295,'[1]2022_23 Household and Income'!$C$3:$C$2489,'[1]2022_23 Household and Income'!$D$3:$D$2489,"")</f>
        <v>49946</v>
      </c>
      <c r="L3295">
        <f>_xlfn.XLOOKUP($F3295,'[1]2022_23 Household and Income'!$C$3:$C$2489,'[1]2022_23 Household and Income'!$G$3:$G$2489,"")</f>
        <v>50155</v>
      </c>
    </row>
    <row r="3296" spans="1:12" x14ac:dyDescent="0.35">
      <c r="A3296">
        <v>12</v>
      </c>
      <c r="B3296">
        <v>9906</v>
      </c>
      <c r="C3296">
        <v>12099</v>
      </c>
      <c r="D3296" t="s">
        <v>3512</v>
      </c>
      <c r="E3296" t="s">
        <v>2844</v>
      </c>
      <c r="F3296" t="s">
        <v>4275</v>
      </c>
      <c r="G3296">
        <v>167950</v>
      </c>
      <c r="H3296">
        <v>26.537420999999998</v>
      </c>
      <c r="I3296">
        <v>-80.102776000000006</v>
      </c>
      <c r="J3296">
        <v>1</v>
      </c>
      <c r="K3296">
        <f>_xlfn.XLOOKUP(F3296,'[1]2022_23 Household and Income'!$C$3:$C$2489,'[1]2022_23 Household and Income'!$D$3:$D$2489,"")</f>
        <v>74683</v>
      </c>
      <c r="L3296">
        <f>_xlfn.XLOOKUP($F3296,'[1]2022_23 Household and Income'!$C$3:$C$2489,'[1]2022_23 Household and Income'!$G$3:$G$2489,"")</f>
        <v>68992</v>
      </c>
    </row>
    <row r="3297" spans="1:12" x14ac:dyDescent="0.35">
      <c r="A3297">
        <v>12</v>
      </c>
      <c r="B3297">
        <v>9907</v>
      </c>
      <c r="C3297">
        <v>12099</v>
      </c>
      <c r="D3297" t="s">
        <v>3512</v>
      </c>
      <c r="E3297" t="s">
        <v>2844</v>
      </c>
      <c r="F3297" t="s">
        <v>4274</v>
      </c>
      <c r="G3297">
        <v>128355</v>
      </c>
      <c r="H3297">
        <v>26.458600000000001</v>
      </c>
      <c r="I3297">
        <v>-80.114642000000003</v>
      </c>
      <c r="J3297">
        <v>1</v>
      </c>
      <c r="K3297">
        <f>_xlfn.XLOOKUP(F3297,'[1]2022_23 Household and Income'!$C$3:$C$2489,'[1]2022_23 Household and Income'!$D$3:$D$2489,"")</f>
        <v>60569</v>
      </c>
      <c r="L3297">
        <f>_xlfn.XLOOKUP($F3297,'[1]2022_23 Household and Income'!$C$3:$C$2489,'[1]2022_23 Household and Income'!$G$3:$G$2489,"")</f>
        <v>62744</v>
      </c>
    </row>
    <row r="3298" spans="1:12" x14ac:dyDescent="0.35">
      <c r="A3298">
        <v>12</v>
      </c>
      <c r="B3298">
        <v>9908</v>
      </c>
      <c r="C3298">
        <v>12099</v>
      </c>
      <c r="D3298" t="s">
        <v>3512</v>
      </c>
      <c r="E3298" t="s">
        <v>2844</v>
      </c>
      <c r="F3298" t="s">
        <v>4273</v>
      </c>
      <c r="G3298">
        <v>122789</v>
      </c>
      <c r="H3298">
        <v>26.372453</v>
      </c>
      <c r="I3298">
        <v>-80.109334000000004</v>
      </c>
      <c r="J3298">
        <v>1</v>
      </c>
      <c r="K3298">
        <f>_xlfn.XLOOKUP(F3298,'[1]2022_23 Household and Income'!$C$3:$C$2489,'[1]2022_23 Household and Income'!$D$3:$D$2489,"")</f>
        <v>54283</v>
      </c>
      <c r="L3298">
        <f>_xlfn.XLOOKUP($F3298,'[1]2022_23 Household and Income'!$C$3:$C$2489,'[1]2022_23 Household and Income'!$G$3:$G$2489,"")</f>
        <v>54228</v>
      </c>
    </row>
    <row r="3299" spans="1:12" x14ac:dyDescent="0.35">
      <c r="A3299">
        <v>12</v>
      </c>
      <c r="B3299">
        <v>9909</v>
      </c>
      <c r="C3299">
        <v>12099</v>
      </c>
      <c r="D3299" t="s">
        <v>3512</v>
      </c>
      <c r="E3299" t="s">
        <v>2844</v>
      </c>
      <c r="F3299" t="s">
        <v>4272</v>
      </c>
      <c r="G3299">
        <v>113611</v>
      </c>
      <c r="H3299">
        <v>26.360513000000001</v>
      </c>
      <c r="I3299">
        <v>-80.193251000000004</v>
      </c>
      <c r="J3299">
        <v>1</v>
      </c>
      <c r="K3299">
        <f>_xlfn.XLOOKUP(F3299,'[1]2022_23 Household and Income'!$C$3:$C$2489,'[1]2022_23 Household and Income'!$D$3:$D$2489,"")</f>
        <v>45688</v>
      </c>
      <c r="L3299">
        <f>_xlfn.XLOOKUP($F3299,'[1]2022_23 Household and Income'!$C$3:$C$2489,'[1]2022_23 Household and Income'!$G$3:$G$2489,"")</f>
        <v>48216</v>
      </c>
    </row>
    <row r="3300" spans="1:12" x14ac:dyDescent="0.35">
      <c r="A3300">
        <v>12</v>
      </c>
      <c r="B3300">
        <v>9910</v>
      </c>
      <c r="C3300">
        <v>12099</v>
      </c>
      <c r="D3300" t="s">
        <v>3512</v>
      </c>
      <c r="E3300" t="s">
        <v>2844</v>
      </c>
      <c r="F3300" t="s">
        <v>4271</v>
      </c>
      <c r="G3300">
        <v>123832</v>
      </c>
      <c r="H3300">
        <v>26.608543000000001</v>
      </c>
      <c r="I3300">
        <v>-80.215383000000003</v>
      </c>
      <c r="J3300">
        <v>1</v>
      </c>
      <c r="K3300">
        <f>_xlfn.XLOOKUP(F3300,'[1]2022_23 Household and Income'!$C$3:$C$2489,'[1]2022_23 Household and Income'!$D$3:$D$2489,"")</f>
        <v>45013</v>
      </c>
      <c r="L3300">
        <f>_xlfn.XLOOKUP($F3300,'[1]2022_23 Household and Income'!$C$3:$C$2489,'[1]2022_23 Household and Income'!$G$3:$G$2489,"")</f>
        <v>45540</v>
      </c>
    </row>
    <row r="3301" spans="1:12" x14ac:dyDescent="0.35">
      <c r="A3301">
        <v>12</v>
      </c>
      <c r="B3301">
        <v>9911</v>
      </c>
      <c r="C3301">
        <v>12099</v>
      </c>
      <c r="D3301" t="s">
        <v>3512</v>
      </c>
      <c r="E3301" t="s">
        <v>2844</v>
      </c>
      <c r="F3301" t="s">
        <v>4270</v>
      </c>
      <c r="G3301">
        <v>146129</v>
      </c>
      <c r="H3301">
        <v>26.731083999999999</v>
      </c>
      <c r="I3301">
        <v>-80.337834000000001</v>
      </c>
      <c r="J3301">
        <v>1</v>
      </c>
      <c r="K3301">
        <f>_xlfn.XLOOKUP(F3301,'[1]2022_23 Household and Income'!$C$3:$C$2489,'[1]2022_23 Household and Income'!$D$3:$D$2489,"")</f>
        <v>54583</v>
      </c>
      <c r="L3301">
        <f>_xlfn.XLOOKUP($F3301,'[1]2022_23 Household and Income'!$C$3:$C$2489,'[1]2022_23 Household and Income'!$G$3:$G$2489,"")</f>
        <v>53858</v>
      </c>
    </row>
    <row r="3302" spans="1:12" x14ac:dyDescent="0.35">
      <c r="A3302">
        <v>19</v>
      </c>
      <c r="B3302">
        <v>100</v>
      </c>
      <c r="C3302">
        <v>19147</v>
      </c>
      <c r="D3302" t="s">
        <v>3308</v>
      </c>
      <c r="E3302" t="s">
        <v>2424</v>
      </c>
      <c r="F3302" t="s">
        <v>3851</v>
      </c>
      <c r="G3302">
        <v>8996</v>
      </c>
      <c r="H3302">
        <v>43.101084999999998</v>
      </c>
      <c r="I3302">
        <v>-94.688602000000003</v>
      </c>
      <c r="J3302">
        <v>7.4562000000000003E-2</v>
      </c>
      <c r="K3302" t="str">
        <f>_xlfn.XLOOKUP(F3302,'[1]2022_23 Household and Income'!$C$3:$C$2489,'[1]2022_23 Household and Income'!$D$3:$D$2489,"")</f>
        <v/>
      </c>
      <c r="L3302" t="str">
        <f>_xlfn.XLOOKUP($F3302,'[1]2022_23 Household and Income'!$C$3:$C$2489,'[1]2022_23 Household and Income'!$G$3:$G$2489,"")</f>
        <v/>
      </c>
    </row>
    <row r="3303" spans="1:12" x14ac:dyDescent="0.35">
      <c r="A3303">
        <v>48</v>
      </c>
      <c r="B3303">
        <v>2200</v>
      </c>
      <c r="C3303">
        <v>48363</v>
      </c>
      <c r="D3303" t="s">
        <v>3238</v>
      </c>
      <c r="E3303" t="s">
        <v>608</v>
      </c>
      <c r="F3303" t="s">
        <v>3828</v>
      </c>
      <c r="G3303">
        <v>28409</v>
      </c>
      <c r="H3303">
        <v>32.779308</v>
      </c>
      <c r="I3303">
        <v>-98.163936000000007</v>
      </c>
      <c r="J3303">
        <v>0.200406</v>
      </c>
      <c r="K3303">
        <f>_xlfn.XLOOKUP(F3303,'[1]2022_23 Household and Income'!$C$3:$C$2489,'[1]2022_23 Household and Income'!$D$3:$D$2489,"")</f>
        <v>56890</v>
      </c>
      <c r="L3303">
        <f>_xlfn.XLOOKUP($F3303,'[1]2022_23 Household and Income'!$C$3:$C$2489,'[1]2022_23 Household and Income'!$G$3:$G$2489,"")</f>
        <v>58419</v>
      </c>
    </row>
    <row r="3304" spans="1:12" x14ac:dyDescent="0.35">
      <c r="A3304">
        <v>37</v>
      </c>
      <c r="B3304">
        <v>800</v>
      </c>
      <c r="C3304">
        <v>37137</v>
      </c>
      <c r="D3304" t="s">
        <v>3285</v>
      </c>
      <c r="E3304" t="s">
        <v>1299</v>
      </c>
      <c r="F3304" t="s">
        <v>3496</v>
      </c>
      <c r="G3304">
        <v>12276</v>
      </c>
      <c r="H3304">
        <v>35.102111999999998</v>
      </c>
      <c r="I3304">
        <v>-76.782227000000006</v>
      </c>
      <c r="J3304">
        <v>8.0421999999999993E-2</v>
      </c>
      <c r="K3304">
        <f>_xlfn.XLOOKUP(F3304,'[1]2022_23 Household and Income'!$C$3:$C$2489,'[1]2022_23 Household and Income'!$D$3:$D$2489,"")</f>
        <v>67787</v>
      </c>
      <c r="L3304">
        <f>_xlfn.XLOOKUP($F3304,'[1]2022_23 Household and Income'!$C$3:$C$2489,'[1]2022_23 Household and Income'!$G$3:$G$2489,"")</f>
        <v>69562</v>
      </c>
    </row>
    <row r="3305" spans="1:12" x14ac:dyDescent="0.35">
      <c r="A3305">
        <v>28</v>
      </c>
      <c r="B3305">
        <v>300</v>
      </c>
      <c r="C3305">
        <v>28107</v>
      </c>
      <c r="D3305" t="s">
        <v>3276</v>
      </c>
      <c r="E3305" t="s">
        <v>1810</v>
      </c>
      <c r="F3305" t="s">
        <v>3626</v>
      </c>
      <c r="G3305">
        <v>33208</v>
      </c>
      <c r="H3305">
        <v>34.345345999999999</v>
      </c>
      <c r="I3305">
        <v>-89.934883999999997</v>
      </c>
      <c r="J3305">
        <v>0.29827100000000001</v>
      </c>
      <c r="K3305">
        <f>_xlfn.XLOOKUP(F3305,'[1]2022_23 Household and Income'!$C$3:$C$2489,'[1]2022_23 Household and Income'!$D$3:$D$2489,"")</f>
        <v>43399</v>
      </c>
      <c r="L3305">
        <f>_xlfn.XLOOKUP($F3305,'[1]2022_23 Household and Income'!$C$3:$C$2489,'[1]2022_23 Household and Income'!$G$3:$G$2489,"")</f>
        <v>44065</v>
      </c>
    </row>
    <row r="3306" spans="1:12" x14ac:dyDescent="0.35">
      <c r="A3306">
        <v>48</v>
      </c>
      <c r="B3306">
        <v>1700</v>
      </c>
      <c r="C3306">
        <v>48365</v>
      </c>
      <c r="D3306" t="s">
        <v>3238</v>
      </c>
      <c r="E3306" t="s">
        <v>618</v>
      </c>
      <c r="F3306" t="s">
        <v>4051</v>
      </c>
      <c r="G3306">
        <v>22491</v>
      </c>
      <c r="H3306">
        <v>32.163353999999998</v>
      </c>
      <c r="I3306">
        <v>-94.335097000000005</v>
      </c>
      <c r="J3306">
        <v>0.17976</v>
      </c>
      <c r="K3306">
        <f>_xlfn.XLOOKUP(F3306,'[1]2022_23 Household and Income'!$C$3:$C$2489,'[1]2022_23 Household and Income'!$D$3:$D$2489,"")</f>
        <v>46845</v>
      </c>
      <c r="L3306">
        <f>_xlfn.XLOOKUP($F3306,'[1]2022_23 Household and Income'!$C$3:$C$2489,'[1]2022_23 Household and Income'!$G$3:$G$2489,"")</f>
        <v>45506</v>
      </c>
    </row>
    <row r="3307" spans="1:12" x14ac:dyDescent="0.35">
      <c r="A3307">
        <v>8</v>
      </c>
      <c r="B3307">
        <v>2101</v>
      </c>
      <c r="C3307">
        <v>8093</v>
      </c>
      <c r="D3307" t="s">
        <v>3241</v>
      </c>
      <c r="E3307" t="s">
        <v>2925</v>
      </c>
      <c r="F3307" t="s">
        <v>4149</v>
      </c>
      <c r="G3307">
        <v>17390</v>
      </c>
      <c r="H3307">
        <v>39.305737000000001</v>
      </c>
      <c r="I3307">
        <v>-105.625113</v>
      </c>
      <c r="J3307">
        <v>0.148983</v>
      </c>
      <c r="K3307">
        <f>_xlfn.XLOOKUP(F3307,'[1]2022_23 Household and Income'!$C$3:$C$2489,'[1]2022_23 Household and Income'!$D$3:$D$2489,"")</f>
        <v>49366</v>
      </c>
      <c r="L3307">
        <f>_xlfn.XLOOKUP($F3307,'[1]2022_23 Household and Income'!$C$3:$C$2489,'[1]2022_23 Household and Income'!$G$3:$G$2489,"")</f>
        <v>52461</v>
      </c>
    </row>
    <row r="3308" spans="1:12" x14ac:dyDescent="0.35">
      <c r="A3308">
        <v>30</v>
      </c>
      <c r="B3308">
        <v>600</v>
      </c>
      <c r="C3308">
        <v>30067</v>
      </c>
      <c r="D3308" t="s">
        <v>3269</v>
      </c>
      <c r="E3308" t="s">
        <v>1593</v>
      </c>
      <c r="F3308" t="s">
        <v>3402</v>
      </c>
      <c r="G3308">
        <v>17191</v>
      </c>
      <c r="H3308">
        <v>45.604895999999997</v>
      </c>
      <c r="I3308">
        <v>-110.596797</v>
      </c>
      <c r="J3308">
        <v>0.13176499999999999</v>
      </c>
      <c r="K3308">
        <f>_xlfn.XLOOKUP(F3308,'[1]2022_23 Household and Income'!$C$3:$C$2489,'[1]2022_23 Household and Income'!$D$3:$D$2489,"")</f>
        <v>54824</v>
      </c>
      <c r="L3308">
        <f>_xlfn.XLOOKUP($F3308,'[1]2022_23 Household and Income'!$C$3:$C$2489,'[1]2022_23 Household and Income'!$G$3:$G$2489,"")</f>
        <v>57083</v>
      </c>
    </row>
    <row r="3309" spans="1:12" x14ac:dyDescent="0.35">
      <c r="A3309">
        <v>56</v>
      </c>
      <c r="B3309">
        <v>100</v>
      </c>
      <c r="C3309">
        <v>56029</v>
      </c>
      <c r="D3309" t="s">
        <v>3409</v>
      </c>
      <c r="E3309" t="s">
        <v>98</v>
      </c>
      <c r="F3309" t="s">
        <v>3675</v>
      </c>
      <c r="G3309">
        <v>29624</v>
      </c>
      <c r="H3309">
        <v>44.614007999999998</v>
      </c>
      <c r="I3309">
        <v>-108.972357</v>
      </c>
      <c r="J3309">
        <v>0.25764900000000002</v>
      </c>
      <c r="K3309">
        <f>_xlfn.XLOOKUP(F3309,'[1]2022_23 Household and Income'!$C$3:$C$2489,'[1]2022_23 Household and Income'!$D$3:$D$2489,"")</f>
        <v>49864</v>
      </c>
      <c r="L3309">
        <f>_xlfn.XLOOKUP($F3309,'[1]2022_23 Household and Income'!$C$3:$C$2489,'[1]2022_23 Household and Income'!$G$3:$G$2489,"")</f>
        <v>49800</v>
      </c>
    </row>
    <row r="3310" spans="1:12" x14ac:dyDescent="0.35">
      <c r="A3310">
        <v>18</v>
      </c>
      <c r="B3310">
        <v>1600</v>
      </c>
      <c r="C3310">
        <v>18121</v>
      </c>
      <c r="D3310" t="s">
        <v>3389</v>
      </c>
      <c r="E3310" t="s">
        <v>2483</v>
      </c>
      <c r="F3310" t="s">
        <v>3530</v>
      </c>
      <c r="G3310">
        <v>16156</v>
      </c>
      <c r="H3310">
        <v>39.757908</v>
      </c>
      <c r="I3310">
        <v>-87.225161999999997</v>
      </c>
      <c r="J3310">
        <v>0.15565000000000001</v>
      </c>
      <c r="K3310">
        <f>_xlfn.XLOOKUP(F3310,'[1]2022_23 Household and Income'!$C$3:$C$2489,'[1]2022_23 Household and Income'!$D$3:$D$2489,"")</f>
        <v>41307</v>
      </c>
      <c r="L3310">
        <f>_xlfn.XLOOKUP($F3310,'[1]2022_23 Household and Income'!$C$3:$C$2489,'[1]2022_23 Household and Income'!$G$3:$G$2489,"")</f>
        <v>43305</v>
      </c>
    </row>
    <row r="3311" spans="1:12" x14ac:dyDescent="0.35">
      <c r="A3311">
        <v>48</v>
      </c>
      <c r="B3311">
        <v>2400</v>
      </c>
      <c r="C3311">
        <v>48367</v>
      </c>
      <c r="D3311" t="s">
        <v>3238</v>
      </c>
      <c r="E3311" t="s">
        <v>605</v>
      </c>
      <c r="F3311" t="s">
        <v>4269</v>
      </c>
      <c r="G3311">
        <v>148222</v>
      </c>
      <c r="H3311">
        <v>32.789423999999997</v>
      </c>
      <c r="I3311">
        <v>-97.727331000000007</v>
      </c>
      <c r="J3311">
        <v>1</v>
      </c>
      <c r="K3311">
        <f>_xlfn.XLOOKUP(F3311,'[1]2022_23 Household and Income'!$C$3:$C$2489,'[1]2022_23 Household and Income'!$D$3:$D$2489,"")</f>
        <v>55761</v>
      </c>
      <c r="L3311">
        <f>_xlfn.XLOOKUP($F3311,'[1]2022_23 Household and Income'!$C$3:$C$2489,'[1]2022_23 Household and Income'!$G$3:$G$2489,"")</f>
        <v>57996</v>
      </c>
    </row>
    <row r="3312" spans="1:12" x14ac:dyDescent="0.35">
      <c r="A3312">
        <v>48</v>
      </c>
      <c r="B3312">
        <v>100</v>
      </c>
      <c r="C3312">
        <v>48369</v>
      </c>
      <c r="D3312" t="s">
        <v>3238</v>
      </c>
      <c r="E3312" t="s">
        <v>677</v>
      </c>
      <c r="F3312" t="s">
        <v>3398</v>
      </c>
      <c r="G3312">
        <v>9869</v>
      </c>
      <c r="H3312">
        <v>34.540661</v>
      </c>
      <c r="I3312">
        <v>-102.81557599999999</v>
      </c>
      <c r="J3312">
        <v>5.6368000000000001E-2</v>
      </c>
      <c r="K3312">
        <f>_xlfn.XLOOKUP(F3312,'[1]2022_23 Household and Income'!$C$3:$C$2489,'[1]2022_23 Household and Income'!$D$3:$D$2489,"")</f>
        <v>60328</v>
      </c>
      <c r="L3312">
        <f>_xlfn.XLOOKUP($F3312,'[1]2022_23 Household and Income'!$C$3:$C$2489,'[1]2022_23 Household and Income'!$G$3:$G$2489,"")</f>
        <v>65539</v>
      </c>
    </row>
    <row r="3313" spans="1:12" x14ac:dyDescent="0.35">
      <c r="A3313">
        <v>12</v>
      </c>
      <c r="B3313">
        <v>10101</v>
      </c>
      <c r="C3313">
        <v>12101</v>
      </c>
      <c r="D3313" t="s">
        <v>3512</v>
      </c>
      <c r="E3313" t="s">
        <v>2843</v>
      </c>
      <c r="F3313" t="s">
        <v>4268</v>
      </c>
      <c r="G3313">
        <v>141512</v>
      </c>
      <c r="H3313">
        <v>28.286435000000001</v>
      </c>
      <c r="I3313">
        <v>-82.280927000000005</v>
      </c>
      <c r="J3313">
        <v>1</v>
      </c>
      <c r="K3313">
        <f>_xlfn.XLOOKUP(F3313,'[1]2022_23 Household and Income'!$C$3:$C$2489,'[1]2022_23 Household and Income'!$D$3:$D$2489,"")</f>
        <v>60674</v>
      </c>
      <c r="L3313">
        <f>_xlfn.XLOOKUP($F3313,'[1]2022_23 Household and Income'!$C$3:$C$2489,'[1]2022_23 Household and Income'!$G$3:$G$2489,"")</f>
        <v>60891</v>
      </c>
    </row>
    <row r="3314" spans="1:12" x14ac:dyDescent="0.35">
      <c r="A3314">
        <v>12</v>
      </c>
      <c r="B3314">
        <v>10102</v>
      </c>
      <c r="C3314">
        <v>12101</v>
      </c>
      <c r="D3314" t="s">
        <v>3512</v>
      </c>
      <c r="E3314" t="s">
        <v>2843</v>
      </c>
      <c r="F3314" t="s">
        <v>4267</v>
      </c>
      <c r="G3314">
        <v>125240</v>
      </c>
      <c r="H3314">
        <v>28.304925999999998</v>
      </c>
      <c r="I3314">
        <v>-82.635174000000006</v>
      </c>
      <c r="J3314">
        <v>1</v>
      </c>
      <c r="K3314">
        <f>_xlfn.XLOOKUP(F3314,'[1]2022_23 Household and Income'!$C$3:$C$2489,'[1]2022_23 Household and Income'!$D$3:$D$2489,"")</f>
        <v>54327</v>
      </c>
      <c r="L3314">
        <f>_xlfn.XLOOKUP($F3314,'[1]2022_23 Household and Income'!$C$3:$C$2489,'[1]2022_23 Household and Income'!$G$3:$G$2489,"")</f>
        <v>54568</v>
      </c>
    </row>
    <row r="3315" spans="1:12" x14ac:dyDescent="0.35">
      <c r="A3315">
        <v>12</v>
      </c>
      <c r="B3315">
        <v>10103</v>
      </c>
      <c r="C3315">
        <v>12101</v>
      </c>
      <c r="D3315" t="s">
        <v>3512</v>
      </c>
      <c r="E3315" t="s">
        <v>2843</v>
      </c>
      <c r="F3315" t="s">
        <v>4266</v>
      </c>
      <c r="G3315">
        <v>141144</v>
      </c>
      <c r="H3315">
        <v>28.254912000000001</v>
      </c>
      <c r="I3315">
        <v>-82.716114000000005</v>
      </c>
      <c r="J3315">
        <v>1</v>
      </c>
      <c r="K3315">
        <f>_xlfn.XLOOKUP(F3315,'[1]2022_23 Household and Income'!$C$3:$C$2489,'[1]2022_23 Household and Income'!$D$3:$D$2489,"")</f>
        <v>58388</v>
      </c>
      <c r="L3315">
        <f>_xlfn.XLOOKUP($F3315,'[1]2022_23 Household and Income'!$C$3:$C$2489,'[1]2022_23 Household and Income'!$G$3:$G$2489,"")</f>
        <v>59893</v>
      </c>
    </row>
    <row r="3316" spans="1:12" x14ac:dyDescent="0.35">
      <c r="A3316">
        <v>12</v>
      </c>
      <c r="B3316">
        <v>10104</v>
      </c>
      <c r="C3316">
        <v>12101</v>
      </c>
      <c r="D3316" t="s">
        <v>3512</v>
      </c>
      <c r="E3316" t="s">
        <v>2843</v>
      </c>
      <c r="F3316" t="s">
        <v>4265</v>
      </c>
      <c r="G3316">
        <v>153995</v>
      </c>
      <c r="H3316">
        <v>28.197336</v>
      </c>
      <c r="I3316">
        <v>-82.430660000000003</v>
      </c>
      <c r="J3316">
        <v>1</v>
      </c>
      <c r="K3316">
        <f>_xlfn.XLOOKUP(F3316,'[1]2022_23 Household and Income'!$C$3:$C$2489,'[1]2022_23 Household and Income'!$D$3:$D$2489,"")</f>
        <v>67396</v>
      </c>
      <c r="L3316">
        <f>_xlfn.XLOOKUP($F3316,'[1]2022_23 Household and Income'!$C$3:$C$2489,'[1]2022_23 Household and Income'!$G$3:$G$2489,"")</f>
        <v>64600</v>
      </c>
    </row>
    <row r="3317" spans="1:12" x14ac:dyDescent="0.35">
      <c r="A3317">
        <v>37</v>
      </c>
      <c r="B3317">
        <v>700</v>
      </c>
      <c r="C3317">
        <v>37139</v>
      </c>
      <c r="D3317" t="s">
        <v>3285</v>
      </c>
      <c r="E3317" t="s">
        <v>1306</v>
      </c>
      <c r="F3317" t="s">
        <v>4253</v>
      </c>
      <c r="G3317">
        <v>40568</v>
      </c>
      <c r="H3317">
        <v>36.294074000000002</v>
      </c>
      <c r="I3317">
        <v>-76.247358000000006</v>
      </c>
      <c r="J3317">
        <v>0.34908</v>
      </c>
      <c r="K3317">
        <f>_xlfn.XLOOKUP(F3317,'[1]2022_23 Household and Income'!$C$3:$C$2489,'[1]2022_23 Household and Income'!$D$3:$D$2489,"")</f>
        <v>48797</v>
      </c>
      <c r="L3317">
        <f>_xlfn.XLOOKUP($F3317,'[1]2022_23 Household and Income'!$C$3:$C$2489,'[1]2022_23 Household and Income'!$G$3:$G$2489,"")</f>
        <v>48074</v>
      </c>
    </row>
    <row r="3318" spans="1:12" x14ac:dyDescent="0.35">
      <c r="A3318">
        <v>34</v>
      </c>
      <c r="B3318">
        <v>501</v>
      </c>
      <c r="C3318">
        <v>34031</v>
      </c>
      <c r="D3318" t="s">
        <v>3525</v>
      </c>
      <c r="E3318" t="s">
        <v>1443</v>
      </c>
      <c r="F3318" t="s">
        <v>4264</v>
      </c>
      <c r="G3318">
        <v>143175</v>
      </c>
      <c r="H3318">
        <v>40.863683999999999</v>
      </c>
      <c r="I3318">
        <v>-74.137776000000002</v>
      </c>
      <c r="J3318">
        <v>1</v>
      </c>
      <c r="K3318">
        <f>_xlfn.XLOOKUP(F3318,'[1]2022_23 Household and Income'!$C$3:$C$2489,'[1]2022_23 Household and Income'!$D$3:$D$2489,"")</f>
        <v>48093</v>
      </c>
      <c r="L3318">
        <f>_xlfn.XLOOKUP($F3318,'[1]2022_23 Household and Income'!$C$3:$C$2489,'[1]2022_23 Household and Income'!$G$3:$G$2489,"")</f>
        <v>46621</v>
      </c>
    </row>
    <row r="3319" spans="1:12" x14ac:dyDescent="0.35">
      <c r="A3319">
        <v>34</v>
      </c>
      <c r="B3319">
        <v>502</v>
      </c>
      <c r="C3319">
        <v>34031</v>
      </c>
      <c r="D3319" t="s">
        <v>3525</v>
      </c>
      <c r="E3319" t="s">
        <v>1443</v>
      </c>
      <c r="F3319" t="s">
        <v>4263</v>
      </c>
      <c r="G3319">
        <v>114166</v>
      </c>
      <c r="H3319">
        <v>40.915843000000002</v>
      </c>
      <c r="I3319">
        <v>-74.192921999999996</v>
      </c>
      <c r="J3319">
        <v>1</v>
      </c>
      <c r="K3319">
        <f>_xlfn.XLOOKUP(F3319,'[1]2022_23 Household and Income'!$C$3:$C$2489,'[1]2022_23 Household and Income'!$D$3:$D$2489,"")</f>
        <v>41784</v>
      </c>
      <c r="L3319">
        <f>_xlfn.XLOOKUP($F3319,'[1]2022_23 Household and Income'!$C$3:$C$2489,'[1]2022_23 Household and Income'!$G$3:$G$2489,"")</f>
        <v>41882</v>
      </c>
    </row>
    <row r="3320" spans="1:12" x14ac:dyDescent="0.35">
      <c r="A3320">
        <v>34</v>
      </c>
      <c r="B3320">
        <v>503</v>
      </c>
      <c r="C3320">
        <v>34031</v>
      </c>
      <c r="D3320" t="s">
        <v>3525</v>
      </c>
      <c r="E3320" t="s">
        <v>1443</v>
      </c>
      <c r="F3320" t="s">
        <v>4262</v>
      </c>
      <c r="G3320">
        <v>159732</v>
      </c>
      <c r="H3320">
        <v>40.916212000000002</v>
      </c>
      <c r="I3320">
        <v>-74.163561999999999</v>
      </c>
      <c r="J3320">
        <v>1</v>
      </c>
      <c r="K3320">
        <f>_xlfn.XLOOKUP(F3320,'[1]2022_23 Household and Income'!$C$3:$C$2489,'[1]2022_23 Household and Income'!$D$3:$D$2489,"")</f>
        <v>50054</v>
      </c>
      <c r="L3320">
        <f>_xlfn.XLOOKUP($F3320,'[1]2022_23 Household and Income'!$C$3:$C$2489,'[1]2022_23 Household and Income'!$G$3:$G$2489,"")</f>
        <v>51969</v>
      </c>
    </row>
    <row r="3321" spans="1:12" x14ac:dyDescent="0.35">
      <c r="A3321">
        <v>34</v>
      </c>
      <c r="B3321">
        <v>504</v>
      </c>
      <c r="C3321">
        <v>34031</v>
      </c>
      <c r="D3321" t="s">
        <v>3525</v>
      </c>
      <c r="E3321" t="s">
        <v>1443</v>
      </c>
      <c r="F3321" t="s">
        <v>4261</v>
      </c>
      <c r="G3321">
        <v>107045</v>
      </c>
      <c r="H3321">
        <v>41.024982999999999</v>
      </c>
      <c r="I3321">
        <v>-74.295800999999997</v>
      </c>
      <c r="J3321">
        <v>1</v>
      </c>
      <c r="K3321">
        <f>_xlfn.XLOOKUP(F3321,'[1]2022_23 Household and Income'!$C$3:$C$2489,'[1]2022_23 Household and Income'!$D$3:$D$2489,"")</f>
        <v>39361</v>
      </c>
      <c r="L3321">
        <f>_xlfn.XLOOKUP($F3321,'[1]2022_23 Household and Income'!$C$3:$C$2489,'[1]2022_23 Household and Income'!$G$3:$G$2489,"")</f>
        <v>37805</v>
      </c>
    </row>
    <row r="3322" spans="1:12" x14ac:dyDescent="0.35">
      <c r="A3322">
        <v>72</v>
      </c>
      <c r="B3322">
        <v>700</v>
      </c>
      <c r="C3322">
        <v>72109</v>
      </c>
      <c r="D3322" t="s">
        <v>3280</v>
      </c>
      <c r="E3322" t="s">
        <v>54</v>
      </c>
      <c r="F3322" t="s">
        <v>4025</v>
      </c>
      <c r="G3322">
        <v>15985</v>
      </c>
      <c r="H3322">
        <v>18.007497999999998</v>
      </c>
      <c r="I3322">
        <v>-66.004593</v>
      </c>
      <c r="J3322">
        <v>0.152499</v>
      </c>
      <c r="K3322">
        <f>_xlfn.XLOOKUP(F3322,'[1]2022_23 Household and Income'!$C$3:$C$2489,'[1]2022_23 Household and Income'!$D$3:$D$2489,"")</f>
        <v>42424</v>
      </c>
      <c r="L3322">
        <f>_xlfn.XLOOKUP($F3322,'[1]2022_23 Household and Income'!$C$3:$C$2489,'[1]2022_23 Household and Income'!$G$3:$G$2489,"")</f>
        <v>42575</v>
      </c>
    </row>
    <row r="3323" spans="1:12" x14ac:dyDescent="0.35">
      <c r="A3323">
        <v>51</v>
      </c>
      <c r="B3323">
        <v>14300</v>
      </c>
      <c r="C3323">
        <v>51141</v>
      </c>
      <c r="D3323" t="s">
        <v>3251</v>
      </c>
      <c r="E3323" t="s">
        <v>336</v>
      </c>
      <c r="F3323" t="s">
        <v>4201</v>
      </c>
      <c r="G3323">
        <v>17608</v>
      </c>
      <c r="H3323">
        <v>36.654401</v>
      </c>
      <c r="I3323">
        <v>-80.284459999999996</v>
      </c>
      <c r="J3323">
        <v>9.511E-2</v>
      </c>
      <c r="K3323">
        <f>_xlfn.XLOOKUP(F3323,'[1]2022_23 Household and Income'!$C$3:$C$2489,'[1]2022_23 Household and Income'!$D$3:$D$2489,"")</f>
        <v>76621</v>
      </c>
      <c r="L3323">
        <f>_xlfn.XLOOKUP($F3323,'[1]2022_23 Household and Income'!$C$3:$C$2489,'[1]2022_23 Household and Income'!$G$3:$G$2489,"")</f>
        <v>78053</v>
      </c>
    </row>
    <row r="3324" spans="1:12" x14ac:dyDescent="0.35">
      <c r="A3324">
        <v>13</v>
      </c>
      <c r="B3324">
        <v>1100</v>
      </c>
      <c r="C3324">
        <v>13223</v>
      </c>
      <c r="D3324" t="s">
        <v>3312</v>
      </c>
      <c r="E3324" t="s">
        <v>2804</v>
      </c>
      <c r="F3324" t="s">
        <v>4260</v>
      </c>
      <c r="G3324">
        <v>168661</v>
      </c>
      <c r="H3324">
        <v>33.913898000000003</v>
      </c>
      <c r="I3324">
        <v>-84.814222000000001</v>
      </c>
      <c r="J3324">
        <v>1</v>
      </c>
      <c r="K3324">
        <f>_xlfn.XLOOKUP(F3324,'[1]2022_23 Household and Income'!$C$3:$C$2489,'[1]2022_23 Household and Income'!$D$3:$D$2489,"")</f>
        <v>60903</v>
      </c>
      <c r="L3324">
        <f>_xlfn.XLOOKUP($F3324,'[1]2022_23 Household and Income'!$C$3:$C$2489,'[1]2022_23 Household and Income'!$G$3:$G$2489,"")</f>
        <v>61401</v>
      </c>
    </row>
    <row r="3325" spans="1:12" x14ac:dyDescent="0.35">
      <c r="A3325">
        <v>39</v>
      </c>
      <c r="B3325">
        <v>100</v>
      </c>
      <c r="C3325">
        <v>39125</v>
      </c>
      <c r="D3325" t="s">
        <v>3302</v>
      </c>
      <c r="E3325" t="s">
        <v>1174</v>
      </c>
      <c r="F3325" t="s">
        <v>3368</v>
      </c>
      <c r="G3325">
        <v>18806</v>
      </c>
      <c r="H3325">
        <v>41.132652</v>
      </c>
      <c r="I3325">
        <v>-84.588515999999998</v>
      </c>
      <c r="J3325">
        <v>0.113526</v>
      </c>
      <c r="K3325">
        <f>_xlfn.XLOOKUP(F3325,'[1]2022_23 Household and Income'!$C$3:$C$2489,'[1]2022_23 Household and Income'!$D$3:$D$2489,"")</f>
        <v>68326</v>
      </c>
      <c r="L3325">
        <f>_xlfn.XLOOKUP($F3325,'[1]2022_23 Household and Income'!$C$3:$C$2489,'[1]2022_23 Household and Income'!$G$3:$G$2489,"")</f>
        <v>66894</v>
      </c>
    </row>
    <row r="3326" spans="1:12" x14ac:dyDescent="0.35">
      <c r="A3326">
        <v>20</v>
      </c>
      <c r="B3326">
        <v>1701</v>
      </c>
      <c r="C3326">
        <v>20145</v>
      </c>
      <c r="D3326" t="s">
        <v>3300</v>
      </c>
      <c r="E3326" t="s">
        <v>2245</v>
      </c>
      <c r="F3326" t="s">
        <v>3718</v>
      </c>
      <c r="G3326">
        <v>6253</v>
      </c>
      <c r="H3326">
        <v>38.179763000000001</v>
      </c>
      <c r="I3326">
        <v>-99.146961000000005</v>
      </c>
      <c r="J3326">
        <v>5.7154999999999997E-2</v>
      </c>
      <c r="K3326">
        <f>_xlfn.XLOOKUP(F3326,'[1]2022_23 Household and Income'!$C$3:$C$2489,'[1]2022_23 Household and Income'!$D$3:$D$2489,"")</f>
        <v>43887</v>
      </c>
      <c r="L3326">
        <f>_xlfn.XLOOKUP($F3326,'[1]2022_23 Household and Income'!$C$3:$C$2489,'[1]2022_23 Household and Income'!$G$3:$G$2489,"")</f>
        <v>45374</v>
      </c>
    </row>
    <row r="3327" spans="1:12" x14ac:dyDescent="0.35">
      <c r="A3327">
        <v>31</v>
      </c>
      <c r="B3327">
        <v>600</v>
      </c>
      <c r="C3327">
        <v>31133</v>
      </c>
      <c r="D3327" t="s">
        <v>3261</v>
      </c>
      <c r="E3327" t="s">
        <v>1486</v>
      </c>
      <c r="F3327" t="s">
        <v>3260</v>
      </c>
      <c r="G3327">
        <v>2544</v>
      </c>
      <c r="H3327">
        <v>40.133203999999999</v>
      </c>
      <c r="I3327">
        <v>-96.177368999999999</v>
      </c>
      <c r="J3327">
        <v>1.8457999999999999E-2</v>
      </c>
      <c r="K3327">
        <f>_xlfn.XLOOKUP(F3327,'[1]2022_23 Household and Income'!$C$3:$C$2489,'[1]2022_23 Household and Income'!$D$3:$D$2489,"")</f>
        <v>56460</v>
      </c>
      <c r="L3327">
        <f>_xlfn.XLOOKUP($F3327,'[1]2022_23 Household and Income'!$C$3:$C$2489,'[1]2022_23 Household and Income'!$G$3:$G$2489,"")</f>
        <v>57169</v>
      </c>
    </row>
    <row r="3328" spans="1:12" x14ac:dyDescent="0.35">
      <c r="A3328">
        <v>40</v>
      </c>
      <c r="B3328">
        <v>20300</v>
      </c>
      <c r="C3328">
        <v>40117</v>
      </c>
      <c r="D3328" t="s">
        <v>3324</v>
      </c>
      <c r="E3328" t="s">
        <v>1070</v>
      </c>
      <c r="F3328" t="s">
        <v>3492</v>
      </c>
      <c r="G3328">
        <v>15553</v>
      </c>
      <c r="H3328">
        <v>36.270375000000001</v>
      </c>
      <c r="I3328">
        <v>-96.539321000000001</v>
      </c>
      <c r="J3328">
        <v>0.13663800000000001</v>
      </c>
      <c r="K3328">
        <f>_xlfn.XLOOKUP(F3328,'[1]2022_23 Household and Income'!$C$3:$C$2489,'[1]2022_23 Household and Income'!$D$3:$D$2489,"")</f>
        <v>44241</v>
      </c>
      <c r="L3328">
        <f>_xlfn.XLOOKUP($F3328,'[1]2022_23 Household and Income'!$C$3:$C$2489,'[1]2022_23 Household and Income'!$G$3:$G$2489,"")</f>
        <v>45484</v>
      </c>
    </row>
    <row r="3329" spans="1:12" x14ac:dyDescent="0.35">
      <c r="A3329">
        <v>16</v>
      </c>
      <c r="B3329">
        <v>400</v>
      </c>
      <c r="C3329">
        <v>16075</v>
      </c>
      <c r="D3329" t="s">
        <v>3509</v>
      </c>
      <c r="E3329" t="s">
        <v>2648</v>
      </c>
      <c r="F3329" t="s">
        <v>3508</v>
      </c>
      <c r="G3329">
        <v>25386</v>
      </c>
      <c r="H3329">
        <v>44.019562000000001</v>
      </c>
      <c r="I3329">
        <v>-116.893378</v>
      </c>
      <c r="J3329">
        <v>0.18831100000000001</v>
      </c>
      <c r="K3329">
        <f>_xlfn.XLOOKUP(F3329,'[1]2022_23 Household and Income'!$C$3:$C$2489,'[1]2022_23 Household and Income'!$D$3:$D$2489,"")</f>
        <v>52951</v>
      </c>
      <c r="L3329">
        <f>_xlfn.XLOOKUP($F3329,'[1]2022_23 Household and Income'!$C$3:$C$2489,'[1]2022_23 Household and Income'!$G$3:$G$2489,"")</f>
        <v>53231</v>
      </c>
    </row>
    <row r="3330" spans="1:12" x14ac:dyDescent="0.35">
      <c r="A3330">
        <v>40</v>
      </c>
      <c r="B3330">
        <v>21100</v>
      </c>
      <c r="C3330">
        <v>40119</v>
      </c>
      <c r="D3330" t="s">
        <v>3324</v>
      </c>
      <c r="E3330" t="s">
        <v>1048</v>
      </c>
      <c r="F3330" t="s">
        <v>4259</v>
      </c>
      <c r="G3330">
        <v>81646</v>
      </c>
      <c r="H3330">
        <v>36.091299999999997</v>
      </c>
      <c r="I3330">
        <v>-97.007108000000002</v>
      </c>
      <c r="J3330">
        <v>0.62229699999999999</v>
      </c>
      <c r="K3330">
        <f>_xlfn.XLOOKUP(F3330,'[1]2022_23 Household and Income'!$C$3:$C$2489,'[1]2022_23 Household and Income'!$D$3:$D$2489,"")</f>
        <v>51667</v>
      </c>
      <c r="L3330">
        <f>_xlfn.XLOOKUP($F3330,'[1]2022_23 Household and Income'!$C$3:$C$2489,'[1]2022_23 Household and Income'!$G$3:$G$2489,"")</f>
        <v>50423</v>
      </c>
    </row>
    <row r="3331" spans="1:12" x14ac:dyDescent="0.35">
      <c r="A3331">
        <v>13</v>
      </c>
      <c r="B3331">
        <v>2900</v>
      </c>
      <c r="C3331">
        <v>13225</v>
      </c>
      <c r="D3331" t="s">
        <v>3312</v>
      </c>
      <c r="E3331" t="s">
        <v>2768</v>
      </c>
      <c r="F3331" t="s">
        <v>3378</v>
      </c>
      <c r="G3331">
        <v>27981</v>
      </c>
      <c r="H3331">
        <v>32.589117999999999</v>
      </c>
      <c r="I3331">
        <v>-83.822736000000006</v>
      </c>
      <c r="J3331">
        <v>0.15617900000000001</v>
      </c>
      <c r="K3331">
        <f>_xlfn.XLOOKUP(F3331,'[1]2022_23 Household and Income'!$C$3:$C$2489,'[1]2022_23 Household and Income'!$D$3:$D$2489,"")</f>
        <v>72006</v>
      </c>
      <c r="L3331">
        <f>_xlfn.XLOOKUP($F3331,'[1]2022_23 Household and Income'!$C$3:$C$2489,'[1]2022_23 Household and Income'!$G$3:$G$2489,"")</f>
        <v>72260</v>
      </c>
    </row>
    <row r="3332" spans="1:12" x14ac:dyDescent="0.35">
      <c r="A3332">
        <v>28</v>
      </c>
      <c r="B3332">
        <v>1900</v>
      </c>
      <c r="C3332">
        <v>28109</v>
      </c>
      <c r="D3332" t="s">
        <v>3276</v>
      </c>
      <c r="E3332" t="s">
        <v>1740</v>
      </c>
      <c r="F3332" t="s">
        <v>3751</v>
      </c>
      <c r="G3332">
        <v>56145</v>
      </c>
      <c r="H3332">
        <v>30.640758999999999</v>
      </c>
      <c r="I3332">
        <v>-89.631615999999994</v>
      </c>
      <c r="J3332">
        <v>0.38752500000000001</v>
      </c>
      <c r="K3332">
        <f>_xlfn.XLOOKUP(F3332,'[1]2022_23 Household and Income'!$C$3:$C$2489,'[1]2022_23 Household and Income'!$D$3:$D$2489,"")</f>
        <v>60832</v>
      </c>
      <c r="L3332">
        <f>_xlfn.XLOOKUP($F3332,'[1]2022_23 Household and Income'!$C$3:$C$2489,'[1]2022_23 Household and Income'!$G$3:$G$2489,"")</f>
        <v>61666</v>
      </c>
    </row>
    <row r="3333" spans="1:12" x14ac:dyDescent="0.35">
      <c r="A3333">
        <v>48</v>
      </c>
      <c r="B3333">
        <v>7200</v>
      </c>
      <c r="C3333">
        <v>48371</v>
      </c>
      <c r="D3333" t="s">
        <v>3238</v>
      </c>
      <c r="E3333" t="s">
        <v>482</v>
      </c>
      <c r="F3333" t="s">
        <v>3596</v>
      </c>
      <c r="G3333">
        <v>15193</v>
      </c>
      <c r="H3333">
        <v>30.89706</v>
      </c>
      <c r="I3333">
        <v>-102.799267</v>
      </c>
      <c r="J3333">
        <v>0.13424800000000001</v>
      </c>
      <c r="K3333">
        <f>_xlfn.XLOOKUP(F3333,'[1]2022_23 Household and Income'!$C$3:$C$2489,'[1]2022_23 Household and Income'!$D$3:$D$2489,"")</f>
        <v>40414</v>
      </c>
      <c r="L3333">
        <f>_xlfn.XLOOKUP($F3333,'[1]2022_23 Household and Income'!$C$3:$C$2489,'[1]2022_23 Household and Income'!$G$3:$G$2489,"")</f>
        <v>41812</v>
      </c>
    </row>
    <row r="3334" spans="1:12" x14ac:dyDescent="0.35">
      <c r="A3334">
        <v>38</v>
      </c>
      <c r="B3334">
        <v>500</v>
      </c>
      <c r="C3334">
        <v>38067</v>
      </c>
      <c r="D3334" t="s">
        <v>3370</v>
      </c>
      <c r="E3334" t="s">
        <v>1182</v>
      </c>
      <c r="F3334" t="s">
        <v>3538</v>
      </c>
      <c r="G3334">
        <v>6844</v>
      </c>
      <c r="H3334">
        <v>48.786352999999998</v>
      </c>
      <c r="I3334">
        <v>-97.583367999999993</v>
      </c>
      <c r="J3334">
        <v>5.7660000000000003E-2</v>
      </c>
      <c r="K3334">
        <f>_xlfn.XLOOKUP(F3334,'[1]2022_23 Household and Income'!$C$3:$C$2489,'[1]2022_23 Household and Income'!$D$3:$D$2489,"")</f>
        <v>49803</v>
      </c>
      <c r="L3334">
        <f>_xlfn.XLOOKUP($F3334,'[1]2022_23 Household and Income'!$C$3:$C$2489,'[1]2022_23 Household and Income'!$G$3:$G$2489,"")</f>
        <v>51944</v>
      </c>
    </row>
    <row r="3335" spans="1:12" x14ac:dyDescent="0.35">
      <c r="A3335">
        <v>29</v>
      </c>
      <c r="B3335">
        <v>2400</v>
      </c>
      <c r="C3335">
        <v>29155</v>
      </c>
      <c r="D3335" t="s">
        <v>3304</v>
      </c>
      <c r="E3335" t="s">
        <v>1647</v>
      </c>
      <c r="F3335" t="s">
        <v>3753</v>
      </c>
      <c r="G3335">
        <v>15661</v>
      </c>
      <c r="H3335">
        <v>36.179974000000001</v>
      </c>
      <c r="I3335">
        <v>-89.744669999999999</v>
      </c>
      <c r="J3335">
        <v>0.13958799999999999</v>
      </c>
      <c r="K3335">
        <f>_xlfn.XLOOKUP(F3335,'[1]2022_23 Household and Income'!$C$3:$C$2489,'[1]2022_23 Household and Income'!$D$3:$D$2489,"")</f>
        <v>44577</v>
      </c>
      <c r="L3335">
        <f>_xlfn.XLOOKUP($F3335,'[1]2022_23 Household and Income'!$C$3:$C$2489,'[1]2022_23 Household and Income'!$G$3:$G$2489,"")</f>
        <v>44291</v>
      </c>
    </row>
    <row r="3336" spans="1:12" x14ac:dyDescent="0.35">
      <c r="A3336">
        <v>53</v>
      </c>
      <c r="B3336">
        <v>26500</v>
      </c>
      <c r="C3336">
        <v>53051</v>
      </c>
      <c r="D3336" t="s">
        <v>3290</v>
      </c>
      <c r="E3336" t="s">
        <v>238</v>
      </c>
      <c r="F3336" t="s">
        <v>3755</v>
      </c>
      <c r="G3336">
        <v>13401</v>
      </c>
      <c r="H3336">
        <v>48.281534999999998</v>
      </c>
      <c r="I3336">
        <v>-117.224507</v>
      </c>
      <c r="J3336">
        <v>0.12280099999999999</v>
      </c>
      <c r="K3336">
        <f>_xlfn.XLOOKUP(F3336,'[1]2022_23 Household and Income'!$C$3:$C$2489,'[1]2022_23 Household and Income'!$D$3:$D$2489,"")</f>
        <v>46765</v>
      </c>
      <c r="L3336">
        <f>_xlfn.XLOOKUP($F3336,'[1]2022_23 Household and Income'!$C$3:$C$2489,'[1]2022_23 Household and Income'!$G$3:$G$2489,"")</f>
        <v>47052</v>
      </c>
    </row>
    <row r="3337" spans="1:12" x14ac:dyDescent="0.35">
      <c r="A3337">
        <v>37</v>
      </c>
      <c r="B3337">
        <v>4601</v>
      </c>
      <c r="C3337">
        <v>37141</v>
      </c>
      <c r="D3337" t="s">
        <v>3285</v>
      </c>
      <c r="E3337" t="s">
        <v>1240</v>
      </c>
      <c r="F3337" t="s">
        <v>4258</v>
      </c>
      <c r="G3337">
        <v>60203</v>
      </c>
      <c r="H3337">
        <v>34.453783999999999</v>
      </c>
      <c r="I3337">
        <v>-77.806758000000002</v>
      </c>
      <c r="J3337">
        <v>0.50672899999999998</v>
      </c>
      <c r="K3337">
        <f>_xlfn.XLOOKUP(F3337,'[1]2022_23 Household and Income'!$C$3:$C$2489,'[1]2022_23 Household and Income'!$D$3:$D$2489,"")</f>
        <v>51619</v>
      </c>
      <c r="L3337">
        <f>_xlfn.XLOOKUP($F3337,'[1]2022_23 Household and Income'!$C$3:$C$2489,'[1]2022_23 Household and Income'!$G$3:$G$2489,"")</f>
        <v>50828</v>
      </c>
    </row>
    <row r="3338" spans="1:12" x14ac:dyDescent="0.35">
      <c r="A3338">
        <v>21</v>
      </c>
      <c r="B3338">
        <v>2600</v>
      </c>
      <c r="C3338">
        <v>21191</v>
      </c>
      <c r="D3338" t="s">
        <v>3328</v>
      </c>
      <c r="E3338" t="s">
        <v>2122</v>
      </c>
      <c r="F3338" t="s">
        <v>4257</v>
      </c>
      <c r="G3338">
        <v>14644</v>
      </c>
      <c r="H3338">
        <v>38.715311999999997</v>
      </c>
      <c r="I3338">
        <v>-84.359234000000001</v>
      </c>
      <c r="J3338">
        <v>8.9598999999999998E-2</v>
      </c>
      <c r="K3338">
        <f>_xlfn.XLOOKUP(F3338,'[1]2022_23 Household and Income'!$C$3:$C$2489,'[1]2022_23 Household and Income'!$D$3:$D$2489,"")</f>
        <v>66258</v>
      </c>
      <c r="L3338">
        <f>_xlfn.XLOOKUP($F3338,'[1]2022_23 Household and Income'!$C$3:$C$2489,'[1]2022_23 Household and Income'!$G$3:$G$2489,"")</f>
        <v>68831</v>
      </c>
    </row>
    <row r="3339" spans="1:12" x14ac:dyDescent="0.35">
      <c r="A3339">
        <v>54</v>
      </c>
      <c r="B3339">
        <v>500</v>
      </c>
      <c r="C3339">
        <v>54071</v>
      </c>
      <c r="D3339" t="s">
        <v>3296</v>
      </c>
      <c r="E3339" t="s">
        <v>206</v>
      </c>
      <c r="F3339" t="s">
        <v>3635</v>
      </c>
      <c r="G3339">
        <v>6143</v>
      </c>
      <c r="H3339">
        <v>38.672348</v>
      </c>
      <c r="I3339">
        <v>-79.337952999999999</v>
      </c>
      <c r="J3339">
        <v>5.8352000000000001E-2</v>
      </c>
      <c r="K3339">
        <f>_xlfn.XLOOKUP(F3339,'[1]2022_23 Household and Income'!$C$3:$C$2489,'[1]2022_23 Household and Income'!$D$3:$D$2489,"")</f>
        <v>41964</v>
      </c>
      <c r="L3339">
        <f>_xlfn.XLOOKUP($F3339,'[1]2022_23 Household and Income'!$C$3:$C$2489,'[1]2022_23 Household and Income'!$G$3:$G$2489,"")</f>
        <v>45348</v>
      </c>
    </row>
    <row r="3340" spans="1:12" x14ac:dyDescent="0.35">
      <c r="A3340">
        <v>27</v>
      </c>
      <c r="B3340">
        <v>101</v>
      </c>
      <c r="C3340">
        <v>27113</v>
      </c>
      <c r="D3340" t="s">
        <v>3272</v>
      </c>
      <c r="E3340" t="s">
        <v>1897</v>
      </c>
      <c r="F3340" t="s">
        <v>4055</v>
      </c>
      <c r="G3340">
        <v>13992</v>
      </c>
      <c r="H3340">
        <v>48.102851000000001</v>
      </c>
      <c r="I3340">
        <v>-96.147985000000006</v>
      </c>
      <c r="J3340">
        <v>9.5078999999999997E-2</v>
      </c>
      <c r="K3340">
        <f>_xlfn.XLOOKUP(F3340,'[1]2022_23 Household and Income'!$C$3:$C$2489,'[1]2022_23 Household and Income'!$D$3:$D$2489,"")</f>
        <v>61620</v>
      </c>
      <c r="L3340">
        <f>_xlfn.XLOOKUP($F3340,'[1]2022_23 Household and Income'!$C$3:$C$2489,'[1]2022_23 Household and Income'!$G$3:$G$2489,"")</f>
        <v>61361</v>
      </c>
    </row>
    <row r="3341" spans="1:12" x14ac:dyDescent="0.35">
      <c r="A3341">
        <v>46</v>
      </c>
      <c r="B3341">
        <v>100</v>
      </c>
      <c r="C3341">
        <v>46103</v>
      </c>
      <c r="D3341" t="s">
        <v>3236</v>
      </c>
      <c r="E3341" t="s">
        <v>852</v>
      </c>
      <c r="F3341" t="s">
        <v>4254</v>
      </c>
      <c r="G3341">
        <v>109222</v>
      </c>
      <c r="H3341">
        <v>44.064852999999999</v>
      </c>
      <c r="I3341">
        <v>-103.21091800000001</v>
      </c>
      <c r="J3341">
        <v>0.58236500000000002</v>
      </c>
      <c r="K3341">
        <f>_xlfn.XLOOKUP(F3341,'[1]2022_23 Household and Income'!$C$3:$C$2489,'[1]2022_23 Household and Income'!$D$3:$D$2489,"")</f>
        <v>82852</v>
      </c>
      <c r="L3341">
        <f>_xlfn.XLOOKUP($F3341,'[1]2022_23 Household and Income'!$C$3:$C$2489,'[1]2022_23 Household and Income'!$G$3:$G$2489,"")</f>
        <v>84948</v>
      </c>
    </row>
    <row r="3342" spans="1:12" x14ac:dyDescent="0.35">
      <c r="A3342">
        <v>23</v>
      </c>
      <c r="B3342">
        <v>100</v>
      </c>
      <c r="C3342">
        <v>23019</v>
      </c>
      <c r="D3342" t="s">
        <v>3263</v>
      </c>
      <c r="E3342" t="s">
        <v>2041</v>
      </c>
      <c r="F3342" t="s">
        <v>3501</v>
      </c>
      <c r="G3342">
        <v>20888</v>
      </c>
      <c r="H3342">
        <v>45.493015</v>
      </c>
      <c r="I3342">
        <v>-68.527901999999997</v>
      </c>
      <c r="J3342">
        <v>0.1754</v>
      </c>
      <c r="K3342">
        <f>_xlfn.XLOOKUP(F3342,'[1]2022_23 Household and Income'!$C$3:$C$2489,'[1]2022_23 Household and Income'!$D$3:$D$2489,"")</f>
        <v>55665</v>
      </c>
      <c r="L3342">
        <f>_xlfn.XLOOKUP($F3342,'[1]2022_23 Household and Income'!$C$3:$C$2489,'[1]2022_23 Household and Income'!$G$3:$G$2489,"")</f>
        <v>57786</v>
      </c>
    </row>
    <row r="3343" spans="1:12" x14ac:dyDescent="0.35">
      <c r="A3343">
        <v>23</v>
      </c>
      <c r="B3343">
        <v>300</v>
      </c>
      <c r="C3343">
        <v>23019</v>
      </c>
      <c r="D3343" t="s">
        <v>3263</v>
      </c>
      <c r="E3343" t="s">
        <v>2041</v>
      </c>
      <c r="F3343" t="s">
        <v>4256</v>
      </c>
      <c r="G3343">
        <v>131311</v>
      </c>
      <c r="H3343">
        <v>44.857253</v>
      </c>
      <c r="I3343">
        <v>-68.839912999999996</v>
      </c>
      <c r="J3343">
        <v>1</v>
      </c>
      <c r="K3343">
        <f>_xlfn.XLOOKUP(F3343,'[1]2022_23 Household and Income'!$C$3:$C$2489,'[1]2022_23 Household and Income'!$D$3:$D$2489,"")</f>
        <v>56896</v>
      </c>
      <c r="L3343">
        <f>_xlfn.XLOOKUP($F3343,'[1]2022_23 Household and Income'!$C$3:$C$2489,'[1]2022_23 Household and Income'!$G$3:$G$2489,"")</f>
        <v>56042</v>
      </c>
    </row>
    <row r="3344" spans="1:12" x14ac:dyDescent="0.35">
      <c r="A3344">
        <v>72</v>
      </c>
      <c r="B3344">
        <v>400</v>
      </c>
      <c r="C3344">
        <v>72111</v>
      </c>
      <c r="D3344" t="s">
        <v>3280</v>
      </c>
      <c r="E3344" t="s">
        <v>65</v>
      </c>
      <c r="F3344" t="s">
        <v>3279</v>
      </c>
      <c r="G3344">
        <v>20399</v>
      </c>
      <c r="H3344">
        <v>18.058585999999998</v>
      </c>
      <c r="I3344">
        <v>-66.722282000000007</v>
      </c>
      <c r="J3344">
        <v>0.18736900000000001</v>
      </c>
      <c r="K3344">
        <f>_xlfn.XLOOKUP(F3344,'[1]2022_23 Household and Income'!$C$3:$C$2489,'[1]2022_23 Household and Income'!$D$3:$D$2489,"")</f>
        <v>40602</v>
      </c>
      <c r="L3344">
        <f>_xlfn.XLOOKUP($F3344,'[1]2022_23 Household and Income'!$C$3:$C$2489,'[1]2022_23 Household and Income'!$G$3:$G$2489,"")</f>
        <v>38674</v>
      </c>
    </row>
    <row r="3345" spans="1:12" x14ac:dyDescent="0.35">
      <c r="A3345">
        <v>17</v>
      </c>
      <c r="B3345">
        <v>14300</v>
      </c>
      <c r="C3345">
        <v>17143</v>
      </c>
      <c r="D3345" t="s">
        <v>3330</v>
      </c>
      <c r="E3345" t="s">
        <v>2551</v>
      </c>
      <c r="F3345" t="s">
        <v>4255</v>
      </c>
      <c r="G3345">
        <v>181830</v>
      </c>
      <c r="H3345">
        <v>40.746692000000003</v>
      </c>
      <c r="I3345">
        <v>-89.639932000000002</v>
      </c>
      <c r="J3345">
        <v>1</v>
      </c>
      <c r="K3345">
        <f>_xlfn.XLOOKUP(F3345,'[1]2022_23 Household and Income'!$C$3:$C$2489,'[1]2022_23 Household and Income'!$D$3:$D$2489,"")</f>
        <v>78636</v>
      </c>
      <c r="L3345">
        <f>_xlfn.XLOOKUP($F3345,'[1]2022_23 Household and Income'!$C$3:$C$2489,'[1]2022_23 Household and Income'!$G$3:$G$2489,"")</f>
        <v>77525</v>
      </c>
    </row>
    <row r="3346" spans="1:12" x14ac:dyDescent="0.35">
      <c r="A3346">
        <v>55</v>
      </c>
      <c r="B3346">
        <v>1600</v>
      </c>
      <c r="C3346">
        <v>55091</v>
      </c>
      <c r="D3346" t="s">
        <v>3334</v>
      </c>
      <c r="E3346" t="s">
        <v>126</v>
      </c>
      <c r="F3346" t="s">
        <v>3644</v>
      </c>
      <c r="G3346">
        <v>7318</v>
      </c>
      <c r="H3346">
        <v>44.591768000000002</v>
      </c>
      <c r="I3346">
        <v>-91.987288000000007</v>
      </c>
      <c r="J3346">
        <v>6.3771999999999995E-2</v>
      </c>
      <c r="K3346">
        <f>_xlfn.XLOOKUP(F3346,'[1]2022_23 Household and Income'!$C$3:$C$2489,'[1]2022_23 Household and Income'!$D$3:$D$2489,"")</f>
        <v>45986</v>
      </c>
      <c r="L3346">
        <f>_xlfn.XLOOKUP($F3346,'[1]2022_23 Household and Income'!$C$3:$C$2489,'[1]2022_23 Household and Income'!$G$3:$G$2489,"")</f>
        <v>46330</v>
      </c>
    </row>
    <row r="3347" spans="1:12" x14ac:dyDescent="0.35">
      <c r="A3347">
        <v>31</v>
      </c>
      <c r="B3347">
        <v>400</v>
      </c>
      <c r="C3347">
        <v>31135</v>
      </c>
      <c r="D3347" t="s">
        <v>3261</v>
      </c>
      <c r="E3347" t="s">
        <v>1505</v>
      </c>
      <c r="F3347" t="s">
        <v>3674</v>
      </c>
      <c r="G3347">
        <v>2858</v>
      </c>
      <c r="H3347">
        <v>40.844890999999997</v>
      </c>
      <c r="I3347">
        <v>-101.675427</v>
      </c>
      <c r="J3347">
        <v>2.794E-2</v>
      </c>
      <c r="K3347">
        <f>_xlfn.XLOOKUP(F3347,'[1]2022_23 Household and Income'!$C$3:$C$2489,'[1]2022_23 Household and Income'!$D$3:$D$2489,"")</f>
        <v>43354</v>
      </c>
      <c r="L3347">
        <f>_xlfn.XLOOKUP($F3347,'[1]2022_23 Household and Income'!$C$3:$C$2489,'[1]2022_23 Household and Income'!$G$3:$G$2489,"")</f>
        <v>43809</v>
      </c>
    </row>
    <row r="3348" spans="1:12" x14ac:dyDescent="0.35">
      <c r="A3348">
        <v>46</v>
      </c>
      <c r="B3348">
        <v>100</v>
      </c>
      <c r="C3348">
        <v>46105</v>
      </c>
      <c r="D3348" t="s">
        <v>3236</v>
      </c>
      <c r="E3348" t="s">
        <v>851</v>
      </c>
      <c r="F3348" t="s">
        <v>4254</v>
      </c>
      <c r="G3348">
        <v>2835</v>
      </c>
      <c r="H3348">
        <v>45.709609999999998</v>
      </c>
      <c r="I3348">
        <v>-102.33045199999999</v>
      </c>
      <c r="J3348">
        <v>1.5115999999999999E-2</v>
      </c>
      <c r="K3348">
        <f>_xlfn.XLOOKUP(F3348,'[1]2022_23 Household and Income'!$C$3:$C$2489,'[1]2022_23 Household and Income'!$D$3:$D$2489,"")</f>
        <v>82852</v>
      </c>
      <c r="L3348">
        <f>_xlfn.XLOOKUP($F3348,'[1]2022_23 Household and Income'!$C$3:$C$2489,'[1]2022_23 Household and Income'!$G$3:$G$2489,"")</f>
        <v>84948</v>
      </c>
    </row>
    <row r="3349" spans="1:12" x14ac:dyDescent="0.35">
      <c r="A3349">
        <v>37</v>
      </c>
      <c r="B3349">
        <v>700</v>
      </c>
      <c r="C3349">
        <v>37143</v>
      </c>
      <c r="D3349" t="s">
        <v>3285</v>
      </c>
      <c r="E3349" t="s">
        <v>1305</v>
      </c>
      <c r="F3349" t="s">
        <v>4253</v>
      </c>
      <c r="G3349">
        <v>13005</v>
      </c>
      <c r="H3349">
        <v>36.180607999999999</v>
      </c>
      <c r="I3349">
        <v>-76.422898000000004</v>
      </c>
      <c r="J3349">
        <v>0.11190600000000001</v>
      </c>
      <c r="K3349">
        <f>_xlfn.XLOOKUP(F3349,'[1]2022_23 Household and Income'!$C$3:$C$2489,'[1]2022_23 Household and Income'!$D$3:$D$2489,"")</f>
        <v>48797</v>
      </c>
      <c r="L3349">
        <f>_xlfn.XLOOKUP($F3349,'[1]2022_23 Household and Income'!$C$3:$C$2489,'[1]2022_23 Household and Income'!$G$3:$G$2489,"")</f>
        <v>48074</v>
      </c>
    </row>
    <row r="3350" spans="1:12" x14ac:dyDescent="0.35">
      <c r="A3350">
        <v>1</v>
      </c>
      <c r="B3350">
        <v>1700</v>
      </c>
      <c r="C3350">
        <v>1105</v>
      </c>
      <c r="D3350" t="s">
        <v>3341</v>
      </c>
      <c r="E3350" t="s">
        <v>3182</v>
      </c>
      <c r="F3350" t="s">
        <v>4252</v>
      </c>
      <c r="G3350">
        <v>8511</v>
      </c>
      <c r="H3350">
        <v>32.584881000000003</v>
      </c>
      <c r="I3350">
        <v>-87.369648999999995</v>
      </c>
      <c r="J3350">
        <v>7.3314000000000004E-2</v>
      </c>
      <c r="K3350">
        <f>_xlfn.XLOOKUP(F3350,'[1]2022_23 Household and Income'!$C$3:$C$2489,'[1]2022_23 Household and Income'!$D$3:$D$2489,"")</f>
        <v>48002</v>
      </c>
      <c r="L3350">
        <f>_xlfn.XLOOKUP($F3350,'[1]2022_23 Household and Income'!$C$3:$C$2489,'[1]2022_23 Household and Income'!$G$3:$G$2489,"")</f>
        <v>47960</v>
      </c>
    </row>
    <row r="3351" spans="1:12" x14ac:dyDescent="0.35">
      <c r="A3351">
        <v>5</v>
      </c>
      <c r="B3351">
        <v>1400</v>
      </c>
      <c r="C3351">
        <v>5105</v>
      </c>
      <c r="D3351" t="s">
        <v>3274</v>
      </c>
      <c r="E3351" t="s">
        <v>3053</v>
      </c>
      <c r="F3351" t="s">
        <v>4024</v>
      </c>
      <c r="G3351">
        <v>10019</v>
      </c>
      <c r="H3351">
        <v>34.998711</v>
      </c>
      <c r="I3351">
        <v>-92.777651000000006</v>
      </c>
      <c r="J3351">
        <v>6.6179000000000002E-2</v>
      </c>
      <c r="K3351">
        <f>_xlfn.XLOOKUP(F3351,'[1]2022_23 Household and Income'!$C$3:$C$2489,'[1]2022_23 Household and Income'!$D$3:$D$2489,"")</f>
        <v>61384</v>
      </c>
      <c r="L3351">
        <f>_xlfn.XLOOKUP($F3351,'[1]2022_23 Household and Income'!$C$3:$C$2489,'[1]2022_23 Household and Income'!$G$3:$G$2489,"")</f>
        <v>61345</v>
      </c>
    </row>
    <row r="3352" spans="1:12" x14ac:dyDescent="0.35">
      <c r="A3352">
        <v>17</v>
      </c>
      <c r="B3352">
        <v>19900</v>
      </c>
      <c r="C3352">
        <v>17145</v>
      </c>
      <c r="D3352" t="s">
        <v>3330</v>
      </c>
      <c r="E3352" t="s">
        <v>2524</v>
      </c>
      <c r="F3352" t="s">
        <v>3366</v>
      </c>
      <c r="G3352">
        <v>20945</v>
      </c>
      <c r="H3352">
        <v>38.057689000000003</v>
      </c>
      <c r="I3352">
        <v>-89.322424999999996</v>
      </c>
      <c r="J3352">
        <v>0.117092</v>
      </c>
      <c r="K3352">
        <f>_xlfn.XLOOKUP(F3352,'[1]2022_23 Household and Income'!$C$3:$C$2489,'[1]2022_23 Household and Income'!$D$3:$D$2489,"")</f>
        <v>75791</v>
      </c>
      <c r="L3352">
        <f>_xlfn.XLOOKUP($F3352,'[1]2022_23 Household and Income'!$C$3:$C$2489,'[1]2022_23 Household and Income'!$G$3:$G$2489,"")</f>
        <v>74895</v>
      </c>
    </row>
    <row r="3353" spans="1:12" x14ac:dyDescent="0.35">
      <c r="A3353">
        <v>18</v>
      </c>
      <c r="B3353">
        <v>3500</v>
      </c>
      <c r="C3353">
        <v>18123</v>
      </c>
      <c r="D3353" t="s">
        <v>3389</v>
      </c>
      <c r="E3353" t="s">
        <v>2437</v>
      </c>
      <c r="F3353" t="s">
        <v>3819</v>
      </c>
      <c r="G3353">
        <v>19170</v>
      </c>
      <c r="H3353">
        <v>38.008616000000004</v>
      </c>
      <c r="I3353">
        <v>-86.705447000000007</v>
      </c>
      <c r="J3353">
        <v>0.13531000000000001</v>
      </c>
      <c r="K3353">
        <f>_xlfn.XLOOKUP(F3353,'[1]2022_23 Household and Income'!$C$3:$C$2489,'[1]2022_23 Household and Income'!$D$3:$D$2489,"")</f>
        <v>57900</v>
      </c>
      <c r="L3353">
        <f>_xlfn.XLOOKUP($F3353,'[1]2022_23 Household and Income'!$C$3:$C$2489,'[1]2022_23 Household and Income'!$G$3:$G$2489,"")</f>
        <v>58836</v>
      </c>
    </row>
    <row r="3354" spans="1:12" x14ac:dyDescent="0.35">
      <c r="A3354">
        <v>21</v>
      </c>
      <c r="B3354">
        <v>1000</v>
      </c>
      <c r="C3354">
        <v>21193</v>
      </c>
      <c r="D3354" t="s">
        <v>3328</v>
      </c>
      <c r="E3354" t="s">
        <v>2175</v>
      </c>
      <c r="F3354" t="s">
        <v>3337</v>
      </c>
      <c r="G3354">
        <v>28473</v>
      </c>
      <c r="H3354">
        <v>37.258819000000003</v>
      </c>
      <c r="I3354">
        <v>-83.200371000000004</v>
      </c>
      <c r="J3354">
        <v>0.26732400000000001</v>
      </c>
      <c r="K3354">
        <f>_xlfn.XLOOKUP(F3354,'[1]2022_23 Household and Income'!$C$3:$C$2489,'[1]2022_23 Household and Income'!$D$3:$D$2489,"")</f>
        <v>42073</v>
      </c>
      <c r="L3354">
        <f>_xlfn.XLOOKUP($F3354,'[1]2022_23 Household and Income'!$C$3:$C$2489,'[1]2022_23 Household and Income'!$G$3:$G$2489,"")</f>
        <v>41254</v>
      </c>
    </row>
    <row r="3355" spans="1:12" x14ac:dyDescent="0.35">
      <c r="A3355">
        <v>29</v>
      </c>
      <c r="B3355">
        <v>2200</v>
      </c>
      <c r="C3355">
        <v>29157</v>
      </c>
      <c r="D3355" t="s">
        <v>3304</v>
      </c>
      <c r="E3355" t="s">
        <v>1657</v>
      </c>
      <c r="F3355" t="s">
        <v>3498</v>
      </c>
      <c r="G3355">
        <v>18956</v>
      </c>
      <c r="H3355">
        <v>37.713861000000001</v>
      </c>
      <c r="I3355">
        <v>-89.857883000000001</v>
      </c>
      <c r="J3355">
        <v>0.14824300000000001</v>
      </c>
      <c r="K3355">
        <f>_xlfn.XLOOKUP(F3355,'[1]2022_23 Household and Income'!$C$3:$C$2489,'[1]2022_23 Household and Income'!$D$3:$D$2489,"")</f>
        <v>48282</v>
      </c>
      <c r="L3355">
        <f>_xlfn.XLOOKUP($F3355,'[1]2022_23 Household and Income'!$C$3:$C$2489,'[1]2022_23 Household and Income'!$G$3:$G$2489,"")</f>
        <v>48050</v>
      </c>
    </row>
    <row r="3356" spans="1:12" x14ac:dyDescent="0.35">
      <c r="A3356">
        <v>28</v>
      </c>
      <c r="B3356">
        <v>1800</v>
      </c>
      <c r="C3356">
        <v>28111</v>
      </c>
      <c r="D3356" t="s">
        <v>3276</v>
      </c>
      <c r="E3356" t="s">
        <v>1743</v>
      </c>
      <c r="F3356" t="s">
        <v>4251</v>
      </c>
      <c r="G3356">
        <v>11511</v>
      </c>
      <c r="H3356">
        <v>31.262146000000001</v>
      </c>
      <c r="I3356">
        <v>-88.992614000000003</v>
      </c>
      <c r="J3356">
        <v>6.4547999999999994E-2</v>
      </c>
      <c r="K3356">
        <f>_xlfn.XLOOKUP(F3356,'[1]2022_23 Household and Income'!$C$3:$C$2489,'[1]2022_23 Household and Income'!$D$3:$D$2489,"")</f>
        <v>67965</v>
      </c>
      <c r="L3356">
        <f>_xlfn.XLOOKUP($F3356,'[1]2022_23 Household and Income'!$C$3:$C$2489,'[1]2022_23 Household and Income'!$G$3:$G$2489,"")</f>
        <v>70758</v>
      </c>
    </row>
    <row r="3357" spans="1:12" x14ac:dyDescent="0.35">
      <c r="A3357">
        <v>39</v>
      </c>
      <c r="B3357">
        <v>3100</v>
      </c>
      <c r="C3357">
        <v>39127</v>
      </c>
      <c r="D3357" t="s">
        <v>3302</v>
      </c>
      <c r="E3357" t="s">
        <v>1115</v>
      </c>
      <c r="F3357" t="s">
        <v>4250</v>
      </c>
      <c r="G3357">
        <v>35408</v>
      </c>
      <c r="H3357">
        <v>39.758487000000002</v>
      </c>
      <c r="I3357">
        <v>-82.238046999999995</v>
      </c>
      <c r="J3357">
        <v>0.26108199999999998</v>
      </c>
      <c r="K3357">
        <f>_xlfn.XLOOKUP(F3357,'[1]2022_23 Household and Income'!$C$3:$C$2489,'[1]2022_23 Household and Income'!$D$3:$D$2489,"")</f>
        <v>56169</v>
      </c>
      <c r="L3357">
        <f>_xlfn.XLOOKUP($F3357,'[1]2022_23 Household and Income'!$C$3:$C$2489,'[1]2022_23 Household and Income'!$G$3:$G$2489,"")</f>
        <v>51913</v>
      </c>
    </row>
    <row r="3358" spans="1:12" x14ac:dyDescent="0.35">
      <c r="A3358">
        <v>42</v>
      </c>
      <c r="B3358">
        <v>2301</v>
      </c>
      <c r="C3358">
        <v>42099</v>
      </c>
      <c r="D3358" t="s">
        <v>3257</v>
      </c>
      <c r="E3358" t="s">
        <v>931</v>
      </c>
      <c r="F3358" t="s">
        <v>4249</v>
      </c>
      <c r="G3358">
        <v>45842</v>
      </c>
      <c r="H3358">
        <v>40.410783000000002</v>
      </c>
      <c r="I3358">
        <v>-77.154410999999996</v>
      </c>
      <c r="J3358">
        <v>0.32450800000000002</v>
      </c>
      <c r="K3358">
        <f>_xlfn.XLOOKUP(F3358,'[1]2022_23 Household and Income'!$C$3:$C$2489,'[1]2022_23 Household and Income'!$D$3:$D$2489,"")</f>
        <v>56742</v>
      </c>
      <c r="L3358">
        <f>_xlfn.XLOOKUP($F3358,'[1]2022_23 Household and Income'!$C$3:$C$2489,'[1]2022_23 Household and Income'!$G$3:$G$2489,"")</f>
        <v>56049</v>
      </c>
    </row>
    <row r="3359" spans="1:12" x14ac:dyDescent="0.35">
      <c r="A3359">
        <v>47</v>
      </c>
      <c r="B3359">
        <v>3000</v>
      </c>
      <c r="C3359">
        <v>47135</v>
      </c>
      <c r="D3359" t="s">
        <v>3358</v>
      </c>
      <c r="E3359" t="s">
        <v>718</v>
      </c>
      <c r="F3359" t="s">
        <v>3441</v>
      </c>
      <c r="G3359">
        <v>8366</v>
      </c>
      <c r="H3359">
        <v>35.653841999999997</v>
      </c>
      <c r="I3359">
        <v>-87.859285</v>
      </c>
      <c r="J3359">
        <v>7.4907000000000001E-2</v>
      </c>
      <c r="K3359">
        <f>_xlfn.XLOOKUP(F3359,'[1]2022_23 Household and Income'!$C$3:$C$2489,'[1]2022_23 Household and Income'!$D$3:$D$2489,"")</f>
        <v>43739</v>
      </c>
      <c r="L3359">
        <f>_xlfn.XLOOKUP($F3359,'[1]2022_23 Household and Income'!$C$3:$C$2489,'[1]2022_23 Household and Income'!$G$3:$G$2489,"")</f>
        <v>45149</v>
      </c>
    </row>
    <row r="3360" spans="1:12" x14ac:dyDescent="0.35">
      <c r="A3360">
        <v>32</v>
      </c>
      <c r="B3360">
        <v>200</v>
      </c>
      <c r="C3360">
        <v>32027</v>
      </c>
      <c r="D3360" t="s">
        <v>3394</v>
      </c>
      <c r="E3360" t="s">
        <v>1462</v>
      </c>
      <c r="F3360" t="s">
        <v>3393</v>
      </c>
      <c r="G3360">
        <v>6650</v>
      </c>
      <c r="H3360">
        <v>40.334654</v>
      </c>
      <c r="I3360">
        <v>-118.293374</v>
      </c>
      <c r="J3360">
        <v>3.6700999999999998E-2</v>
      </c>
      <c r="K3360">
        <f>_xlfn.XLOOKUP(F3360,'[1]2022_23 Household and Income'!$C$3:$C$2489,'[1]2022_23 Household and Income'!$D$3:$D$2489,"")</f>
        <v>70940</v>
      </c>
      <c r="L3360">
        <f>_xlfn.XLOOKUP($F3360,'[1]2022_23 Household and Income'!$C$3:$C$2489,'[1]2022_23 Household and Income'!$G$3:$G$2489,"")</f>
        <v>70839</v>
      </c>
    </row>
    <row r="3361" spans="1:12" x14ac:dyDescent="0.35">
      <c r="A3361">
        <v>37</v>
      </c>
      <c r="B3361">
        <v>400</v>
      </c>
      <c r="C3361">
        <v>37145</v>
      </c>
      <c r="D3361" t="s">
        <v>3285</v>
      </c>
      <c r="E3361" t="s">
        <v>1317</v>
      </c>
      <c r="F3361" t="s">
        <v>4248</v>
      </c>
      <c r="G3361">
        <v>39097</v>
      </c>
      <c r="H3361">
        <v>36.372010000000003</v>
      </c>
      <c r="I3361">
        <v>-78.970440999999994</v>
      </c>
      <c r="J3361">
        <v>0.31831500000000001</v>
      </c>
      <c r="K3361">
        <f>_xlfn.XLOOKUP(F3361,'[1]2022_23 Household and Income'!$C$3:$C$2489,'[1]2022_23 Household and Income'!$D$3:$D$2489,"")</f>
        <v>49560</v>
      </c>
      <c r="L3361">
        <f>_xlfn.XLOOKUP($F3361,'[1]2022_23 Household and Income'!$C$3:$C$2489,'[1]2022_23 Household and Income'!$G$3:$G$2489,"")</f>
        <v>49023</v>
      </c>
    </row>
    <row r="3362" spans="1:12" x14ac:dyDescent="0.35">
      <c r="A3362">
        <v>2</v>
      </c>
      <c r="B3362">
        <v>400</v>
      </c>
      <c r="C3362">
        <v>2195</v>
      </c>
      <c r="D3362" t="s">
        <v>3246</v>
      </c>
      <c r="E3362" t="s">
        <v>3129</v>
      </c>
      <c r="F3362" t="s">
        <v>3245</v>
      </c>
      <c r="G3362">
        <v>3398</v>
      </c>
      <c r="H3362">
        <v>56.795076000000002</v>
      </c>
      <c r="I3362">
        <v>-132.943555</v>
      </c>
      <c r="J3362">
        <v>3.0086999999999999E-2</v>
      </c>
      <c r="K3362">
        <f>_xlfn.XLOOKUP(F3362,'[1]2022_23 Household and Income'!$C$3:$C$2489,'[1]2022_23 Household and Income'!$D$3:$D$2489,"")</f>
        <v>35215</v>
      </c>
      <c r="L3362">
        <f>_xlfn.XLOOKUP($F3362,'[1]2022_23 Household and Income'!$C$3:$C$2489,'[1]2022_23 Household and Income'!$G$3:$G$2489,"")</f>
        <v>35529</v>
      </c>
    </row>
    <row r="3363" spans="1:12" x14ac:dyDescent="0.35">
      <c r="A3363">
        <v>51</v>
      </c>
      <c r="B3363">
        <v>14900</v>
      </c>
      <c r="C3363">
        <v>51730</v>
      </c>
      <c r="D3363" t="s">
        <v>3251</v>
      </c>
      <c r="E3363" t="s">
        <v>322</v>
      </c>
      <c r="F3363" t="s">
        <v>3708</v>
      </c>
      <c r="G3363">
        <v>33458</v>
      </c>
      <c r="H3363">
        <v>37.209954000000003</v>
      </c>
      <c r="I3363">
        <v>-77.395424000000006</v>
      </c>
      <c r="J3363">
        <v>0.18570700000000001</v>
      </c>
      <c r="K3363">
        <f>_xlfn.XLOOKUP(F3363,'[1]2022_23 Household and Income'!$C$3:$C$2489,'[1]2022_23 Household and Income'!$D$3:$D$2489,"")</f>
        <v>69114</v>
      </c>
      <c r="L3363">
        <f>_xlfn.XLOOKUP($F3363,'[1]2022_23 Household and Income'!$C$3:$C$2489,'[1]2022_23 Household and Income'!$G$3:$G$2489,"")</f>
        <v>65423</v>
      </c>
    </row>
    <row r="3364" spans="1:12" x14ac:dyDescent="0.35">
      <c r="A3364">
        <v>30</v>
      </c>
      <c r="B3364">
        <v>600</v>
      </c>
      <c r="C3364">
        <v>30069</v>
      </c>
      <c r="D3364" t="s">
        <v>3269</v>
      </c>
      <c r="E3364" t="s">
        <v>1592</v>
      </c>
      <c r="F3364" t="s">
        <v>3402</v>
      </c>
      <c r="G3364">
        <v>496</v>
      </c>
      <c r="H3364">
        <v>47.012154000000002</v>
      </c>
      <c r="I3364">
        <v>-108.317832</v>
      </c>
      <c r="J3364">
        <v>3.8019999999999998E-3</v>
      </c>
      <c r="K3364">
        <f>_xlfn.XLOOKUP(F3364,'[1]2022_23 Household and Income'!$C$3:$C$2489,'[1]2022_23 Household and Income'!$D$3:$D$2489,"")</f>
        <v>54824</v>
      </c>
      <c r="L3364">
        <f>_xlfn.XLOOKUP($F3364,'[1]2022_23 Household and Income'!$C$3:$C$2489,'[1]2022_23 Household and Income'!$G$3:$G$2489,"")</f>
        <v>57083</v>
      </c>
    </row>
    <row r="3365" spans="1:12" x14ac:dyDescent="0.35">
      <c r="A3365">
        <v>29</v>
      </c>
      <c r="B3365">
        <v>700</v>
      </c>
      <c r="C3365">
        <v>29159</v>
      </c>
      <c r="D3365" t="s">
        <v>3304</v>
      </c>
      <c r="E3365" t="s">
        <v>1697</v>
      </c>
      <c r="F3365" t="s">
        <v>4023</v>
      </c>
      <c r="G3365">
        <v>42980</v>
      </c>
      <c r="H3365">
        <v>38.701441000000003</v>
      </c>
      <c r="I3365">
        <v>-93.247493000000006</v>
      </c>
      <c r="J3365">
        <v>0.32030199999999998</v>
      </c>
      <c r="K3365">
        <f>_xlfn.XLOOKUP(F3365,'[1]2022_23 Household and Income'!$C$3:$C$2489,'[1]2022_23 Household and Income'!$D$3:$D$2489,"")</f>
        <v>51818</v>
      </c>
      <c r="L3365">
        <f>_xlfn.XLOOKUP($F3365,'[1]2022_23 Household and Income'!$C$3:$C$2489,'[1]2022_23 Household and Income'!$G$3:$G$2489,"")</f>
        <v>52625</v>
      </c>
    </row>
    <row r="3366" spans="1:12" x14ac:dyDescent="0.35">
      <c r="A3366">
        <v>29</v>
      </c>
      <c r="B3366">
        <v>1600</v>
      </c>
      <c r="C3366">
        <v>29161</v>
      </c>
      <c r="D3366" t="s">
        <v>3304</v>
      </c>
      <c r="E3366" t="s">
        <v>1665</v>
      </c>
      <c r="F3366" t="s">
        <v>4144</v>
      </c>
      <c r="G3366">
        <v>44638</v>
      </c>
      <c r="H3366">
        <v>37.943356999999999</v>
      </c>
      <c r="I3366">
        <v>-91.746978999999996</v>
      </c>
      <c r="J3366">
        <v>0.330424</v>
      </c>
      <c r="K3366">
        <f>_xlfn.XLOOKUP(F3366,'[1]2022_23 Household and Income'!$C$3:$C$2489,'[1]2022_23 Household and Income'!$D$3:$D$2489,"")</f>
        <v>49392</v>
      </c>
      <c r="L3366">
        <f>_xlfn.XLOOKUP($F3366,'[1]2022_23 Household and Income'!$C$3:$C$2489,'[1]2022_23 Household and Income'!$G$3:$G$2489,"")</f>
        <v>49299</v>
      </c>
    </row>
    <row r="3367" spans="1:12" x14ac:dyDescent="0.35">
      <c r="A3367">
        <v>31</v>
      </c>
      <c r="B3367">
        <v>500</v>
      </c>
      <c r="C3367">
        <v>31137</v>
      </c>
      <c r="D3367" t="s">
        <v>3261</v>
      </c>
      <c r="E3367" t="s">
        <v>1495</v>
      </c>
      <c r="F3367" t="s">
        <v>3429</v>
      </c>
      <c r="G3367">
        <v>8968</v>
      </c>
      <c r="H3367">
        <v>40.466360999999999</v>
      </c>
      <c r="I3367">
        <v>-99.404571000000004</v>
      </c>
      <c r="J3367">
        <v>7.6978000000000005E-2</v>
      </c>
      <c r="K3367">
        <f>_xlfn.XLOOKUP(F3367,'[1]2022_23 Household and Income'!$C$3:$C$2489,'[1]2022_23 Household and Income'!$D$3:$D$2489,"")</f>
        <v>49038</v>
      </c>
      <c r="L3367">
        <f>_xlfn.XLOOKUP($F3367,'[1]2022_23 Household and Income'!$C$3:$C$2489,'[1]2022_23 Household and Income'!$G$3:$G$2489,"")</f>
        <v>49457</v>
      </c>
    </row>
    <row r="3368" spans="1:12" x14ac:dyDescent="0.35">
      <c r="A3368">
        <v>42</v>
      </c>
      <c r="B3368">
        <v>3216</v>
      </c>
      <c r="C3368">
        <v>42101</v>
      </c>
      <c r="D3368" t="s">
        <v>3257</v>
      </c>
      <c r="E3368" t="s">
        <v>921</v>
      </c>
      <c r="F3368" t="s">
        <v>4247</v>
      </c>
      <c r="G3368">
        <v>140234</v>
      </c>
      <c r="H3368">
        <v>40.041922999999997</v>
      </c>
      <c r="I3368">
        <v>-75.194250999999994</v>
      </c>
      <c r="J3368">
        <v>1</v>
      </c>
      <c r="K3368">
        <f>_xlfn.XLOOKUP(F3368,'[1]2022_23 Household and Income'!$C$3:$C$2489,'[1]2022_23 Household and Income'!$D$3:$D$2489,"")</f>
        <v>70250</v>
      </c>
      <c r="L3368">
        <f>_xlfn.XLOOKUP($F3368,'[1]2022_23 Household and Income'!$C$3:$C$2489,'[1]2022_23 Household and Income'!$G$3:$G$2489,"")</f>
        <v>70558</v>
      </c>
    </row>
    <row r="3369" spans="1:12" x14ac:dyDescent="0.35">
      <c r="A3369">
        <v>42</v>
      </c>
      <c r="B3369">
        <v>3221</v>
      </c>
      <c r="C3369">
        <v>42101</v>
      </c>
      <c r="D3369" t="s">
        <v>3257</v>
      </c>
      <c r="E3369" t="s">
        <v>921</v>
      </c>
      <c r="F3369" t="s">
        <v>4246</v>
      </c>
      <c r="G3369">
        <v>144439</v>
      </c>
      <c r="H3369">
        <v>40.090314999999997</v>
      </c>
      <c r="I3369">
        <v>-75.012710999999996</v>
      </c>
      <c r="J3369">
        <v>1</v>
      </c>
      <c r="K3369">
        <f>_xlfn.XLOOKUP(F3369,'[1]2022_23 Household and Income'!$C$3:$C$2489,'[1]2022_23 Household and Income'!$D$3:$D$2489,"")</f>
        <v>56326</v>
      </c>
      <c r="L3369">
        <f>_xlfn.XLOOKUP($F3369,'[1]2022_23 Household and Income'!$C$3:$C$2489,'[1]2022_23 Household and Income'!$G$3:$G$2489,"")</f>
        <v>51472</v>
      </c>
    </row>
    <row r="3370" spans="1:12" x14ac:dyDescent="0.35">
      <c r="A3370">
        <v>42</v>
      </c>
      <c r="B3370">
        <v>3222</v>
      </c>
      <c r="C3370">
        <v>42101</v>
      </c>
      <c r="D3370" t="s">
        <v>3257</v>
      </c>
      <c r="E3370" t="s">
        <v>921</v>
      </c>
      <c r="F3370" t="s">
        <v>4245</v>
      </c>
      <c r="G3370">
        <v>188302</v>
      </c>
      <c r="H3370">
        <v>40.044286999999997</v>
      </c>
      <c r="I3370">
        <v>-75.077252999999999</v>
      </c>
      <c r="J3370">
        <v>1</v>
      </c>
      <c r="K3370">
        <f>_xlfn.XLOOKUP(F3370,'[1]2022_23 Household and Income'!$C$3:$C$2489,'[1]2022_23 Household and Income'!$D$3:$D$2489,"")</f>
        <v>69816</v>
      </c>
      <c r="L3370">
        <f>_xlfn.XLOOKUP($F3370,'[1]2022_23 Household and Income'!$C$3:$C$2489,'[1]2022_23 Household and Income'!$G$3:$G$2489,"")</f>
        <v>68575</v>
      </c>
    </row>
    <row r="3371" spans="1:12" x14ac:dyDescent="0.35">
      <c r="A3371">
        <v>42</v>
      </c>
      <c r="B3371">
        <v>3223</v>
      </c>
      <c r="C3371">
        <v>42101</v>
      </c>
      <c r="D3371" t="s">
        <v>3257</v>
      </c>
      <c r="E3371" t="s">
        <v>921</v>
      </c>
      <c r="F3371" t="s">
        <v>4244</v>
      </c>
      <c r="G3371">
        <v>105079</v>
      </c>
      <c r="H3371">
        <v>40.034447</v>
      </c>
      <c r="I3371">
        <v>-75.03998</v>
      </c>
      <c r="J3371">
        <v>1</v>
      </c>
      <c r="K3371">
        <f>_xlfn.XLOOKUP(F3371,'[1]2022_23 Household and Income'!$C$3:$C$2489,'[1]2022_23 Household and Income'!$D$3:$D$2489,"")</f>
        <v>34793</v>
      </c>
      <c r="L3371">
        <f>_xlfn.XLOOKUP($F3371,'[1]2022_23 Household and Income'!$C$3:$C$2489,'[1]2022_23 Household and Income'!$G$3:$G$2489,"")</f>
        <v>35047</v>
      </c>
    </row>
    <row r="3372" spans="1:12" x14ac:dyDescent="0.35">
      <c r="A3372">
        <v>42</v>
      </c>
      <c r="B3372">
        <v>3224</v>
      </c>
      <c r="C3372">
        <v>42101</v>
      </c>
      <c r="D3372" t="s">
        <v>3257</v>
      </c>
      <c r="E3372" t="s">
        <v>921</v>
      </c>
      <c r="F3372" t="s">
        <v>4243</v>
      </c>
      <c r="G3372">
        <v>141920</v>
      </c>
      <c r="H3372">
        <v>40.048014000000002</v>
      </c>
      <c r="I3372">
        <v>-75.144351</v>
      </c>
      <c r="J3372">
        <v>1</v>
      </c>
      <c r="K3372">
        <f>_xlfn.XLOOKUP(F3372,'[1]2022_23 Household and Income'!$C$3:$C$2489,'[1]2022_23 Household and Income'!$D$3:$D$2489,"")</f>
        <v>59815</v>
      </c>
      <c r="L3372">
        <f>_xlfn.XLOOKUP($F3372,'[1]2022_23 Household and Income'!$C$3:$C$2489,'[1]2022_23 Household and Income'!$G$3:$G$2489,"")</f>
        <v>64542</v>
      </c>
    </row>
    <row r="3373" spans="1:12" x14ac:dyDescent="0.35">
      <c r="A3373">
        <v>42</v>
      </c>
      <c r="B3373">
        <v>3225</v>
      </c>
      <c r="C3373">
        <v>42101</v>
      </c>
      <c r="D3373" t="s">
        <v>3257</v>
      </c>
      <c r="E3373" t="s">
        <v>921</v>
      </c>
      <c r="F3373" t="s">
        <v>4242</v>
      </c>
      <c r="G3373">
        <v>131905</v>
      </c>
      <c r="H3373">
        <v>40.006878</v>
      </c>
      <c r="I3373">
        <v>-75.136070000000004</v>
      </c>
      <c r="J3373">
        <v>1</v>
      </c>
      <c r="K3373">
        <f>_xlfn.XLOOKUP(F3373,'[1]2022_23 Household and Income'!$C$3:$C$2489,'[1]2022_23 Household and Income'!$D$3:$D$2489,"")</f>
        <v>49466</v>
      </c>
      <c r="L3373">
        <f>_xlfn.XLOOKUP($F3373,'[1]2022_23 Household and Income'!$C$3:$C$2489,'[1]2022_23 Household and Income'!$G$3:$G$2489,"")</f>
        <v>52412</v>
      </c>
    </row>
    <row r="3374" spans="1:12" x14ac:dyDescent="0.35">
      <c r="A3374">
        <v>42</v>
      </c>
      <c r="B3374">
        <v>3227</v>
      </c>
      <c r="C3374">
        <v>42101</v>
      </c>
      <c r="D3374" t="s">
        <v>3257</v>
      </c>
      <c r="E3374" t="s">
        <v>921</v>
      </c>
      <c r="F3374" t="s">
        <v>4241</v>
      </c>
      <c r="G3374">
        <v>151109</v>
      </c>
      <c r="H3374">
        <v>39.970365999999999</v>
      </c>
      <c r="I3374">
        <v>-75.232580999999996</v>
      </c>
      <c r="J3374">
        <v>1</v>
      </c>
      <c r="K3374">
        <f>_xlfn.XLOOKUP(F3374,'[1]2022_23 Household and Income'!$C$3:$C$2489,'[1]2022_23 Household and Income'!$D$3:$D$2489,"")</f>
        <v>73669</v>
      </c>
      <c r="L3374">
        <f>_xlfn.XLOOKUP($F3374,'[1]2022_23 Household and Income'!$C$3:$C$2489,'[1]2022_23 Household and Income'!$G$3:$G$2489,"")</f>
        <v>68629</v>
      </c>
    </row>
    <row r="3375" spans="1:12" x14ac:dyDescent="0.35">
      <c r="A3375">
        <v>42</v>
      </c>
      <c r="B3375">
        <v>3228</v>
      </c>
      <c r="C3375">
        <v>42101</v>
      </c>
      <c r="D3375" t="s">
        <v>3257</v>
      </c>
      <c r="E3375" t="s">
        <v>921</v>
      </c>
      <c r="F3375" t="s">
        <v>4240</v>
      </c>
      <c r="G3375">
        <v>174661</v>
      </c>
      <c r="H3375">
        <v>39.984492000000003</v>
      </c>
      <c r="I3375">
        <v>-75.140392000000006</v>
      </c>
      <c r="J3375">
        <v>1</v>
      </c>
      <c r="K3375">
        <f>_xlfn.XLOOKUP(F3375,'[1]2022_23 Household and Income'!$C$3:$C$2489,'[1]2022_23 Household and Income'!$D$3:$D$2489,"")</f>
        <v>77355</v>
      </c>
      <c r="L3375">
        <f>_xlfn.XLOOKUP($F3375,'[1]2022_23 Household and Income'!$C$3:$C$2489,'[1]2022_23 Household and Income'!$G$3:$G$2489,"")</f>
        <v>72074</v>
      </c>
    </row>
    <row r="3376" spans="1:12" x14ac:dyDescent="0.35">
      <c r="A3376">
        <v>42</v>
      </c>
      <c r="B3376">
        <v>3229</v>
      </c>
      <c r="C3376">
        <v>42101</v>
      </c>
      <c r="D3376" t="s">
        <v>3257</v>
      </c>
      <c r="E3376" t="s">
        <v>921</v>
      </c>
      <c r="F3376" t="s">
        <v>4239</v>
      </c>
      <c r="G3376">
        <v>128308</v>
      </c>
      <c r="H3376">
        <v>39.938882</v>
      </c>
      <c r="I3376">
        <v>-75.219684999999998</v>
      </c>
      <c r="J3376">
        <v>1</v>
      </c>
      <c r="K3376">
        <f>_xlfn.XLOOKUP(F3376,'[1]2022_23 Household and Income'!$C$3:$C$2489,'[1]2022_23 Household and Income'!$D$3:$D$2489,"")</f>
        <v>58861</v>
      </c>
      <c r="L3376">
        <f>_xlfn.XLOOKUP($F3376,'[1]2022_23 Household and Income'!$C$3:$C$2489,'[1]2022_23 Household and Income'!$G$3:$G$2489,"")</f>
        <v>55780</v>
      </c>
    </row>
    <row r="3377" spans="1:12" x14ac:dyDescent="0.35">
      <c r="A3377">
        <v>42</v>
      </c>
      <c r="B3377">
        <v>3230</v>
      </c>
      <c r="C3377">
        <v>42101</v>
      </c>
      <c r="D3377" t="s">
        <v>3257</v>
      </c>
      <c r="E3377" t="s">
        <v>921</v>
      </c>
      <c r="F3377" t="s">
        <v>4238</v>
      </c>
      <c r="G3377">
        <v>151916</v>
      </c>
      <c r="H3377">
        <v>39.953074999999998</v>
      </c>
      <c r="I3377">
        <v>-75.163638000000006</v>
      </c>
      <c r="J3377">
        <v>1</v>
      </c>
      <c r="K3377">
        <f>_xlfn.XLOOKUP(F3377,'[1]2022_23 Household and Income'!$C$3:$C$2489,'[1]2022_23 Household and Income'!$D$3:$D$2489,"")</f>
        <v>84373</v>
      </c>
      <c r="L3377">
        <f>_xlfn.XLOOKUP($F3377,'[1]2022_23 Household and Income'!$C$3:$C$2489,'[1]2022_23 Household and Income'!$G$3:$G$2489,"")</f>
        <v>86257</v>
      </c>
    </row>
    <row r="3378" spans="1:12" x14ac:dyDescent="0.35">
      <c r="A3378">
        <v>42</v>
      </c>
      <c r="B3378">
        <v>3231</v>
      </c>
      <c r="C3378">
        <v>42101</v>
      </c>
      <c r="D3378" t="s">
        <v>3257</v>
      </c>
      <c r="E3378" t="s">
        <v>921</v>
      </c>
      <c r="F3378" t="s">
        <v>4237</v>
      </c>
      <c r="G3378">
        <v>145924</v>
      </c>
      <c r="H3378">
        <v>39.926003000000001</v>
      </c>
      <c r="I3378">
        <v>-75.169026000000002</v>
      </c>
      <c r="J3378">
        <v>1</v>
      </c>
      <c r="K3378">
        <f>_xlfn.XLOOKUP(F3378,'[1]2022_23 Household and Income'!$C$3:$C$2489,'[1]2022_23 Household and Income'!$D$3:$D$2489,"")</f>
        <v>60596</v>
      </c>
      <c r="L3378">
        <f>_xlfn.XLOOKUP($F3378,'[1]2022_23 Household and Income'!$C$3:$C$2489,'[1]2022_23 Household and Income'!$G$3:$G$2489,"")</f>
        <v>62766</v>
      </c>
    </row>
    <row r="3379" spans="1:12" x14ac:dyDescent="0.35">
      <c r="A3379">
        <v>5</v>
      </c>
      <c r="B3379">
        <v>600</v>
      </c>
      <c r="C3379">
        <v>5107</v>
      </c>
      <c r="D3379" t="s">
        <v>3274</v>
      </c>
      <c r="E3379" t="s">
        <v>3084</v>
      </c>
      <c r="F3379" t="s">
        <v>3803</v>
      </c>
      <c r="G3379">
        <v>16568</v>
      </c>
      <c r="H3379">
        <v>34.530918999999997</v>
      </c>
      <c r="I3379">
        <v>-90.703773999999996</v>
      </c>
      <c r="J3379">
        <v>0.107627</v>
      </c>
      <c r="K3379">
        <f>_xlfn.XLOOKUP(F3379,'[1]2022_23 Household and Income'!$C$3:$C$2489,'[1]2022_23 Household and Income'!$D$3:$D$2489,"")</f>
        <v>57888</v>
      </c>
      <c r="L3379">
        <f>_xlfn.XLOOKUP($F3379,'[1]2022_23 Household and Income'!$C$3:$C$2489,'[1]2022_23 Household and Income'!$G$3:$G$2489,"")</f>
        <v>56281</v>
      </c>
    </row>
    <row r="3380" spans="1:12" x14ac:dyDescent="0.35">
      <c r="A3380">
        <v>8</v>
      </c>
      <c r="B3380">
        <v>1800</v>
      </c>
      <c r="C3380">
        <v>8095</v>
      </c>
      <c r="D3380" t="s">
        <v>3241</v>
      </c>
      <c r="E3380" t="s">
        <v>2947</v>
      </c>
      <c r="F3380" t="s">
        <v>3240</v>
      </c>
      <c r="G3380">
        <v>4530</v>
      </c>
      <c r="H3380">
        <v>40.599356</v>
      </c>
      <c r="I3380">
        <v>-102.385929</v>
      </c>
      <c r="J3380">
        <v>3.7650000000000003E-2</v>
      </c>
      <c r="K3380">
        <f>_xlfn.XLOOKUP(F3380,'[1]2022_23 Household and Income'!$C$3:$C$2489,'[1]2022_23 Household and Income'!$D$3:$D$2489,"")</f>
        <v>46989</v>
      </c>
      <c r="L3380">
        <f>_xlfn.XLOOKUP($F3380,'[1]2022_23 Household and Income'!$C$3:$C$2489,'[1]2022_23 Household and Income'!$G$3:$G$2489,"")</f>
        <v>46287</v>
      </c>
    </row>
    <row r="3381" spans="1:12" x14ac:dyDescent="0.35">
      <c r="A3381">
        <v>20</v>
      </c>
      <c r="B3381">
        <v>100</v>
      </c>
      <c r="C3381">
        <v>20147</v>
      </c>
      <c r="D3381" t="s">
        <v>3300</v>
      </c>
      <c r="E3381" t="s">
        <v>2320</v>
      </c>
      <c r="F3381" t="s">
        <v>3385</v>
      </c>
      <c r="G3381">
        <v>4981</v>
      </c>
      <c r="H3381">
        <v>39.759487</v>
      </c>
      <c r="I3381">
        <v>-99.348624000000001</v>
      </c>
      <c r="J3381">
        <v>4.6393999999999998E-2</v>
      </c>
      <c r="K3381">
        <f>_xlfn.XLOOKUP(F3381,'[1]2022_23 Household and Income'!$C$3:$C$2489,'[1]2022_23 Household and Income'!$D$3:$D$2489,"")</f>
        <v>47263</v>
      </c>
      <c r="L3381">
        <f>_xlfn.XLOOKUP($F3381,'[1]2022_23 Household and Income'!$C$3:$C$2489,'[1]2022_23 Household and Income'!$G$3:$G$2489,"")</f>
        <v>46825</v>
      </c>
    </row>
    <row r="3382" spans="1:12" x14ac:dyDescent="0.35">
      <c r="A3382">
        <v>30</v>
      </c>
      <c r="B3382">
        <v>600</v>
      </c>
      <c r="C3382">
        <v>30071</v>
      </c>
      <c r="D3382" t="s">
        <v>3269</v>
      </c>
      <c r="E3382" t="s">
        <v>1591</v>
      </c>
      <c r="F3382" t="s">
        <v>3402</v>
      </c>
      <c r="G3382">
        <v>4217</v>
      </c>
      <c r="H3382">
        <v>48.367246000000002</v>
      </c>
      <c r="I3382">
        <v>-107.866057</v>
      </c>
      <c r="J3382">
        <v>3.2321999999999997E-2</v>
      </c>
      <c r="K3382">
        <f>_xlfn.XLOOKUP(F3382,'[1]2022_23 Household and Income'!$C$3:$C$2489,'[1]2022_23 Household and Income'!$D$3:$D$2489,"")</f>
        <v>54824</v>
      </c>
      <c r="L3382">
        <f>_xlfn.XLOOKUP($F3382,'[1]2022_23 Household and Income'!$C$3:$C$2489,'[1]2022_23 Household and Income'!$G$3:$G$2489,"")</f>
        <v>57083</v>
      </c>
    </row>
    <row r="3383" spans="1:12" x14ac:dyDescent="0.35">
      <c r="A3383">
        <v>17</v>
      </c>
      <c r="B3383">
        <v>13500</v>
      </c>
      <c r="C3383">
        <v>17147</v>
      </c>
      <c r="D3383" t="s">
        <v>3330</v>
      </c>
      <c r="E3383" t="s">
        <v>2553</v>
      </c>
      <c r="F3383" t="s">
        <v>3870</v>
      </c>
      <c r="G3383">
        <v>16673</v>
      </c>
      <c r="H3383">
        <v>40.008986</v>
      </c>
      <c r="I3383">
        <v>-88.581860000000006</v>
      </c>
      <c r="J3383">
        <v>0.122346</v>
      </c>
      <c r="K3383">
        <f>_xlfn.XLOOKUP(F3383,'[1]2022_23 Household and Income'!$C$3:$C$2489,'[1]2022_23 Household and Income'!$D$3:$D$2489,"")</f>
        <v>56076</v>
      </c>
      <c r="L3383">
        <f>_xlfn.XLOOKUP($F3383,'[1]2022_23 Household and Income'!$C$3:$C$2489,'[1]2022_23 Household and Income'!$G$3:$G$2489,"")</f>
        <v>56860</v>
      </c>
    </row>
    <row r="3384" spans="1:12" x14ac:dyDescent="0.35">
      <c r="A3384">
        <v>39</v>
      </c>
      <c r="B3384">
        <v>2500</v>
      </c>
      <c r="C3384">
        <v>39129</v>
      </c>
      <c r="D3384" t="s">
        <v>3302</v>
      </c>
      <c r="E3384" t="s">
        <v>1132</v>
      </c>
      <c r="F3384" t="s">
        <v>3603</v>
      </c>
      <c r="G3384">
        <v>58539</v>
      </c>
      <c r="H3384">
        <v>39.671076999999997</v>
      </c>
      <c r="I3384">
        <v>-82.992744999999999</v>
      </c>
      <c r="J3384">
        <v>0.354466</v>
      </c>
      <c r="K3384">
        <f>_xlfn.XLOOKUP(F3384,'[1]2022_23 Household and Income'!$C$3:$C$2489,'[1]2022_23 Household and Income'!$D$3:$D$2489,"")</f>
        <v>62042</v>
      </c>
      <c r="L3384">
        <f>_xlfn.XLOOKUP($F3384,'[1]2022_23 Household and Income'!$C$3:$C$2489,'[1]2022_23 Household and Income'!$G$3:$G$2489,"")</f>
        <v>63074</v>
      </c>
    </row>
    <row r="3385" spans="1:12" x14ac:dyDescent="0.35">
      <c r="A3385">
        <v>1</v>
      </c>
      <c r="B3385">
        <v>1100</v>
      </c>
      <c r="C3385">
        <v>1107</v>
      </c>
      <c r="D3385" t="s">
        <v>3341</v>
      </c>
      <c r="E3385" t="s">
        <v>3196</v>
      </c>
      <c r="F3385" t="s">
        <v>3715</v>
      </c>
      <c r="G3385">
        <v>19123</v>
      </c>
      <c r="H3385">
        <v>33.284666999999999</v>
      </c>
      <c r="I3385">
        <v>-88.074315999999996</v>
      </c>
      <c r="J3385">
        <v>0.15190000000000001</v>
      </c>
      <c r="K3385">
        <f>_xlfn.XLOOKUP(F3385,'[1]2022_23 Household and Income'!$C$3:$C$2489,'[1]2022_23 Household and Income'!$D$3:$D$2489,"")</f>
        <v>50003</v>
      </c>
      <c r="L3385">
        <f>_xlfn.XLOOKUP($F3385,'[1]2022_23 Household and Income'!$C$3:$C$2489,'[1]2022_23 Household and Income'!$G$3:$G$2489,"")</f>
        <v>48133</v>
      </c>
    </row>
    <row r="3386" spans="1:12" x14ac:dyDescent="0.35">
      <c r="A3386">
        <v>13</v>
      </c>
      <c r="B3386">
        <v>300</v>
      </c>
      <c r="C3386">
        <v>13227</v>
      </c>
      <c r="D3386" t="s">
        <v>3312</v>
      </c>
      <c r="E3386" t="s">
        <v>2823</v>
      </c>
      <c r="F3386" t="s">
        <v>4236</v>
      </c>
      <c r="G3386">
        <v>33216</v>
      </c>
      <c r="H3386">
        <v>34.455831000000003</v>
      </c>
      <c r="I3386">
        <v>-84.436014</v>
      </c>
      <c r="J3386">
        <v>0.17724200000000001</v>
      </c>
      <c r="K3386">
        <f>_xlfn.XLOOKUP(F3386,'[1]2022_23 Household and Income'!$C$3:$C$2489,'[1]2022_23 Household and Income'!$D$3:$D$2489,"")</f>
        <v>74868</v>
      </c>
      <c r="L3386">
        <f>_xlfn.XLOOKUP($F3386,'[1]2022_23 Household and Income'!$C$3:$C$2489,'[1]2022_23 Household and Income'!$G$3:$G$2489,"")</f>
        <v>77160</v>
      </c>
    </row>
    <row r="3387" spans="1:12" x14ac:dyDescent="0.35">
      <c r="A3387">
        <v>45</v>
      </c>
      <c r="B3387">
        <v>101</v>
      </c>
      <c r="C3387">
        <v>45077</v>
      </c>
      <c r="D3387" t="s">
        <v>3253</v>
      </c>
      <c r="E3387" t="s">
        <v>902</v>
      </c>
      <c r="F3387" t="s">
        <v>4235</v>
      </c>
      <c r="G3387">
        <v>24907</v>
      </c>
      <c r="H3387">
        <v>34.685437</v>
      </c>
      <c r="I3387">
        <v>-82.822862999999998</v>
      </c>
      <c r="J3387">
        <v>0.240615</v>
      </c>
      <c r="K3387" t="str">
        <f>_xlfn.XLOOKUP(F3387,'[1]2022_23 Household and Income'!$C$3:$C$2489,'[1]2022_23 Household and Income'!$D$3:$D$2489,"")</f>
        <v/>
      </c>
      <c r="L3387" t="str">
        <f>_xlfn.XLOOKUP($F3387,'[1]2022_23 Household and Income'!$C$3:$C$2489,'[1]2022_23 Household and Income'!$G$3:$G$2489,"")</f>
        <v/>
      </c>
    </row>
    <row r="3388" spans="1:12" x14ac:dyDescent="0.35">
      <c r="A3388">
        <v>45</v>
      </c>
      <c r="B3388">
        <v>201</v>
      </c>
      <c r="C3388">
        <v>45077</v>
      </c>
      <c r="D3388" t="s">
        <v>3253</v>
      </c>
      <c r="E3388" t="s">
        <v>902</v>
      </c>
      <c r="F3388" t="s">
        <v>4234</v>
      </c>
      <c r="G3388">
        <v>106497</v>
      </c>
      <c r="H3388">
        <v>34.833334999999998</v>
      </c>
      <c r="I3388">
        <v>-82.658500000000004</v>
      </c>
      <c r="J3388">
        <v>1</v>
      </c>
      <c r="K3388">
        <f>_xlfn.XLOOKUP(F3388,'[1]2022_23 Household and Income'!$C$3:$C$2489,'[1]2022_23 Household and Income'!$D$3:$D$2489,"")</f>
        <v>45196</v>
      </c>
      <c r="L3388">
        <f>_xlfn.XLOOKUP($F3388,'[1]2022_23 Household and Income'!$C$3:$C$2489,'[1]2022_23 Household and Income'!$G$3:$G$2489,"")</f>
        <v>46826</v>
      </c>
    </row>
    <row r="3389" spans="1:12" x14ac:dyDescent="0.35">
      <c r="A3389">
        <v>47</v>
      </c>
      <c r="B3389">
        <v>700</v>
      </c>
      <c r="C3389">
        <v>47137</v>
      </c>
      <c r="D3389" t="s">
        <v>3358</v>
      </c>
      <c r="E3389" t="s">
        <v>770</v>
      </c>
      <c r="F3389" t="s">
        <v>4139</v>
      </c>
      <c r="G3389">
        <v>5001</v>
      </c>
      <c r="H3389">
        <v>36.565621999999998</v>
      </c>
      <c r="I3389">
        <v>-85.141317999999998</v>
      </c>
      <c r="J3389">
        <v>4.3506999999999997E-2</v>
      </c>
      <c r="K3389">
        <f>_xlfn.XLOOKUP(F3389,'[1]2022_23 Household and Income'!$C$3:$C$2489,'[1]2022_23 Household and Income'!$D$3:$D$2489,"")</f>
        <v>49457</v>
      </c>
      <c r="L3389">
        <f>_xlfn.XLOOKUP($F3389,'[1]2022_23 Household and Income'!$C$3:$C$2489,'[1]2022_23 Household and Income'!$G$3:$G$2489,"")</f>
        <v>50708</v>
      </c>
    </row>
    <row r="3390" spans="1:12" x14ac:dyDescent="0.35">
      <c r="A3390">
        <v>13</v>
      </c>
      <c r="B3390">
        <v>4400</v>
      </c>
      <c r="C3390">
        <v>13229</v>
      </c>
      <c r="D3390" t="s">
        <v>3312</v>
      </c>
      <c r="E3390" t="s">
        <v>2691</v>
      </c>
      <c r="F3390" t="s">
        <v>3533</v>
      </c>
      <c r="G3390">
        <v>19716</v>
      </c>
      <c r="H3390">
        <v>31.313022</v>
      </c>
      <c r="I3390">
        <v>-82.242350999999999</v>
      </c>
      <c r="J3390">
        <v>0.116424</v>
      </c>
      <c r="K3390">
        <f>_xlfn.XLOOKUP(F3390,'[1]2022_23 Household and Income'!$C$3:$C$2489,'[1]2022_23 Household and Income'!$D$3:$D$2489,"")</f>
        <v>61898</v>
      </c>
      <c r="L3390">
        <f>_xlfn.XLOOKUP($F3390,'[1]2022_23 Household and Income'!$C$3:$C$2489,'[1]2022_23 Household and Income'!$G$3:$G$2489,"")</f>
        <v>62580</v>
      </c>
    </row>
    <row r="3391" spans="1:12" x14ac:dyDescent="0.35">
      <c r="A3391">
        <v>38</v>
      </c>
      <c r="B3391">
        <v>400</v>
      </c>
      <c r="C3391">
        <v>38069</v>
      </c>
      <c r="D3391" t="s">
        <v>3370</v>
      </c>
      <c r="E3391" t="s">
        <v>1193</v>
      </c>
      <c r="F3391" t="s">
        <v>3423</v>
      </c>
      <c r="G3391">
        <v>3990</v>
      </c>
      <c r="H3391">
        <v>48.327987</v>
      </c>
      <c r="I3391">
        <v>-99.985384999999994</v>
      </c>
      <c r="J3391">
        <v>3.4979000000000003E-2</v>
      </c>
      <c r="K3391">
        <f>_xlfn.XLOOKUP(F3391,'[1]2022_23 Household and Income'!$C$3:$C$2489,'[1]2022_23 Household and Income'!$D$3:$D$2489,"")</f>
        <v>47697</v>
      </c>
      <c r="L3391">
        <f>_xlfn.XLOOKUP($F3391,'[1]2022_23 Household and Income'!$C$3:$C$2489,'[1]2022_23 Household and Income'!$G$3:$G$2489,"")</f>
        <v>49403</v>
      </c>
    </row>
    <row r="3392" spans="1:12" x14ac:dyDescent="0.35">
      <c r="A3392">
        <v>31</v>
      </c>
      <c r="B3392">
        <v>200</v>
      </c>
      <c r="C3392">
        <v>31139</v>
      </c>
      <c r="D3392" t="s">
        <v>3261</v>
      </c>
      <c r="E3392" t="s">
        <v>1537</v>
      </c>
      <c r="F3392" t="s">
        <v>3444</v>
      </c>
      <c r="G3392">
        <v>7317</v>
      </c>
      <c r="H3392">
        <v>42.259529000000001</v>
      </c>
      <c r="I3392">
        <v>-97.591716000000005</v>
      </c>
      <c r="J3392">
        <v>3.9586000000000003E-2</v>
      </c>
      <c r="K3392">
        <f>_xlfn.XLOOKUP(F3392,'[1]2022_23 Household and Income'!$C$3:$C$2489,'[1]2022_23 Household and Income'!$D$3:$D$2489,"")</f>
        <v>72614</v>
      </c>
      <c r="L3392">
        <f>_xlfn.XLOOKUP($F3392,'[1]2022_23 Household and Income'!$C$3:$C$2489,'[1]2022_23 Household and Income'!$G$3:$G$2489,"")</f>
        <v>72735</v>
      </c>
    </row>
    <row r="3393" spans="1:12" x14ac:dyDescent="0.35">
      <c r="A3393">
        <v>53</v>
      </c>
      <c r="B3393">
        <v>25301</v>
      </c>
      <c r="C3393">
        <v>53053</v>
      </c>
      <c r="D3393" t="s">
        <v>3290</v>
      </c>
      <c r="E3393" t="s">
        <v>244</v>
      </c>
      <c r="F3393" t="s">
        <v>4233</v>
      </c>
      <c r="G3393">
        <v>116310</v>
      </c>
      <c r="H3393">
        <v>47.267220000000002</v>
      </c>
      <c r="I3393">
        <v>-122.47040699999999</v>
      </c>
      <c r="J3393">
        <v>1</v>
      </c>
      <c r="K3393">
        <f>_xlfn.XLOOKUP(F3393,'[1]2022_23 Household and Income'!$C$3:$C$2489,'[1]2022_23 Household and Income'!$D$3:$D$2489,"")</f>
        <v>51602</v>
      </c>
      <c r="L3393">
        <f>_xlfn.XLOOKUP($F3393,'[1]2022_23 Household and Income'!$C$3:$C$2489,'[1]2022_23 Household and Income'!$G$3:$G$2489,"")</f>
        <v>54850</v>
      </c>
    </row>
    <row r="3394" spans="1:12" x14ac:dyDescent="0.35">
      <c r="A3394">
        <v>53</v>
      </c>
      <c r="B3394">
        <v>25302</v>
      </c>
      <c r="C3394">
        <v>53053</v>
      </c>
      <c r="D3394" t="s">
        <v>3290</v>
      </c>
      <c r="E3394" t="s">
        <v>244</v>
      </c>
      <c r="F3394" t="s">
        <v>4232</v>
      </c>
      <c r="G3394">
        <v>100645</v>
      </c>
      <c r="H3394">
        <v>47.206141000000002</v>
      </c>
      <c r="I3394">
        <v>-122.446555</v>
      </c>
      <c r="J3394">
        <v>1</v>
      </c>
      <c r="K3394">
        <f>_xlfn.XLOOKUP(F3394,'[1]2022_23 Household and Income'!$C$3:$C$2489,'[1]2022_23 Household and Income'!$D$3:$D$2489,"")</f>
        <v>39557</v>
      </c>
      <c r="L3394">
        <f>_xlfn.XLOOKUP($F3394,'[1]2022_23 Household and Income'!$C$3:$C$2489,'[1]2022_23 Household and Income'!$G$3:$G$2489,"")</f>
        <v>40436</v>
      </c>
    </row>
    <row r="3395" spans="1:12" x14ac:dyDescent="0.35">
      <c r="A3395">
        <v>53</v>
      </c>
      <c r="B3395">
        <v>25303</v>
      </c>
      <c r="C3395">
        <v>53053</v>
      </c>
      <c r="D3395" t="s">
        <v>3290</v>
      </c>
      <c r="E3395" t="s">
        <v>244</v>
      </c>
      <c r="F3395" t="s">
        <v>4231</v>
      </c>
      <c r="G3395">
        <v>103643</v>
      </c>
      <c r="H3395">
        <v>47.215608000000003</v>
      </c>
      <c r="I3395">
        <v>-122.247804</v>
      </c>
      <c r="J3395">
        <v>1</v>
      </c>
      <c r="K3395">
        <f>_xlfn.XLOOKUP(F3395,'[1]2022_23 Household and Income'!$C$3:$C$2489,'[1]2022_23 Household and Income'!$D$3:$D$2489,"")</f>
        <v>40154</v>
      </c>
      <c r="L3395">
        <f>_xlfn.XLOOKUP($F3395,'[1]2022_23 Household and Income'!$C$3:$C$2489,'[1]2022_23 Household and Income'!$G$3:$G$2489,"")</f>
        <v>38554</v>
      </c>
    </row>
    <row r="3396" spans="1:12" x14ac:dyDescent="0.35">
      <c r="A3396">
        <v>53</v>
      </c>
      <c r="B3396">
        <v>25304</v>
      </c>
      <c r="C3396">
        <v>53053</v>
      </c>
      <c r="D3396" t="s">
        <v>3290</v>
      </c>
      <c r="E3396" t="s">
        <v>244</v>
      </c>
      <c r="F3396" t="s">
        <v>4230</v>
      </c>
      <c r="G3396">
        <v>128920</v>
      </c>
      <c r="H3396">
        <v>47.060606</v>
      </c>
      <c r="I3396">
        <v>-122.255047</v>
      </c>
      <c r="J3396">
        <v>1</v>
      </c>
      <c r="K3396">
        <f>_xlfn.XLOOKUP(F3396,'[1]2022_23 Household and Income'!$C$3:$C$2489,'[1]2022_23 Household and Income'!$D$3:$D$2489,"")</f>
        <v>44193</v>
      </c>
      <c r="L3396">
        <f>_xlfn.XLOOKUP($F3396,'[1]2022_23 Household and Income'!$C$3:$C$2489,'[1]2022_23 Household and Income'!$G$3:$G$2489,"")</f>
        <v>46869</v>
      </c>
    </row>
    <row r="3397" spans="1:12" x14ac:dyDescent="0.35">
      <c r="A3397">
        <v>53</v>
      </c>
      <c r="B3397">
        <v>25305</v>
      </c>
      <c r="C3397">
        <v>53053</v>
      </c>
      <c r="D3397" t="s">
        <v>3290</v>
      </c>
      <c r="E3397" t="s">
        <v>244</v>
      </c>
      <c r="F3397" t="s">
        <v>4229</v>
      </c>
      <c r="G3397">
        <v>139409</v>
      </c>
      <c r="H3397">
        <v>47.138796999999997</v>
      </c>
      <c r="I3397">
        <v>-122.300282</v>
      </c>
      <c r="J3397">
        <v>1</v>
      </c>
      <c r="K3397">
        <f>_xlfn.XLOOKUP(F3397,'[1]2022_23 Household and Income'!$C$3:$C$2489,'[1]2022_23 Household and Income'!$D$3:$D$2489,"")</f>
        <v>50287</v>
      </c>
      <c r="L3397">
        <f>_xlfn.XLOOKUP($F3397,'[1]2022_23 Household and Income'!$C$3:$C$2489,'[1]2022_23 Household and Income'!$G$3:$G$2489,"")</f>
        <v>50771</v>
      </c>
    </row>
    <row r="3398" spans="1:12" x14ac:dyDescent="0.35">
      <c r="A3398">
        <v>53</v>
      </c>
      <c r="B3398">
        <v>25306</v>
      </c>
      <c r="C3398">
        <v>53053</v>
      </c>
      <c r="D3398" t="s">
        <v>3290</v>
      </c>
      <c r="E3398" t="s">
        <v>244</v>
      </c>
      <c r="F3398" t="s">
        <v>4228</v>
      </c>
      <c r="G3398">
        <v>108181</v>
      </c>
      <c r="H3398">
        <v>47.127766999999999</v>
      </c>
      <c r="I3398">
        <v>-122.41938500000001</v>
      </c>
      <c r="J3398">
        <v>1</v>
      </c>
      <c r="K3398">
        <f>_xlfn.XLOOKUP(F3398,'[1]2022_23 Household and Income'!$C$3:$C$2489,'[1]2022_23 Household and Income'!$D$3:$D$2489,"")</f>
        <v>38380</v>
      </c>
      <c r="L3398">
        <f>_xlfn.XLOOKUP($F3398,'[1]2022_23 Household and Income'!$C$3:$C$2489,'[1]2022_23 Household and Income'!$G$3:$G$2489,"")</f>
        <v>39496</v>
      </c>
    </row>
    <row r="3399" spans="1:12" x14ac:dyDescent="0.35">
      <c r="A3399">
        <v>53</v>
      </c>
      <c r="B3399">
        <v>25307</v>
      </c>
      <c r="C3399">
        <v>53053</v>
      </c>
      <c r="D3399" t="s">
        <v>3290</v>
      </c>
      <c r="E3399" t="s">
        <v>244</v>
      </c>
      <c r="F3399" t="s">
        <v>4227</v>
      </c>
      <c r="G3399">
        <v>111218</v>
      </c>
      <c r="H3399">
        <v>47.186703999999999</v>
      </c>
      <c r="I3399">
        <v>-122.532202</v>
      </c>
      <c r="J3399">
        <v>1</v>
      </c>
      <c r="K3399">
        <f>_xlfn.XLOOKUP(F3399,'[1]2022_23 Household and Income'!$C$3:$C$2489,'[1]2022_23 Household and Income'!$D$3:$D$2489,"")</f>
        <v>47547</v>
      </c>
      <c r="L3399">
        <f>_xlfn.XLOOKUP($F3399,'[1]2022_23 Household and Income'!$C$3:$C$2489,'[1]2022_23 Household and Income'!$G$3:$G$2489,"")</f>
        <v>46356</v>
      </c>
    </row>
    <row r="3400" spans="1:12" x14ac:dyDescent="0.35">
      <c r="A3400">
        <v>53</v>
      </c>
      <c r="B3400">
        <v>25308</v>
      </c>
      <c r="C3400">
        <v>53053</v>
      </c>
      <c r="D3400" t="s">
        <v>3290</v>
      </c>
      <c r="E3400" t="s">
        <v>244</v>
      </c>
      <c r="F3400" t="s">
        <v>4226</v>
      </c>
      <c r="G3400">
        <v>112804</v>
      </c>
      <c r="H3400">
        <v>47.246386999999999</v>
      </c>
      <c r="I3400">
        <v>-122.627306</v>
      </c>
      <c r="J3400">
        <v>1</v>
      </c>
      <c r="K3400">
        <f>_xlfn.XLOOKUP(F3400,'[1]2022_23 Household and Income'!$C$3:$C$2489,'[1]2022_23 Household and Income'!$D$3:$D$2489,"")</f>
        <v>39932</v>
      </c>
      <c r="L3400">
        <f>_xlfn.XLOOKUP($F3400,'[1]2022_23 Household and Income'!$C$3:$C$2489,'[1]2022_23 Household and Income'!$G$3:$G$2489,"")</f>
        <v>38734</v>
      </c>
    </row>
    <row r="3401" spans="1:12" x14ac:dyDescent="0.35">
      <c r="A3401">
        <v>55</v>
      </c>
      <c r="B3401">
        <v>1600</v>
      </c>
      <c r="C3401">
        <v>55093</v>
      </c>
      <c r="D3401" t="s">
        <v>3334</v>
      </c>
      <c r="E3401" t="s">
        <v>125</v>
      </c>
      <c r="F3401" t="s">
        <v>3644</v>
      </c>
      <c r="G3401">
        <v>42212</v>
      </c>
      <c r="H3401">
        <v>44.773350000000001</v>
      </c>
      <c r="I3401">
        <v>-92.547815999999997</v>
      </c>
      <c r="J3401">
        <v>0.36785400000000001</v>
      </c>
      <c r="K3401">
        <f>_xlfn.XLOOKUP(F3401,'[1]2022_23 Household and Income'!$C$3:$C$2489,'[1]2022_23 Household and Income'!$D$3:$D$2489,"")</f>
        <v>45986</v>
      </c>
      <c r="L3401">
        <f>_xlfn.XLOOKUP($F3401,'[1]2022_23 Household and Income'!$C$3:$C$2489,'[1]2022_23 Household and Income'!$G$3:$G$2489,"")</f>
        <v>46330</v>
      </c>
    </row>
    <row r="3402" spans="1:12" x14ac:dyDescent="0.35">
      <c r="A3402">
        <v>1</v>
      </c>
      <c r="B3402">
        <v>2500</v>
      </c>
      <c r="C3402">
        <v>1109</v>
      </c>
      <c r="D3402" t="s">
        <v>3341</v>
      </c>
      <c r="E3402" t="s">
        <v>3163</v>
      </c>
      <c r="F3402" t="s">
        <v>4225</v>
      </c>
      <c r="G3402">
        <v>33009</v>
      </c>
      <c r="H3402">
        <v>31.786041000000001</v>
      </c>
      <c r="I3402">
        <v>-85.947006999999999</v>
      </c>
      <c r="J3402">
        <v>0.25778800000000002</v>
      </c>
      <c r="K3402">
        <f>_xlfn.XLOOKUP(F3402,'[1]2022_23 Household and Income'!$C$3:$C$2489,'[1]2022_23 Household and Income'!$D$3:$D$2489,"")</f>
        <v>51037</v>
      </c>
      <c r="L3402">
        <f>_xlfn.XLOOKUP($F3402,'[1]2022_23 Household and Income'!$C$3:$C$2489,'[1]2022_23 Household and Income'!$G$3:$G$2489,"")</f>
        <v>48407</v>
      </c>
    </row>
    <row r="3403" spans="1:12" x14ac:dyDescent="0.35">
      <c r="A3403">
        <v>5</v>
      </c>
      <c r="B3403">
        <v>1300</v>
      </c>
      <c r="C3403">
        <v>5109</v>
      </c>
      <c r="D3403" t="s">
        <v>3274</v>
      </c>
      <c r="E3403" t="s">
        <v>3055</v>
      </c>
      <c r="F3403" t="s">
        <v>4224</v>
      </c>
      <c r="G3403">
        <v>10171</v>
      </c>
      <c r="H3403">
        <v>34.186354999999999</v>
      </c>
      <c r="I3403">
        <v>-93.626178999999993</v>
      </c>
      <c r="J3403">
        <v>5.8682999999999999E-2</v>
      </c>
      <c r="K3403">
        <f>_xlfn.XLOOKUP(F3403,'[1]2022_23 Household and Income'!$C$3:$C$2489,'[1]2022_23 Household and Income'!$D$3:$D$2489,"")</f>
        <v>73248</v>
      </c>
      <c r="L3403">
        <f>_xlfn.XLOOKUP($F3403,'[1]2022_23 Household and Income'!$C$3:$C$2489,'[1]2022_23 Household and Income'!$G$3:$G$2489,"")</f>
        <v>76385</v>
      </c>
    </row>
    <row r="3404" spans="1:12" x14ac:dyDescent="0.35">
      <c r="A3404">
        <v>13</v>
      </c>
      <c r="B3404">
        <v>2800</v>
      </c>
      <c r="C3404">
        <v>13231</v>
      </c>
      <c r="D3404" t="s">
        <v>3312</v>
      </c>
      <c r="E3404" t="s">
        <v>2775</v>
      </c>
      <c r="F3404" t="s">
        <v>3597</v>
      </c>
      <c r="G3404">
        <v>18889</v>
      </c>
      <c r="H3404">
        <v>33.104779999999998</v>
      </c>
      <c r="I3404">
        <v>-84.366574999999997</v>
      </c>
      <c r="J3404">
        <v>0.11967999999999999</v>
      </c>
      <c r="K3404">
        <f>_xlfn.XLOOKUP(F3404,'[1]2022_23 Household and Income'!$C$3:$C$2489,'[1]2022_23 Household and Income'!$D$3:$D$2489,"")</f>
        <v>62135</v>
      </c>
      <c r="L3404">
        <f>_xlfn.XLOOKUP($F3404,'[1]2022_23 Household and Income'!$C$3:$C$2489,'[1]2022_23 Household and Income'!$G$3:$G$2489,"")</f>
        <v>61396</v>
      </c>
    </row>
    <row r="3405" spans="1:12" x14ac:dyDescent="0.35">
      <c r="A3405">
        <v>17</v>
      </c>
      <c r="B3405">
        <v>100</v>
      </c>
      <c r="C3405">
        <v>17149</v>
      </c>
      <c r="D3405" t="s">
        <v>3330</v>
      </c>
      <c r="E3405" t="s">
        <v>2620</v>
      </c>
      <c r="F3405" t="s">
        <v>3903</v>
      </c>
      <c r="G3405">
        <v>14739</v>
      </c>
      <c r="H3405">
        <v>39.621896999999997</v>
      </c>
      <c r="I3405">
        <v>-90.861362999999997</v>
      </c>
      <c r="J3405">
        <v>0.105041</v>
      </c>
      <c r="K3405">
        <f>_xlfn.XLOOKUP(F3405,'[1]2022_23 Household and Income'!$C$3:$C$2489,'[1]2022_23 Household and Income'!$D$3:$D$2489,"")</f>
        <v>58081</v>
      </c>
      <c r="L3405">
        <f>_xlfn.XLOOKUP($F3405,'[1]2022_23 Household and Income'!$C$3:$C$2489,'[1]2022_23 Household and Income'!$G$3:$G$2489,"")</f>
        <v>57860</v>
      </c>
    </row>
    <row r="3406" spans="1:12" x14ac:dyDescent="0.35">
      <c r="A3406">
        <v>18</v>
      </c>
      <c r="B3406">
        <v>3500</v>
      </c>
      <c r="C3406">
        <v>18125</v>
      </c>
      <c r="D3406" t="s">
        <v>3389</v>
      </c>
      <c r="E3406" t="s">
        <v>2436</v>
      </c>
      <c r="F3406" t="s">
        <v>3819</v>
      </c>
      <c r="G3406">
        <v>12250</v>
      </c>
      <c r="H3406">
        <v>38.427019000000001</v>
      </c>
      <c r="I3406">
        <v>-87.233113000000003</v>
      </c>
      <c r="J3406">
        <v>8.6465E-2</v>
      </c>
      <c r="K3406">
        <f>_xlfn.XLOOKUP(F3406,'[1]2022_23 Household and Income'!$C$3:$C$2489,'[1]2022_23 Household and Income'!$D$3:$D$2489,"")</f>
        <v>57900</v>
      </c>
      <c r="L3406">
        <f>_xlfn.XLOOKUP($F3406,'[1]2022_23 Household and Income'!$C$3:$C$2489,'[1]2022_23 Household and Income'!$G$3:$G$2489,"")</f>
        <v>58836</v>
      </c>
    </row>
    <row r="3407" spans="1:12" x14ac:dyDescent="0.35">
      <c r="A3407">
        <v>21</v>
      </c>
      <c r="B3407">
        <v>1100</v>
      </c>
      <c r="C3407">
        <v>21195</v>
      </c>
      <c r="D3407" t="s">
        <v>3328</v>
      </c>
      <c r="E3407" t="s">
        <v>2169</v>
      </c>
      <c r="F3407" t="s">
        <v>4223</v>
      </c>
      <c r="G3407">
        <v>58669</v>
      </c>
      <c r="H3407">
        <v>37.463914000000003</v>
      </c>
      <c r="I3407">
        <v>-82.427149999999997</v>
      </c>
      <c r="J3407">
        <v>0.41842200000000002</v>
      </c>
      <c r="K3407">
        <f>_xlfn.XLOOKUP(F3407,'[1]2022_23 Household and Income'!$C$3:$C$2489,'[1]2022_23 Household and Income'!$D$3:$D$2489,"")</f>
        <v>57674</v>
      </c>
      <c r="L3407">
        <f>_xlfn.XLOOKUP($F3407,'[1]2022_23 Household and Income'!$C$3:$C$2489,'[1]2022_23 Household and Income'!$G$3:$G$2489,"")</f>
        <v>61963</v>
      </c>
    </row>
    <row r="3408" spans="1:12" x14ac:dyDescent="0.35">
      <c r="A3408">
        <v>29</v>
      </c>
      <c r="B3408">
        <v>400</v>
      </c>
      <c r="C3408">
        <v>29163</v>
      </c>
      <c r="D3408" t="s">
        <v>3304</v>
      </c>
      <c r="E3408" t="s">
        <v>1706</v>
      </c>
      <c r="F3408" t="s">
        <v>3528</v>
      </c>
      <c r="G3408">
        <v>17587</v>
      </c>
      <c r="H3408">
        <v>39.362999000000002</v>
      </c>
      <c r="I3408">
        <v>-91.160032999999999</v>
      </c>
      <c r="J3408">
        <v>0.118052</v>
      </c>
      <c r="K3408">
        <f>_xlfn.XLOOKUP(F3408,'[1]2022_23 Household and Income'!$C$3:$C$2489,'[1]2022_23 Household and Income'!$D$3:$D$2489,"")</f>
        <v>56960</v>
      </c>
      <c r="L3408">
        <f>_xlfn.XLOOKUP($F3408,'[1]2022_23 Household and Income'!$C$3:$C$2489,'[1]2022_23 Household and Income'!$G$3:$G$2489,"")</f>
        <v>56448</v>
      </c>
    </row>
    <row r="3409" spans="1:12" x14ac:dyDescent="0.35">
      <c r="A3409">
        <v>28</v>
      </c>
      <c r="B3409">
        <v>1600</v>
      </c>
      <c r="C3409">
        <v>28113</v>
      </c>
      <c r="D3409" t="s">
        <v>3276</v>
      </c>
      <c r="E3409" t="s">
        <v>1754</v>
      </c>
      <c r="F3409" t="s">
        <v>3377</v>
      </c>
      <c r="G3409">
        <v>40324</v>
      </c>
      <c r="H3409">
        <v>31.219047</v>
      </c>
      <c r="I3409">
        <v>-90.435052999999996</v>
      </c>
      <c r="J3409">
        <v>0.22905400000000001</v>
      </c>
      <c r="K3409">
        <f>_xlfn.XLOOKUP(F3409,'[1]2022_23 Household and Income'!$C$3:$C$2489,'[1]2022_23 Household and Income'!$D$3:$D$2489,"")</f>
        <v>68831</v>
      </c>
      <c r="L3409">
        <f>_xlfn.XLOOKUP($F3409,'[1]2022_23 Household and Income'!$C$3:$C$2489,'[1]2022_23 Household and Income'!$G$3:$G$2489,"")</f>
        <v>67828</v>
      </c>
    </row>
    <row r="3410" spans="1:12" x14ac:dyDescent="0.35">
      <c r="A3410">
        <v>39</v>
      </c>
      <c r="B3410">
        <v>4400</v>
      </c>
      <c r="C3410">
        <v>39131</v>
      </c>
      <c r="D3410" t="s">
        <v>3302</v>
      </c>
      <c r="E3410" t="s">
        <v>1093</v>
      </c>
      <c r="F3410" t="s">
        <v>3901</v>
      </c>
      <c r="G3410">
        <v>27088</v>
      </c>
      <c r="H3410">
        <v>39.084195000000001</v>
      </c>
      <c r="I3410">
        <v>-83.036612000000005</v>
      </c>
      <c r="J3410">
        <v>0.21068200000000001</v>
      </c>
      <c r="K3410">
        <f>_xlfn.XLOOKUP(F3410,'[1]2022_23 Household and Income'!$C$3:$C$2489,'[1]2022_23 Household and Income'!$D$3:$D$2489,"")</f>
        <v>50389</v>
      </c>
      <c r="L3410">
        <f>_xlfn.XLOOKUP($F3410,'[1]2022_23 Household and Income'!$C$3:$C$2489,'[1]2022_23 Household and Income'!$G$3:$G$2489,"")</f>
        <v>51910</v>
      </c>
    </row>
    <row r="3411" spans="1:12" x14ac:dyDescent="0.35">
      <c r="A3411">
        <v>42</v>
      </c>
      <c r="B3411">
        <v>500</v>
      </c>
      <c r="C3411">
        <v>42103</v>
      </c>
      <c r="D3411" t="s">
        <v>3257</v>
      </c>
      <c r="E3411" t="s">
        <v>963</v>
      </c>
      <c r="F3411" t="s">
        <v>3442</v>
      </c>
      <c r="G3411">
        <v>58535</v>
      </c>
      <c r="H3411">
        <v>41.302388999999998</v>
      </c>
      <c r="I3411">
        <v>-74.983463999999998</v>
      </c>
      <c r="J3411">
        <v>0.53364</v>
      </c>
      <c r="K3411">
        <f>_xlfn.XLOOKUP(F3411,'[1]2022_23 Household and Income'!$C$3:$C$2489,'[1]2022_23 Household and Income'!$D$3:$D$2489,"")</f>
        <v>45698</v>
      </c>
      <c r="L3411">
        <f>_xlfn.XLOOKUP($F3411,'[1]2022_23 Household and Income'!$C$3:$C$2489,'[1]2022_23 Household and Income'!$G$3:$G$2489,"")</f>
        <v>46991</v>
      </c>
    </row>
    <row r="3412" spans="1:12" x14ac:dyDescent="0.35">
      <c r="A3412">
        <v>4</v>
      </c>
      <c r="B3412">
        <v>1901</v>
      </c>
      <c r="C3412">
        <v>4019</v>
      </c>
      <c r="D3412" t="s">
        <v>3243</v>
      </c>
      <c r="E3412" t="s">
        <v>3110</v>
      </c>
      <c r="F3412" t="s">
        <v>4222</v>
      </c>
      <c r="G3412">
        <v>111360</v>
      </c>
      <c r="H3412">
        <v>32.112986999999997</v>
      </c>
      <c r="I3412">
        <v>-111.185435</v>
      </c>
      <c r="J3412">
        <v>1</v>
      </c>
      <c r="K3412">
        <f>_xlfn.XLOOKUP(F3412,'[1]2022_23 Household and Income'!$C$3:$C$2489,'[1]2022_23 Household and Income'!$D$3:$D$2489,"")</f>
        <v>42702</v>
      </c>
      <c r="L3412">
        <f>_xlfn.XLOOKUP($F3412,'[1]2022_23 Household and Income'!$C$3:$C$2489,'[1]2022_23 Household and Income'!$G$3:$G$2489,"")</f>
        <v>40572</v>
      </c>
    </row>
    <row r="3413" spans="1:12" x14ac:dyDescent="0.35">
      <c r="A3413">
        <v>4</v>
      </c>
      <c r="B3413">
        <v>1902</v>
      </c>
      <c r="C3413">
        <v>4019</v>
      </c>
      <c r="D3413" t="s">
        <v>3243</v>
      </c>
      <c r="E3413" t="s">
        <v>3110</v>
      </c>
      <c r="F3413" t="s">
        <v>4221</v>
      </c>
      <c r="G3413">
        <v>137371</v>
      </c>
      <c r="H3413">
        <v>32.321567999999999</v>
      </c>
      <c r="I3413">
        <v>-111.085438</v>
      </c>
      <c r="J3413">
        <v>1</v>
      </c>
      <c r="K3413">
        <f>_xlfn.XLOOKUP(F3413,'[1]2022_23 Household and Income'!$C$3:$C$2489,'[1]2022_23 Household and Income'!$D$3:$D$2489,"")</f>
        <v>58326</v>
      </c>
      <c r="L3413">
        <f>_xlfn.XLOOKUP($F3413,'[1]2022_23 Household and Income'!$C$3:$C$2489,'[1]2022_23 Household and Income'!$G$3:$G$2489,"")</f>
        <v>60834</v>
      </c>
    </row>
    <row r="3414" spans="1:12" x14ac:dyDescent="0.35">
      <c r="A3414">
        <v>4</v>
      </c>
      <c r="B3414">
        <v>1903</v>
      </c>
      <c r="C3414">
        <v>4019</v>
      </c>
      <c r="D3414" t="s">
        <v>3243</v>
      </c>
      <c r="E3414" t="s">
        <v>3110</v>
      </c>
      <c r="F3414" t="s">
        <v>4211</v>
      </c>
      <c r="G3414">
        <v>105731</v>
      </c>
      <c r="H3414">
        <v>32.390931999999999</v>
      </c>
      <c r="I3414">
        <v>-110.99807199999999</v>
      </c>
      <c r="J3414">
        <v>0.90724300000000002</v>
      </c>
      <c r="K3414">
        <f>_xlfn.XLOOKUP(F3414,'[1]2022_23 Household and Income'!$C$3:$C$2489,'[1]2022_23 Household and Income'!$D$3:$D$2489,"")</f>
        <v>53915</v>
      </c>
      <c r="L3414">
        <f>_xlfn.XLOOKUP($F3414,'[1]2022_23 Household and Income'!$C$3:$C$2489,'[1]2022_23 Household and Income'!$G$3:$G$2489,"")</f>
        <v>53110</v>
      </c>
    </row>
    <row r="3415" spans="1:12" x14ac:dyDescent="0.35">
      <c r="A3415">
        <v>4</v>
      </c>
      <c r="B3415">
        <v>1904</v>
      </c>
      <c r="C3415">
        <v>4019</v>
      </c>
      <c r="D3415" t="s">
        <v>3243</v>
      </c>
      <c r="E3415" t="s">
        <v>3110</v>
      </c>
      <c r="F3415" t="s">
        <v>4220</v>
      </c>
      <c r="G3415">
        <v>109666</v>
      </c>
      <c r="H3415">
        <v>32.290213000000001</v>
      </c>
      <c r="I3415">
        <v>-110.86887</v>
      </c>
      <c r="J3415">
        <v>1</v>
      </c>
      <c r="K3415">
        <f>_xlfn.XLOOKUP(F3415,'[1]2022_23 Household and Income'!$C$3:$C$2489,'[1]2022_23 Household and Income'!$D$3:$D$2489,"")</f>
        <v>48328</v>
      </c>
      <c r="L3415">
        <f>_xlfn.XLOOKUP($F3415,'[1]2022_23 Household and Income'!$C$3:$C$2489,'[1]2022_23 Household and Income'!$G$3:$G$2489,"")</f>
        <v>51532</v>
      </c>
    </row>
    <row r="3416" spans="1:12" x14ac:dyDescent="0.35">
      <c r="A3416">
        <v>4</v>
      </c>
      <c r="B3416">
        <v>1905</v>
      </c>
      <c r="C3416">
        <v>4019</v>
      </c>
      <c r="D3416" t="s">
        <v>3243</v>
      </c>
      <c r="E3416" t="s">
        <v>3110</v>
      </c>
      <c r="F3416" t="s">
        <v>4219</v>
      </c>
      <c r="G3416">
        <v>111121</v>
      </c>
      <c r="H3416">
        <v>31.985313000000001</v>
      </c>
      <c r="I3416">
        <v>-110.869057</v>
      </c>
      <c r="J3416">
        <v>1</v>
      </c>
      <c r="K3416">
        <f>_xlfn.XLOOKUP(F3416,'[1]2022_23 Household and Income'!$C$3:$C$2489,'[1]2022_23 Household and Income'!$D$3:$D$2489,"")</f>
        <v>40909</v>
      </c>
      <c r="L3416">
        <f>_xlfn.XLOOKUP($F3416,'[1]2022_23 Household and Income'!$C$3:$C$2489,'[1]2022_23 Household and Income'!$G$3:$G$2489,"")</f>
        <v>40551</v>
      </c>
    </row>
    <row r="3417" spans="1:12" x14ac:dyDescent="0.35">
      <c r="A3417">
        <v>4</v>
      </c>
      <c r="B3417">
        <v>1906</v>
      </c>
      <c r="C3417">
        <v>4019</v>
      </c>
      <c r="D3417" t="s">
        <v>3243</v>
      </c>
      <c r="E3417" t="s">
        <v>3110</v>
      </c>
      <c r="F3417" t="s">
        <v>4218</v>
      </c>
      <c r="G3417">
        <v>113591</v>
      </c>
      <c r="H3417">
        <v>32.234766999999998</v>
      </c>
      <c r="I3417">
        <v>-110.85602299999999</v>
      </c>
      <c r="J3417">
        <v>1</v>
      </c>
      <c r="K3417">
        <f>_xlfn.XLOOKUP(F3417,'[1]2022_23 Household and Income'!$C$3:$C$2489,'[1]2022_23 Household and Income'!$D$3:$D$2489,"")</f>
        <v>55346</v>
      </c>
      <c r="L3417">
        <f>_xlfn.XLOOKUP($F3417,'[1]2022_23 Household and Income'!$C$3:$C$2489,'[1]2022_23 Household and Income'!$G$3:$G$2489,"")</f>
        <v>56928</v>
      </c>
    </row>
    <row r="3418" spans="1:12" x14ac:dyDescent="0.35">
      <c r="A3418">
        <v>4</v>
      </c>
      <c r="B3418">
        <v>1907</v>
      </c>
      <c r="C3418">
        <v>4019</v>
      </c>
      <c r="D3418" t="s">
        <v>3243</v>
      </c>
      <c r="E3418" t="s">
        <v>3110</v>
      </c>
      <c r="F3418" t="s">
        <v>4217</v>
      </c>
      <c r="G3418">
        <v>116589</v>
      </c>
      <c r="H3418">
        <v>32.260356000000002</v>
      </c>
      <c r="I3418">
        <v>-110.960183</v>
      </c>
      <c r="J3418">
        <v>1</v>
      </c>
      <c r="K3418">
        <f>_xlfn.XLOOKUP(F3418,'[1]2022_23 Household and Income'!$C$3:$C$2489,'[1]2022_23 Household and Income'!$D$3:$D$2489,"")</f>
        <v>52034</v>
      </c>
      <c r="L3418">
        <f>_xlfn.XLOOKUP($F3418,'[1]2022_23 Household and Income'!$C$3:$C$2489,'[1]2022_23 Household and Income'!$G$3:$G$2489,"")</f>
        <v>55463</v>
      </c>
    </row>
    <row r="3419" spans="1:12" x14ac:dyDescent="0.35">
      <c r="A3419">
        <v>4</v>
      </c>
      <c r="B3419">
        <v>1908</v>
      </c>
      <c r="C3419">
        <v>4019</v>
      </c>
      <c r="D3419" t="s">
        <v>3243</v>
      </c>
      <c r="E3419" t="s">
        <v>3110</v>
      </c>
      <c r="F3419" t="s">
        <v>4216</v>
      </c>
      <c r="G3419">
        <v>115015</v>
      </c>
      <c r="H3419">
        <v>32.15849</v>
      </c>
      <c r="I3419">
        <v>-110.947408</v>
      </c>
      <c r="J3419">
        <v>1</v>
      </c>
      <c r="K3419">
        <f>_xlfn.XLOOKUP(F3419,'[1]2022_23 Household and Income'!$C$3:$C$2489,'[1]2022_23 Household and Income'!$D$3:$D$2489,"")</f>
        <v>42315</v>
      </c>
      <c r="L3419">
        <f>_xlfn.XLOOKUP($F3419,'[1]2022_23 Household and Income'!$C$3:$C$2489,'[1]2022_23 Household and Income'!$G$3:$G$2489,"")</f>
        <v>40248</v>
      </c>
    </row>
    <row r="3420" spans="1:12" x14ac:dyDescent="0.35">
      <c r="A3420">
        <v>4</v>
      </c>
      <c r="B3420">
        <v>1909</v>
      </c>
      <c r="C3420">
        <v>4019</v>
      </c>
      <c r="D3420" t="s">
        <v>3243</v>
      </c>
      <c r="E3420" t="s">
        <v>3110</v>
      </c>
      <c r="F3420" t="s">
        <v>4215</v>
      </c>
      <c r="G3420">
        <v>122989</v>
      </c>
      <c r="H3420">
        <v>32.181247999999997</v>
      </c>
      <c r="I3420">
        <v>-110.837698</v>
      </c>
      <c r="J3420">
        <v>1</v>
      </c>
      <c r="K3420">
        <f>_xlfn.XLOOKUP(F3420,'[1]2022_23 Household and Income'!$C$3:$C$2489,'[1]2022_23 Household and Income'!$D$3:$D$2489,"")</f>
        <v>48318</v>
      </c>
      <c r="L3420">
        <f>_xlfn.XLOOKUP($F3420,'[1]2022_23 Household and Income'!$C$3:$C$2489,'[1]2022_23 Household and Income'!$G$3:$G$2489,"")</f>
        <v>51654</v>
      </c>
    </row>
    <row r="3421" spans="1:12" x14ac:dyDescent="0.35">
      <c r="A3421">
        <v>4</v>
      </c>
      <c r="B3421">
        <v>803</v>
      </c>
      <c r="C3421">
        <v>4021</v>
      </c>
      <c r="D3421" t="s">
        <v>3243</v>
      </c>
      <c r="E3421" t="s">
        <v>3115</v>
      </c>
      <c r="F3421" t="s">
        <v>4214</v>
      </c>
      <c r="G3421">
        <v>147577</v>
      </c>
      <c r="H3421">
        <v>33.284731000000001</v>
      </c>
      <c r="I3421">
        <v>-111.53607</v>
      </c>
      <c r="J3421">
        <v>1</v>
      </c>
      <c r="K3421">
        <f>_xlfn.XLOOKUP(F3421,'[1]2022_23 Household and Income'!$C$3:$C$2489,'[1]2022_23 Household and Income'!$D$3:$D$2489,"")</f>
        <v>62162</v>
      </c>
      <c r="L3421">
        <f>_xlfn.XLOOKUP($F3421,'[1]2022_23 Household and Income'!$C$3:$C$2489,'[1]2022_23 Household and Income'!$G$3:$G$2489,"")</f>
        <v>60916</v>
      </c>
    </row>
    <row r="3422" spans="1:12" x14ac:dyDescent="0.35">
      <c r="A3422">
        <v>4</v>
      </c>
      <c r="B3422">
        <v>805</v>
      </c>
      <c r="C3422">
        <v>4021</v>
      </c>
      <c r="D3422" t="s">
        <v>3243</v>
      </c>
      <c r="E3422" t="s">
        <v>3115</v>
      </c>
      <c r="F3422" t="s">
        <v>4213</v>
      </c>
      <c r="G3422">
        <v>122686</v>
      </c>
      <c r="H3422">
        <v>32.993149000000003</v>
      </c>
      <c r="I3422">
        <v>-111.437518</v>
      </c>
      <c r="J3422">
        <v>1</v>
      </c>
      <c r="K3422">
        <f>_xlfn.XLOOKUP(F3422,'[1]2022_23 Household and Income'!$C$3:$C$2489,'[1]2022_23 Household and Income'!$D$3:$D$2489,"")</f>
        <v>41949</v>
      </c>
      <c r="L3422">
        <f>_xlfn.XLOOKUP($F3422,'[1]2022_23 Household and Income'!$C$3:$C$2489,'[1]2022_23 Household and Income'!$G$3:$G$2489,"")</f>
        <v>43558</v>
      </c>
    </row>
    <row r="3423" spans="1:12" x14ac:dyDescent="0.35">
      <c r="A3423">
        <v>4</v>
      </c>
      <c r="B3423">
        <v>807</v>
      </c>
      <c r="C3423">
        <v>4021</v>
      </c>
      <c r="D3423" t="s">
        <v>3243</v>
      </c>
      <c r="E3423" t="s">
        <v>3115</v>
      </c>
      <c r="F3423" t="s">
        <v>4212</v>
      </c>
      <c r="G3423">
        <v>144191</v>
      </c>
      <c r="H3423">
        <v>32.954143999999999</v>
      </c>
      <c r="I3423">
        <v>-111.863815</v>
      </c>
      <c r="J3423">
        <v>1</v>
      </c>
      <c r="K3423">
        <f>_xlfn.XLOOKUP(F3423,'[1]2022_23 Household and Income'!$C$3:$C$2489,'[1]2022_23 Household and Income'!$D$3:$D$2489,"")</f>
        <v>54446</v>
      </c>
      <c r="L3423">
        <f>_xlfn.XLOOKUP($F3423,'[1]2022_23 Household and Income'!$C$3:$C$2489,'[1]2022_23 Household and Income'!$G$3:$G$2489,"")</f>
        <v>58584</v>
      </c>
    </row>
    <row r="3424" spans="1:12" x14ac:dyDescent="0.35">
      <c r="A3424">
        <v>4</v>
      </c>
      <c r="B3424">
        <v>1903</v>
      </c>
      <c r="C3424">
        <v>4021</v>
      </c>
      <c r="D3424" t="s">
        <v>3243</v>
      </c>
      <c r="E3424" t="s">
        <v>3115</v>
      </c>
      <c r="F3424" t="s">
        <v>4211</v>
      </c>
      <c r="G3424">
        <v>10810</v>
      </c>
      <c r="H3424">
        <v>32.529465000000002</v>
      </c>
      <c r="I3424">
        <v>-110.886409</v>
      </c>
      <c r="J3424">
        <v>9.2757000000000006E-2</v>
      </c>
      <c r="K3424">
        <f>_xlfn.XLOOKUP(F3424,'[1]2022_23 Household and Income'!$C$3:$C$2489,'[1]2022_23 Household and Income'!$D$3:$D$2489,"")</f>
        <v>53915</v>
      </c>
      <c r="L3424">
        <f>_xlfn.XLOOKUP($F3424,'[1]2022_23 Household and Income'!$C$3:$C$2489,'[1]2022_23 Household and Income'!$G$3:$G$2489,"")</f>
        <v>53110</v>
      </c>
    </row>
    <row r="3425" spans="1:12" x14ac:dyDescent="0.35">
      <c r="A3425">
        <v>27</v>
      </c>
      <c r="B3425">
        <v>501</v>
      </c>
      <c r="C3425">
        <v>27115</v>
      </c>
      <c r="D3425" t="s">
        <v>3272</v>
      </c>
      <c r="E3425" t="s">
        <v>1883</v>
      </c>
      <c r="F3425" t="s">
        <v>3788</v>
      </c>
      <c r="G3425">
        <v>28876</v>
      </c>
      <c r="H3425">
        <v>46.030417999999997</v>
      </c>
      <c r="I3425">
        <v>-92.893912999999998</v>
      </c>
      <c r="J3425">
        <v>0.26968799999999998</v>
      </c>
      <c r="K3425">
        <f>_xlfn.XLOOKUP(F3425,'[1]2022_23 Household and Income'!$C$3:$C$2489,'[1]2022_23 Household and Income'!$D$3:$D$2489,"")</f>
        <v>43054</v>
      </c>
      <c r="L3425">
        <f>_xlfn.XLOOKUP($F3425,'[1]2022_23 Household and Income'!$C$3:$C$2489,'[1]2022_23 Household and Income'!$G$3:$G$2489,"")</f>
        <v>46057</v>
      </c>
    </row>
    <row r="3426" spans="1:12" x14ac:dyDescent="0.35">
      <c r="A3426">
        <v>12</v>
      </c>
      <c r="B3426">
        <v>10301</v>
      </c>
      <c r="C3426">
        <v>12103</v>
      </c>
      <c r="D3426" t="s">
        <v>3512</v>
      </c>
      <c r="E3426" t="s">
        <v>2842</v>
      </c>
      <c r="F3426" t="s">
        <v>4210</v>
      </c>
      <c r="G3426">
        <v>124236</v>
      </c>
      <c r="H3426">
        <v>28.099981</v>
      </c>
      <c r="I3426">
        <v>-82.735139000000004</v>
      </c>
      <c r="J3426">
        <v>1</v>
      </c>
      <c r="K3426">
        <f>_xlfn.XLOOKUP(F3426,'[1]2022_23 Household and Income'!$C$3:$C$2489,'[1]2022_23 Household and Income'!$D$3:$D$2489,"")</f>
        <v>55607</v>
      </c>
      <c r="L3426">
        <f>_xlfn.XLOOKUP($F3426,'[1]2022_23 Household and Income'!$C$3:$C$2489,'[1]2022_23 Household and Income'!$G$3:$G$2489,"")</f>
        <v>54548</v>
      </c>
    </row>
    <row r="3427" spans="1:12" x14ac:dyDescent="0.35">
      <c r="A3427">
        <v>12</v>
      </c>
      <c r="B3427">
        <v>10302</v>
      </c>
      <c r="C3427">
        <v>12103</v>
      </c>
      <c r="D3427" t="s">
        <v>3512</v>
      </c>
      <c r="E3427" t="s">
        <v>2842</v>
      </c>
      <c r="F3427" t="s">
        <v>4209</v>
      </c>
      <c r="G3427">
        <v>111090</v>
      </c>
      <c r="H3427">
        <v>28.020095999999999</v>
      </c>
      <c r="I3427">
        <v>-82.731385000000003</v>
      </c>
      <c r="J3427">
        <v>1</v>
      </c>
      <c r="K3427">
        <f>_xlfn.XLOOKUP(F3427,'[1]2022_23 Household and Income'!$C$3:$C$2489,'[1]2022_23 Household and Income'!$D$3:$D$2489,"")</f>
        <v>49427</v>
      </c>
      <c r="L3427">
        <f>_xlfn.XLOOKUP($F3427,'[1]2022_23 Household and Income'!$C$3:$C$2489,'[1]2022_23 Household and Income'!$G$3:$G$2489,"")</f>
        <v>54418</v>
      </c>
    </row>
    <row r="3428" spans="1:12" x14ac:dyDescent="0.35">
      <c r="A3428">
        <v>12</v>
      </c>
      <c r="B3428">
        <v>10303</v>
      </c>
      <c r="C3428">
        <v>12103</v>
      </c>
      <c r="D3428" t="s">
        <v>3512</v>
      </c>
      <c r="E3428" t="s">
        <v>2842</v>
      </c>
      <c r="F3428" t="s">
        <v>4208</v>
      </c>
      <c r="G3428">
        <v>112563</v>
      </c>
      <c r="H3428">
        <v>27.964175999999998</v>
      </c>
      <c r="I3428">
        <v>-82.767257999999998</v>
      </c>
      <c r="J3428">
        <v>1</v>
      </c>
      <c r="K3428">
        <f>_xlfn.XLOOKUP(F3428,'[1]2022_23 Household and Income'!$C$3:$C$2489,'[1]2022_23 Household and Income'!$D$3:$D$2489,"")</f>
        <v>45606</v>
      </c>
      <c r="L3428">
        <f>_xlfn.XLOOKUP($F3428,'[1]2022_23 Household and Income'!$C$3:$C$2489,'[1]2022_23 Household and Income'!$G$3:$G$2489,"")</f>
        <v>49325</v>
      </c>
    </row>
    <row r="3429" spans="1:12" x14ac:dyDescent="0.35">
      <c r="A3429">
        <v>12</v>
      </c>
      <c r="B3429">
        <v>10304</v>
      </c>
      <c r="C3429">
        <v>12103</v>
      </c>
      <c r="D3429" t="s">
        <v>3512</v>
      </c>
      <c r="E3429" t="s">
        <v>2842</v>
      </c>
      <c r="F3429" t="s">
        <v>4207</v>
      </c>
      <c r="G3429">
        <v>109954</v>
      </c>
      <c r="H3429">
        <v>27.910091999999999</v>
      </c>
      <c r="I3429">
        <v>-82.766631000000004</v>
      </c>
      <c r="J3429">
        <v>1</v>
      </c>
      <c r="K3429">
        <f>_xlfn.XLOOKUP(F3429,'[1]2022_23 Household and Income'!$C$3:$C$2489,'[1]2022_23 Household and Income'!$D$3:$D$2489,"")</f>
        <v>50536</v>
      </c>
      <c r="L3429">
        <f>_xlfn.XLOOKUP($F3429,'[1]2022_23 Household and Income'!$C$3:$C$2489,'[1]2022_23 Household and Income'!$G$3:$G$2489,"")</f>
        <v>47018</v>
      </c>
    </row>
    <row r="3430" spans="1:12" x14ac:dyDescent="0.35">
      <c r="A3430">
        <v>12</v>
      </c>
      <c r="B3430">
        <v>10305</v>
      </c>
      <c r="C3430">
        <v>12103</v>
      </c>
      <c r="D3430" t="s">
        <v>3512</v>
      </c>
      <c r="E3430" t="s">
        <v>2842</v>
      </c>
      <c r="F3430" t="s">
        <v>4206</v>
      </c>
      <c r="G3430">
        <v>110420</v>
      </c>
      <c r="H3430">
        <v>27.847963</v>
      </c>
      <c r="I3430">
        <v>-82.792964999999995</v>
      </c>
      <c r="J3430">
        <v>1</v>
      </c>
      <c r="K3430">
        <f>_xlfn.XLOOKUP(F3430,'[1]2022_23 Household and Income'!$C$3:$C$2489,'[1]2022_23 Household and Income'!$D$3:$D$2489,"")</f>
        <v>47801</v>
      </c>
      <c r="L3430">
        <f>_xlfn.XLOOKUP($F3430,'[1]2022_23 Household and Income'!$C$3:$C$2489,'[1]2022_23 Household and Income'!$G$3:$G$2489,"")</f>
        <v>49718</v>
      </c>
    </row>
    <row r="3431" spans="1:12" x14ac:dyDescent="0.35">
      <c r="A3431">
        <v>12</v>
      </c>
      <c r="B3431">
        <v>10306</v>
      </c>
      <c r="C3431">
        <v>12103</v>
      </c>
      <c r="D3431" t="s">
        <v>3512</v>
      </c>
      <c r="E3431" t="s">
        <v>2842</v>
      </c>
      <c r="F3431" t="s">
        <v>4205</v>
      </c>
      <c r="G3431">
        <v>116704</v>
      </c>
      <c r="H3431">
        <v>27.839801999999999</v>
      </c>
      <c r="I3431">
        <v>-82.702928999999997</v>
      </c>
      <c r="J3431">
        <v>1</v>
      </c>
      <c r="K3431">
        <f>_xlfn.XLOOKUP(F3431,'[1]2022_23 Household and Income'!$C$3:$C$2489,'[1]2022_23 Household and Income'!$D$3:$D$2489,"")</f>
        <v>51194</v>
      </c>
      <c r="L3431">
        <f>_xlfn.XLOOKUP($F3431,'[1]2022_23 Household and Income'!$C$3:$C$2489,'[1]2022_23 Household and Income'!$G$3:$G$2489,"")</f>
        <v>52578</v>
      </c>
    </row>
    <row r="3432" spans="1:12" x14ac:dyDescent="0.35">
      <c r="A3432">
        <v>12</v>
      </c>
      <c r="B3432">
        <v>10307</v>
      </c>
      <c r="C3432">
        <v>12103</v>
      </c>
      <c r="D3432" t="s">
        <v>3512</v>
      </c>
      <c r="E3432" t="s">
        <v>2842</v>
      </c>
      <c r="F3432" t="s">
        <v>4204</v>
      </c>
      <c r="G3432">
        <v>161306</v>
      </c>
      <c r="H3432">
        <v>27.787551000000001</v>
      </c>
      <c r="I3432">
        <v>-82.644529000000006</v>
      </c>
      <c r="J3432">
        <v>1</v>
      </c>
      <c r="K3432">
        <f>_xlfn.XLOOKUP(F3432,'[1]2022_23 Household and Income'!$C$3:$C$2489,'[1]2022_23 Household and Income'!$D$3:$D$2489,"")</f>
        <v>75459</v>
      </c>
      <c r="L3432">
        <f>_xlfn.XLOOKUP($F3432,'[1]2022_23 Household and Income'!$C$3:$C$2489,'[1]2022_23 Household and Income'!$G$3:$G$2489,"")</f>
        <v>78901</v>
      </c>
    </row>
    <row r="3433" spans="1:12" x14ac:dyDescent="0.35">
      <c r="A3433">
        <v>12</v>
      </c>
      <c r="B3433">
        <v>10308</v>
      </c>
      <c r="C3433">
        <v>12103</v>
      </c>
      <c r="D3433" t="s">
        <v>3512</v>
      </c>
      <c r="E3433" t="s">
        <v>2842</v>
      </c>
      <c r="F3433" t="s">
        <v>4203</v>
      </c>
      <c r="G3433">
        <v>112834</v>
      </c>
      <c r="H3433">
        <v>27.763266000000002</v>
      </c>
      <c r="I3433">
        <v>-82.713470000000001</v>
      </c>
      <c r="J3433">
        <v>1</v>
      </c>
      <c r="K3433">
        <f>_xlfn.XLOOKUP(F3433,'[1]2022_23 Household and Income'!$C$3:$C$2489,'[1]2022_23 Household and Income'!$D$3:$D$2489,"")</f>
        <v>49625</v>
      </c>
      <c r="L3433">
        <f>_xlfn.XLOOKUP($F3433,'[1]2022_23 Household and Income'!$C$3:$C$2489,'[1]2022_23 Household and Income'!$G$3:$G$2489,"")</f>
        <v>53390</v>
      </c>
    </row>
    <row r="3434" spans="1:12" x14ac:dyDescent="0.35">
      <c r="A3434">
        <v>27</v>
      </c>
      <c r="B3434">
        <v>2200</v>
      </c>
      <c r="C3434">
        <v>27117</v>
      </c>
      <c r="D3434" t="s">
        <v>3272</v>
      </c>
      <c r="E3434" t="s">
        <v>1840</v>
      </c>
      <c r="F3434" t="s">
        <v>4068</v>
      </c>
      <c r="G3434">
        <v>9424</v>
      </c>
      <c r="H3434">
        <v>43.980739</v>
      </c>
      <c r="I3434">
        <v>-96.268338</v>
      </c>
      <c r="J3434">
        <v>8.0246999999999999E-2</v>
      </c>
      <c r="K3434">
        <f>_xlfn.XLOOKUP(F3434,'[1]2022_23 Household and Income'!$C$3:$C$2489,'[1]2022_23 Household and Income'!$D$3:$D$2489,"")</f>
        <v>47806</v>
      </c>
      <c r="L3434">
        <f>_xlfn.XLOOKUP($F3434,'[1]2022_23 Household and Income'!$C$3:$C$2489,'[1]2022_23 Household and Income'!$G$3:$G$2489,"")</f>
        <v>48628</v>
      </c>
    </row>
    <row r="3435" spans="1:12" x14ac:dyDescent="0.35">
      <c r="A3435">
        <v>23</v>
      </c>
      <c r="B3435">
        <v>200</v>
      </c>
      <c r="C3435">
        <v>23021</v>
      </c>
      <c r="D3435" t="s">
        <v>3263</v>
      </c>
      <c r="E3435" t="s">
        <v>2037</v>
      </c>
      <c r="F3435" t="s">
        <v>3833</v>
      </c>
      <c r="G3435">
        <v>16800</v>
      </c>
      <c r="H3435">
        <v>45.242663999999998</v>
      </c>
      <c r="I3435">
        <v>-69.25609</v>
      </c>
      <c r="J3435">
        <v>0.10873099999999999</v>
      </c>
      <c r="K3435">
        <f>_xlfn.XLOOKUP(F3435,'[1]2022_23 Household and Income'!$C$3:$C$2489,'[1]2022_23 Household and Income'!$D$3:$D$2489,"")</f>
        <v>68466</v>
      </c>
      <c r="L3435">
        <f>_xlfn.XLOOKUP($F3435,'[1]2022_23 Household and Income'!$C$3:$C$2489,'[1]2022_23 Household and Income'!$G$3:$G$2489,"")</f>
        <v>72693</v>
      </c>
    </row>
    <row r="3436" spans="1:12" x14ac:dyDescent="0.35">
      <c r="A3436">
        <v>8</v>
      </c>
      <c r="B3436">
        <v>200</v>
      </c>
      <c r="C3436">
        <v>8097</v>
      </c>
      <c r="D3436" t="s">
        <v>3241</v>
      </c>
      <c r="E3436" t="s">
        <v>2968</v>
      </c>
      <c r="F3436" t="s">
        <v>3724</v>
      </c>
      <c r="G3436">
        <v>17358</v>
      </c>
      <c r="H3436">
        <v>39.231757000000002</v>
      </c>
      <c r="I3436">
        <v>-106.908765</v>
      </c>
      <c r="J3436">
        <v>0.14316999999999999</v>
      </c>
      <c r="K3436">
        <f>_xlfn.XLOOKUP(F3436,'[1]2022_23 Household and Income'!$C$3:$C$2489,'[1]2022_23 Household and Income'!$D$3:$D$2489,"")</f>
        <v>52205</v>
      </c>
      <c r="L3436">
        <f>_xlfn.XLOOKUP($F3436,'[1]2022_23 Household and Income'!$C$3:$C$2489,'[1]2022_23 Household and Income'!$G$3:$G$2489,"")</f>
        <v>52306</v>
      </c>
    </row>
    <row r="3437" spans="1:12" x14ac:dyDescent="0.35">
      <c r="A3437">
        <v>37</v>
      </c>
      <c r="B3437">
        <v>4200</v>
      </c>
      <c r="C3437">
        <v>37147</v>
      </c>
      <c r="D3437" t="s">
        <v>3285</v>
      </c>
      <c r="E3437" t="s">
        <v>1244</v>
      </c>
      <c r="F3437" t="s">
        <v>4202</v>
      </c>
      <c r="G3437">
        <v>170243</v>
      </c>
      <c r="H3437">
        <v>35.576478000000002</v>
      </c>
      <c r="I3437">
        <v>-77.383368000000004</v>
      </c>
      <c r="J3437">
        <v>1</v>
      </c>
      <c r="K3437">
        <f>_xlfn.XLOOKUP(F3437,'[1]2022_23 Household and Income'!$C$3:$C$2489,'[1]2022_23 Household and Income'!$D$3:$D$2489,"")</f>
        <v>74938</v>
      </c>
      <c r="L3437">
        <f>_xlfn.XLOOKUP($F3437,'[1]2022_23 Household and Income'!$C$3:$C$2489,'[1]2022_23 Household and Income'!$G$3:$G$2489,"")</f>
        <v>74443</v>
      </c>
    </row>
    <row r="3438" spans="1:12" x14ac:dyDescent="0.35">
      <c r="A3438">
        <v>40</v>
      </c>
      <c r="B3438">
        <v>21000</v>
      </c>
      <c r="C3438">
        <v>40121</v>
      </c>
      <c r="D3438" t="s">
        <v>3324</v>
      </c>
      <c r="E3438" t="s">
        <v>1051</v>
      </c>
      <c r="F3438" t="s">
        <v>3882</v>
      </c>
      <c r="G3438">
        <v>43773</v>
      </c>
      <c r="H3438">
        <v>34.956347000000001</v>
      </c>
      <c r="I3438">
        <v>-95.721181000000001</v>
      </c>
      <c r="J3438">
        <v>0.39454</v>
      </c>
      <c r="K3438">
        <f>_xlfn.XLOOKUP(F3438,'[1]2022_23 Household and Income'!$C$3:$C$2489,'[1]2022_23 Household and Income'!$D$3:$D$2489,"")</f>
        <v>44810</v>
      </c>
      <c r="L3438">
        <f>_xlfn.XLOOKUP($F3438,'[1]2022_23 Household and Income'!$C$3:$C$2489,'[1]2022_23 Household and Income'!$G$3:$G$2489,"")</f>
        <v>44810</v>
      </c>
    </row>
    <row r="3439" spans="1:12" x14ac:dyDescent="0.35">
      <c r="A3439">
        <v>51</v>
      </c>
      <c r="B3439">
        <v>14300</v>
      </c>
      <c r="C3439">
        <v>51143</v>
      </c>
      <c r="D3439" t="s">
        <v>3251</v>
      </c>
      <c r="E3439" t="s">
        <v>335</v>
      </c>
      <c r="F3439" t="s">
        <v>4201</v>
      </c>
      <c r="G3439">
        <v>60501</v>
      </c>
      <c r="H3439">
        <v>36.76981</v>
      </c>
      <c r="I3439">
        <v>-79.411096999999998</v>
      </c>
      <c r="J3439">
        <v>0.32679900000000001</v>
      </c>
      <c r="K3439">
        <f>_xlfn.XLOOKUP(F3439,'[1]2022_23 Household and Income'!$C$3:$C$2489,'[1]2022_23 Household and Income'!$D$3:$D$2489,"")</f>
        <v>76621</v>
      </c>
      <c r="L3439">
        <f>_xlfn.XLOOKUP($F3439,'[1]2022_23 Household and Income'!$C$3:$C$2489,'[1]2022_23 Household and Income'!$G$3:$G$2489,"")</f>
        <v>78053</v>
      </c>
    </row>
    <row r="3440" spans="1:12" x14ac:dyDescent="0.35">
      <c r="A3440">
        <v>49</v>
      </c>
      <c r="B3440">
        <v>21000</v>
      </c>
      <c r="C3440">
        <v>49031</v>
      </c>
      <c r="D3440" t="s">
        <v>3434</v>
      </c>
      <c r="E3440" t="s">
        <v>421</v>
      </c>
      <c r="F3440" t="s">
        <v>3440</v>
      </c>
      <c r="G3440">
        <v>1438</v>
      </c>
      <c r="H3440">
        <v>38.277169000000001</v>
      </c>
      <c r="I3440">
        <v>-112.214356</v>
      </c>
      <c r="J3440">
        <v>9.2320000000000006E-3</v>
      </c>
      <c r="K3440">
        <f>_xlfn.XLOOKUP(F3440,'[1]2022_23 Household and Income'!$C$3:$C$2489,'[1]2022_23 Household and Income'!$D$3:$D$2489,"")</f>
        <v>55011</v>
      </c>
      <c r="L3440">
        <f>_xlfn.XLOOKUP($F3440,'[1]2022_23 Household and Income'!$C$3:$C$2489,'[1]2022_23 Household and Income'!$G$3:$G$2489,"")</f>
        <v>57279</v>
      </c>
    </row>
    <row r="3441" spans="1:12" x14ac:dyDescent="0.35">
      <c r="A3441">
        <v>6</v>
      </c>
      <c r="B3441">
        <v>6101</v>
      </c>
      <c r="C3441">
        <v>6061</v>
      </c>
      <c r="D3441" t="s">
        <v>3248</v>
      </c>
      <c r="E3441" t="s">
        <v>2996</v>
      </c>
      <c r="F3441" t="s">
        <v>4200</v>
      </c>
      <c r="G3441">
        <v>153933</v>
      </c>
      <c r="H3441">
        <v>38.764297999999997</v>
      </c>
      <c r="I3441">
        <v>-121.310309</v>
      </c>
      <c r="J3441">
        <v>1</v>
      </c>
      <c r="K3441">
        <f>_xlfn.XLOOKUP(F3441,'[1]2022_23 Household and Income'!$C$3:$C$2489,'[1]2022_23 Household and Income'!$D$3:$D$2489,"")</f>
        <v>64201</v>
      </c>
      <c r="L3441">
        <f>_xlfn.XLOOKUP($F3441,'[1]2022_23 Household and Income'!$C$3:$C$2489,'[1]2022_23 Household and Income'!$G$3:$G$2489,"")</f>
        <v>63365</v>
      </c>
    </row>
    <row r="3442" spans="1:12" x14ac:dyDescent="0.35">
      <c r="A3442">
        <v>6</v>
      </c>
      <c r="B3442">
        <v>6102</v>
      </c>
      <c r="C3442">
        <v>6061</v>
      </c>
      <c r="D3442" t="s">
        <v>3248</v>
      </c>
      <c r="E3442" t="s">
        <v>2996</v>
      </c>
      <c r="F3442" t="s">
        <v>4199</v>
      </c>
      <c r="G3442">
        <v>134491</v>
      </c>
      <c r="H3442">
        <v>38.832487999999998</v>
      </c>
      <c r="I3442">
        <v>-121.262703</v>
      </c>
      <c r="J3442">
        <v>1</v>
      </c>
      <c r="K3442">
        <f>_xlfn.XLOOKUP(F3442,'[1]2022_23 Household and Income'!$C$3:$C$2489,'[1]2022_23 Household and Income'!$D$3:$D$2489,"")</f>
        <v>49881</v>
      </c>
      <c r="L3442">
        <f>_xlfn.XLOOKUP($F3442,'[1]2022_23 Household and Income'!$C$3:$C$2489,'[1]2022_23 Household and Income'!$G$3:$G$2489,"")</f>
        <v>52855</v>
      </c>
    </row>
    <row r="3443" spans="1:12" x14ac:dyDescent="0.35">
      <c r="A3443">
        <v>6</v>
      </c>
      <c r="B3443">
        <v>6103</v>
      </c>
      <c r="C3443">
        <v>6061</v>
      </c>
      <c r="D3443" t="s">
        <v>3248</v>
      </c>
      <c r="E3443" t="s">
        <v>2996</v>
      </c>
      <c r="F3443" t="s">
        <v>4198</v>
      </c>
      <c r="G3443">
        <v>116315</v>
      </c>
      <c r="H3443">
        <v>38.947856000000002</v>
      </c>
      <c r="I3443">
        <v>-120.974842</v>
      </c>
      <c r="J3443">
        <v>1</v>
      </c>
      <c r="K3443">
        <f>_xlfn.XLOOKUP(F3443,'[1]2022_23 Household and Income'!$C$3:$C$2489,'[1]2022_23 Household and Income'!$D$3:$D$2489,"")</f>
        <v>46121</v>
      </c>
      <c r="L3443">
        <f>_xlfn.XLOOKUP($F3443,'[1]2022_23 Household and Income'!$C$3:$C$2489,'[1]2022_23 Household and Income'!$G$3:$G$2489,"")</f>
        <v>44095</v>
      </c>
    </row>
    <row r="3444" spans="1:12" x14ac:dyDescent="0.35">
      <c r="A3444">
        <v>22</v>
      </c>
      <c r="B3444">
        <v>2501</v>
      </c>
      <c r="C3444">
        <v>22075</v>
      </c>
      <c r="D3444" t="s">
        <v>3348</v>
      </c>
      <c r="E3444" t="s">
        <v>2044</v>
      </c>
      <c r="F3444" t="s">
        <v>3812</v>
      </c>
      <c r="G3444">
        <v>23515</v>
      </c>
      <c r="H3444">
        <v>29.725871999999999</v>
      </c>
      <c r="I3444">
        <v>-89.903602000000006</v>
      </c>
      <c r="J3444">
        <v>0.19180700000000001</v>
      </c>
      <c r="K3444" t="str">
        <f>_xlfn.XLOOKUP(F3444,'[1]2022_23 Household and Income'!$C$3:$C$2489,'[1]2022_23 Household and Income'!$D$3:$D$2489,"")</f>
        <v/>
      </c>
      <c r="L3444" t="str">
        <f>_xlfn.XLOOKUP($F3444,'[1]2022_23 Household and Income'!$C$3:$C$2489,'[1]2022_23 Household and Income'!$G$3:$G$2489,"")</f>
        <v/>
      </c>
    </row>
    <row r="3445" spans="1:12" x14ac:dyDescent="0.35">
      <c r="A3445">
        <v>29</v>
      </c>
      <c r="B3445">
        <v>1000</v>
      </c>
      <c r="C3445">
        <v>29165</v>
      </c>
      <c r="D3445" t="s">
        <v>3304</v>
      </c>
      <c r="E3445" t="s">
        <v>1688</v>
      </c>
      <c r="F3445" t="s">
        <v>4197</v>
      </c>
      <c r="G3445">
        <v>106718</v>
      </c>
      <c r="H3445">
        <v>39.260345999999998</v>
      </c>
      <c r="I3445">
        <v>-94.683777000000006</v>
      </c>
      <c r="J3445">
        <v>1</v>
      </c>
      <c r="K3445">
        <f>_xlfn.XLOOKUP(F3445,'[1]2022_23 Household and Income'!$C$3:$C$2489,'[1]2022_23 Household and Income'!$D$3:$D$2489,"")</f>
        <v>43009</v>
      </c>
      <c r="L3445">
        <f>_xlfn.XLOOKUP($F3445,'[1]2022_23 Household and Income'!$C$3:$C$2489,'[1]2022_23 Household and Income'!$G$3:$G$2489,"")</f>
        <v>44751</v>
      </c>
    </row>
    <row r="3446" spans="1:12" x14ac:dyDescent="0.35">
      <c r="A3446">
        <v>31</v>
      </c>
      <c r="B3446">
        <v>200</v>
      </c>
      <c r="C3446">
        <v>31141</v>
      </c>
      <c r="D3446" t="s">
        <v>3261</v>
      </c>
      <c r="E3446" t="s">
        <v>1536</v>
      </c>
      <c r="F3446" t="s">
        <v>3444</v>
      </c>
      <c r="G3446">
        <v>34296</v>
      </c>
      <c r="H3446">
        <v>41.466970000000003</v>
      </c>
      <c r="I3446">
        <v>-97.385581999999999</v>
      </c>
      <c r="J3446">
        <v>0.18554399999999999</v>
      </c>
      <c r="K3446">
        <f>_xlfn.XLOOKUP(F3446,'[1]2022_23 Household and Income'!$C$3:$C$2489,'[1]2022_23 Household and Income'!$D$3:$D$2489,"")</f>
        <v>72614</v>
      </c>
      <c r="L3446">
        <f>_xlfn.XLOOKUP($F3446,'[1]2022_23 Household and Income'!$C$3:$C$2489,'[1]2022_23 Household and Income'!$G$3:$G$2489,"")</f>
        <v>72735</v>
      </c>
    </row>
    <row r="3447" spans="1:12" x14ac:dyDescent="0.35">
      <c r="A3447">
        <v>56</v>
      </c>
      <c r="B3447">
        <v>200</v>
      </c>
      <c r="C3447">
        <v>56031</v>
      </c>
      <c r="D3447" t="s">
        <v>3409</v>
      </c>
      <c r="E3447" t="s">
        <v>90</v>
      </c>
      <c r="F3447" t="s">
        <v>3408</v>
      </c>
      <c r="G3447">
        <v>8605</v>
      </c>
      <c r="H3447">
        <v>42.106509000000003</v>
      </c>
      <c r="I3447">
        <v>-104.929772</v>
      </c>
      <c r="J3447">
        <v>8.5412000000000002E-2</v>
      </c>
      <c r="K3447">
        <f>_xlfn.XLOOKUP(F3447,'[1]2022_23 Household and Income'!$C$3:$C$2489,'[1]2022_23 Household and Income'!$D$3:$D$2489,"")</f>
        <v>41775</v>
      </c>
      <c r="L3447">
        <f>_xlfn.XLOOKUP($F3447,'[1]2022_23 Household and Income'!$C$3:$C$2489,'[1]2022_23 Household and Income'!$G$3:$G$2489,"")</f>
        <v>42294</v>
      </c>
    </row>
    <row r="3448" spans="1:12" x14ac:dyDescent="0.35">
      <c r="A3448">
        <v>54</v>
      </c>
      <c r="B3448">
        <v>200</v>
      </c>
      <c r="C3448">
        <v>54073</v>
      </c>
      <c r="D3448" t="s">
        <v>3296</v>
      </c>
      <c r="E3448" t="s">
        <v>222</v>
      </c>
      <c r="F3448" t="s">
        <v>3332</v>
      </c>
      <c r="G3448">
        <v>7653</v>
      </c>
      <c r="H3448">
        <v>39.383391000000003</v>
      </c>
      <c r="I3448">
        <v>-81.192744000000005</v>
      </c>
      <c r="J3448">
        <v>5.6210000000000003E-2</v>
      </c>
      <c r="K3448">
        <f>_xlfn.XLOOKUP(F3448,'[1]2022_23 Household and Income'!$C$3:$C$2489,'[1]2022_23 Household and Income'!$D$3:$D$2489,"")</f>
        <v>58806</v>
      </c>
      <c r="L3448">
        <f>_xlfn.XLOOKUP($F3448,'[1]2022_23 Household and Income'!$C$3:$C$2489,'[1]2022_23 Household and Income'!$G$3:$G$2489,"")</f>
        <v>58307</v>
      </c>
    </row>
    <row r="3449" spans="1:12" x14ac:dyDescent="0.35">
      <c r="A3449">
        <v>6</v>
      </c>
      <c r="B3449">
        <v>1500</v>
      </c>
      <c r="C3449">
        <v>6063</v>
      </c>
      <c r="D3449" t="s">
        <v>3248</v>
      </c>
      <c r="E3449" t="s">
        <v>3016</v>
      </c>
      <c r="F3449" t="s">
        <v>3849</v>
      </c>
      <c r="G3449">
        <v>19790</v>
      </c>
      <c r="H3449">
        <v>39.981152000000002</v>
      </c>
      <c r="I3449">
        <v>-120.822586</v>
      </c>
      <c r="J3449">
        <v>0.148753</v>
      </c>
      <c r="K3449">
        <f>_xlfn.XLOOKUP(F3449,'[1]2022_23 Household and Income'!$C$3:$C$2489,'[1]2022_23 Household and Income'!$D$3:$D$2489,"")</f>
        <v>49935</v>
      </c>
      <c r="L3449">
        <f>_xlfn.XLOOKUP($F3449,'[1]2022_23 Household and Income'!$C$3:$C$2489,'[1]2022_23 Household and Income'!$G$3:$G$2489,"")</f>
        <v>51267</v>
      </c>
    </row>
    <row r="3450" spans="1:12" x14ac:dyDescent="0.35">
      <c r="A3450">
        <v>19</v>
      </c>
      <c r="B3450">
        <v>2000</v>
      </c>
      <c r="C3450">
        <v>19149</v>
      </c>
      <c r="D3450" t="s">
        <v>3308</v>
      </c>
      <c r="E3450" t="s">
        <v>2352</v>
      </c>
      <c r="F3450" t="s">
        <v>3331</v>
      </c>
      <c r="G3450">
        <v>25698</v>
      </c>
      <c r="H3450">
        <v>42.748026000000003</v>
      </c>
      <c r="I3450">
        <v>-96.203035</v>
      </c>
      <c r="J3450">
        <v>0.195216</v>
      </c>
      <c r="K3450">
        <f>_xlfn.XLOOKUP(F3450,'[1]2022_23 Household and Income'!$C$3:$C$2489,'[1]2022_23 Household and Income'!$D$3:$D$2489,"")</f>
        <v>51887</v>
      </c>
      <c r="L3450">
        <f>_xlfn.XLOOKUP($F3450,'[1]2022_23 Household and Income'!$C$3:$C$2489,'[1]2022_23 Household and Income'!$G$3:$G$2489,"")</f>
        <v>50814</v>
      </c>
    </row>
    <row r="3451" spans="1:12" x14ac:dyDescent="0.35">
      <c r="A3451">
        <v>25</v>
      </c>
      <c r="B3451">
        <v>1101</v>
      </c>
      <c r="C3451">
        <v>25023</v>
      </c>
      <c r="D3451" t="s">
        <v>3316</v>
      </c>
      <c r="E3451" t="s">
        <v>1992</v>
      </c>
      <c r="F3451" t="s">
        <v>4196</v>
      </c>
      <c r="G3451">
        <v>105643</v>
      </c>
      <c r="H3451">
        <v>42.083945</v>
      </c>
      <c r="I3451">
        <v>-71.022495000000006</v>
      </c>
      <c r="J3451">
        <v>1</v>
      </c>
      <c r="K3451">
        <f>_xlfn.XLOOKUP(F3451,'[1]2022_23 Household and Income'!$C$3:$C$2489,'[1]2022_23 Household and Income'!$D$3:$D$2489,"")</f>
        <v>38483</v>
      </c>
      <c r="L3451">
        <f>_xlfn.XLOOKUP($F3451,'[1]2022_23 Household and Income'!$C$3:$C$2489,'[1]2022_23 Household and Income'!$G$3:$G$2489,"")</f>
        <v>35485</v>
      </c>
    </row>
    <row r="3452" spans="1:12" x14ac:dyDescent="0.35">
      <c r="A3452">
        <v>25</v>
      </c>
      <c r="B3452">
        <v>1102</v>
      </c>
      <c r="C3452">
        <v>25023</v>
      </c>
      <c r="D3452" t="s">
        <v>3316</v>
      </c>
      <c r="E3452" t="s">
        <v>1992</v>
      </c>
      <c r="F3452" t="s">
        <v>4195</v>
      </c>
      <c r="G3452">
        <v>132822</v>
      </c>
      <c r="H3452">
        <v>42.041448000000003</v>
      </c>
      <c r="I3452">
        <v>-70.910133000000002</v>
      </c>
      <c r="J3452">
        <v>1</v>
      </c>
      <c r="K3452">
        <f>_xlfn.XLOOKUP(F3452,'[1]2022_23 Household and Income'!$C$3:$C$2489,'[1]2022_23 Household and Income'!$D$3:$D$2489,"")</f>
        <v>49026</v>
      </c>
      <c r="L3452">
        <f>_xlfn.XLOOKUP($F3452,'[1]2022_23 Household and Income'!$C$3:$C$2489,'[1]2022_23 Household and Income'!$G$3:$G$2489,"")</f>
        <v>49059</v>
      </c>
    </row>
    <row r="3453" spans="1:12" x14ac:dyDescent="0.35">
      <c r="A3453">
        <v>25</v>
      </c>
      <c r="B3453">
        <v>1103</v>
      </c>
      <c r="C3453">
        <v>25023</v>
      </c>
      <c r="D3453" t="s">
        <v>3316</v>
      </c>
      <c r="E3453" t="s">
        <v>1992</v>
      </c>
      <c r="F3453" t="s">
        <v>4194</v>
      </c>
      <c r="G3453">
        <v>142849</v>
      </c>
      <c r="H3453">
        <v>42.145681000000003</v>
      </c>
      <c r="I3453">
        <v>-70.803443000000001</v>
      </c>
      <c r="J3453">
        <v>1</v>
      </c>
      <c r="K3453">
        <f>_xlfn.XLOOKUP(F3453,'[1]2022_23 Household and Income'!$C$3:$C$2489,'[1]2022_23 Household and Income'!$D$3:$D$2489,"")</f>
        <v>56737</v>
      </c>
      <c r="L3453">
        <f>_xlfn.XLOOKUP($F3453,'[1]2022_23 Household and Income'!$C$3:$C$2489,'[1]2022_23 Household and Income'!$G$3:$G$2489,"")</f>
        <v>55069</v>
      </c>
    </row>
    <row r="3454" spans="1:12" x14ac:dyDescent="0.35">
      <c r="A3454">
        <v>25</v>
      </c>
      <c r="B3454">
        <v>1104</v>
      </c>
      <c r="C3454">
        <v>25023</v>
      </c>
      <c r="D3454" t="s">
        <v>3316</v>
      </c>
      <c r="E3454" t="s">
        <v>1992</v>
      </c>
      <c r="F3454" t="s">
        <v>4193</v>
      </c>
      <c r="G3454">
        <v>149505</v>
      </c>
      <c r="H3454">
        <v>41.848731000000001</v>
      </c>
      <c r="I3454">
        <v>-70.739357999999996</v>
      </c>
      <c r="J3454">
        <v>1</v>
      </c>
      <c r="K3454">
        <f>_xlfn.XLOOKUP(F3454,'[1]2022_23 Household and Income'!$C$3:$C$2489,'[1]2022_23 Household and Income'!$D$3:$D$2489,"")</f>
        <v>60971</v>
      </c>
      <c r="L3454">
        <f>_xlfn.XLOOKUP($F3454,'[1]2022_23 Household and Income'!$C$3:$C$2489,'[1]2022_23 Household and Income'!$G$3:$G$2489,"")</f>
        <v>63743</v>
      </c>
    </row>
    <row r="3455" spans="1:12" x14ac:dyDescent="0.35">
      <c r="A3455">
        <v>19</v>
      </c>
      <c r="B3455">
        <v>1900</v>
      </c>
      <c r="C3455">
        <v>19151</v>
      </c>
      <c r="D3455" t="s">
        <v>3308</v>
      </c>
      <c r="E3455" t="s">
        <v>2354</v>
      </c>
      <c r="F3455" t="s">
        <v>4044</v>
      </c>
      <c r="G3455">
        <v>7078</v>
      </c>
      <c r="H3455">
        <v>42.744042</v>
      </c>
      <c r="I3455">
        <v>-94.707002000000003</v>
      </c>
      <c r="J3455">
        <v>5.8442000000000001E-2</v>
      </c>
      <c r="K3455">
        <f>_xlfn.XLOOKUP(F3455,'[1]2022_23 Household and Income'!$C$3:$C$2489,'[1]2022_23 Household and Income'!$D$3:$D$2489,"")</f>
        <v>50356</v>
      </c>
      <c r="L3455">
        <f>_xlfn.XLOOKUP($F3455,'[1]2022_23 Household and Income'!$C$3:$C$2489,'[1]2022_23 Household and Income'!$G$3:$G$2489,"")</f>
        <v>49458</v>
      </c>
    </row>
    <row r="3456" spans="1:12" x14ac:dyDescent="0.35">
      <c r="A3456">
        <v>54</v>
      </c>
      <c r="B3456">
        <v>1100</v>
      </c>
      <c r="C3456">
        <v>54075</v>
      </c>
      <c r="D3456" t="s">
        <v>3296</v>
      </c>
      <c r="E3456" t="s">
        <v>182</v>
      </c>
      <c r="F3456" t="s">
        <v>3427</v>
      </c>
      <c r="G3456">
        <v>7869</v>
      </c>
      <c r="H3456">
        <v>38.286974999999998</v>
      </c>
      <c r="I3456">
        <v>-80.021196000000003</v>
      </c>
      <c r="J3456">
        <v>5.9066E-2</v>
      </c>
      <c r="K3456">
        <f>_xlfn.XLOOKUP(F3456,'[1]2022_23 Household and Income'!$C$3:$C$2489,'[1]2022_23 Household and Income'!$D$3:$D$2489,"")</f>
        <v>55919</v>
      </c>
      <c r="L3456">
        <f>_xlfn.XLOOKUP($F3456,'[1]2022_23 Household and Income'!$C$3:$C$2489,'[1]2022_23 Household and Income'!$G$3:$G$2489,"")</f>
        <v>56444</v>
      </c>
    </row>
    <row r="3457" spans="1:12" x14ac:dyDescent="0.35">
      <c r="A3457">
        <v>5</v>
      </c>
      <c r="B3457">
        <v>700</v>
      </c>
      <c r="C3457">
        <v>5111</v>
      </c>
      <c r="D3457" t="s">
        <v>3274</v>
      </c>
      <c r="E3457" t="s">
        <v>3081</v>
      </c>
      <c r="F3457" t="s">
        <v>4192</v>
      </c>
      <c r="G3457">
        <v>22965</v>
      </c>
      <c r="H3457">
        <v>35.604751</v>
      </c>
      <c r="I3457">
        <v>-90.558396000000002</v>
      </c>
      <c r="J3457">
        <v>0.17113</v>
      </c>
      <c r="K3457">
        <f>_xlfn.XLOOKUP(F3457,'[1]2022_23 Household and Income'!$C$3:$C$2489,'[1]2022_23 Household and Income'!$D$3:$D$2489,"")</f>
        <v>53427</v>
      </c>
      <c r="L3457">
        <f>_xlfn.XLOOKUP($F3457,'[1]2022_23 Household and Income'!$C$3:$C$2489,'[1]2022_23 Household and Income'!$G$3:$G$2489,"")</f>
        <v>56301</v>
      </c>
    </row>
    <row r="3458" spans="1:12" x14ac:dyDescent="0.35">
      <c r="A3458">
        <v>22</v>
      </c>
      <c r="B3458">
        <v>1400</v>
      </c>
      <c r="C3458">
        <v>22077</v>
      </c>
      <c r="D3458" t="s">
        <v>3348</v>
      </c>
      <c r="E3458" t="s">
        <v>2063</v>
      </c>
      <c r="F3458" t="s">
        <v>3421</v>
      </c>
      <c r="G3458">
        <v>20758</v>
      </c>
      <c r="H3458">
        <v>30.664814</v>
      </c>
      <c r="I3458">
        <v>-91.494731999999999</v>
      </c>
      <c r="J3458">
        <v>0.18362300000000001</v>
      </c>
      <c r="K3458">
        <f>_xlfn.XLOOKUP(F3458,'[1]2022_23 Household and Income'!$C$3:$C$2489,'[1]2022_23 Household and Income'!$D$3:$D$2489,"")</f>
        <v>41846</v>
      </c>
      <c r="L3458">
        <f>_xlfn.XLOOKUP($F3458,'[1]2022_23 Household and Income'!$C$3:$C$2489,'[1]2022_23 Household and Income'!$G$3:$G$2489,"")</f>
        <v>39493</v>
      </c>
    </row>
    <row r="3459" spans="1:12" x14ac:dyDescent="0.35">
      <c r="A3459">
        <v>5</v>
      </c>
      <c r="B3459">
        <v>1200</v>
      </c>
      <c r="C3459">
        <v>5113</v>
      </c>
      <c r="D3459" t="s">
        <v>3274</v>
      </c>
      <c r="E3459" t="s">
        <v>3062</v>
      </c>
      <c r="F3459" t="s">
        <v>3880</v>
      </c>
      <c r="G3459">
        <v>19221</v>
      </c>
      <c r="H3459">
        <v>34.522846999999999</v>
      </c>
      <c r="I3459">
        <v>-94.257869999999997</v>
      </c>
      <c r="J3459">
        <v>0.14404400000000001</v>
      </c>
      <c r="K3459">
        <f>_xlfn.XLOOKUP(F3459,'[1]2022_23 Household and Income'!$C$3:$C$2489,'[1]2022_23 Household and Income'!$D$3:$D$2489,"")</f>
        <v>51574</v>
      </c>
      <c r="L3459">
        <f>_xlfn.XLOOKUP($F3459,'[1]2022_23 Household and Income'!$C$3:$C$2489,'[1]2022_23 Household and Income'!$G$3:$G$2489,"")</f>
        <v>56647</v>
      </c>
    </row>
    <row r="3460" spans="1:12" x14ac:dyDescent="0.35">
      <c r="A3460">
        <v>12</v>
      </c>
      <c r="B3460">
        <v>10501</v>
      </c>
      <c r="C3460">
        <v>12105</v>
      </c>
      <c r="D3460" t="s">
        <v>3512</v>
      </c>
      <c r="E3460" t="s">
        <v>2841</v>
      </c>
      <c r="F3460" t="s">
        <v>4191</v>
      </c>
      <c r="G3460">
        <v>106678</v>
      </c>
      <c r="H3460">
        <v>28.038698</v>
      </c>
      <c r="I3460">
        <v>-81.954590999999994</v>
      </c>
      <c r="J3460">
        <v>1</v>
      </c>
      <c r="K3460">
        <f>_xlfn.XLOOKUP(F3460,'[1]2022_23 Household and Income'!$C$3:$C$2489,'[1]2022_23 Household and Income'!$D$3:$D$2489,"")</f>
        <v>43982</v>
      </c>
      <c r="L3460">
        <f>_xlfn.XLOOKUP($F3460,'[1]2022_23 Household and Income'!$C$3:$C$2489,'[1]2022_23 Household and Income'!$G$3:$G$2489,"")</f>
        <v>43959</v>
      </c>
    </row>
    <row r="3461" spans="1:12" x14ac:dyDescent="0.35">
      <c r="A3461">
        <v>12</v>
      </c>
      <c r="B3461">
        <v>10502</v>
      </c>
      <c r="C3461">
        <v>12105</v>
      </c>
      <c r="D3461" t="s">
        <v>3512</v>
      </c>
      <c r="E3461" t="s">
        <v>2841</v>
      </c>
      <c r="F3461" t="s">
        <v>4190</v>
      </c>
      <c r="G3461">
        <v>181376</v>
      </c>
      <c r="H3461">
        <v>28.106591999999999</v>
      </c>
      <c r="I3461">
        <v>-81.694550000000007</v>
      </c>
      <c r="J3461">
        <v>1</v>
      </c>
      <c r="K3461">
        <f>_xlfn.XLOOKUP(F3461,'[1]2022_23 Household and Income'!$C$3:$C$2489,'[1]2022_23 Household and Income'!$D$3:$D$2489,"")</f>
        <v>74799</v>
      </c>
      <c r="L3461">
        <f>_xlfn.XLOOKUP($F3461,'[1]2022_23 Household and Income'!$C$3:$C$2489,'[1]2022_23 Household and Income'!$G$3:$G$2489,"")</f>
        <v>87089</v>
      </c>
    </row>
    <row r="3462" spans="1:12" x14ac:dyDescent="0.35">
      <c r="A3462">
        <v>12</v>
      </c>
      <c r="B3462">
        <v>10503</v>
      </c>
      <c r="C3462">
        <v>12105</v>
      </c>
      <c r="D3462" t="s">
        <v>3512</v>
      </c>
      <c r="E3462" t="s">
        <v>2841</v>
      </c>
      <c r="F3462" t="s">
        <v>4189</v>
      </c>
      <c r="G3462">
        <v>152010</v>
      </c>
      <c r="H3462">
        <v>27.965401</v>
      </c>
      <c r="I3462">
        <v>-81.877469000000005</v>
      </c>
      <c r="J3462">
        <v>1</v>
      </c>
      <c r="K3462">
        <f>_xlfn.XLOOKUP(F3462,'[1]2022_23 Household and Income'!$C$3:$C$2489,'[1]2022_23 Household and Income'!$D$3:$D$2489,"")</f>
        <v>60798</v>
      </c>
      <c r="L3462">
        <f>_xlfn.XLOOKUP($F3462,'[1]2022_23 Household and Income'!$C$3:$C$2489,'[1]2022_23 Household and Income'!$G$3:$G$2489,"")</f>
        <v>60466</v>
      </c>
    </row>
    <row r="3463" spans="1:12" x14ac:dyDescent="0.35">
      <c r="A3463">
        <v>12</v>
      </c>
      <c r="B3463">
        <v>10504</v>
      </c>
      <c r="C3463">
        <v>12105</v>
      </c>
      <c r="D3463" t="s">
        <v>3512</v>
      </c>
      <c r="E3463" t="s">
        <v>2841</v>
      </c>
      <c r="F3463" t="s">
        <v>4188</v>
      </c>
      <c r="G3463">
        <v>159498</v>
      </c>
      <c r="H3463">
        <v>27.941531999999999</v>
      </c>
      <c r="I3463">
        <v>-81.608942999999996</v>
      </c>
      <c r="J3463">
        <v>1</v>
      </c>
      <c r="K3463">
        <f>_xlfn.XLOOKUP(F3463,'[1]2022_23 Household and Income'!$C$3:$C$2489,'[1]2022_23 Household and Income'!$D$3:$D$2489,"")</f>
        <v>62887</v>
      </c>
      <c r="L3463">
        <f>_xlfn.XLOOKUP($F3463,'[1]2022_23 Household and Income'!$C$3:$C$2489,'[1]2022_23 Household and Income'!$G$3:$G$2489,"")</f>
        <v>64587</v>
      </c>
    </row>
    <row r="3464" spans="1:12" x14ac:dyDescent="0.35">
      <c r="A3464">
        <v>12</v>
      </c>
      <c r="B3464">
        <v>10505</v>
      </c>
      <c r="C3464">
        <v>12105</v>
      </c>
      <c r="D3464" t="s">
        <v>3512</v>
      </c>
      <c r="E3464" t="s">
        <v>2841</v>
      </c>
      <c r="F3464" t="s">
        <v>4187</v>
      </c>
      <c r="G3464">
        <v>125484</v>
      </c>
      <c r="H3464">
        <v>28.174686000000001</v>
      </c>
      <c r="I3464">
        <v>-81.894047999999998</v>
      </c>
      <c r="J3464">
        <v>1</v>
      </c>
      <c r="K3464">
        <f>_xlfn.XLOOKUP(F3464,'[1]2022_23 Household and Income'!$C$3:$C$2489,'[1]2022_23 Household and Income'!$D$3:$D$2489,"")</f>
        <v>49528</v>
      </c>
      <c r="L3464">
        <f>_xlfn.XLOOKUP($F3464,'[1]2022_23 Household and Income'!$C$3:$C$2489,'[1]2022_23 Household and Income'!$G$3:$G$2489,"")</f>
        <v>50814</v>
      </c>
    </row>
    <row r="3465" spans="1:12" x14ac:dyDescent="0.35">
      <c r="A3465">
        <v>13</v>
      </c>
      <c r="B3465">
        <v>1000</v>
      </c>
      <c r="C3465">
        <v>13233</v>
      </c>
      <c r="D3465" t="s">
        <v>3312</v>
      </c>
      <c r="E3465" t="s">
        <v>2805</v>
      </c>
      <c r="F3465" t="s">
        <v>4186</v>
      </c>
      <c r="G3465">
        <v>42853</v>
      </c>
      <c r="H3465">
        <v>34.010871000000002</v>
      </c>
      <c r="I3465">
        <v>-85.174622999999997</v>
      </c>
      <c r="J3465">
        <v>0.25008200000000003</v>
      </c>
      <c r="K3465" t="str">
        <f>_xlfn.XLOOKUP(F3465,'[1]2022_23 Household and Income'!$C$3:$C$2489,'[1]2022_23 Household and Income'!$D$3:$D$2489,"")</f>
        <v/>
      </c>
      <c r="L3465" t="str">
        <f>_xlfn.XLOOKUP($F3465,'[1]2022_23 Household and Income'!$C$3:$C$2489,'[1]2022_23 Household and Income'!$G$3:$G$2489,"")</f>
        <v/>
      </c>
    </row>
    <row r="3466" spans="1:12" x14ac:dyDescent="0.35">
      <c r="A3466">
        <v>19</v>
      </c>
      <c r="B3466">
        <v>1501</v>
      </c>
      <c r="C3466">
        <v>19153</v>
      </c>
      <c r="D3466" t="s">
        <v>3308</v>
      </c>
      <c r="E3466" t="s">
        <v>2378</v>
      </c>
      <c r="F3466" t="s">
        <v>4185</v>
      </c>
      <c r="G3466">
        <v>165760</v>
      </c>
      <c r="H3466">
        <v>41.639842000000002</v>
      </c>
      <c r="I3466">
        <v>-93.737042000000002</v>
      </c>
      <c r="J3466">
        <v>1</v>
      </c>
      <c r="K3466">
        <f>_xlfn.XLOOKUP(F3466,'[1]2022_23 Household and Income'!$C$3:$C$2489,'[1]2022_23 Household and Income'!$D$3:$D$2489,"")</f>
        <v>68205</v>
      </c>
      <c r="L3466">
        <f>_xlfn.XLOOKUP($F3466,'[1]2022_23 Household and Income'!$C$3:$C$2489,'[1]2022_23 Household and Income'!$G$3:$G$2489,"")</f>
        <v>67497</v>
      </c>
    </row>
    <row r="3467" spans="1:12" x14ac:dyDescent="0.35">
      <c r="A3467">
        <v>19</v>
      </c>
      <c r="B3467">
        <v>1502</v>
      </c>
      <c r="C3467">
        <v>19153</v>
      </c>
      <c r="D3467" t="s">
        <v>3308</v>
      </c>
      <c r="E3467" t="s">
        <v>2378</v>
      </c>
      <c r="F3467" t="s">
        <v>4184</v>
      </c>
      <c r="G3467">
        <v>137794</v>
      </c>
      <c r="H3467">
        <v>41.674869000000001</v>
      </c>
      <c r="I3467">
        <v>-93.550503000000006</v>
      </c>
      <c r="J3467">
        <v>1</v>
      </c>
      <c r="K3467">
        <f>_xlfn.XLOOKUP(F3467,'[1]2022_23 Household and Income'!$C$3:$C$2489,'[1]2022_23 Household and Income'!$D$3:$D$2489,"")</f>
        <v>55245</v>
      </c>
      <c r="L3467">
        <f>_xlfn.XLOOKUP($F3467,'[1]2022_23 Household and Income'!$C$3:$C$2489,'[1]2022_23 Household and Income'!$G$3:$G$2489,"")</f>
        <v>60278</v>
      </c>
    </row>
    <row r="3468" spans="1:12" x14ac:dyDescent="0.35">
      <c r="A3468">
        <v>19</v>
      </c>
      <c r="B3468">
        <v>1503</v>
      </c>
      <c r="C3468">
        <v>19153</v>
      </c>
      <c r="D3468" t="s">
        <v>3308</v>
      </c>
      <c r="E3468" t="s">
        <v>2378</v>
      </c>
      <c r="F3468" t="s">
        <v>4183</v>
      </c>
      <c r="G3468">
        <v>188847</v>
      </c>
      <c r="H3468">
        <v>41.591157000000003</v>
      </c>
      <c r="I3468">
        <v>-93.620541000000003</v>
      </c>
      <c r="J3468">
        <v>1</v>
      </c>
      <c r="K3468">
        <f>_xlfn.XLOOKUP(F3468,'[1]2022_23 Household and Income'!$C$3:$C$2489,'[1]2022_23 Household and Income'!$D$3:$D$2489,"")</f>
        <v>83840</v>
      </c>
      <c r="L3468">
        <f>_xlfn.XLOOKUP($F3468,'[1]2022_23 Household and Income'!$C$3:$C$2489,'[1]2022_23 Household and Income'!$G$3:$G$2489,"")</f>
        <v>79982</v>
      </c>
    </row>
    <row r="3469" spans="1:12" x14ac:dyDescent="0.35">
      <c r="A3469">
        <v>27</v>
      </c>
      <c r="B3469">
        <v>101</v>
      </c>
      <c r="C3469">
        <v>27119</v>
      </c>
      <c r="D3469" t="s">
        <v>3272</v>
      </c>
      <c r="E3469" t="s">
        <v>1896</v>
      </c>
      <c r="F3469" t="s">
        <v>4055</v>
      </c>
      <c r="G3469">
        <v>31192</v>
      </c>
      <c r="H3469">
        <v>47.783873</v>
      </c>
      <c r="I3469">
        <v>-96.563828999999998</v>
      </c>
      <c r="J3469">
        <v>0.21195800000000001</v>
      </c>
      <c r="K3469">
        <f>_xlfn.XLOOKUP(F3469,'[1]2022_23 Household and Income'!$C$3:$C$2489,'[1]2022_23 Household and Income'!$D$3:$D$2489,"")</f>
        <v>61620</v>
      </c>
      <c r="L3469">
        <f>_xlfn.XLOOKUP($F3469,'[1]2022_23 Household and Income'!$C$3:$C$2489,'[1]2022_23 Household and Income'!$G$3:$G$2489,"")</f>
        <v>61361</v>
      </c>
    </row>
    <row r="3470" spans="1:12" x14ac:dyDescent="0.35">
      <c r="A3470">
        <v>29</v>
      </c>
      <c r="B3470">
        <v>1400</v>
      </c>
      <c r="C3470">
        <v>29167</v>
      </c>
      <c r="D3470" t="s">
        <v>3304</v>
      </c>
      <c r="E3470" t="s">
        <v>1673</v>
      </c>
      <c r="F3470" t="s">
        <v>4182</v>
      </c>
      <c r="G3470">
        <v>31519</v>
      </c>
      <c r="H3470">
        <v>37.602027</v>
      </c>
      <c r="I3470">
        <v>-93.404477</v>
      </c>
      <c r="J3470">
        <v>0.280663</v>
      </c>
      <c r="K3470">
        <f>_xlfn.XLOOKUP(F3470,'[1]2022_23 Household and Income'!$C$3:$C$2489,'[1]2022_23 Household and Income'!$D$3:$D$2489,"")</f>
        <v>45980</v>
      </c>
      <c r="L3470">
        <f>_xlfn.XLOOKUP($F3470,'[1]2022_23 Household and Income'!$C$3:$C$2489,'[1]2022_23 Household and Income'!$G$3:$G$2489,"")</f>
        <v>45745</v>
      </c>
    </row>
    <row r="3471" spans="1:12" x14ac:dyDescent="0.35">
      <c r="A3471">
        <v>37</v>
      </c>
      <c r="B3471">
        <v>2600</v>
      </c>
      <c r="C3471">
        <v>37149</v>
      </c>
      <c r="D3471" t="s">
        <v>3285</v>
      </c>
      <c r="E3471" t="s">
        <v>1264</v>
      </c>
      <c r="F3471" t="s">
        <v>4049</v>
      </c>
      <c r="G3471">
        <v>19328</v>
      </c>
      <c r="H3471">
        <v>35.258428000000002</v>
      </c>
      <c r="I3471">
        <v>-82.176879</v>
      </c>
      <c r="J3471">
        <v>0.143341</v>
      </c>
      <c r="K3471">
        <f>_xlfn.XLOOKUP(F3471,'[1]2022_23 Household and Income'!$C$3:$C$2489,'[1]2022_23 Household and Income'!$D$3:$D$2489,"")</f>
        <v>57240</v>
      </c>
      <c r="L3471">
        <f>_xlfn.XLOOKUP($F3471,'[1]2022_23 Household and Income'!$C$3:$C$2489,'[1]2022_23 Household and Income'!$G$3:$G$2489,"")</f>
        <v>55803</v>
      </c>
    </row>
    <row r="3472" spans="1:12" x14ac:dyDescent="0.35">
      <c r="A3472">
        <v>31</v>
      </c>
      <c r="B3472">
        <v>600</v>
      </c>
      <c r="C3472">
        <v>31143</v>
      </c>
      <c r="D3472" t="s">
        <v>3261</v>
      </c>
      <c r="E3472" t="s">
        <v>1485</v>
      </c>
      <c r="F3472" t="s">
        <v>3260</v>
      </c>
      <c r="G3472">
        <v>5214</v>
      </c>
      <c r="H3472">
        <v>41.173605000000002</v>
      </c>
      <c r="I3472">
        <v>-97.556642999999994</v>
      </c>
      <c r="J3472">
        <v>3.7829000000000002E-2</v>
      </c>
      <c r="K3472">
        <f>_xlfn.XLOOKUP(F3472,'[1]2022_23 Household and Income'!$C$3:$C$2489,'[1]2022_23 Household and Income'!$D$3:$D$2489,"")</f>
        <v>56460</v>
      </c>
      <c r="L3472">
        <f>_xlfn.XLOOKUP($F3472,'[1]2022_23 Household and Income'!$C$3:$C$2489,'[1]2022_23 Household and Income'!$G$3:$G$2489,"")</f>
        <v>57169</v>
      </c>
    </row>
    <row r="3473" spans="1:12" x14ac:dyDescent="0.35">
      <c r="A3473">
        <v>41</v>
      </c>
      <c r="B3473">
        <v>9300</v>
      </c>
      <c r="C3473">
        <v>41053</v>
      </c>
      <c r="D3473" t="s">
        <v>3287</v>
      </c>
      <c r="E3473" t="s">
        <v>976</v>
      </c>
      <c r="F3473" t="s">
        <v>4181</v>
      </c>
      <c r="G3473">
        <v>87433</v>
      </c>
      <c r="H3473">
        <v>44.920856999999998</v>
      </c>
      <c r="I3473">
        <v>-123.20810299999999</v>
      </c>
      <c r="J3473">
        <v>0.63436300000000001</v>
      </c>
      <c r="K3473">
        <f>_xlfn.XLOOKUP(F3473,'[1]2022_23 Household and Income'!$C$3:$C$2489,'[1]2022_23 Household and Income'!$D$3:$D$2489,"")</f>
        <v>57255</v>
      </c>
      <c r="L3473">
        <f>_xlfn.XLOOKUP($F3473,'[1]2022_23 Household and Income'!$C$3:$C$2489,'[1]2022_23 Household and Income'!$G$3:$G$2489,"")</f>
        <v>56914</v>
      </c>
    </row>
    <row r="3474" spans="1:12" x14ac:dyDescent="0.35">
      <c r="A3474">
        <v>47</v>
      </c>
      <c r="B3474">
        <v>3600</v>
      </c>
      <c r="C3474">
        <v>47139</v>
      </c>
      <c r="D3474" t="s">
        <v>3358</v>
      </c>
      <c r="E3474" t="s">
        <v>699</v>
      </c>
      <c r="F3474" t="s">
        <v>4180</v>
      </c>
      <c r="G3474">
        <v>17544</v>
      </c>
      <c r="H3474">
        <v>35.125194999999998</v>
      </c>
      <c r="I3474">
        <v>-84.568442000000005</v>
      </c>
      <c r="J3474">
        <v>0.13905699999999999</v>
      </c>
      <c r="K3474">
        <f>_xlfn.XLOOKUP(F3474,'[1]2022_23 Household and Income'!$C$3:$C$2489,'[1]2022_23 Household and Income'!$D$3:$D$2489,"")</f>
        <v>49379</v>
      </c>
      <c r="L3474">
        <f>_xlfn.XLOOKUP($F3474,'[1]2022_23 Household and Income'!$C$3:$C$2489,'[1]2022_23 Household and Income'!$G$3:$G$2489,"")</f>
        <v>50001</v>
      </c>
    </row>
    <row r="3475" spans="1:12" x14ac:dyDescent="0.35">
      <c r="A3475">
        <v>48</v>
      </c>
      <c r="B3475">
        <v>3900</v>
      </c>
      <c r="C3475">
        <v>48373</v>
      </c>
      <c r="D3475" t="s">
        <v>3238</v>
      </c>
      <c r="E3475" t="s">
        <v>557</v>
      </c>
      <c r="F3475" t="s">
        <v>3541</v>
      </c>
      <c r="G3475">
        <v>50123</v>
      </c>
      <c r="H3475">
        <v>30.736484000000001</v>
      </c>
      <c r="I3475">
        <v>-94.936824999999999</v>
      </c>
      <c r="J3475">
        <v>0.26437100000000002</v>
      </c>
      <c r="K3475">
        <f>_xlfn.XLOOKUP(F3475,'[1]2022_23 Household and Income'!$C$3:$C$2489,'[1]2022_23 Household and Income'!$D$3:$D$2489,"")</f>
        <v>72965</v>
      </c>
      <c r="L3475">
        <f>_xlfn.XLOOKUP($F3475,'[1]2022_23 Household and Income'!$C$3:$C$2489,'[1]2022_23 Household and Income'!$G$3:$G$2489,"")</f>
        <v>72756</v>
      </c>
    </row>
    <row r="3476" spans="1:12" x14ac:dyDescent="0.35">
      <c r="A3476">
        <v>55</v>
      </c>
      <c r="B3476">
        <v>1300</v>
      </c>
      <c r="C3476">
        <v>55095</v>
      </c>
      <c r="D3476" t="s">
        <v>3334</v>
      </c>
      <c r="E3476" t="s">
        <v>132</v>
      </c>
      <c r="F3476" t="s">
        <v>4179</v>
      </c>
      <c r="G3476">
        <v>44977</v>
      </c>
      <c r="H3476">
        <v>45.404946000000002</v>
      </c>
      <c r="I3476">
        <v>-92.481399999999994</v>
      </c>
      <c r="J3476">
        <v>0.28567500000000001</v>
      </c>
      <c r="K3476">
        <f>_xlfn.XLOOKUP(F3476,'[1]2022_23 Household and Income'!$C$3:$C$2489,'[1]2022_23 Household and Income'!$D$3:$D$2489,"")</f>
        <v>64295</v>
      </c>
      <c r="L3476">
        <f>_xlfn.XLOOKUP($F3476,'[1]2022_23 Household and Income'!$C$3:$C$2489,'[1]2022_23 Household and Income'!$G$3:$G$2489,"")</f>
        <v>66833</v>
      </c>
    </row>
    <row r="3477" spans="1:12" x14ac:dyDescent="0.35">
      <c r="A3477">
        <v>72</v>
      </c>
      <c r="B3477">
        <v>500</v>
      </c>
      <c r="C3477">
        <v>72113</v>
      </c>
      <c r="D3477" t="s">
        <v>3280</v>
      </c>
      <c r="E3477" t="s">
        <v>62</v>
      </c>
      <c r="F3477" t="s">
        <v>4178</v>
      </c>
      <c r="G3477">
        <v>137491</v>
      </c>
      <c r="H3477">
        <v>18.021750000000001</v>
      </c>
      <c r="I3477">
        <v>-66.616991999999996</v>
      </c>
      <c r="J3477">
        <v>1</v>
      </c>
      <c r="K3477">
        <f>_xlfn.XLOOKUP(F3477,'[1]2022_23 Household and Income'!$C$3:$C$2489,'[1]2022_23 Household and Income'!$D$3:$D$2489,"")</f>
        <v>54689</v>
      </c>
      <c r="L3477">
        <f>_xlfn.XLOOKUP($F3477,'[1]2022_23 Household and Income'!$C$3:$C$2489,'[1]2022_23 Household and Income'!$G$3:$G$2489,"")</f>
        <v>56772</v>
      </c>
    </row>
    <row r="3478" spans="1:12" x14ac:dyDescent="0.35">
      <c r="A3478">
        <v>30</v>
      </c>
      <c r="B3478">
        <v>600</v>
      </c>
      <c r="C3478">
        <v>30073</v>
      </c>
      <c r="D3478" t="s">
        <v>3269</v>
      </c>
      <c r="E3478" t="s">
        <v>1590</v>
      </c>
      <c r="F3478" t="s">
        <v>3402</v>
      </c>
      <c r="G3478">
        <v>5898</v>
      </c>
      <c r="H3478">
        <v>48.211424000000001</v>
      </c>
      <c r="I3478">
        <v>-112.158061</v>
      </c>
      <c r="J3478">
        <v>4.5206999999999997E-2</v>
      </c>
      <c r="K3478">
        <f>_xlfn.XLOOKUP(F3478,'[1]2022_23 Household and Income'!$C$3:$C$2489,'[1]2022_23 Household and Income'!$D$3:$D$2489,"")</f>
        <v>54824</v>
      </c>
      <c r="L3478">
        <f>_xlfn.XLOOKUP($F3478,'[1]2022_23 Household and Income'!$C$3:$C$2489,'[1]2022_23 Household and Income'!$G$3:$G$2489,"")</f>
        <v>57083</v>
      </c>
    </row>
    <row r="3479" spans="1:12" x14ac:dyDescent="0.35">
      <c r="A3479">
        <v>28</v>
      </c>
      <c r="B3479">
        <v>500</v>
      </c>
      <c r="C3479">
        <v>28115</v>
      </c>
      <c r="D3479" t="s">
        <v>3276</v>
      </c>
      <c r="E3479" t="s">
        <v>1799</v>
      </c>
      <c r="F3479" t="s">
        <v>3612</v>
      </c>
      <c r="G3479">
        <v>31184</v>
      </c>
      <c r="H3479">
        <v>34.253563999999997</v>
      </c>
      <c r="I3479">
        <v>-89.015137999999993</v>
      </c>
      <c r="J3479">
        <v>0.219136</v>
      </c>
      <c r="K3479">
        <f>_xlfn.XLOOKUP(F3479,'[1]2022_23 Household and Income'!$C$3:$C$2489,'[1]2022_23 Household and Income'!$D$3:$D$2489,"")</f>
        <v>54535</v>
      </c>
      <c r="L3479">
        <f>_xlfn.XLOOKUP($F3479,'[1]2022_23 Household and Income'!$C$3:$C$2489,'[1]2022_23 Household and Income'!$G$3:$G$2489,"")</f>
        <v>53419</v>
      </c>
    </row>
    <row r="3480" spans="1:12" x14ac:dyDescent="0.35">
      <c r="A3480">
        <v>40</v>
      </c>
      <c r="B3480">
        <v>22000</v>
      </c>
      <c r="C3480">
        <v>40123</v>
      </c>
      <c r="D3480" t="s">
        <v>3324</v>
      </c>
      <c r="E3480" t="s">
        <v>1018</v>
      </c>
      <c r="F3480" t="s">
        <v>4177</v>
      </c>
      <c r="G3480">
        <v>38065</v>
      </c>
      <c r="H3480">
        <v>34.774213000000003</v>
      </c>
      <c r="I3480">
        <v>-96.673186999999999</v>
      </c>
      <c r="J3480">
        <v>0.294792</v>
      </c>
      <c r="K3480">
        <f>_xlfn.XLOOKUP(F3480,'[1]2022_23 Household and Income'!$C$3:$C$2489,'[1]2022_23 Household and Income'!$D$3:$D$2489,"")</f>
        <v>51117</v>
      </c>
      <c r="L3480">
        <f>_xlfn.XLOOKUP($F3480,'[1]2022_23 Household and Income'!$C$3:$C$2489,'[1]2022_23 Household and Income'!$G$3:$G$2489,"")</f>
        <v>51386</v>
      </c>
    </row>
    <row r="3481" spans="1:12" x14ac:dyDescent="0.35">
      <c r="A3481">
        <v>5</v>
      </c>
      <c r="B3481">
        <v>1000</v>
      </c>
      <c r="C3481">
        <v>5115</v>
      </c>
      <c r="D3481" t="s">
        <v>3274</v>
      </c>
      <c r="E3481" t="s">
        <v>3071</v>
      </c>
      <c r="F3481" t="s">
        <v>3273</v>
      </c>
      <c r="G3481">
        <v>63381</v>
      </c>
      <c r="H3481">
        <v>35.309054000000003</v>
      </c>
      <c r="I3481">
        <v>-93.096832000000006</v>
      </c>
      <c r="J3481">
        <v>0.48714099999999999</v>
      </c>
      <c r="K3481">
        <f>_xlfn.XLOOKUP(F3481,'[1]2022_23 Household and Income'!$C$3:$C$2489,'[1]2022_23 Household and Income'!$D$3:$D$2489,"")</f>
        <v>51316</v>
      </c>
      <c r="L3481">
        <f>_xlfn.XLOOKUP($F3481,'[1]2022_23 Household and Income'!$C$3:$C$2489,'[1]2022_23 Household and Income'!$G$3:$G$2489,"")</f>
        <v>50695</v>
      </c>
    </row>
    <row r="3482" spans="1:12" x14ac:dyDescent="0.35">
      <c r="A3482">
        <v>17</v>
      </c>
      <c r="B3482">
        <v>16500</v>
      </c>
      <c r="C3482">
        <v>17151</v>
      </c>
      <c r="D3482" t="s">
        <v>3330</v>
      </c>
      <c r="E3482" t="s">
        <v>2540</v>
      </c>
      <c r="F3482" t="s">
        <v>3396</v>
      </c>
      <c r="G3482">
        <v>3763</v>
      </c>
      <c r="H3482">
        <v>37.400770999999999</v>
      </c>
      <c r="I3482">
        <v>-88.555803999999995</v>
      </c>
      <c r="J3482">
        <v>2.8778999999999999E-2</v>
      </c>
      <c r="K3482">
        <f>_xlfn.XLOOKUP(F3482,'[1]2022_23 Household and Income'!$C$3:$C$2489,'[1]2022_23 Household and Income'!$D$3:$D$2489,"")</f>
        <v>52626</v>
      </c>
      <c r="L3482">
        <f>_xlfn.XLOOKUP($F3482,'[1]2022_23 Household and Income'!$C$3:$C$2489,'[1]2022_23 Household and Income'!$G$3:$G$2489,"")</f>
        <v>51370</v>
      </c>
    </row>
    <row r="3483" spans="1:12" x14ac:dyDescent="0.35">
      <c r="A3483">
        <v>27</v>
      </c>
      <c r="B3483">
        <v>800</v>
      </c>
      <c r="C3483">
        <v>27121</v>
      </c>
      <c r="D3483" t="s">
        <v>3272</v>
      </c>
      <c r="E3483" t="s">
        <v>1870</v>
      </c>
      <c r="F3483" t="s">
        <v>3271</v>
      </c>
      <c r="G3483">
        <v>11308</v>
      </c>
      <c r="H3483">
        <v>45.630228000000002</v>
      </c>
      <c r="I3483">
        <v>-95.439418000000003</v>
      </c>
      <c r="J3483">
        <v>9.9834000000000006E-2</v>
      </c>
      <c r="K3483">
        <f>_xlfn.XLOOKUP(F3483,'[1]2022_23 Household and Income'!$C$3:$C$2489,'[1]2022_23 Household and Income'!$D$3:$D$2489,"")</f>
        <v>49797</v>
      </c>
      <c r="L3483">
        <f>_xlfn.XLOOKUP($F3483,'[1]2022_23 Household and Income'!$C$3:$C$2489,'[1]2022_23 Household and Income'!$G$3:$G$2489,"")</f>
        <v>49227</v>
      </c>
    </row>
    <row r="3484" spans="1:12" x14ac:dyDescent="0.35">
      <c r="A3484">
        <v>51</v>
      </c>
      <c r="B3484">
        <v>9500</v>
      </c>
      <c r="C3484">
        <v>51735</v>
      </c>
      <c r="D3484" t="s">
        <v>3251</v>
      </c>
      <c r="E3484" t="s">
        <v>349</v>
      </c>
      <c r="F3484" t="s">
        <v>3250</v>
      </c>
      <c r="G3484">
        <v>12460</v>
      </c>
      <c r="H3484">
        <v>37.131571999999998</v>
      </c>
      <c r="I3484">
        <v>-76.381529</v>
      </c>
      <c r="J3484">
        <v>7.0721999999999993E-2</v>
      </c>
      <c r="K3484">
        <f>_xlfn.XLOOKUP(F3484,'[1]2022_23 Household and Income'!$C$3:$C$2489,'[1]2022_23 Household and Income'!$D$3:$D$2489,"")</f>
        <v>69830</v>
      </c>
      <c r="L3484">
        <f>_xlfn.XLOOKUP($F3484,'[1]2022_23 Household and Income'!$C$3:$C$2489,'[1]2022_23 Household and Income'!$G$3:$G$2489,"")</f>
        <v>70916</v>
      </c>
    </row>
    <row r="3485" spans="1:12" x14ac:dyDescent="0.35">
      <c r="A3485">
        <v>39</v>
      </c>
      <c r="B3485">
        <v>1100</v>
      </c>
      <c r="C3485">
        <v>39133</v>
      </c>
      <c r="D3485" t="s">
        <v>3302</v>
      </c>
      <c r="E3485" t="s">
        <v>1156</v>
      </c>
      <c r="F3485" t="s">
        <v>4176</v>
      </c>
      <c r="G3485">
        <v>161791</v>
      </c>
      <c r="H3485">
        <v>41.180750000000003</v>
      </c>
      <c r="I3485">
        <v>-81.276938999999999</v>
      </c>
      <c r="J3485">
        <v>1</v>
      </c>
      <c r="K3485">
        <f>_xlfn.XLOOKUP(F3485,'[1]2022_23 Household and Income'!$C$3:$C$2489,'[1]2022_23 Household and Income'!$D$3:$D$2489,"")</f>
        <v>64437</v>
      </c>
      <c r="L3485">
        <f>_xlfn.XLOOKUP($F3485,'[1]2022_23 Household and Income'!$C$3:$C$2489,'[1]2022_23 Household and Income'!$G$3:$G$2489,"")</f>
        <v>65601</v>
      </c>
    </row>
    <row r="3486" spans="1:12" x14ac:dyDescent="0.35">
      <c r="A3486">
        <v>55</v>
      </c>
      <c r="B3486">
        <v>1100</v>
      </c>
      <c r="C3486">
        <v>55097</v>
      </c>
      <c r="D3486" t="s">
        <v>3334</v>
      </c>
      <c r="E3486" t="s">
        <v>138</v>
      </c>
      <c r="F3486" t="s">
        <v>3333</v>
      </c>
      <c r="G3486">
        <v>70377</v>
      </c>
      <c r="H3486">
        <v>44.498026000000003</v>
      </c>
      <c r="I3486">
        <v>-89.526101999999995</v>
      </c>
      <c r="J3486">
        <v>0.42591299999999999</v>
      </c>
      <c r="K3486">
        <f>_xlfn.XLOOKUP(F3486,'[1]2022_23 Household and Income'!$C$3:$C$2489,'[1]2022_23 Household and Income'!$D$3:$D$2489,"")</f>
        <v>72279</v>
      </c>
      <c r="L3486">
        <f>_xlfn.XLOOKUP($F3486,'[1]2022_23 Household and Income'!$C$3:$C$2489,'[1]2022_23 Household and Income'!$G$3:$G$2489,"")</f>
        <v>72637</v>
      </c>
    </row>
    <row r="3487" spans="1:12" x14ac:dyDescent="0.35">
      <c r="A3487">
        <v>18</v>
      </c>
      <c r="B3487">
        <v>200</v>
      </c>
      <c r="C3487">
        <v>18127</v>
      </c>
      <c r="D3487" t="s">
        <v>3389</v>
      </c>
      <c r="E3487" t="s">
        <v>2521</v>
      </c>
      <c r="F3487" t="s">
        <v>4175</v>
      </c>
      <c r="G3487">
        <v>173215</v>
      </c>
      <c r="H3487">
        <v>41.513978999999999</v>
      </c>
      <c r="I3487">
        <v>-87.104333999999994</v>
      </c>
      <c r="J3487">
        <v>1</v>
      </c>
      <c r="K3487">
        <f>_xlfn.XLOOKUP(F3487,'[1]2022_23 Household and Income'!$C$3:$C$2489,'[1]2022_23 Household and Income'!$D$3:$D$2489,"")</f>
        <v>70116</v>
      </c>
      <c r="L3487">
        <f>_xlfn.XLOOKUP($F3487,'[1]2022_23 Household and Income'!$C$3:$C$2489,'[1]2022_23 Household and Income'!$G$3:$G$2489,"")</f>
        <v>68120</v>
      </c>
    </row>
    <row r="3488" spans="1:12" x14ac:dyDescent="0.35">
      <c r="A3488">
        <v>51</v>
      </c>
      <c r="B3488">
        <v>74001</v>
      </c>
      <c r="C3488">
        <v>51740</v>
      </c>
      <c r="D3488" t="s">
        <v>3251</v>
      </c>
      <c r="E3488" t="s">
        <v>275</v>
      </c>
      <c r="F3488" t="s">
        <v>4174</v>
      </c>
      <c r="G3488">
        <v>97915</v>
      </c>
      <c r="H3488">
        <v>36.833210999999999</v>
      </c>
      <c r="I3488">
        <v>-76.352845000000002</v>
      </c>
      <c r="J3488">
        <v>0.88719199999999998</v>
      </c>
      <c r="K3488">
        <f>_xlfn.XLOOKUP(F3488,'[1]2022_23 Household and Income'!$C$3:$C$2489,'[1]2022_23 Household and Income'!$D$3:$D$2489,"")</f>
        <v>44355</v>
      </c>
      <c r="L3488">
        <f>_xlfn.XLOOKUP($F3488,'[1]2022_23 Household and Income'!$C$3:$C$2489,'[1]2022_23 Household and Income'!$G$3:$G$2489,"")</f>
        <v>45226</v>
      </c>
    </row>
    <row r="3489" spans="1:12" x14ac:dyDescent="0.35">
      <c r="A3489">
        <v>18</v>
      </c>
      <c r="B3489">
        <v>3300</v>
      </c>
      <c r="C3489">
        <v>18129</v>
      </c>
      <c r="D3489" t="s">
        <v>3389</v>
      </c>
      <c r="E3489" t="s">
        <v>2443</v>
      </c>
      <c r="F3489" t="s">
        <v>3518</v>
      </c>
      <c r="G3489">
        <v>25222</v>
      </c>
      <c r="H3489">
        <v>38.012717000000002</v>
      </c>
      <c r="I3489">
        <v>-87.819837000000007</v>
      </c>
      <c r="J3489">
        <v>0.20651600000000001</v>
      </c>
      <c r="K3489">
        <f>_xlfn.XLOOKUP(F3489,'[1]2022_23 Household and Income'!$C$3:$C$2489,'[1]2022_23 Household and Income'!$D$3:$D$2489,"")</f>
        <v>48622</v>
      </c>
      <c r="L3489">
        <f>_xlfn.XLOOKUP($F3489,'[1]2022_23 Household and Income'!$C$3:$C$2489,'[1]2022_23 Household and Income'!$G$3:$G$2489,"")</f>
        <v>49673</v>
      </c>
    </row>
    <row r="3490" spans="1:12" x14ac:dyDescent="0.35">
      <c r="A3490">
        <v>20</v>
      </c>
      <c r="B3490">
        <v>300</v>
      </c>
      <c r="C3490">
        <v>20149</v>
      </c>
      <c r="D3490" t="s">
        <v>3300</v>
      </c>
      <c r="E3490" t="s">
        <v>2294</v>
      </c>
      <c r="F3490" t="s">
        <v>4093</v>
      </c>
      <c r="G3490">
        <v>25348</v>
      </c>
      <c r="H3490">
        <v>39.251722999999998</v>
      </c>
      <c r="I3490">
        <v>-96.332277000000005</v>
      </c>
      <c r="J3490">
        <v>0.18909899999999999</v>
      </c>
      <c r="K3490">
        <f>_xlfn.XLOOKUP(F3490,'[1]2022_23 Household and Income'!$C$3:$C$2489,'[1]2022_23 Household and Income'!$D$3:$D$2489,"")</f>
        <v>51590</v>
      </c>
      <c r="L3490">
        <f>_xlfn.XLOOKUP($F3490,'[1]2022_23 Household and Income'!$C$3:$C$2489,'[1]2022_23 Household and Income'!$G$3:$G$2489,"")</f>
        <v>51764</v>
      </c>
    </row>
    <row r="3491" spans="1:12" x14ac:dyDescent="0.35">
      <c r="A3491">
        <v>40</v>
      </c>
      <c r="B3491">
        <v>21200</v>
      </c>
      <c r="C3491">
        <v>40125</v>
      </c>
      <c r="D3491" t="s">
        <v>3324</v>
      </c>
      <c r="E3491" t="s">
        <v>1046</v>
      </c>
      <c r="F3491" t="s">
        <v>4173</v>
      </c>
      <c r="G3491">
        <v>72454</v>
      </c>
      <c r="H3491">
        <v>35.321376999999998</v>
      </c>
      <c r="I3491">
        <v>-96.952888000000002</v>
      </c>
      <c r="J3491">
        <v>0.68409600000000004</v>
      </c>
      <c r="K3491">
        <f>_xlfn.XLOOKUP(F3491,'[1]2022_23 Household and Income'!$C$3:$C$2489,'[1]2022_23 Household and Income'!$D$3:$D$2489,"")</f>
        <v>40062</v>
      </c>
      <c r="L3491">
        <f>_xlfn.XLOOKUP($F3491,'[1]2022_23 Household and Income'!$C$3:$C$2489,'[1]2022_23 Household and Income'!$G$3:$G$2489,"")</f>
        <v>40666</v>
      </c>
    </row>
    <row r="3492" spans="1:12" x14ac:dyDescent="0.35">
      <c r="A3492">
        <v>19</v>
      </c>
      <c r="B3492">
        <v>2100</v>
      </c>
      <c r="C3492">
        <v>19155</v>
      </c>
      <c r="D3492" t="s">
        <v>3308</v>
      </c>
      <c r="E3492" t="s">
        <v>2344</v>
      </c>
      <c r="F3492" t="s">
        <v>3871</v>
      </c>
      <c r="G3492">
        <v>93667</v>
      </c>
      <c r="H3492">
        <v>41.278446000000002</v>
      </c>
      <c r="I3492">
        <v>-95.793774999999997</v>
      </c>
      <c r="J3492">
        <v>0.546485</v>
      </c>
      <c r="K3492">
        <f>_xlfn.XLOOKUP(F3492,'[1]2022_23 Household and Income'!$C$3:$C$2489,'[1]2022_23 Household and Income'!$D$3:$D$2489,"")</f>
        <v>71148</v>
      </c>
      <c r="L3492">
        <f>_xlfn.XLOOKUP($F3492,'[1]2022_23 Household and Income'!$C$3:$C$2489,'[1]2022_23 Household and Income'!$G$3:$G$2489,"")</f>
        <v>72595</v>
      </c>
    </row>
    <row r="3493" spans="1:12" x14ac:dyDescent="0.35">
      <c r="A3493">
        <v>42</v>
      </c>
      <c r="B3493">
        <v>300</v>
      </c>
      <c r="C3493">
        <v>42105</v>
      </c>
      <c r="D3493" t="s">
        <v>3257</v>
      </c>
      <c r="E3493" t="s">
        <v>968</v>
      </c>
      <c r="F3493" t="s">
        <v>4172</v>
      </c>
      <c r="G3493">
        <v>16396</v>
      </c>
      <c r="H3493">
        <v>41.823262</v>
      </c>
      <c r="I3493">
        <v>-77.935839999999999</v>
      </c>
      <c r="J3493">
        <v>9.4814999999999997E-2</v>
      </c>
      <c r="K3493">
        <f>_xlfn.XLOOKUP(F3493,'[1]2022_23 Household and Income'!$C$3:$C$2489,'[1]2022_23 Household and Income'!$D$3:$D$2489,"")</f>
        <v>71844</v>
      </c>
      <c r="L3493">
        <f>_xlfn.XLOOKUP($F3493,'[1]2022_23 Household and Income'!$C$3:$C$2489,'[1]2022_23 Household and Income'!$G$3:$G$2489,"")</f>
        <v>74098</v>
      </c>
    </row>
    <row r="3494" spans="1:12" x14ac:dyDescent="0.35">
      <c r="A3494">
        <v>46</v>
      </c>
      <c r="B3494">
        <v>300</v>
      </c>
      <c r="C3494">
        <v>46107</v>
      </c>
      <c r="D3494" t="s">
        <v>3236</v>
      </c>
      <c r="E3494" t="s">
        <v>818</v>
      </c>
      <c r="F3494" t="s">
        <v>3536</v>
      </c>
      <c r="G3494">
        <v>2472</v>
      </c>
      <c r="H3494">
        <v>45.070399000000002</v>
      </c>
      <c r="I3494">
        <v>-99.951813999999999</v>
      </c>
      <c r="J3494">
        <v>1.8648000000000001E-2</v>
      </c>
      <c r="K3494">
        <f>_xlfn.XLOOKUP(F3494,'[1]2022_23 Household and Income'!$C$3:$C$2489,'[1]2022_23 Household and Income'!$D$3:$D$2489,"")</f>
        <v>55227</v>
      </c>
      <c r="L3494">
        <f>_xlfn.XLOOKUP($F3494,'[1]2022_23 Household and Income'!$C$3:$C$2489,'[1]2022_23 Household and Income'!$G$3:$G$2489,"")</f>
        <v>57205</v>
      </c>
    </row>
    <row r="3495" spans="1:12" x14ac:dyDescent="0.35">
      <c r="A3495">
        <v>48</v>
      </c>
      <c r="B3495">
        <v>200</v>
      </c>
      <c r="C3495">
        <v>48375</v>
      </c>
      <c r="D3495" t="s">
        <v>3238</v>
      </c>
      <c r="E3495" t="s">
        <v>672</v>
      </c>
      <c r="F3495" t="s">
        <v>4171</v>
      </c>
      <c r="G3495">
        <v>118525</v>
      </c>
      <c r="H3495">
        <v>35.221525999999997</v>
      </c>
      <c r="I3495">
        <v>-101.839816</v>
      </c>
      <c r="J3495">
        <v>1</v>
      </c>
      <c r="K3495">
        <f>_xlfn.XLOOKUP(F3495,'[1]2022_23 Household and Income'!$C$3:$C$2489,'[1]2022_23 Household and Income'!$D$3:$D$2489,"")</f>
        <v>42366</v>
      </c>
      <c r="L3495">
        <f>_xlfn.XLOOKUP($F3495,'[1]2022_23 Household and Income'!$C$3:$C$2489,'[1]2022_23 Household and Income'!$G$3:$G$2489,"")</f>
        <v>42674</v>
      </c>
    </row>
    <row r="3496" spans="1:12" x14ac:dyDescent="0.35">
      <c r="A3496">
        <v>30</v>
      </c>
      <c r="B3496">
        <v>700</v>
      </c>
      <c r="C3496">
        <v>30075</v>
      </c>
      <c r="D3496" t="s">
        <v>3269</v>
      </c>
      <c r="E3496" t="s">
        <v>1575</v>
      </c>
      <c r="F3496" t="s">
        <v>3270</v>
      </c>
      <c r="G3496">
        <v>1694</v>
      </c>
      <c r="H3496">
        <v>45.438493999999999</v>
      </c>
      <c r="I3496">
        <v>-105.544775</v>
      </c>
      <c r="J3496">
        <v>1.1405999999999999E-2</v>
      </c>
      <c r="K3496">
        <f>_xlfn.XLOOKUP(F3496,'[1]2022_23 Household and Income'!$C$3:$C$2489,'[1]2022_23 Household and Income'!$D$3:$D$2489,"")</f>
        <v>58838</v>
      </c>
      <c r="L3496">
        <f>_xlfn.XLOOKUP($F3496,'[1]2022_23 Household and Income'!$C$3:$C$2489,'[1]2022_23 Household and Income'!$G$3:$G$2489,"")</f>
        <v>58129</v>
      </c>
    </row>
    <row r="3497" spans="1:12" x14ac:dyDescent="0.35">
      <c r="A3497">
        <v>21</v>
      </c>
      <c r="B3497">
        <v>2200</v>
      </c>
      <c r="C3497">
        <v>21197</v>
      </c>
      <c r="D3497" t="s">
        <v>3328</v>
      </c>
      <c r="E3497" t="s">
        <v>2135</v>
      </c>
      <c r="F3497" t="s">
        <v>4170</v>
      </c>
      <c r="G3497">
        <v>13129</v>
      </c>
      <c r="H3497">
        <v>37.850731000000003</v>
      </c>
      <c r="I3497">
        <v>-83.880549999999999</v>
      </c>
      <c r="J3497">
        <v>0.109415</v>
      </c>
      <c r="K3497">
        <f>_xlfn.XLOOKUP(F3497,'[1]2022_23 Household and Income'!$C$3:$C$2489,'[1]2022_23 Household and Income'!$D$3:$D$2489,"")</f>
        <v>49731</v>
      </c>
      <c r="L3497">
        <f>_xlfn.XLOOKUP($F3497,'[1]2022_23 Household and Income'!$C$3:$C$2489,'[1]2022_23 Household and Income'!$G$3:$G$2489,"")</f>
        <v>48082</v>
      </c>
    </row>
    <row r="3498" spans="1:12" x14ac:dyDescent="0.35">
      <c r="A3498">
        <v>30</v>
      </c>
      <c r="B3498">
        <v>300</v>
      </c>
      <c r="C3498">
        <v>30077</v>
      </c>
      <c r="D3498" t="s">
        <v>3269</v>
      </c>
      <c r="E3498" t="s">
        <v>1610</v>
      </c>
      <c r="F3498" t="s">
        <v>3854</v>
      </c>
      <c r="G3498">
        <v>6946</v>
      </c>
      <c r="H3498">
        <v>46.450645999999999</v>
      </c>
      <c r="I3498">
        <v>-112.758121</v>
      </c>
      <c r="J3498">
        <v>5.9379000000000001E-2</v>
      </c>
      <c r="K3498">
        <f>_xlfn.XLOOKUP(F3498,'[1]2022_23 Household and Income'!$C$3:$C$2489,'[1]2022_23 Household and Income'!$D$3:$D$2489,"")</f>
        <v>52935</v>
      </c>
      <c r="L3498">
        <f>_xlfn.XLOOKUP($F3498,'[1]2022_23 Household and Income'!$C$3:$C$2489,'[1]2022_23 Household and Income'!$G$3:$G$2489,"")</f>
        <v>50679</v>
      </c>
    </row>
    <row r="3499" spans="1:12" x14ac:dyDescent="0.35">
      <c r="A3499">
        <v>16</v>
      </c>
      <c r="B3499">
        <v>1300</v>
      </c>
      <c r="C3499">
        <v>16077</v>
      </c>
      <c r="D3499" t="s">
        <v>3509</v>
      </c>
      <c r="E3499" t="s">
        <v>2625</v>
      </c>
      <c r="F3499" t="s">
        <v>4169</v>
      </c>
      <c r="G3499">
        <v>7878</v>
      </c>
      <c r="H3499">
        <v>42.774583</v>
      </c>
      <c r="I3499">
        <v>-112.82729</v>
      </c>
      <c r="J3499">
        <v>6.0571E-2</v>
      </c>
      <c r="K3499">
        <f>_xlfn.XLOOKUP(F3499,'[1]2022_23 Household and Income'!$C$3:$C$2489,'[1]2022_23 Household and Income'!$D$3:$D$2489,"")</f>
        <v>50700</v>
      </c>
      <c r="L3499">
        <f>_xlfn.XLOOKUP($F3499,'[1]2022_23 Household and Income'!$C$3:$C$2489,'[1]2022_23 Household and Income'!$G$3:$G$2489,"")</f>
        <v>49221</v>
      </c>
    </row>
    <row r="3500" spans="1:12" x14ac:dyDescent="0.35">
      <c r="A3500">
        <v>19</v>
      </c>
      <c r="B3500">
        <v>1200</v>
      </c>
      <c r="C3500">
        <v>19157</v>
      </c>
      <c r="D3500" t="s">
        <v>3308</v>
      </c>
      <c r="E3500" t="s">
        <v>2385</v>
      </c>
      <c r="F3500" t="s">
        <v>3702</v>
      </c>
      <c r="G3500">
        <v>18662</v>
      </c>
      <c r="H3500">
        <v>41.712451000000001</v>
      </c>
      <c r="I3500">
        <v>-92.624981000000005</v>
      </c>
      <c r="J3500">
        <v>0.157966</v>
      </c>
      <c r="K3500">
        <f>_xlfn.XLOOKUP(F3500,'[1]2022_23 Household and Income'!$C$3:$C$2489,'[1]2022_23 Household and Income'!$D$3:$D$2489,"")</f>
        <v>47800</v>
      </c>
      <c r="L3500">
        <f>_xlfn.XLOOKUP($F3500,'[1]2022_23 Household and Income'!$C$3:$C$2489,'[1]2022_23 Household and Income'!$G$3:$G$2489,"")</f>
        <v>48117</v>
      </c>
    </row>
    <row r="3501" spans="1:12" x14ac:dyDescent="0.35">
      <c r="A3501">
        <v>51</v>
      </c>
      <c r="B3501">
        <v>14501</v>
      </c>
      <c r="C3501">
        <v>51145</v>
      </c>
      <c r="D3501" t="s">
        <v>3251</v>
      </c>
      <c r="E3501" t="s">
        <v>331</v>
      </c>
      <c r="F3501" t="s">
        <v>4168</v>
      </c>
      <c r="G3501">
        <v>30333</v>
      </c>
      <c r="H3501">
        <v>37.542879999999997</v>
      </c>
      <c r="I3501">
        <v>-77.875788</v>
      </c>
      <c r="J3501">
        <v>0.27309299999999997</v>
      </c>
      <c r="K3501">
        <f>_xlfn.XLOOKUP(F3501,'[1]2022_23 Household and Income'!$C$3:$C$2489,'[1]2022_23 Household and Income'!$D$3:$D$2489,"")</f>
        <v>44679</v>
      </c>
      <c r="L3501">
        <f>_xlfn.XLOOKUP($F3501,'[1]2022_23 Household and Income'!$C$3:$C$2489,'[1]2022_23 Household and Income'!$G$3:$G$2489,"")</f>
        <v>43740</v>
      </c>
    </row>
    <row r="3502" spans="1:12" x14ac:dyDescent="0.35">
      <c r="A3502">
        <v>5</v>
      </c>
      <c r="B3502">
        <v>800</v>
      </c>
      <c r="C3502">
        <v>5117</v>
      </c>
      <c r="D3502" t="s">
        <v>3274</v>
      </c>
      <c r="E3502" t="s">
        <v>3078</v>
      </c>
      <c r="F3502" t="s">
        <v>3326</v>
      </c>
      <c r="G3502">
        <v>8282</v>
      </c>
      <c r="H3502">
        <v>34.863816999999997</v>
      </c>
      <c r="I3502">
        <v>-91.540538999999995</v>
      </c>
      <c r="J3502">
        <v>7.2063000000000002E-2</v>
      </c>
      <c r="K3502">
        <f>_xlfn.XLOOKUP(F3502,'[1]2022_23 Household and Income'!$C$3:$C$2489,'[1]2022_23 Household and Income'!$D$3:$D$2489,"")</f>
        <v>45278</v>
      </c>
      <c r="L3502">
        <f>_xlfn.XLOOKUP($F3502,'[1]2022_23 Household and Income'!$C$3:$C$2489,'[1]2022_23 Household and Income'!$G$3:$G$2489,"")</f>
        <v>45876</v>
      </c>
    </row>
    <row r="3503" spans="1:12" x14ac:dyDescent="0.35">
      <c r="A3503">
        <v>30</v>
      </c>
      <c r="B3503">
        <v>700</v>
      </c>
      <c r="C3503">
        <v>30079</v>
      </c>
      <c r="D3503" t="s">
        <v>3269</v>
      </c>
      <c r="E3503" t="s">
        <v>1574</v>
      </c>
      <c r="F3503" t="s">
        <v>3270</v>
      </c>
      <c r="G3503">
        <v>1088</v>
      </c>
      <c r="H3503">
        <v>46.809714</v>
      </c>
      <c r="I3503">
        <v>-105.276386</v>
      </c>
      <c r="J3503">
        <v>7.326E-3</v>
      </c>
      <c r="K3503">
        <f>_xlfn.XLOOKUP(F3503,'[1]2022_23 Household and Income'!$C$3:$C$2489,'[1]2022_23 Household and Income'!$D$3:$D$2489,"")</f>
        <v>58838</v>
      </c>
      <c r="L3503">
        <f>_xlfn.XLOOKUP($F3503,'[1]2022_23 Household and Income'!$C$3:$C$2489,'[1]2022_23 Household and Income'!$G$3:$G$2489,"")</f>
        <v>58129</v>
      </c>
    </row>
    <row r="3504" spans="1:12" x14ac:dyDescent="0.35">
      <c r="A3504">
        <v>20</v>
      </c>
      <c r="B3504">
        <v>1701</v>
      </c>
      <c r="C3504">
        <v>20151</v>
      </c>
      <c r="D3504" t="s">
        <v>3300</v>
      </c>
      <c r="E3504" t="s">
        <v>2244</v>
      </c>
      <c r="F3504" t="s">
        <v>3718</v>
      </c>
      <c r="G3504">
        <v>9157</v>
      </c>
      <c r="H3504">
        <v>37.644799999999996</v>
      </c>
      <c r="I3504">
        <v>-98.730597000000003</v>
      </c>
      <c r="J3504">
        <v>8.3697999999999995E-2</v>
      </c>
      <c r="K3504">
        <f>_xlfn.XLOOKUP(F3504,'[1]2022_23 Household and Income'!$C$3:$C$2489,'[1]2022_23 Household and Income'!$D$3:$D$2489,"")</f>
        <v>43887</v>
      </c>
      <c r="L3504">
        <f>_xlfn.XLOOKUP($F3504,'[1]2022_23 Household and Income'!$C$3:$C$2489,'[1]2022_23 Household and Income'!$G$3:$G$2489,"")</f>
        <v>45374</v>
      </c>
    </row>
    <row r="3505" spans="1:12" x14ac:dyDescent="0.35">
      <c r="A3505">
        <v>39</v>
      </c>
      <c r="B3505">
        <v>2200</v>
      </c>
      <c r="C3505">
        <v>39135</v>
      </c>
      <c r="D3505" t="s">
        <v>3302</v>
      </c>
      <c r="E3505" t="s">
        <v>1137</v>
      </c>
      <c r="F3505" t="s">
        <v>3867</v>
      </c>
      <c r="G3505">
        <v>40999</v>
      </c>
      <c r="H3505">
        <v>39.743237999999998</v>
      </c>
      <c r="I3505">
        <v>-84.625377</v>
      </c>
      <c r="J3505">
        <v>0.29054600000000003</v>
      </c>
      <c r="K3505">
        <f>_xlfn.XLOOKUP(F3505,'[1]2022_23 Household and Income'!$C$3:$C$2489,'[1]2022_23 Household and Income'!$D$3:$D$2489,"")</f>
        <v>56960</v>
      </c>
      <c r="L3505">
        <f>_xlfn.XLOOKUP($F3505,'[1]2022_23 Household and Income'!$C$3:$C$2489,'[1]2022_23 Household and Income'!$G$3:$G$2489,"")</f>
        <v>57998</v>
      </c>
    </row>
    <row r="3506" spans="1:12" x14ac:dyDescent="0.35">
      <c r="A3506">
        <v>28</v>
      </c>
      <c r="B3506">
        <v>200</v>
      </c>
      <c r="C3506">
        <v>28117</v>
      </c>
      <c r="D3506" t="s">
        <v>3276</v>
      </c>
      <c r="E3506" t="s">
        <v>1814</v>
      </c>
      <c r="F3506" t="s">
        <v>3663</v>
      </c>
      <c r="G3506">
        <v>25008</v>
      </c>
      <c r="H3506">
        <v>34.632609000000002</v>
      </c>
      <c r="I3506">
        <v>-88.552069000000003</v>
      </c>
      <c r="J3506">
        <v>0.176347</v>
      </c>
      <c r="K3506">
        <f>_xlfn.XLOOKUP(F3506,'[1]2022_23 Household and Income'!$C$3:$C$2489,'[1]2022_23 Household and Income'!$D$3:$D$2489,"")</f>
        <v>57934</v>
      </c>
      <c r="L3506">
        <f>_xlfn.XLOOKUP($F3506,'[1]2022_23 Household and Income'!$C$3:$C$2489,'[1]2022_23 Household and Income'!$G$3:$G$2489,"")</f>
        <v>57221</v>
      </c>
    </row>
    <row r="3507" spans="1:12" x14ac:dyDescent="0.35">
      <c r="A3507">
        <v>48</v>
      </c>
      <c r="B3507">
        <v>7300</v>
      </c>
      <c r="C3507">
        <v>48377</v>
      </c>
      <c r="D3507" t="s">
        <v>3238</v>
      </c>
      <c r="E3507" t="s">
        <v>467</v>
      </c>
      <c r="F3507" t="s">
        <v>3349</v>
      </c>
      <c r="G3507">
        <v>6131</v>
      </c>
      <c r="H3507">
        <v>29.838522000000001</v>
      </c>
      <c r="I3507">
        <v>-104.248833</v>
      </c>
      <c r="J3507">
        <v>5.9993999999999999E-2</v>
      </c>
      <c r="K3507">
        <f>_xlfn.XLOOKUP(F3507,'[1]2022_23 Household and Income'!$C$3:$C$2489,'[1]2022_23 Household and Income'!$D$3:$D$2489,"")</f>
        <v>37283</v>
      </c>
      <c r="L3507">
        <f>_xlfn.XLOOKUP($F3507,'[1]2022_23 Household and Income'!$C$3:$C$2489,'[1]2022_23 Household and Income'!$G$3:$G$2489,"")</f>
        <v>35663</v>
      </c>
    </row>
    <row r="3508" spans="1:12" x14ac:dyDescent="0.35">
      <c r="A3508">
        <v>26</v>
      </c>
      <c r="B3508">
        <v>300</v>
      </c>
      <c r="C3508">
        <v>26141</v>
      </c>
      <c r="D3508" t="s">
        <v>3407</v>
      </c>
      <c r="E3508" t="s">
        <v>1966</v>
      </c>
      <c r="F3508" t="s">
        <v>4167</v>
      </c>
      <c r="G3508">
        <v>12982</v>
      </c>
      <c r="H3508">
        <v>45.356976000000003</v>
      </c>
      <c r="I3508">
        <v>-83.868387999999996</v>
      </c>
      <c r="J3508">
        <v>9.7545999999999994E-2</v>
      </c>
      <c r="K3508">
        <f>_xlfn.XLOOKUP(F3508,'[1]2022_23 Household and Income'!$C$3:$C$2489,'[1]2022_23 Household and Income'!$D$3:$D$2489,"")</f>
        <v>64538</v>
      </c>
      <c r="L3508">
        <f>_xlfn.XLOOKUP($F3508,'[1]2022_23 Household and Income'!$C$3:$C$2489,'[1]2022_23 Household and Income'!$G$3:$G$2489,"")</f>
        <v>64723</v>
      </c>
    </row>
    <row r="3509" spans="1:12" x14ac:dyDescent="0.35">
      <c r="A3509">
        <v>54</v>
      </c>
      <c r="B3509">
        <v>300</v>
      </c>
      <c r="C3509">
        <v>54077</v>
      </c>
      <c r="D3509" t="s">
        <v>3296</v>
      </c>
      <c r="E3509" t="s">
        <v>214</v>
      </c>
      <c r="F3509" t="s">
        <v>4166</v>
      </c>
      <c r="G3509">
        <v>34216</v>
      </c>
      <c r="H3509">
        <v>39.505510000000001</v>
      </c>
      <c r="I3509">
        <v>-79.669728000000006</v>
      </c>
      <c r="J3509">
        <v>0.17435500000000001</v>
      </c>
      <c r="K3509">
        <f>_xlfn.XLOOKUP(F3509,'[1]2022_23 Household and Income'!$C$3:$C$2489,'[1]2022_23 Household and Income'!$D$3:$D$2489,"")</f>
        <v>79766</v>
      </c>
      <c r="L3509">
        <f>_xlfn.XLOOKUP($F3509,'[1]2022_23 Household and Income'!$C$3:$C$2489,'[1]2022_23 Household and Income'!$G$3:$G$2489,"")</f>
        <v>80745</v>
      </c>
    </row>
    <row r="3510" spans="1:12" x14ac:dyDescent="0.35">
      <c r="A3510">
        <v>55</v>
      </c>
      <c r="B3510">
        <v>100</v>
      </c>
      <c r="C3510">
        <v>55099</v>
      </c>
      <c r="D3510" t="s">
        <v>3334</v>
      </c>
      <c r="E3510" t="s">
        <v>167</v>
      </c>
      <c r="F3510" t="s">
        <v>3515</v>
      </c>
      <c r="G3510">
        <v>14054</v>
      </c>
      <c r="H3510">
        <v>45.724359</v>
      </c>
      <c r="I3510">
        <v>-90.398166000000003</v>
      </c>
      <c r="J3510">
        <v>7.7196000000000001E-2</v>
      </c>
      <c r="K3510">
        <f>_xlfn.XLOOKUP(F3510,'[1]2022_23 Household and Income'!$C$3:$C$2489,'[1]2022_23 Household and Income'!$D$3:$D$2489,"")</f>
        <v>85244</v>
      </c>
      <c r="L3510">
        <f>_xlfn.XLOOKUP($F3510,'[1]2022_23 Household and Income'!$C$3:$C$2489,'[1]2022_23 Household and Income'!$G$3:$G$2489,"")</f>
        <v>83295</v>
      </c>
    </row>
    <row r="3511" spans="1:12" x14ac:dyDescent="0.35">
      <c r="A3511">
        <v>51</v>
      </c>
      <c r="B3511">
        <v>8300</v>
      </c>
      <c r="C3511">
        <v>51147</v>
      </c>
      <c r="D3511" t="s">
        <v>3251</v>
      </c>
      <c r="E3511" t="s">
        <v>357</v>
      </c>
      <c r="F3511" t="s">
        <v>4165</v>
      </c>
      <c r="G3511">
        <v>21849</v>
      </c>
      <c r="H3511">
        <v>37.257792000000002</v>
      </c>
      <c r="I3511">
        <v>-78.422207999999998</v>
      </c>
      <c r="J3511">
        <v>0.12077300000000001</v>
      </c>
      <c r="K3511">
        <f>_xlfn.XLOOKUP(F3511,'[1]2022_23 Household and Income'!$C$3:$C$2489,'[1]2022_23 Household and Income'!$D$3:$D$2489,"")</f>
        <v>71460</v>
      </c>
      <c r="L3511">
        <f>_xlfn.XLOOKUP($F3511,'[1]2022_23 Household and Income'!$C$3:$C$2489,'[1]2022_23 Household and Income'!$G$3:$G$2489,"")</f>
        <v>72772</v>
      </c>
    </row>
    <row r="3512" spans="1:12" x14ac:dyDescent="0.35">
      <c r="A3512">
        <v>51</v>
      </c>
      <c r="B3512">
        <v>14900</v>
      </c>
      <c r="C3512">
        <v>51149</v>
      </c>
      <c r="D3512" t="s">
        <v>3251</v>
      </c>
      <c r="E3512" t="s">
        <v>328</v>
      </c>
      <c r="F3512" t="s">
        <v>3708</v>
      </c>
      <c r="G3512">
        <v>43010</v>
      </c>
      <c r="H3512">
        <v>37.219071</v>
      </c>
      <c r="I3512">
        <v>-77.300128999999998</v>
      </c>
      <c r="J3512">
        <v>0.23872599999999999</v>
      </c>
      <c r="K3512">
        <f>_xlfn.XLOOKUP(F3512,'[1]2022_23 Household and Income'!$C$3:$C$2489,'[1]2022_23 Household and Income'!$D$3:$D$2489,"")</f>
        <v>69114</v>
      </c>
      <c r="L3512">
        <f>_xlfn.XLOOKUP($F3512,'[1]2022_23 Household and Income'!$C$3:$C$2489,'[1]2022_23 Household and Income'!$G$3:$G$2489,"")</f>
        <v>65423</v>
      </c>
    </row>
    <row r="3513" spans="1:12" x14ac:dyDescent="0.35">
      <c r="A3513">
        <v>24</v>
      </c>
      <c r="B3513">
        <v>1101</v>
      </c>
      <c r="C3513">
        <v>24033</v>
      </c>
      <c r="D3513" t="s">
        <v>3314</v>
      </c>
      <c r="E3513" t="s">
        <v>2015</v>
      </c>
      <c r="F3513" t="s">
        <v>4164</v>
      </c>
      <c r="G3513">
        <v>129416</v>
      </c>
      <c r="H3513">
        <v>38.986929000000003</v>
      </c>
      <c r="I3513">
        <v>-76.957382999999993</v>
      </c>
      <c r="J3513">
        <v>1</v>
      </c>
      <c r="K3513" t="str">
        <f>_xlfn.XLOOKUP(F3513,'[1]2022_23 Household and Income'!$C$3:$C$2489,'[1]2022_23 Household and Income'!$D$3:$D$2489,"")</f>
        <v/>
      </c>
      <c r="L3513" t="str">
        <f>_xlfn.XLOOKUP($F3513,'[1]2022_23 Household and Income'!$C$3:$C$2489,'[1]2022_23 Household and Income'!$G$3:$G$2489,"")</f>
        <v/>
      </c>
    </row>
    <row r="3514" spans="1:12" x14ac:dyDescent="0.35">
      <c r="A3514">
        <v>24</v>
      </c>
      <c r="B3514">
        <v>1102</v>
      </c>
      <c r="C3514">
        <v>24033</v>
      </c>
      <c r="D3514" t="s">
        <v>3314</v>
      </c>
      <c r="E3514" t="s">
        <v>2015</v>
      </c>
      <c r="F3514" t="s">
        <v>4163</v>
      </c>
      <c r="G3514">
        <v>149620</v>
      </c>
      <c r="H3514">
        <v>39.045501999999999</v>
      </c>
      <c r="I3514">
        <v>-76.871267000000003</v>
      </c>
      <c r="J3514">
        <v>1</v>
      </c>
      <c r="K3514" t="str">
        <f>_xlfn.XLOOKUP(F3514,'[1]2022_23 Household and Income'!$C$3:$C$2489,'[1]2022_23 Household and Income'!$D$3:$D$2489,"")</f>
        <v/>
      </c>
      <c r="L3514" t="str">
        <f>_xlfn.XLOOKUP($F3514,'[1]2022_23 Household and Income'!$C$3:$C$2489,'[1]2022_23 Household and Income'!$G$3:$G$2489,"")</f>
        <v/>
      </c>
    </row>
    <row r="3515" spans="1:12" x14ac:dyDescent="0.35">
      <c r="A3515">
        <v>24</v>
      </c>
      <c r="B3515">
        <v>1103</v>
      </c>
      <c r="C3515">
        <v>24033</v>
      </c>
      <c r="D3515" t="s">
        <v>3314</v>
      </c>
      <c r="E3515" t="s">
        <v>2015</v>
      </c>
      <c r="F3515" t="s">
        <v>4162</v>
      </c>
      <c r="G3515">
        <v>119450</v>
      </c>
      <c r="H3515">
        <v>38.951850999999998</v>
      </c>
      <c r="I3515">
        <v>-76.917968000000002</v>
      </c>
      <c r="J3515">
        <v>1</v>
      </c>
      <c r="K3515" t="str">
        <f>_xlfn.XLOOKUP(F3515,'[1]2022_23 Household and Income'!$C$3:$C$2489,'[1]2022_23 Household and Income'!$D$3:$D$2489,"")</f>
        <v/>
      </c>
      <c r="L3515" t="str">
        <f>_xlfn.XLOOKUP($F3515,'[1]2022_23 Household and Income'!$C$3:$C$2489,'[1]2022_23 Household and Income'!$G$3:$G$2489,"")</f>
        <v/>
      </c>
    </row>
    <row r="3516" spans="1:12" x14ac:dyDescent="0.35">
      <c r="A3516">
        <v>24</v>
      </c>
      <c r="B3516">
        <v>1104</v>
      </c>
      <c r="C3516">
        <v>24033</v>
      </c>
      <c r="D3516" t="s">
        <v>3314</v>
      </c>
      <c r="E3516" t="s">
        <v>2015</v>
      </c>
      <c r="F3516" t="s">
        <v>4161</v>
      </c>
      <c r="G3516">
        <v>120691</v>
      </c>
      <c r="H3516">
        <v>38.883848999999998</v>
      </c>
      <c r="I3516">
        <v>-76.891048999999995</v>
      </c>
      <c r="J3516">
        <v>1</v>
      </c>
      <c r="K3516" t="str">
        <f>_xlfn.XLOOKUP(F3516,'[1]2022_23 Household and Income'!$C$3:$C$2489,'[1]2022_23 Household and Income'!$D$3:$D$2489,"")</f>
        <v/>
      </c>
      <c r="L3516" t="str">
        <f>_xlfn.XLOOKUP($F3516,'[1]2022_23 Household and Income'!$C$3:$C$2489,'[1]2022_23 Household and Income'!$G$3:$G$2489,"")</f>
        <v/>
      </c>
    </row>
    <row r="3517" spans="1:12" x14ac:dyDescent="0.35">
      <c r="A3517">
        <v>24</v>
      </c>
      <c r="B3517">
        <v>1105</v>
      </c>
      <c r="C3517">
        <v>24033</v>
      </c>
      <c r="D3517" t="s">
        <v>3314</v>
      </c>
      <c r="E3517" t="s">
        <v>2015</v>
      </c>
      <c r="F3517" t="s">
        <v>4160</v>
      </c>
      <c r="G3517">
        <v>194550</v>
      </c>
      <c r="H3517">
        <v>38.915312</v>
      </c>
      <c r="I3517">
        <v>-76.783540000000002</v>
      </c>
      <c r="J3517">
        <v>1</v>
      </c>
      <c r="K3517" t="str">
        <f>_xlfn.XLOOKUP(F3517,'[1]2022_23 Household and Income'!$C$3:$C$2489,'[1]2022_23 Household and Income'!$D$3:$D$2489,"")</f>
        <v/>
      </c>
      <c r="L3517" t="str">
        <f>_xlfn.XLOOKUP($F3517,'[1]2022_23 Household and Income'!$C$3:$C$2489,'[1]2022_23 Household and Income'!$G$3:$G$2489,"")</f>
        <v/>
      </c>
    </row>
    <row r="3518" spans="1:12" x14ac:dyDescent="0.35">
      <c r="A3518">
        <v>24</v>
      </c>
      <c r="B3518">
        <v>1106</v>
      </c>
      <c r="C3518">
        <v>24033</v>
      </c>
      <c r="D3518" t="s">
        <v>3314</v>
      </c>
      <c r="E3518" t="s">
        <v>2015</v>
      </c>
      <c r="F3518" t="s">
        <v>4159</v>
      </c>
      <c r="G3518">
        <v>131061</v>
      </c>
      <c r="H3518">
        <v>38.740676000000001</v>
      </c>
      <c r="I3518">
        <v>-76.901553000000007</v>
      </c>
      <c r="J3518">
        <v>1</v>
      </c>
      <c r="K3518" t="str">
        <f>_xlfn.XLOOKUP(F3518,'[1]2022_23 Household and Income'!$C$3:$C$2489,'[1]2022_23 Household and Income'!$D$3:$D$2489,"")</f>
        <v/>
      </c>
      <c r="L3518" t="str">
        <f>_xlfn.XLOOKUP($F3518,'[1]2022_23 Household and Income'!$C$3:$C$2489,'[1]2022_23 Household and Income'!$G$3:$G$2489,"")</f>
        <v/>
      </c>
    </row>
    <row r="3519" spans="1:12" x14ac:dyDescent="0.35">
      <c r="A3519">
        <v>24</v>
      </c>
      <c r="B3519">
        <v>1107</v>
      </c>
      <c r="C3519">
        <v>24033</v>
      </c>
      <c r="D3519" t="s">
        <v>3314</v>
      </c>
      <c r="E3519" t="s">
        <v>2015</v>
      </c>
      <c r="F3519" t="s">
        <v>4158</v>
      </c>
      <c r="G3519">
        <v>122413</v>
      </c>
      <c r="H3519">
        <v>38.81541</v>
      </c>
      <c r="I3519">
        <v>-76.959688999999997</v>
      </c>
      <c r="J3519">
        <v>1</v>
      </c>
      <c r="K3519" t="str">
        <f>_xlfn.XLOOKUP(F3519,'[1]2022_23 Household and Income'!$C$3:$C$2489,'[1]2022_23 Household and Income'!$D$3:$D$2489,"")</f>
        <v/>
      </c>
      <c r="L3519" t="str">
        <f>_xlfn.XLOOKUP($F3519,'[1]2022_23 Household and Income'!$C$3:$C$2489,'[1]2022_23 Household and Income'!$G$3:$G$2489,"")</f>
        <v/>
      </c>
    </row>
    <row r="3520" spans="1:12" x14ac:dyDescent="0.35">
      <c r="A3520">
        <v>2</v>
      </c>
      <c r="B3520">
        <v>400</v>
      </c>
      <c r="C3520">
        <v>2198</v>
      </c>
      <c r="D3520" t="s">
        <v>3246</v>
      </c>
      <c r="E3520" t="s">
        <v>3128</v>
      </c>
      <c r="F3520" t="s">
        <v>3245</v>
      </c>
      <c r="G3520">
        <v>5753</v>
      </c>
      <c r="H3520">
        <v>55.590769999999999</v>
      </c>
      <c r="I3520">
        <v>-132.67680899999999</v>
      </c>
      <c r="J3520">
        <v>5.0938999999999998E-2</v>
      </c>
      <c r="K3520">
        <f>_xlfn.XLOOKUP(F3520,'[1]2022_23 Household and Income'!$C$3:$C$2489,'[1]2022_23 Household and Income'!$D$3:$D$2489,"")</f>
        <v>35215</v>
      </c>
      <c r="L3520">
        <f>_xlfn.XLOOKUP($F3520,'[1]2022_23 Household and Income'!$C$3:$C$2489,'[1]2022_23 Household and Income'!$G$3:$G$2489,"")</f>
        <v>35529</v>
      </c>
    </row>
    <row r="3521" spans="1:12" x14ac:dyDescent="0.35">
      <c r="A3521">
        <v>51</v>
      </c>
      <c r="B3521">
        <v>15301</v>
      </c>
      <c r="C3521">
        <v>51153</v>
      </c>
      <c r="D3521" t="s">
        <v>3251</v>
      </c>
      <c r="E3521" t="s">
        <v>321</v>
      </c>
      <c r="F3521" t="s">
        <v>4157</v>
      </c>
      <c r="G3521">
        <v>136077</v>
      </c>
      <c r="H3521">
        <v>38.761839000000002</v>
      </c>
      <c r="I3521">
        <v>-77.564259000000007</v>
      </c>
      <c r="J3521">
        <v>1</v>
      </c>
      <c r="K3521">
        <f>_xlfn.XLOOKUP(F3521,'[1]2022_23 Household and Income'!$C$3:$C$2489,'[1]2022_23 Household and Income'!$D$3:$D$2489,"")</f>
        <v>44220</v>
      </c>
      <c r="L3521">
        <f>_xlfn.XLOOKUP($F3521,'[1]2022_23 Household and Income'!$C$3:$C$2489,'[1]2022_23 Household and Income'!$G$3:$G$2489,"")</f>
        <v>45710</v>
      </c>
    </row>
    <row r="3522" spans="1:12" x14ac:dyDescent="0.35">
      <c r="A3522">
        <v>51</v>
      </c>
      <c r="B3522">
        <v>15302</v>
      </c>
      <c r="C3522">
        <v>51153</v>
      </c>
      <c r="D3522" t="s">
        <v>3251</v>
      </c>
      <c r="E3522" t="s">
        <v>321</v>
      </c>
      <c r="F3522" t="s">
        <v>4156</v>
      </c>
      <c r="G3522">
        <v>166329</v>
      </c>
      <c r="H3522">
        <v>38.653370000000002</v>
      </c>
      <c r="I3522">
        <v>-77.333516000000003</v>
      </c>
      <c r="J3522">
        <v>1</v>
      </c>
      <c r="K3522">
        <f>_xlfn.XLOOKUP(F3522,'[1]2022_23 Household and Income'!$C$3:$C$2489,'[1]2022_23 Household and Income'!$D$3:$D$2489,"")</f>
        <v>54351</v>
      </c>
      <c r="L3522">
        <f>_xlfn.XLOOKUP($F3522,'[1]2022_23 Household and Income'!$C$3:$C$2489,'[1]2022_23 Household and Income'!$G$3:$G$2489,"")</f>
        <v>52508</v>
      </c>
    </row>
    <row r="3523" spans="1:12" x14ac:dyDescent="0.35">
      <c r="A3523">
        <v>51</v>
      </c>
      <c r="B3523">
        <v>15303</v>
      </c>
      <c r="C3523">
        <v>51153</v>
      </c>
      <c r="D3523" t="s">
        <v>3251</v>
      </c>
      <c r="E3523" t="s">
        <v>321</v>
      </c>
      <c r="F3523" t="s">
        <v>4155</v>
      </c>
      <c r="G3523">
        <v>104708</v>
      </c>
      <c r="H3523">
        <v>38.606126000000003</v>
      </c>
      <c r="I3523">
        <v>-77.285176000000007</v>
      </c>
      <c r="J3523">
        <v>1</v>
      </c>
      <c r="K3523">
        <f>_xlfn.XLOOKUP(F3523,'[1]2022_23 Household and Income'!$C$3:$C$2489,'[1]2022_23 Household and Income'!$D$3:$D$2489,"")</f>
        <v>34694</v>
      </c>
      <c r="L3523">
        <f>_xlfn.XLOOKUP($F3523,'[1]2022_23 Household and Income'!$C$3:$C$2489,'[1]2022_23 Household and Income'!$G$3:$G$2489,"")</f>
        <v>34771</v>
      </c>
    </row>
    <row r="3524" spans="1:12" x14ac:dyDescent="0.35">
      <c r="A3524">
        <v>51</v>
      </c>
      <c r="B3524">
        <v>68701</v>
      </c>
      <c r="C3524">
        <v>51153</v>
      </c>
      <c r="D3524" t="s">
        <v>3251</v>
      </c>
      <c r="E3524" t="s">
        <v>321</v>
      </c>
      <c r="F3524" t="s">
        <v>4154</v>
      </c>
      <c r="G3524">
        <v>75090</v>
      </c>
      <c r="H3524">
        <v>38.769984999999998</v>
      </c>
      <c r="I3524">
        <v>-77.484748999999994</v>
      </c>
      <c r="J3524">
        <v>0.55588899999999997</v>
      </c>
      <c r="K3524">
        <f>_xlfn.XLOOKUP(F3524,'[1]2022_23 Household and Income'!$C$3:$C$2489,'[1]2022_23 Household and Income'!$D$3:$D$2489,"")</f>
        <v>44179</v>
      </c>
      <c r="L3524">
        <f>_xlfn.XLOOKUP($F3524,'[1]2022_23 Household and Income'!$C$3:$C$2489,'[1]2022_23 Household and Income'!$G$3:$G$2489,"")</f>
        <v>44955</v>
      </c>
    </row>
    <row r="3525" spans="1:12" x14ac:dyDescent="0.35">
      <c r="A3525">
        <v>44</v>
      </c>
      <c r="B3525">
        <v>103</v>
      </c>
      <c r="C3525">
        <v>44007</v>
      </c>
      <c r="D3525" t="s">
        <v>3483</v>
      </c>
      <c r="E3525" t="s">
        <v>908</v>
      </c>
      <c r="F3525" t="s">
        <v>4153</v>
      </c>
      <c r="G3525">
        <v>190934</v>
      </c>
      <c r="H3525">
        <v>41.823157999999999</v>
      </c>
      <c r="I3525">
        <v>-71.426308000000006</v>
      </c>
      <c r="J3525">
        <v>1</v>
      </c>
      <c r="K3525">
        <f>_xlfn.XLOOKUP(F3525,'[1]2022_23 Household and Income'!$C$3:$C$2489,'[1]2022_23 Household and Income'!$D$3:$D$2489,"")</f>
        <v>72767</v>
      </c>
      <c r="L3525">
        <f>_xlfn.XLOOKUP($F3525,'[1]2022_23 Household and Income'!$C$3:$C$2489,'[1]2022_23 Household and Income'!$G$3:$G$2489,"")</f>
        <v>71374</v>
      </c>
    </row>
    <row r="3526" spans="1:12" x14ac:dyDescent="0.35">
      <c r="A3526">
        <v>44</v>
      </c>
      <c r="B3526">
        <v>105</v>
      </c>
      <c r="C3526">
        <v>44007</v>
      </c>
      <c r="D3526" t="s">
        <v>3483</v>
      </c>
      <c r="E3526" t="s">
        <v>908</v>
      </c>
      <c r="F3526" t="s">
        <v>4152</v>
      </c>
      <c r="G3526">
        <v>177865</v>
      </c>
      <c r="H3526">
        <v>41.939245</v>
      </c>
      <c r="I3526">
        <v>-71.523124999999993</v>
      </c>
      <c r="J3526">
        <v>1</v>
      </c>
      <c r="K3526">
        <f>_xlfn.XLOOKUP(F3526,'[1]2022_23 Household and Income'!$C$3:$C$2489,'[1]2022_23 Household and Income'!$D$3:$D$2489,"")</f>
        <v>68919</v>
      </c>
      <c r="L3526">
        <f>_xlfn.XLOOKUP($F3526,'[1]2022_23 Household and Income'!$C$3:$C$2489,'[1]2022_23 Household and Income'!$G$3:$G$2489,"")</f>
        <v>69090</v>
      </c>
    </row>
    <row r="3527" spans="1:12" x14ac:dyDescent="0.35">
      <c r="A3527">
        <v>44</v>
      </c>
      <c r="B3527">
        <v>106</v>
      </c>
      <c r="C3527">
        <v>44007</v>
      </c>
      <c r="D3527" t="s">
        <v>3483</v>
      </c>
      <c r="E3527" t="s">
        <v>908</v>
      </c>
      <c r="F3527" t="s">
        <v>4151</v>
      </c>
      <c r="G3527">
        <v>145326</v>
      </c>
      <c r="H3527">
        <v>41.854899000000003</v>
      </c>
      <c r="I3527">
        <v>-71.374711000000005</v>
      </c>
      <c r="J3527">
        <v>1</v>
      </c>
      <c r="K3527">
        <f>_xlfn.XLOOKUP(F3527,'[1]2022_23 Household and Income'!$C$3:$C$2489,'[1]2022_23 Household and Income'!$D$3:$D$2489,"")</f>
        <v>60867</v>
      </c>
      <c r="L3527">
        <f>_xlfn.XLOOKUP($F3527,'[1]2022_23 Household and Income'!$C$3:$C$2489,'[1]2022_23 Household and Income'!$G$3:$G$2489,"")</f>
        <v>62122</v>
      </c>
    </row>
    <row r="3528" spans="1:12" x14ac:dyDescent="0.35">
      <c r="A3528">
        <v>44</v>
      </c>
      <c r="B3528">
        <v>107</v>
      </c>
      <c r="C3528">
        <v>44007</v>
      </c>
      <c r="D3528" t="s">
        <v>3483</v>
      </c>
      <c r="E3528" t="s">
        <v>908</v>
      </c>
      <c r="F3528" t="s">
        <v>4150</v>
      </c>
      <c r="G3528">
        <v>146616</v>
      </c>
      <c r="H3528">
        <v>41.804402000000003</v>
      </c>
      <c r="I3528">
        <v>-71.465402999999995</v>
      </c>
      <c r="J3528">
        <v>1</v>
      </c>
      <c r="K3528">
        <f>_xlfn.XLOOKUP(F3528,'[1]2022_23 Household and Income'!$C$3:$C$2489,'[1]2022_23 Household and Income'!$D$3:$D$2489,"")</f>
        <v>60948</v>
      </c>
      <c r="L3528">
        <f>_xlfn.XLOOKUP($F3528,'[1]2022_23 Household and Income'!$C$3:$C$2489,'[1]2022_23 Household and Income'!$G$3:$G$2489,"")</f>
        <v>56942</v>
      </c>
    </row>
    <row r="3529" spans="1:12" x14ac:dyDescent="0.35">
      <c r="A3529">
        <v>8</v>
      </c>
      <c r="B3529">
        <v>1900</v>
      </c>
      <c r="C3529">
        <v>8099</v>
      </c>
      <c r="D3529" t="s">
        <v>3241</v>
      </c>
      <c r="E3529" t="s">
        <v>2935</v>
      </c>
      <c r="F3529" t="s">
        <v>4028</v>
      </c>
      <c r="G3529">
        <v>11999</v>
      </c>
      <c r="H3529">
        <v>38.083029000000003</v>
      </c>
      <c r="I3529">
        <v>-102.54866</v>
      </c>
      <c r="J3529">
        <v>0.119384</v>
      </c>
      <c r="K3529">
        <f>_xlfn.XLOOKUP(F3529,'[1]2022_23 Household and Income'!$C$3:$C$2489,'[1]2022_23 Household and Income'!$D$3:$D$2489,"")</f>
        <v>45047</v>
      </c>
      <c r="L3529">
        <f>_xlfn.XLOOKUP($F3529,'[1]2022_23 Household and Income'!$C$3:$C$2489,'[1]2022_23 Household and Income'!$G$3:$G$2489,"")</f>
        <v>46333</v>
      </c>
    </row>
    <row r="3530" spans="1:12" x14ac:dyDescent="0.35">
      <c r="A3530">
        <v>8</v>
      </c>
      <c r="B3530">
        <v>2101</v>
      </c>
      <c r="C3530">
        <v>8101</v>
      </c>
      <c r="D3530" t="s">
        <v>3241</v>
      </c>
      <c r="E3530" t="s">
        <v>2924</v>
      </c>
      <c r="F3530" t="s">
        <v>4149</v>
      </c>
      <c r="G3530">
        <v>11960</v>
      </c>
      <c r="H3530">
        <v>38.092163999999997</v>
      </c>
      <c r="I3530">
        <v>-104.698604</v>
      </c>
      <c r="J3530">
        <v>0.102463</v>
      </c>
      <c r="K3530">
        <f>_xlfn.XLOOKUP(F3530,'[1]2022_23 Household and Income'!$C$3:$C$2489,'[1]2022_23 Household and Income'!$D$3:$D$2489,"")</f>
        <v>49366</v>
      </c>
      <c r="L3530">
        <f>_xlfn.XLOOKUP($F3530,'[1]2022_23 Household and Income'!$C$3:$C$2489,'[1]2022_23 Household and Income'!$G$3:$G$2489,"")</f>
        <v>52461</v>
      </c>
    </row>
    <row r="3531" spans="1:12" x14ac:dyDescent="0.35">
      <c r="A3531">
        <v>8</v>
      </c>
      <c r="B3531">
        <v>2301</v>
      </c>
      <c r="C3531">
        <v>8101</v>
      </c>
      <c r="D3531" t="s">
        <v>3241</v>
      </c>
      <c r="E3531" t="s">
        <v>2924</v>
      </c>
      <c r="F3531" t="s">
        <v>4148</v>
      </c>
      <c r="G3531">
        <v>156202</v>
      </c>
      <c r="H3531">
        <v>38.279066</v>
      </c>
      <c r="I3531">
        <v>-104.643007</v>
      </c>
      <c r="J3531">
        <v>1</v>
      </c>
      <c r="K3531">
        <f>_xlfn.XLOOKUP(F3531,'[1]2022_23 Household and Income'!$C$3:$C$2489,'[1]2022_23 Household and Income'!$D$3:$D$2489,"")</f>
        <v>63279</v>
      </c>
      <c r="L3531">
        <f>_xlfn.XLOOKUP($F3531,'[1]2022_23 Household and Income'!$C$3:$C$2489,'[1]2022_23 Household and Income'!$G$3:$G$2489,"")</f>
        <v>63354</v>
      </c>
    </row>
    <row r="3532" spans="1:12" x14ac:dyDescent="0.35">
      <c r="A3532">
        <v>5</v>
      </c>
      <c r="B3532">
        <v>1501</v>
      </c>
      <c r="C3532">
        <v>5119</v>
      </c>
      <c r="D3532" t="s">
        <v>3274</v>
      </c>
      <c r="E3532" t="s">
        <v>3051</v>
      </c>
      <c r="F3532" t="s">
        <v>4147</v>
      </c>
      <c r="G3532">
        <v>200774</v>
      </c>
      <c r="H3532">
        <v>34.817090999999998</v>
      </c>
      <c r="I3532">
        <v>-92.260846999999998</v>
      </c>
      <c r="J3532">
        <v>1</v>
      </c>
      <c r="K3532">
        <f>_xlfn.XLOOKUP(F3532,'[1]2022_23 Household and Income'!$C$3:$C$2489,'[1]2022_23 Household and Income'!$D$3:$D$2489,"")</f>
        <v>87993</v>
      </c>
      <c r="L3532">
        <f>_xlfn.XLOOKUP($F3532,'[1]2022_23 Household and Income'!$C$3:$C$2489,'[1]2022_23 Household and Income'!$G$3:$G$2489,"")</f>
        <v>82974</v>
      </c>
    </row>
    <row r="3533" spans="1:12" x14ac:dyDescent="0.35">
      <c r="A3533">
        <v>5</v>
      </c>
      <c r="B3533">
        <v>1502</v>
      </c>
      <c r="C3533">
        <v>5119</v>
      </c>
      <c r="D3533" t="s">
        <v>3274</v>
      </c>
      <c r="E3533" t="s">
        <v>3051</v>
      </c>
      <c r="F3533" t="s">
        <v>4146</v>
      </c>
      <c r="G3533">
        <v>198351</v>
      </c>
      <c r="H3533">
        <v>34.732889999999998</v>
      </c>
      <c r="I3533">
        <v>-92.369911000000002</v>
      </c>
      <c r="J3533">
        <v>1</v>
      </c>
      <c r="K3533">
        <f>_xlfn.XLOOKUP(F3533,'[1]2022_23 Household and Income'!$C$3:$C$2489,'[1]2022_23 Household and Income'!$D$3:$D$2489,"")</f>
        <v>86635</v>
      </c>
      <c r="L3533">
        <f>_xlfn.XLOOKUP($F3533,'[1]2022_23 Household and Income'!$C$3:$C$2489,'[1]2022_23 Household and Income'!$G$3:$G$2489,"")</f>
        <v>86256</v>
      </c>
    </row>
    <row r="3534" spans="1:12" x14ac:dyDescent="0.35">
      <c r="A3534">
        <v>13</v>
      </c>
      <c r="B3534">
        <v>3600</v>
      </c>
      <c r="C3534">
        <v>13235</v>
      </c>
      <c r="D3534" t="s">
        <v>3312</v>
      </c>
      <c r="E3534" t="s">
        <v>2738</v>
      </c>
      <c r="F3534" t="s">
        <v>4145</v>
      </c>
      <c r="G3534">
        <v>9855</v>
      </c>
      <c r="H3534">
        <v>32.273392999999999</v>
      </c>
      <c r="I3534">
        <v>-83.478960999999998</v>
      </c>
      <c r="J3534">
        <v>5.6805000000000001E-2</v>
      </c>
      <c r="K3534">
        <f>_xlfn.XLOOKUP(F3534,'[1]2022_23 Household and Income'!$C$3:$C$2489,'[1]2022_23 Household and Income'!$D$3:$D$2489,"")</f>
        <v>66726</v>
      </c>
      <c r="L3534">
        <f>_xlfn.XLOOKUP($F3534,'[1]2022_23 Household and Income'!$C$3:$C$2489,'[1]2022_23 Household and Income'!$G$3:$G$2489,"")</f>
        <v>69455</v>
      </c>
    </row>
    <row r="3535" spans="1:12" x14ac:dyDescent="0.35">
      <c r="A3535">
        <v>17</v>
      </c>
      <c r="B3535">
        <v>16500</v>
      </c>
      <c r="C3535">
        <v>17153</v>
      </c>
      <c r="D3535" t="s">
        <v>3330</v>
      </c>
      <c r="E3535" t="s">
        <v>2539</v>
      </c>
      <c r="F3535" t="s">
        <v>3396</v>
      </c>
      <c r="G3535">
        <v>5193</v>
      </c>
      <c r="H3535">
        <v>37.198543999999998</v>
      </c>
      <c r="I3535">
        <v>-89.130521999999999</v>
      </c>
      <c r="J3535">
        <v>3.9715E-2</v>
      </c>
      <c r="K3535">
        <f>_xlfn.XLOOKUP(F3535,'[1]2022_23 Household and Income'!$C$3:$C$2489,'[1]2022_23 Household and Income'!$D$3:$D$2489,"")</f>
        <v>52626</v>
      </c>
      <c r="L3535">
        <f>_xlfn.XLOOKUP($F3535,'[1]2022_23 Household and Income'!$C$3:$C$2489,'[1]2022_23 Household and Income'!$G$3:$G$2489,"")</f>
        <v>51370</v>
      </c>
    </row>
    <row r="3536" spans="1:12" x14ac:dyDescent="0.35">
      <c r="A3536">
        <v>18</v>
      </c>
      <c r="B3536">
        <v>700</v>
      </c>
      <c r="C3536">
        <v>18131</v>
      </c>
      <c r="D3536" t="s">
        <v>3389</v>
      </c>
      <c r="E3536" t="s">
        <v>2510</v>
      </c>
      <c r="F3536" t="s">
        <v>3762</v>
      </c>
      <c r="G3536">
        <v>12514</v>
      </c>
      <c r="H3536">
        <v>41.051366000000002</v>
      </c>
      <c r="I3536">
        <v>-86.684788999999995</v>
      </c>
      <c r="J3536">
        <v>0.121362</v>
      </c>
      <c r="K3536">
        <f>_xlfn.XLOOKUP(F3536,'[1]2022_23 Household and Income'!$C$3:$C$2489,'[1]2022_23 Household and Income'!$D$3:$D$2489,"")</f>
        <v>40031</v>
      </c>
      <c r="L3536">
        <f>_xlfn.XLOOKUP($F3536,'[1]2022_23 Household and Income'!$C$3:$C$2489,'[1]2022_23 Household and Income'!$G$3:$G$2489,"")</f>
        <v>40393</v>
      </c>
    </row>
    <row r="3537" spans="1:12" x14ac:dyDescent="0.35">
      <c r="A3537">
        <v>21</v>
      </c>
      <c r="B3537">
        <v>700</v>
      </c>
      <c r="C3537">
        <v>21199</v>
      </c>
      <c r="D3537" t="s">
        <v>3328</v>
      </c>
      <c r="E3537" t="s">
        <v>2191</v>
      </c>
      <c r="F3537" t="s">
        <v>3460</v>
      </c>
      <c r="G3537">
        <v>65034</v>
      </c>
      <c r="H3537">
        <v>37.092143999999998</v>
      </c>
      <c r="I3537">
        <v>-84.614433000000005</v>
      </c>
      <c r="J3537">
        <v>0.64087400000000005</v>
      </c>
      <c r="K3537">
        <f>_xlfn.XLOOKUP(F3537,'[1]2022_23 Household and Income'!$C$3:$C$2489,'[1]2022_23 Household and Income'!$D$3:$D$2489,"")</f>
        <v>41505</v>
      </c>
      <c r="L3537">
        <f>_xlfn.XLOOKUP($F3537,'[1]2022_23 Household and Income'!$C$3:$C$2489,'[1]2022_23 Household and Income'!$G$3:$G$2489,"")</f>
        <v>40089</v>
      </c>
    </row>
    <row r="3538" spans="1:12" x14ac:dyDescent="0.35">
      <c r="A3538">
        <v>29</v>
      </c>
      <c r="B3538">
        <v>1600</v>
      </c>
      <c r="C3538">
        <v>29169</v>
      </c>
      <c r="D3538" t="s">
        <v>3304</v>
      </c>
      <c r="E3538" t="s">
        <v>1664</v>
      </c>
      <c r="F3538" t="s">
        <v>4144</v>
      </c>
      <c r="G3538">
        <v>53955</v>
      </c>
      <c r="H3538">
        <v>37.822042000000003</v>
      </c>
      <c r="I3538">
        <v>-92.175742999999997</v>
      </c>
      <c r="J3538">
        <v>0.399391</v>
      </c>
      <c r="K3538">
        <f>_xlfn.XLOOKUP(F3538,'[1]2022_23 Household and Income'!$C$3:$C$2489,'[1]2022_23 Household and Income'!$D$3:$D$2489,"")</f>
        <v>49392</v>
      </c>
      <c r="L3538">
        <f>_xlfn.XLOOKUP($F3538,'[1]2022_23 Household and Income'!$C$3:$C$2489,'[1]2022_23 Household and Income'!$G$3:$G$2489,"")</f>
        <v>49299</v>
      </c>
    </row>
    <row r="3539" spans="1:12" x14ac:dyDescent="0.35">
      <c r="A3539">
        <v>51</v>
      </c>
      <c r="B3539">
        <v>12100</v>
      </c>
      <c r="C3539">
        <v>51155</v>
      </c>
      <c r="D3539" t="s">
        <v>3251</v>
      </c>
      <c r="E3539" t="s">
        <v>339</v>
      </c>
      <c r="F3539" t="s">
        <v>4121</v>
      </c>
      <c r="G3539">
        <v>33800</v>
      </c>
      <c r="H3539">
        <v>37.082087999999999</v>
      </c>
      <c r="I3539">
        <v>-80.703734999999995</v>
      </c>
      <c r="J3539">
        <v>0.185863</v>
      </c>
      <c r="K3539">
        <f>_xlfn.XLOOKUP(F3539,'[1]2022_23 Household and Income'!$C$3:$C$2489,'[1]2022_23 Household and Income'!$D$3:$D$2489,"")</f>
        <v>68861</v>
      </c>
      <c r="L3539">
        <f>_xlfn.XLOOKUP($F3539,'[1]2022_23 Household and Income'!$C$3:$C$2489,'[1]2022_23 Household and Income'!$G$3:$G$2489,"")</f>
        <v>71419</v>
      </c>
    </row>
    <row r="3540" spans="1:12" x14ac:dyDescent="0.35">
      <c r="A3540">
        <v>40</v>
      </c>
      <c r="B3540">
        <v>22100</v>
      </c>
      <c r="C3540">
        <v>40127</v>
      </c>
      <c r="D3540" t="s">
        <v>3324</v>
      </c>
      <c r="E3540" t="s">
        <v>1012</v>
      </c>
      <c r="F3540" t="s">
        <v>4143</v>
      </c>
      <c r="G3540">
        <v>10812</v>
      </c>
      <c r="H3540">
        <v>34.327826000000002</v>
      </c>
      <c r="I3540">
        <v>-95.481841000000003</v>
      </c>
      <c r="J3540">
        <v>8.6521000000000001E-2</v>
      </c>
      <c r="K3540">
        <f>_xlfn.XLOOKUP(F3540,'[1]2022_23 Household and Income'!$C$3:$C$2489,'[1]2022_23 Household and Income'!$D$3:$D$2489,"")</f>
        <v>48432</v>
      </c>
      <c r="L3540">
        <f>_xlfn.XLOOKUP($F3540,'[1]2022_23 Household and Income'!$C$3:$C$2489,'[1]2022_23 Household and Income'!$G$3:$G$2489,"")</f>
        <v>48213</v>
      </c>
    </row>
    <row r="3541" spans="1:12" x14ac:dyDescent="0.35">
      <c r="A3541">
        <v>12</v>
      </c>
      <c r="B3541">
        <v>10799</v>
      </c>
      <c r="C3541">
        <v>12107</v>
      </c>
      <c r="D3541" t="s">
        <v>3512</v>
      </c>
      <c r="E3541" t="s">
        <v>2840</v>
      </c>
      <c r="F3541" t="s">
        <v>3800</v>
      </c>
      <c r="G3541">
        <v>73321</v>
      </c>
      <c r="H3541">
        <v>29.60923</v>
      </c>
      <c r="I3541">
        <v>-81.721243999999999</v>
      </c>
      <c r="J3541">
        <v>0.68935299999999999</v>
      </c>
      <c r="K3541">
        <f>_xlfn.XLOOKUP(F3541,'[1]2022_23 Household and Income'!$C$3:$C$2489,'[1]2022_23 Household and Income'!$D$3:$D$2489,"")</f>
        <v>47409</v>
      </c>
      <c r="L3541">
        <f>_xlfn.XLOOKUP($F3541,'[1]2022_23 Household and Income'!$C$3:$C$2489,'[1]2022_23 Household and Income'!$G$3:$G$2489,"")</f>
        <v>47499</v>
      </c>
    </row>
    <row r="3542" spans="1:12" x14ac:dyDescent="0.35">
      <c r="A3542">
        <v>13</v>
      </c>
      <c r="B3542">
        <v>2900</v>
      </c>
      <c r="C3542">
        <v>13237</v>
      </c>
      <c r="D3542" t="s">
        <v>3312</v>
      </c>
      <c r="E3542" t="s">
        <v>2767</v>
      </c>
      <c r="F3542" t="s">
        <v>3378</v>
      </c>
      <c r="G3542">
        <v>22047</v>
      </c>
      <c r="H3542">
        <v>33.319718999999999</v>
      </c>
      <c r="I3542">
        <v>-83.335442999999998</v>
      </c>
      <c r="J3542">
        <v>0.123058</v>
      </c>
      <c r="K3542">
        <f>_xlfn.XLOOKUP(F3542,'[1]2022_23 Household and Income'!$C$3:$C$2489,'[1]2022_23 Household and Income'!$D$3:$D$2489,"")</f>
        <v>72006</v>
      </c>
      <c r="L3542">
        <f>_xlfn.XLOOKUP($F3542,'[1]2022_23 Household and Income'!$C$3:$C$2489,'[1]2022_23 Household and Income'!$G$3:$G$2489,"")</f>
        <v>72260</v>
      </c>
    </row>
    <row r="3543" spans="1:12" x14ac:dyDescent="0.35">
      <c r="A3543">
        <v>17</v>
      </c>
      <c r="B3543">
        <v>9500</v>
      </c>
      <c r="C3543">
        <v>17155</v>
      </c>
      <c r="D3543" t="s">
        <v>3330</v>
      </c>
      <c r="E3543" t="s">
        <v>2582</v>
      </c>
      <c r="F3543" t="s">
        <v>3329</v>
      </c>
      <c r="G3543">
        <v>5637</v>
      </c>
      <c r="H3543">
        <v>41.230538000000003</v>
      </c>
      <c r="I3543">
        <v>-89.268096</v>
      </c>
      <c r="J3543">
        <v>3.9022000000000001E-2</v>
      </c>
      <c r="K3543">
        <f>_xlfn.XLOOKUP(F3543,'[1]2022_23 Household and Income'!$C$3:$C$2489,'[1]2022_23 Household and Income'!$D$3:$D$2489,"")</f>
        <v>61136</v>
      </c>
      <c r="L3543">
        <f>_xlfn.XLOOKUP($F3543,'[1]2022_23 Household and Income'!$C$3:$C$2489,'[1]2022_23 Household and Income'!$G$3:$G$2489,"")</f>
        <v>59664</v>
      </c>
    </row>
    <row r="3544" spans="1:12" x14ac:dyDescent="0.35">
      <c r="A3544">
        <v>18</v>
      </c>
      <c r="B3544">
        <v>2200</v>
      </c>
      <c r="C3544">
        <v>18133</v>
      </c>
      <c r="D3544" t="s">
        <v>3389</v>
      </c>
      <c r="E3544" t="s">
        <v>2472</v>
      </c>
      <c r="F3544" t="s">
        <v>4142</v>
      </c>
      <c r="G3544">
        <v>36726</v>
      </c>
      <c r="H3544">
        <v>39.646448999999997</v>
      </c>
      <c r="I3544">
        <v>-86.834287000000003</v>
      </c>
      <c r="J3544">
        <v>0.29622300000000001</v>
      </c>
      <c r="K3544">
        <f>_xlfn.XLOOKUP(F3544,'[1]2022_23 Household and Income'!$C$3:$C$2489,'[1]2022_23 Household and Income'!$D$3:$D$2489,"")</f>
        <v>49283</v>
      </c>
      <c r="L3544">
        <f>_xlfn.XLOOKUP($F3544,'[1]2022_23 Household and Income'!$C$3:$C$2489,'[1]2022_23 Household and Income'!$G$3:$G$2489,"")</f>
        <v>50056</v>
      </c>
    </row>
    <row r="3545" spans="1:12" x14ac:dyDescent="0.35">
      <c r="A3545">
        <v>29</v>
      </c>
      <c r="B3545">
        <v>100</v>
      </c>
      <c r="C3545">
        <v>29171</v>
      </c>
      <c r="D3545" t="s">
        <v>3304</v>
      </c>
      <c r="E3545" t="s">
        <v>1726</v>
      </c>
      <c r="F3545" t="s">
        <v>3309</v>
      </c>
      <c r="G3545">
        <v>4681</v>
      </c>
      <c r="H3545">
        <v>40.483035000000001</v>
      </c>
      <c r="I3545">
        <v>-92.984534999999994</v>
      </c>
      <c r="J3545">
        <v>4.2562000000000003E-2</v>
      </c>
      <c r="K3545">
        <f>_xlfn.XLOOKUP(F3545,'[1]2022_23 Household and Income'!$C$3:$C$2489,'[1]2022_23 Household and Income'!$D$3:$D$2489,"")</f>
        <v>42716</v>
      </c>
      <c r="L3545">
        <f>_xlfn.XLOOKUP($F3545,'[1]2022_23 Household and Income'!$C$3:$C$2489,'[1]2022_23 Household and Income'!$G$3:$G$2489,"")</f>
        <v>44451</v>
      </c>
    </row>
    <row r="3546" spans="1:12" x14ac:dyDescent="0.35">
      <c r="A3546">
        <v>36</v>
      </c>
      <c r="B3546">
        <v>2805</v>
      </c>
      <c r="C3546">
        <v>36079</v>
      </c>
      <c r="D3546" t="s">
        <v>3282</v>
      </c>
      <c r="E3546" t="s">
        <v>1340</v>
      </c>
      <c r="F3546" t="s">
        <v>4141</v>
      </c>
      <c r="G3546">
        <v>97668</v>
      </c>
      <c r="H3546">
        <v>41.410932000000003</v>
      </c>
      <c r="I3546">
        <v>-73.718520999999996</v>
      </c>
      <c r="J3546">
        <v>0.72139799999999998</v>
      </c>
      <c r="K3546">
        <f>_xlfn.XLOOKUP(F3546,'[1]2022_23 Household and Income'!$C$3:$C$2489,'[1]2022_23 Household and Income'!$D$3:$D$2489,"")</f>
        <v>50565</v>
      </c>
      <c r="L3546">
        <f>_xlfn.XLOOKUP($F3546,'[1]2022_23 Household and Income'!$C$3:$C$2489,'[1]2022_23 Household and Income'!$G$3:$G$2489,"")</f>
        <v>50840</v>
      </c>
    </row>
    <row r="3547" spans="1:12" x14ac:dyDescent="0.35">
      <c r="A3547">
        <v>39</v>
      </c>
      <c r="B3547">
        <v>200</v>
      </c>
      <c r="C3547">
        <v>39137</v>
      </c>
      <c r="D3547" t="s">
        <v>3302</v>
      </c>
      <c r="E3547" t="s">
        <v>1169</v>
      </c>
      <c r="F3547" t="s">
        <v>4140</v>
      </c>
      <c r="G3547">
        <v>34451</v>
      </c>
      <c r="H3547">
        <v>41.008256000000003</v>
      </c>
      <c r="I3547">
        <v>-84.115485000000007</v>
      </c>
      <c r="J3547">
        <v>0.32864900000000002</v>
      </c>
      <c r="K3547">
        <f>_xlfn.XLOOKUP(F3547,'[1]2022_23 Household and Income'!$C$3:$C$2489,'[1]2022_23 Household and Income'!$D$3:$D$2489,"")</f>
        <v>42102</v>
      </c>
      <c r="L3547">
        <f>_xlfn.XLOOKUP($F3547,'[1]2022_23 Household and Income'!$C$3:$C$2489,'[1]2022_23 Household and Income'!$G$3:$G$2489,"")</f>
        <v>41553</v>
      </c>
    </row>
    <row r="3548" spans="1:12" x14ac:dyDescent="0.35">
      <c r="A3548">
        <v>47</v>
      </c>
      <c r="B3548">
        <v>700</v>
      </c>
      <c r="C3548">
        <v>47141</v>
      </c>
      <c r="D3548" t="s">
        <v>3358</v>
      </c>
      <c r="E3548" t="s">
        <v>769</v>
      </c>
      <c r="F3548" t="s">
        <v>4139</v>
      </c>
      <c r="G3548">
        <v>79854</v>
      </c>
      <c r="H3548">
        <v>36.163156999999998</v>
      </c>
      <c r="I3548">
        <v>-85.503793999999999</v>
      </c>
      <c r="J3548">
        <v>0.69470299999999996</v>
      </c>
      <c r="K3548">
        <f>_xlfn.XLOOKUP(F3548,'[1]2022_23 Household and Income'!$C$3:$C$2489,'[1]2022_23 Household and Income'!$D$3:$D$2489,"")</f>
        <v>49457</v>
      </c>
      <c r="L3548">
        <f>_xlfn.XLOOKUP($F3548,'[1]2022_23 Household and Income'!$C$3:$C$2489,'[1]2022_23 Household and Income'!$G$3:$G$2489,"")</f>
        <v>50708</v>
      </c>
    </row>
    <row r="3549" spans="1:12" x14ac:dyDescent="0.35">
      <c r="A3549">
        <v>54</v>
      </c>
      <c r="B3549">
        <v>800</v>
      </c>
      <c r="C3549">
        <v>54079</v>
      </c>
      <c r="D3549" t="s">
        <v>3296</v>
      </c>
      <c r="E3549" t="s">
        <v>189</v>
      </c>
      <c r="F3549" t="s">
        <v>4138</v>
      </c>
      <c r="G3549">
        <v>57440</v>
      </c>
      <c r="H3549">
        <v>38.474401999999998</v>
      </c>
      <c r="I3549">
        <v>-81.929349999999999</v>
      </c>
      <c r="J3549">
        <v>0.324075</v>
      </c>
      <c r="K3549">
        <f>_xlfn.XLOOKUP(F3549,'[1]2022_23 Household and Income'!$C$3:$C$2489,'[1]2022_23 Household and Income'!$D$3:$D$2489,"")</f>
        <v>73116</v>
      </c>
      <c r="L3549">
        <f>_xlfn.XLOOKUP($F3549,'[1]2022_23 Household and Income'!$C$3:$C$2489,'[1]2022_23 Household and Income'!$G$3:$G$2489,"")</f>
        <v>73849</v>
      </c>
    </row>
    <row r="3550" spans="1:12" x14ac:dyDescent="0.35">
      <c r="A3550">
        <v>35</v>
      </c>
      <c r="B3550">
        <v>400</v>
      </c>
      <c r="C3550">
        <v>35037</v>
      </c>
      <c r="D3550" t="s">
        <v>3590</v>
      </c>
      <c r="E3550" t="s">
        <v>1410</v>
      </c>
      <c r="F3550" t="s">
        <v>3604</v>
      </c>
      <c r="G3550">
        <v>8746</v>
      </c>
      <c r="H3550">
        <v>35.178327000000003</v>
      </c>
      <c r="I3550">
        <v>-103.66224200000001</v>
      </c>
      <c r="J3550">
        <v>5.3071E-2</v>
      </c>
      <c r="K3550">
        <f>_xlfn.XLOOKUP(F3550,'[1]2022_23 Household and Income'!$C$3:$C$2489,'[1]2022_23 Household and Income'!$D$3:$D$2489,"")</f>
        <v>65356</v>
      </c>
      <c r="L3550">
        <f>_xlfn.XLOOKUP($F3550,'[1]2022_23 Household and Income'!$C$3:$C$2489,'[1]2022_23 Household and Income'!$G$3:$G$2489,"")</f>
        <v>65556</v>
      </c>
    </row>
    <row r="3551" spans="1:12" x14ac:dyDescent="0.35">
      <c r="A3551">
        <v>72</v>
      </c>
      <c r="B3551">
        <v>1800</v>
      </c>
      <c r="C3551">
        <v>72115</v>
      </c>
      <c r="D3551" t="s">
        <v>3280</v>
      </c>
      <c r="E3551" t="s">
        <v>21</v>
      </c>
      <c r="F3551" t="s">
        <v>4137</v>
      </c>
      <c r="G3551">
        <v>23638</v>
      </c>
      <c r="H3551">
        <v>18.454550000000001</v>
      </c>
      <c r="I3551">
        <v>-66.927361000000005</v>
      </c>
      <c r="J3551">
        <v>0.17142099999999999</v>
      </c>
      <c r="K3551">
        <f>_xlfn.XLOOKUP(F3551,'[1]2022_23 Household and Income'!$C$3:$C$2489,'[1]2022_23 Household and Income'!$D$3:$D$2489,"")</f>
        <v>50447</v>
      </c>
      <c r="L3551">
        <f>_xlfn.XLOOKUP($F3551,'[1]2022_23 Household and Income'!$C$3:$C$2489,'[1]2022_23 Household and Income'!$G$3:$G$2489,"")</f>
        <v>46310</v>
      </c>
    </row>
    <row r="3552" spans="1:12" x14ac:dyDescent="0.35">
      <c r="A3552">
        <v>24</v>
      </c>
      <c r="B3552">
        <v>1300</v>
      </c>
      <c r="C3552">
        <v>24035</v>
      </c>
      <c r="D3552" t="s">
        <v>3314</v>
      </c>
      <c r="E3552" t="s">
        <v>2010</v>
      </c>
      <c r="F3552" t="s">
        <v>3705</v>
      </c>
      <c r="G3552">
        <v>49874</v>
      </c>
      <c r="H3552">
        <v>39.021380999999998</v>
      </c>
      <c r="I3552">
        <v>-76.149807999999993</v>
      </c>
      <c r="J3552">
        <v>0.28925499999999998</v>
      </c>
      <c r="K3552" t="str">
        <f>_xlfn.XLOOKUP(F3552,'[1]2022_23 Household and Income'!$C$3:$C$2489,'[1]2022_23 Household and Income'!$D$3:$D$2489,"")</f>
        <v/>
      </c>
      <c r="L3552" t="str">
        <f>_xlfn.XLOOKUP($F3552,'[1]2022_23 Household and Income'!$C$3:$C$2489,'[1]2022_23 Household and Income'!$G$3:$G$2489,"")</f>
        <v/>
      </c>
    </row>
    <row r="3553" spans="1:12" x14ac:dyDescent="0.35">
      <c r="A3553">
        <v>36</v>
      </c>
      <c r="B3553">
        <v>4401</v>
      </c>
      <c r="C3553">
        <v>36081</v>
      </c>
      <c r="D3553" t="s">
        <v>3282</v>
      </c>
      <c r="E3553" t="s">
        <v>1331</v>
      </c>
      <c r="F3553" t="s">
        <v>4136</v>
      </c>
      <c r="G3553">
        <v>193031</v>
      </c>
      <c r="H3553">
        <v>40.765802000000001</v>
      </c>
      <c r="I3553">
        <v>-73.920339999999996</v>
      </c>
      <c r="J3553">
        <v>1</v>
      </c>
      <c r="K3553">
        <f>_xlfn.XLOOKUP(F3553,'[1]2022_23 Household and Income'!$C$3:$C$2489,'[1]2022_23 Household and Income'!$D$3:$D$2489,"")</f>
        <v>80758</v>
      </c>
      <c r="L3553">
        <f>_xlfn.XLOOKUP($F3553,'[1]2022_23 Household and Income'!$C$3:$C$2489,'[1]2022_23 Household and Income'!$G$3:$G$2489,"")</f>
        <v>97116</v>
      </c>
    </row>
    <row r="3554" spans="1:12" x14ac:dyDescent="0.35">
      <c r="A3554">
        <v>36</v>
      </c>
      <c r="B3554">
        <v>4402</v>
      </c>
      <c r="C3554">
        <v>36081</v>
      </c>
      <c r="D3554" t="s">
        <v>3282</v>
      </c>
      <c r="E3554" t="s">
        <v>1331</v>
      </c>
      <c r="F3554" t="s">
        <v>4135</v>
      </c>
      <c r="G3554">
        <v>137718</v>
      </c>
      <c r="H3554">
        <v>40.743794000000001</v>
      </c>
      <c r="I3554">
        <v>-73.920025999999993</v>
      </c>
      <c r="J3554">
        <v>1</v>
      </c>
      <c r="K3554">
        <f>_xlfn.XLOOKUP(F3554,'[1]2022_23 Household and Income'!$C$3:$C$2489,'[1]2022_23 Household and Income'!$D$3:$D$2489,"")</f>
        <v>55763</v>
      </c>
      <c r="L3554">
        <f>_xlfn.XLOOKUP($F3554,'[1]2022_23 Household and Income'!$C$3:$C$2489,'[1]2022_23 Household and Income'!$G$3:$G$2489,"")</f>
        <v>60313</v>
      </c>
    </row>
    <row r="3555" spans="1:12" x14ac:dyDescent="0.35">
      <c r="A3555">
        <v>36</v>
      </c>
      <c r="B3555">
        <v>4403</v>
      </c>
      <c r="C3555">
        <v>36081</v>
      </c>
      <c r="D3555" t="s">
        <v>3282</v>
      </c>
      <c r="E3555" t="s">
        <v>1331</v>
      </c>
      <c r="F3555" t="s">
        <v>4134</v>
      </c>
      <c r="G3555">
        <v>178855</v>
      </c>
      <c r="H3555">
        <v>40.755546000000002</v>
      </c>
      <c r="I3555">
        <v>-73.876897</v>
      </c>
      <c r="J3555">
        <v>1</v>
      </c>
      <c r="K3555">
        <f>_xlfn.XLOOKUP(F3555,'[1]2022_23 Household and Income'!$C$3:$C$2489,'[1]2022_23 Household and Income'!$D$3:$D$2489,"")</f>
        <v>54221</v>
      </c>
      <c r="L3555">
        <f>_xlfn.XLOOKUP($F3555,'[1]2022_23 Household and Income'!$C$3:$C$2489,'[1]2022_23 Household and Income'!$G$3:$G$2489,"")</f>
        <v>56997</v>
      </c>
    </row>
    <row r="3556" spans="1:12" x14ac:dyDescent="0.35">
      <c r="A3556">
        <v>36</v>
      </c>
      <c r="B3556">
        <v>4404</v>
      </c>
      <c r="C3556">
        <v>36081</v>
      </c>
      <c r="D3556" t="s">
        <v>3282</v>
      </c>
      <c r="E3556" t="s">
        <v>1331</v>
      </c>
      <c r="F3556" t="s">
        <v>4133</v>
      </c>
      <c r="G3556">
        <v>181730</v>
      </c>
      <c r="H3556">
        <v>40.741852999999999</v>
      </c>
      <c r="I3556">
        <v>-73.870939000000007</v>
      </c>
      <c r="J3556">
        <v>1</v>
      </c>
      <c r="K3556">
        <f>_xlfn.XLOOKUP(F3556,'[1]2022_23 Household and Income'!$C$3:$C$2489,'[1]2022_23 Household and Income'!$D$3:$D$2489,"")</f>
        <v>53550</v>
      </c>
      <c r="L3556">
        <f>_xlfn.XLOOKUP($F3556,'[1]2022_23 Household and Income'!$C$3:$C$2489,'[1]2022_23 Household and Income'!$G$3:$G$2489,"")</f>
        <v>53306</v>
      </c>
    </row>
    <row r="3557" spans="1:12" x14ac:dyDescent="0.35">
      <c r="A3557">
        <v>36</v>
      </c>
      <c r="B3557">
        <v>4405</v>
      </c>
      <c r="C3557">
        <v>36081</v>
      </c>
      <c r="D3557" t="s">
        <v>3282</v>
      </c>
      <c r="E3557" t="s">
        <v>1331</v>
      </c>
      <c r="F3557" t="s">
        <v>4132</v>
      </c>
      <c r="G3557">
        <v>179294</v>
      </c>
      <c r="H3557">
        <v>40.711751</v>
      </c>
      <c r="I3557">
        <v>-73.892996999999994</v>
      </c>
      <c r="J3557">
        <v>1</v>
      </c>
      <c r="K3557">
        <f>_xlfn.XLOOKUP(F3557,'[1]2022_23 Household and Income'!$C$3:$C$2489,'[1]2022_23 Household and Income'!$D$3:$D$2489,"")</f>
        <v>65971</v>
      </c>
      <c r="L3557">
        <f>_xlfn.XLOOKUP($F3557,'[1]2022_23 Household and Income'!$C$3:$C$2489,'[1]2022_23 Household and Income'!$G$3:$G$2489,"")</f>
        <v>69358</v>
      </c>
    </row>
    <row r="3558" spans="1:12" x14ac:dyDescent="0.35">
      <c r="A3558">
        <v>36</v>
      </c>
      <c r="B3558">
        <v>4406</v>
      </c>
      <c r="C3558">
        <v>36081</v>
      </c>
      <c r="D3558" t="s">
        <v>3282</v>
      </c>
      <c r="E3558" t="s">
        <v>1331</v>
      </c>
      <c r="F3558" t="s">
        <v>4131</v>
      </c>
      <c r="G3558">
        <v>119706</v>
      </c>
      <c r="H3558">
        <v>40.725127999999998</v>
      </c>
      <c r="I3558">
        <v>-73.852072000000007</v>
      </c>
      <c r="J3558">
        <v>1</v>
      </c>
      <c r="K3558">
        <f>_xlfn.XLOOKUP(F3558,'[1]2022_23 Household and Income'!$C$3:$C$2489,'[1]2022_23 Household and Income'!$D$3:$D$2489,"")</f>
        <v>56010</v>
      </c>
      <c r="L3558">
        <f>_xlfn.XLOOKUP($F3558,'[1]2022_23 Household and Income'!$C$3:$C$2489,'[1]2022_23 Household and Income'!$G$3:$G$2489,"")</f>
        <v>52645</v>
      </c>
    </row>
    <row r="3559" spans="1:12" x14ac:dyDescent="0.35">
      <c r="A3559">
        <v>36</v>
      </c>
      <c r="B3559">
        <v>4407</v>
      </c>
      <c r="C3559">
        <v>36081</v>
      </c>
      <c r="D3559" t="s">
        <v>3282</v>
      </c>
      <c r="E3559" t="s">
        <v>1331</v>
      </c>
      <c r="F3559" t="s">
        <v>4130</v>
      </c>
      <c r="G3559">
        <v>270930</v>
      </c>
      <c r="H3559">
        <v>40.766846999999999</v>
      </c>
      <c r="I3559">
        <v>-73.818810999999997</v>
      </c>
      <c r="J3559">
        <v>1</v>
      </c>
      <c r="K3559">
        <f>_xlfn.XLOOKUP(F3559,'[1]2022_23 Household and Income'!$C$3:$C$2489,'[1]2022_23 Household and Income'!$D$3:$D$2489,"")</f>
        <v>96922</v>
      </c>
      <c r="L3559">
        <f>_xlfn.XLOOKUP($F3559,'[1]2022_23 Household and Income'!$C$3:$C$2489,'[1]2022_23 Household and Income'!$G$3:$G$2489,"")</f>
        <v>95351</v>
      </c>
    </row>
    <row r="3560" spans="1:12" x14ac:dyDescent="0.35">
      <c r="A3560">
        <v>36</v>
      </c>
      <c r="B3560">
        <v>4408</v>
      </c>
      <c r="C3560">
        <v>36081</v>
      </c>
      <c r="D3560" t="s">
        <v>3282</v>
      </c>
      <c r="E3560" t="s">
        <v>1331</v>
      </c>
      <c r="F3560" t="s">
        <v>4129</v>
      </c>
      <c r="G3560">
        <v>157986</v>
      </c>
      <c r="H3560">
        <v>40.723199000000001</v>
      </c>
      <c r="I3560">
        <v>-73.802654000000004</v>
      </c>
      <c r="J3560">
        <v>1</v>
      </c>
      <c r="K3560">
        <f>_xlfn.XLOOKUP(F3560,'[1]2022_23 Household and Income'!$C$3:$C$2489,'[1]2022_23 Household and Income'!$D$3:$D$2489,"")</f>
        <v>55342</v>
      </c>
      <c r="L3560">
        <f>_xlfn.XLOOKUP($F3560,'[1]2022_23 Household and Income'!$C$3:$C$2489,'[1]2022_23 Household and Income'!$G$3:$G$2489,"")</f>
        <v>55780</v>
      </c>
    </row>
    <row r="3561" spans="1:12" x14ac:dyDescent="0.35">
      <c r="A3561">
        <v>36</v>
      </c>
      <c r="B3561">
        <v>4409</v>
      </c>
      <c r="C3561">
        <v>36081</v>
      </c>
      <c r="D3561" t="s">
        <v>3282</v>
      </c>
      <c r="E3561" t="s">
        <v>1331</v>
      </c>
      <c r="F3561" t="s">
        <v>4128</v>
      </c>
      <c r="G3561">
        <v>151876</v>
      </c>
      <c r="H3561">
        <v>40.693868000000002</v>
      </c>
      <c r="I3561">
        <v>-73.841852000000003</v>
      </c>
      <c r="J3561">
        <v>1</v>
      </c>
      <c r="K3561">
        <f>_xlfn.XLOOKUP(F3561,'[1]2022_23 Household and Income'!$C$3:$C$2489,'[1]2022_23 Household and Income'!$D$3:$D$2489,"")</f>
        <v>44887</v>
      </c>
      <c r="L3561">
        <f>_xlfn.XLOOKUP($F3561,'[1]2022_23 Household and Income'!$C$3:$C$2489,'[1]2022_23 Household and Income'!$G$3:$G$2489,"")</f>
        <v>44313</v>
      </c>
    </row>
    <row r="3562" spans="1:12" x14ac:dyDescent="0.35">
      <c r="A3562">
        <v>36</v>
      </c>
      <c r="B3562">
        <v>4410</v>
      </c>
      <c r="C3562">
        <v>36081</v>
      </c>
      <c r="D3562" t="s">
        <v>3282</v>
      </c>
      <c r="E3562" t="s">
        <v>1331</v>
      </c>
      <c r="F3562" t="s">
        <v>4127</v>
      </c>
      <c r="G3562">
        <v>130378</v>
      </c>
      <c r="H3562">
        <v>40.674630000000001</v>
      </c>
      <c r="I3562">
        <v>-73.829718</v>
      </c>
      <c r="J3562">
        <v>1</v>
      </c>
      <c r="K3562">
        <f>_xlfn.XLOOKUP(F3562,'[1]2022_23 Household and Income'!$C$3:$C$2489,'[1]2022_23 Household and Income'!$D$3:$D$2489,"")</f>
        <v>39767</v>
      </c>
      <c r="L3562">
        <f>_xlfn.XLOOKUP($F3562,'[1]2022_23 Household and Income'!$C$3:$C$2489,'[1]2022_23 Household and Income'!$G$3:$G$2489,"")</f>
        <v>38902</v>
      </c>
    </row>
    <row r="3563" spans="1:12" x14ac:dyDescent="0.35">
      <c r="A3563">
        <v>36</v>
      </c>
      <c r="B3563">
        <v>4411</v>
      </c>
      <c r="C3563">
        <v>36081</v>
      </c>
      <c r="D3563" t="s">
        <v>3282</v>
      </c>
      <c r="E3563" t="s">
        <v>1331</v>
      </c>
      <c r="F3563" t="s">
        <v>4126</v>
      </c>
      <c r="G3563">
        <v>122366</v>
      </c>
      <c r="H3563">
        <v>40.755681000000003</v>
      </c>
      <c r="I3563">
        <v>-73.763791999999995</v>
      </c>
      <c r="J3563">
        <v>1</v>
      </c>
      <c r="K3563">
        <f>_xlfn.XLOOKUP(F3563,'[1]2022_23 Household and Income'!$C$3:$C$2489,'[1]2022_23 Household and Income'!$D$3:$D$2489,"")</f>
        <v>44752</v>
      </c>
      <c r="L3563">
        <f>_xlfn.XLOOKUP($F3563,'[1]2022_23 Household and Income'!$C$3:$C$2489,'[1]2022_23 Household and Income'!$G$3:$G$2489,"")</f>
        <v>45886</v>
      </c>
    </row>
    <row r="3564" spans="1:12" x14ac:dyDescent="0.35">
      <c r="A3564">
        <v>36</v>
      </c>
      <c r="B3564">
        <v>4412</v>
      </c>
      <c r="C3564">
        <v>36081</v>
      </c>
      <c r="D3564" t="s">
        <v>3282</v>
      </c>
      <c r="E3564" t="s">
        <v>1331</v>
      </c>
      <c r="F3564" t="s">
        <v>4125</v>
      </c>
      <c r="G3564">
        <v>257759</v>
      </c>
      <c r="H3564">
        <v>40.693762</v>
      </c>
      <c r="I3564">
        <v>-73.781360000000006</v>
      </c>
      <c r="J3564">
        <v>1</v>
      </c>
      <c r="K3564">
        <f>_xlfn.XLOOKUP(F3564,'[1]2022_23 Household and Income'!$C$3:$C$2489,'[1]2022_23 Household and Income'!$D$3:$D$2489,"")</f>
        <v>82213</v>
      </c>
      <c r="L3564">
        <f>_xlfn.XLOOKUP($F3564,'[1]2022_23 Household and Income'!$C$3:$C$2489,'[1]2022_23 Household and Income'!$G$3:$G$2489,"")</f>
        <v>82833</v>
      </c>
    </row>
    <row r="3565" spans="1:12" x14ac:dyDescent="0.35">
      <c r="A3565">
        <v>36</v>
      </c>
      <c r="B3565">
        <v>4413</v>
      </c>
      <c r="C3565">
        <v>36081</v>
      </c>
      <c r="D3565" t="s">
        <v>3282</v>
      </c>
      <c r="E3565" t="s">
        <v>1331</v>
      </c>
      <c r="F3565" t="s">
        <v>4124</v>
      </c>
      <c r="G3565">
        <v>199648</v>
      </c>
      <c r="H3565">
        <v>40.700614000000002</v>
      </c>
      <c r="I3565">
        <v>-73.737283000000005</v>
      </c>
      <c r="J3565">
        <v>1</v>
      </c>
      <c r="K3565">
        <f>_xlfn.XLOOKUP(F3565,'[1]2022_23 Household and Income'!$C$3:$C$2489,'[1]2022_23 Household and Income'!$D$3:$D$2489,"")</f>
        <v>63798</v>
      </c>
      <c r="L3565">
        <f>_xlfn.XLOOKUP($F3565,'[1]2022_23 Household and Income'!$C$3:$C$2489,'[1]2022_23 Household and Income'!$G$3:$G$2489,"")</f>
        <v>66010</v>
      </c>
    </row>
    <row r="3566" spans="1:12" x14ac:dyDescent="0.35">
      <c r="A3566">
        <v>36</v>
      </c>
      <c r="B3566">
        <v>4414</v>
      </c>
      <c r="C3566">
        <v>36081</v>
      </c>
      <c r="D3566" t="s">
        <v>3282</v>
      </c>
      <c r="E3566" t="s">
        <v>1331</v>
      </c>
      <c r="F3566" t="s">
        <v>4123</v>
      </c>
      <c r="G3566">
        <v>124187</v>
      </c>
      <c r="H3566">
        <v>40.593325999999998</v>
      </c>
      <c r="I3566">
        <v>-73.788217000000003</v>
      </c>
      <c r="J3566">
        <v>1</v>
      </c>
      <c r="K3566">
        <f>_xlfn.XLOOKUP(F3566,'[1]2022_23 Household and Income'!$C$3:$C$2489,'[1]2022_23 Household and Income'!$D$3:$D$2489,"")</f>
        <v>45899</v>
      </c>
      <c r="L3566">
        <f>_xlfn.XLOOKUP($F3566,'[1]2022_23 Household and Income'!$C$3:$C$2489,'[1]2022_23 Household and Income'!$G$3:$G$2489,"")</f>
        <v>45165</v>
      </c>
    </row>
    <row r="3567" spans="1:12" x14ac:dyDescent="0.35">
      <c r="A3567">
        <v>13</v>
      </c>
      <c r="B3567">
        <v>3700</v>
      </c>
      <c r="C3567">
        <v>13239</v>
      </c>
      <c r="D3567" t="s">
        <v>3312</v>
      </c>
      <c r="E3567" t="s">
        <v>2731</v>
      </c>
      <c r="F3567" t="s">
        <v>3432</v>
      </c>
      <c r="G3567">
        <v>2235</v>
      </c>
      <c r="H3567">
        <v>31.859563000000001</v>
      </c>
      <c r="I3567">
        <v>-85.078112000000004</v>
      </c>
      <c r="J3567">
        <v>1.4659E-2</v>
      </c>
      <c r="K3567">
        <f>_xlfn.XLOOKUP(F3567,'[1]2022_23 Household and Income'!$C$3:$C$2489,'[1]2022_23 Household and Income'!$D$3:$D$2489,"")</f>
        <v>55452</v>
      </c>
      <c r="L3567">
        <f>_xlfn.XLOOKUP($F3567,'[1]2022_23 Household and Income'!$C$3:$C$2489,'[1]2022_23 Household and Income'!$G$3:$G$2489,"")</f>
        <v>58548</v>
      </c>
    </row>
    <row r="3568" spans="1:12" x14ac:dyDescent="0.35">
      <c r="A3568">
        <v>28</v>
      </c>
      <c r="B3568">
        <v>300</v>
      </c>
      <c r="C3568">
        <v>28119</v>
      </c>
      <c r="D3568" t="s">
        <v>3276</v>
      </c>
      <c r="E3568" t="s">
        <v>1809</v>
      </c>
      <c r="F3568" t="s">
        <v>3626</v>
      </c>
      <c r="G3568">
        <v>6176</v>
      </c>
      <c r="H3568">
        <v>34.267733</v>
      </c>
      <c r="I3568">
        <v>-90.263215000000002</v>
      </c>
      <c r="J3568">
        <v>5.5472E-2</v>
      </c>
      <c r="K3568">
        <f>_xlfn.XLOOKUP(F3568,'[1]2022_23 Household and Income'!$C$3:$C$2489,'[1]2022_23 Household and Income'!$D$3:$D$2489,"")</f>
        <v>43399</v>
      </c>
      <c r="L3568">
        <f>_xlfn.XLOOKUP($F3568,'[1]2022_23 Household and Income'!$C$3:$C$2489,'[1]2022_23 Household and Income'!$G$3:$G$2489,"")</f>
        <v>44065</v>
      </c>
    </row>
    <row r="3569" spans="1:12" x14ac:dyDescent="0.35">
      <c r="A3569">
        <v>13</v>
      </c>
      <c r="B3569">
        <v>400</v>
      </c>
      <c r="C3569">
        <v>13241</v>
      </c>
      <c r="D3569" t="s">
        <v>3312</v>
      </c>
      <c r="E3569" t="s">
        <v>2820</v>
      </c>
      <c r="F3569" t="s">
        <v>3397</v>
      </c>
      <c r="G3569">
        <v>16883</v>
      </c>
      <c r="H3569">
        <v>34.879707000000003</v>
      </c>
      <c r="I3569">
        <v>-83.407031000000003</v>
      </c>
      <c r="J3569">
        <v>0.118646</v>
      </c>
      <c r="K3569">
        <f>_xlfn.XLOOKUP(F3569,'[1]2022_23 Household and Income'!$C$3:$C$2489,'[1]2022_23 Household and Income'!$D$3:$D$2489,"")</f>
        <v>60150</v>
      </c>
      <c r="L3569">
        <f>_xlfn.XLOOKUP($F3569,'[1]2022_23 Household and Income'!$C$3:$C$2489,'[1]2022_23 Household and Income'!$G$3:$G$2489,"")</f>
        <v>62199</v>
      </c>
    </row>
    <row r="3570" spans="1:12" x14ac:dyDescent="0.35">
      <c r="A3570">
        <v>55</v>
      </c>
      <c r="B3570">
        <v>2900</v>
      </c>
      <c r="C3570">
        <v>55101</v>
      </c>
      <c r="D3570" t="s">
        <v>3334</v>
      </c>
      <c r="E3570" t="s">
        <v>102</v>
      </c>
      <c r="F3570" t="s">
        <v>4122</v>
      </c>
      <c r="G3570">
        <v>197727</v>
      </c>
      <c r="H3570">
        <v>42.735036999999998</v>
      </c>
      <c r="I3570">
        <v>-87.928036000000006</v>
      </c>
      <c r="J3570">
        <v>1</v>
      </c>
      <c r="K3570">
        <f>_xlfn.XLOOKUP(F3570,'[1]2022_23 Household and Income'!$C$3:$C$2489,'[1]2022_23 Household and Income'!$D$3:$D$2489,"")</f>
        <v>78571</v>
      </c>
      <c r="L3570">
        <f>_xlfn.XLOOKUP($F3570,'[1]2022_23 Household and Income'!$C$3:$C$2489,'[1]2022_23 Household and Income'!$G$3:$G$2489,"")</f>
        <v>79066</v>
      </c>
    </row>
    <row r="3571" spans="1:12" x14ac:dyDescent="0.35">
      <c r="A3571">
        <v>51</v>
      </c>
      <c r="B3571">
        <v>12100</v>
      </c>
      <c r="C3571">
        <v>51750</v>
      </c>
      <c r="D3571" t="s">
        <v>3251</v>
      </c>
      <c r="E3571" t="s">
        <v>338</v>
      </c>
      <c r="F3571" t="s">
        <v>4121</v>
      </c>
      <c r="G3571">
        <v>16070</v>
      </c>
      <c r="H3571">
        <v>37.128256</v>
      </c>
      <c r="I3571">
        <v>-80.559563999999995</v>
      </c>
      <c r="J3571">
        <v>8.8368000000000002E-2</v>
      </c>
      <c r="K3571">
        <f>_xlfn.XLOOKUP(F3571,'[1]2022_23 Household and Income'!$C$3:$C$2489,'[1]2022_23 Household and Income'!$D$3:$D$2489,"")</f>
        <v>68861</v>
      </c>
      <c r="L3571">
        <f>_xlfn.XLOOKUP($F3571,'[1]2022_23 Household and Income'!$C$3:$C$2489,'[1]2022_23 Household and Income'!$G$3:$G$2489,"")</f>
        <v>71419</v>
      </c>
    </row>
    <row r="3572" spans="1:12" x14ac:dyDescent="0.35">
      <c r="A3572">
        <v>48</v>
      </c>
      <c r="B3572">
        <v>1300</v>
      </c>
      <c r="C3572">
        <v>48379</v>
      </c>
      <c r="D3572" t="s">
        <v>3238</v>
      </c>
      <c r="E3572" t="s">
        <v>625</v>
      </c>
      <c r="F3572" t="s">
        <v>3335</v>
      </c>
      <c r="G3572">
        <v>12164</v>
      </c>
      <c r="H3572">
        <v>32.885663000000001</v>
      </c>
      <c r="I3572">
        <v>-95.795072000000005</v>
      </c>
      <c r="J3572">
        <v>9.4285999999999995E-2</v>
      </c>
      <c r="K3572">
        <f>_xlfn.XLOOKUP(F3572,'[1]2022_23 Household and Income'!$C$3:$C$2489,'[1]2022_23 Household and Income'!$D$3:$D$2489,"")</f>
        <v>50385</v>
      </c>
      <c r="L3572">
        <f>_xlfn.XLOOKUP($F3572,'[1]2022_23 Household and Income'!$C$3:$C$2489,'[1]2022_23 Household and Income'!$G$3:$G$2489,"")</f>
        <v>51497</v>
      </c>
    </row>
    <row r="3573" spans="1:12" x14ac:dyDescent="0.35">
      <c r="A3573">
        <v>54</v>
      </c>
      <c r="B3573">
        <v>1000</v>
      </c>
      <c r="C3573">
        <v>54081</v>
      </c>
      <c r="D3573" t="s">
        <v>3296</v>
      </c>
      <c r="E3573" t="s">
        <v>186</v>
      </c>
      <c r="F3573" t="s">
        <v>4120</v>
      </c>
      <c r="G3573">
        <v>74591</v>
      </c>
      <c r="H3573">
        <v>37.770539999999997</v>
      </c>
      <c r="I3573">
        <v>-81.200063</v>
      </c>
      <c r="J3573">
        <v>0.64817199999999997</v>
      </c>
      <c r="K3573">
        <f>_xlfn.XLOOKUP(F3573,'[1]2022_23 Household and Income'!$C$3:$C$2489,'[1]2022_23 Household and Income'!$D$3:$D$2489,"")</f>
        <v>44109</v>
      </c>
      <c r="L3573">
        <f>_xlfn.XLOOKUP($F3573,'[1]2022_23 Household and Income'!$C$3:$C$2489,'[1]2022_23 Household and Income'!$G$3:$G$2489,"")</f>
        <v>44847</v>
      </c>
    </row>
    <row r="3574" spans="1:12" x14ac:dyDescent="0.35">
      <c r="A3574">
        <v>29</v>
      </c>
      <c r="B3574">
        <v>300</v>
      </c>
      <c r="C3574">
        <v>29173</v>
      </c>
      <c r="D3574" t="s">
        <v>3304</v>
      </c>
      <c r="E3574" t="s">
        <v>1712</v>
      </c>
      <c r="F3574" t="s">
        <v>3868</v>
      </c>
      <c r="G3574">
        <v>10355</v>
      </c>
      <c r="H3574">
        <v>39.579824000000002</v>
      </c>
      <c r="I3574">
        <v>-91.469082999999998</v>
      </c>
      <c r="J3574">
        <v>8.6799000000000001E-2</v>
      </c>
      <c r="K3574">
        <f>_xlfn.XLOOKUP(F3574,'[1]2022_23 Household and Income'!$C$3:$C$2489,'[1]2022_23 Household and Income'!$D$3:$D$2489,"")</f>
        <v>44568</v>
      </c>
      <c r="L3574">
        <f>_xlfn.XLOOKUP($F3574,'[1]2022_23 Household and Income'!$C$3:$C$2489,'[1]2022_23 Household and Income'!$G$3:$G$2489,"")</f>
        <v>45293</v>
      </c>
    </row>
    <row r="3575" spans="1:12" x14ac:dyDescent="0.35">
      <c r="A3575">
        <v>27</v>
      </c>
      <c r="B3575">
        <v>1501</v>
      </c>
      <c r="C3575">
        <v>27123</v>
      </c>
      <c r="D3575" t="s">
        <v>3272</v>
      </c>
      <c r="E3575" t="s">
        <v>1856</v>
      </c>
      <c r="F3575" t="s">
        <v>4119</v>
      </c>
      <c r="G3575">
        <v>132016</v>
      </c>
      <c r="H3575">
        <v>45.074390000000001</v>
      </c>
      <c r="I3575">
        <v>-93.119806999999994</v>
      </c>
      <c r="J3575">
        <v>1</v>
      </c>
      <c r="K3575">
        <f>_xlfn.XLOOKUP(F3575,'[1]2022_23 Household and Income'!$C$3:$C$2489,'[1]2022_23 Household and Income'!$D$3:$D$2489,"")</f>
        <v>52152</v>
      </c>
      <c r="L3575">
        <f>_xlfn.XLOOKUP($F3575,'[1]2022_23 Household and Income'!$C$3:$C$2489,'[1]2022_23 Household and Income'!$G$3:$G$2489,"")</f>
        <v>54764</v>
      </c>
    </row>
    <row r="3576" spans="1:12" x14ac:dyDescent="0.35">
      <c r="A3576">
        <v>27</v>
      </c>
      <c r="B3576">
        <v>1502</v>
      </c>
      <c r="C3576">
        <v>27123</v>
      </c>
      <c r="D3576" t="s">
        <v>3272</v>
      </c>
      <c r="E3576" t="s">
        <v>1856</v>
      </c>
      <c r="F3576" t="s">
        <v>4118</v>
      </c>
      <c r="G3576">
        <v>108809</v>
      </c>
      <c r="H3576">
        <v>45.003788</v>
      </c>
      <c r="I3576">
        <v>-93.080295000000007</v>
      </c>
      <c r="J3576">
        <v>1</v>
      </c>
      <c r="K3576" t="str">
        <f>_xlfn.XLOOKUP(F3576,'[1]2022_23 Household and Income'!$C$3:$C$2489,'[1]2022_23 Household and Income'!$D$3:$D$2489,"")</f>
        <v/>
      </c>
      <c r="L3576" t="str">
        <f>_xlfn.XLOOKUP($F3576,'[1]2022_23 Household and Income'!$C$3:$C$2489,'[1]2022_23 Household and Income'!$G$3:$G$2489,"")</f>
        <v/>
      </c>
    </row>
    <row r="3577" spans="1:12" x14ac:dyDescent="0.35">
      <c r="A3577">
        <v>27</v>
      </c>
      <c r="B3577">
        <v>1503</v>
      </c>
      <c r="C3577">
        <v>27123</v>
      </c>
      <c r="D3577" t="s">
        <v>3272</v>
      </c>
      <c r="E3577" t="s">
        <v>1856</v>
      </c>
      <c r="F3577" t="s">
        <v>4117</v>
      </c>
      <c r="G3577">
        <v>102290</v>
      </c>
      <c r="H3577">
        <v>44.966754999999999</v>
      </c>
      <c r="I3577">
        <v>-93.136450999999994</v>
      </c>
      <c r="J3577">
        <v>1</v>
      </c>
      <c r="K3577">
        <f>_xlfn.XLOOKUP(F3577,'[1]2022_23 Household and Income'!$C$3:$C$2489,'[1]2022_23 Household and Income'!$D$3:$D$2489,"")</f>
        <v>43370</v>
      </c>
      <c r="L3577">
        <f>_xlfn.XLOOKUP($F3577,'[1]2022_23 Household and Income'!$C$3:$C$2489,'[1]2022_23 Household and Income'!$G$3:$G$2489,"")</f>
        <v>45006</v>
      </c>
    </row>
    <row r="3578" spans="1:12" x14ac:dyDescent="0.35">
      <c r="A3578">
        <v>27</v>
      </c>
      <c r="B3578">
        <v>1504</v>
      </c>
      <c r="C3578">
        <v>27123</v>
      </c>
      <c r="D3578" t="s">
        <v>3272</v>
      </c>
      <c r="E3578" t="s">
        <v>1856</v>
      </c>
      <c r="F3578" t="s">
        <v>4116</v>
      </c>
      <c r="G3578">
        <v>103003</v>
      </c>
      <c r="H3578">
        <v>44.929972999999997</v>
      </c>
      <c r="I3578">
        <v>-93.146941999999996</v>
      </c>
      <c r="J3578">
        <v>1</v>
      </c>
      <c r="K3578">
        <f>_xlfn.XLOOKUP(F3578,'[1]2022_23 Household and Income'!$C$3:$C$2489,'[1]2022_23 Household and Income'!$D$3:$D$2489,"")</f>
        <v>47165</v>
      </c>
      <c r="L3578">
        <f>_xlfn.XLOOKUP($F3578,'[1]2022_23 Household and Income'!$C$3:$C$2489,'[1]2022_23 Household and Income'!$G$3:$G$2489,"")</f>
        <v>47167</v>
      </c>
    </row>
    <row r="3579" spans="1:12" x14ac:dyDescent="0.35">
      <c r="A3579">
        <v>27</v>
      </c>
      <c r="B3579">
        <v>1505</v>
      </c>
      <c r="C3579">
        <v>27123</v>
      </c>
      <c r="D3579" t="s">
        <v>3272</v>
      </c>
      <c r="E3579" t="s">
        <v>1856</v>
      </c>
      <c r="F3579" t="s">
        <v>4115</v>
      </c>
      <c r="G3579">
        <v>106234</v>
      </c>
      <c r="H3579">
        <v>44.966718999999998</v>
      </c>
      <c r="I3579">
        <v>-93.044342</v>
      </c>
      <c r="J3579">
        <v>1</v>
      </c>
      <c r="K3579">
        <f>_xlfn.XLOOKUP(F3579,'[1]2022_23 Household and Income'!$C$3:$C$2489,'[1]2022_23 Household and Income'!$D$3:$D$2489,"")</f>
        <v>36119</v>
      </c>
      <c r="L3579">
        <f>_xlfn.XLOOKUP($F3579,'[1]2022_23 Household and Income'!$C$3:$C$2489,'[1]2022_23 Household and Income'!$G$3:$G$2489,"")</f>
        <v>34236</v>
      </c>
    </row>
    <row r="3580" spans="1:12" x14ac:dyDescent="0.35">
      <c r="A3580">
        <v>38</v>
      </c>
      <c r="B3580">
        <v>500</v>
      </c>
      <c r="C3580">
        <v>38071</v>
      </c>
      <c r="D3580" t="s">
        <v>3370</v>
      </c>
      <c r="E3580" t="s">
        <v>1181</v>
      </c>
      <c r="F3580" t="s">
        <v>3538</v>
      </c>
      <c r="G3580">
        <v>11605</v>
      </c>
      <c r="H3580">
        <v>48.129972000000002</v>
      </c>
      <c r="I3580">
        <v>-98.834543999999994</v>
      </c>
      <c r="J3580">
        <v>9.7770999999999997E-2</v>
      </c>
      <c r="K3580">
        <f>_xlfn.XLOOKUP(F3580,'[1]2022_23 Household and Income'!$C$3:$C$2489,'[1]2022_23 Household and Income'!$D$3:$D$2489,"")</f>
        <v>49803</v>
      </c>
      <c r="L3580">
        <f>_xlfn.XLOOKUP($F3580,'[1]2022_23 Household and Income'!$C$3:$C$2489,'[1]2022_23 Household and Income'!$G$3:$G$2489,"")</f>
        <v>51944</v>
      </c>
    </row>
    <row r="3581" spans="1:12" x14ac:dyDescent="0.35">
      <c r="A3581">
        <v>48</v>
      </c>
      <c r="B3581">
        <v>300</v>
      </c>
      <c r="C3581">
        <v>48381</v>
      </c>
      <c r="D3581" t="s">
        <v>3238</v>
      </c>
      <c r="E3581" t="s">
        <v>671</v>
      </c>
      <c r="F3581" t="s">
        <v>4114</v>
      </c>
      <c r="G3581">
        <v>140753</v>
      </c>
      <c r="H3581">
        <v>35.119785999999998</v>
      </c>
      <c r="I3581">
        <v>-101.8914</v>
      </c>
      <c r="J3581">
        <v>1</v>
      </c>
      <c r="K3581">
        <f>_xlfn.XLOOKUP(F3581,'[1]2022_23 Household and Income'!$C$3:$C$2489,'[1]2022_23 Household and Income'!$D$3:$D$2489,"")</f>
        <v>55187</v>
      </c>
      <c r="L3581">
        <f>_xlfn.XLOOKUP($F3581,'[1]2022_23 Household and Income'!$C$3:$C$2489,'[1]2022_23 Household and Income'!$G$3:$G$2489,"")</f>
        <v>56279</v>
      </c>
    </row>
    <row r="3582" spans="1:12" x14ac:dyDescent="0.35">
      <c r="A3582">
        <v>1</v>
      </c>
      <c r="B3582">
        <v>1600</v>
      </c>
      <c r="C3582">
        <v>1111</v>
      </c>
      <c r="D3582" t="s">
        <v>3341</v>
      </c>
      <c r="E3582" t="s">
        <v>3187</v>
      </c>
      <c r="F3582" t="s">
        <v>3704</v>
      </c>
      <c r="G3582">
        <v>21967</v>
      </c>
      <c r="H3582">
        <v>33.264691999999997</v>
      </c>
      <c r="I3582">
        <v>-85.427415999999994</v>
      </c>
      <c r="J3582">
        <v>0.16466</v>
      </c>
      <c r="K3582">
        <f>_xlfn.XLOOKUP(F3582,'[1]2022_23 Household and Income'!$C$3:$C$2489,'[1]2022_23 Household and Income'!$D$3:$D$2489,"")</f>
        <v>56795</v>
      </c>
      <c r="L3582">
        <f>_xlfn.XLOOKUP($F3582,'[1]2022_23 Household and Income'!$C$3:$C$2489,'[1]2022_23 Household and Income'!$G$3:$G$2489,"")</f>
        <v>57019</v>
      </c>
    </row>
    <row r="3583" spans="1:12" x14ac:dyDescent="0.35">
      <c r="A3583">
        <v>5</v>
      </c>
      <c r="B3583">
        <v>500</v>
      </c>
      <c r="C3583">
        <v>5121</v>
      </c>
      <c r="D3583" t="s">
        <v>3274</v>
      </c>
      <c r="E3583" t="s">
        <v>3090</v>
      </c>
      <c r="F3583" t="s">
        <v>3878</v>
      </c>
      <c r="G3583">
        <v>18571</v>
      </c>
      <c r="H3583">
        <v>36.302137000000002</v>
      </c>
      <c r="I3583">
        <v>-90.989587999999998</v>
      </c>
      <c r="J3583">
        <v>0.165302</v>
      </c>
      <c r="K3583">
        <f>_xlfn.XLOOKUP(F3583,'[1]2022_23 Household and Income'!$C$3:$C$2489,'[1]2022_23 Household and Income'!$D$3:$D$2489,"")</f>
        <v>45563</v>
      </c>
      <c r="L3583">
        <f>_xlfn.XLOOKUP($F3583,'[1]2022_23 Household and Income'!$C$3:$C$2489,'[1]2022_23 Household and Income'!$G$3:$G$2489,"")</f>
        <v>44161</v>
      </c>
    </row>
    <row r="3584" spans="1:12" x14ac:dyDescent="0.35">
      <c r="A3584">
        <v>13</v>
      </c>
      <c r="B3584">
        <v>3700</v>
      </c>
      <c r="C3584">
        <v>13243</v>
      </c>
      <c r="D3584" t="s">
        <v>3312</v>
      </c>
      <c r="E3584" t="s">
        <v>2730</v>
      </c>
      <c r="F3584" t="s">
        <v>3432</v>
      </c>
      <c r="G3584">
        <v>6425</v>
      </c>
      <c r="H3584">
        <v>31.758590999999999</v>
      </c>
      <c r="I3584">
        <v>-84.758082000000002</v>
      </c>
      <c r="J3584">
        <v>4.2140999999999998E-2</v>
      </c>
      <c r="K3584">
        <f>_xlfn.XLOOKUP(F3584,'[1]2022_23 Household and Income'!$C$3:$C$2489,'[1]2022_23 Household and Income'!$D$3:$D$2489,"")</f>
        <v>55452</v>
      </c>
      <c r="L3584">
        <f>_xlfn.XLOOKUP($F3584,'[1]2022_23 Household and Income'!$C$3:$C$2489,'[1]2022_23 Household and Income'!$G$3:$G$2489,"")</f>
        <v>58548</v>
      </c>
    </row>
    <row r="3585" spans="1:12" x14ac:dyDescent="0.35">
      <c r="A3585">
        <v>17</v>
      </c>
      <c r="B3585">
        <v>12100</v>
      </c>
      <c r="C3585">
        <v>17157</v>
      </c>
      <c r="D3585" t="s">
        <v>3330</v>
      </c>
      <c r="E3585" t="s">
        <v>2560</v>
      </c>
      <c r="F3585" t="s">
        <v>3507</v>
      </c>
      <c r="G3585">
        <v>30163</v>
      </c>
      <c r="H3585">
        <v>38.061444999999999</v>
      </c>
      <c r="I3585">
        <v>-89.809780000000003</v>
      </c>
      <c r="J3585">
        <v>0.17496900000000001</v>
      </c>
      <c r="K3585">
        <f>_xlfn.XLOOKUP(F3585,'[1]2022_23 Household and Income'!$C$3:$C$2489,'[1]2022_23 Household and Income'!$D$3:$D$2489,"")</f>
        <v>69484</v>
      </c>
      <c r="L3585">
        <f>_xlfn.XLOOKUP($F3585,'[1]2022_23 Household and Income'!$C$3:$C$2489,'[1]2022_23 Household and Income'!$G$3:$G$2489,"")</f>
        <v>69430</v>
      </c>
    </row>
    <row r="3586" spans="1:12" x14ac:dyDescent="0.35">
      <c r="A3586">
        <v>18</v>
      </c>
      <c r="B3586">
        <v>1500</v>
      </c>
      <c r="C3586">
        <v>18135</v>
      </c>
      <c r="D3586" t="s">
        <v>3389</v>
      </c>
      <c r="E3586" t="s">
        <v>2486</v>
      </c>
      <c r="F3586" t="s">
        <v>4113</v>
      </c>
      <c r="G3586">
        <v>24502</v>
      </c>
      <c r="H3586">
        <v>40.169491000000001</v>
      </c>
      <c r="I3586">
        <v>-84.996902000000006</v>
      </c>
      <c r="J3586">
        <v>0.23113800000000001</v>
      </c>
      <c r="K3586">
        <f>_xlfn.XLOOKUP(F3586,'[1]2022_23 Household and Income'!$C$3:$C$2489,'[1]2022_23 Household and Income'!$D$3:$D$2489,"")</f>
        <v>41909</v>
      </c>
      <c r="L3586">
        <f>_xlfn.XLOOKUP($F3586,'[1]2022_23 Household and Income'!$C$3:$C$2489,'[1]2022_23 Household and Income'!$G$3:$G$2489,"")</f>
        <v>41622</v>
      </c>
    </row>
    <row r="3587" spans="1:12" x14ac:dyDescent="0.35">
      <c r="A3587">
        <v>29</v>
      </c>
      <c r="B3587">
        <v>700</v>
      </c>
      <c r="C3587">
        <v>29175</v>
      </c>
      <c r="D3587" t="s">
        <v>3304</v>
      </c>
      <c r="E3587" t="s">
        <v>1696</v>
      </c>
      <c r="F3587" t="s">
        <v>4023</v>
      </c>
      <c r="G3587">
        <v>24716</v>
      </c>
      <c r="H3587">
        <v>39.413736999999998</v>
      </c>
      <c r="I3587">
        <v>-92.451807000000002</v>
      </c>
      <c r="J3587">
        <v>0.18419199999999999</v>
      </c>
      <c r="K3587">
        <f>_xlfn.XLOOKUP(F3587,'[1]2022_23 Household and Income'!$C$3:$C$2489,'[1]2022_23 Household and Income'!$D$3:$D$2489,"")</f>
        <v>51818</v>
      </c>
      <c r="L3587">
        <f>_xlfn.XLOOKUP($F3587,'[1]2022_23 Household and Income'!$C$3:$C$2489,'[1]2022_23 Household and Income'!$G$3:$G$2489,"")</f>
        <v>52625</v>
      </c>
    </row>
    <row r="3588" spans="1:12" x14ac:dyDescent="0.35">
      <c r="A3588">
        <v>37</v>
      </c>
      <c r="B3588">
        <v>3600</v>
      </c>
      <c r="C3588">
        <v>37151</v>
      </c>
      <c r="D3588" t="s">
        <v>3285</v>
      </c>
      <c r="E3588" t="s">
        <v>1254</v>
      </c>
      <c r="F3588" t="s">
        <v>4112</v>
      </c>
      <c r="G3588">
        <v>144171</v>
      </c>
      <c r="H3588">
        <v>35.766151999999998</v>
      </c>
      <c r="I3588">
        <v>-79.829184999999995</v>
      </c>
      <c r="J3588">
        <v>1</v>
      </c>
      <c r="K3588">
        <f>_xlfn.XLOOKUP(F3588,'[1]2022_23 Household and Income'!$C$3:$C$2489,'[1]2022_23 Household and Income'!$D$3:$D$2489,"")</f>
        <v>58218</v>
      </c>
      <c r="L3588">
        <f>_xlfn.XLOOKUP($F3588,'[1]2022_23 Household and Income'!$C$3:$C$2489,'[1]2022_23 Household and Income'!$G$3:$G$2489,"")</f>
        <v>59646</v>
      </c>
    </row>
    <row r="3589" spans="1:12" x14ac:dyDescent="0.35">
      <c r="A3589">
        <v>54</v>
      </c>
      <c r="B3589">
        <v>600</v>
      </c>
      <c r="C3589">
        <v>54083</v>
      </c>
      <c r="D3589" t="s">
        <v>3296</v>
      </c>
      <c r="E3589" t="s">
        <v>201</v>
      </c>
      <c r="F3589" t="s">
        <v>3598</v>
      </c>
      <c r="G3589">
        <v>27932</v>
      </c>
      <c r="H3589">
        <v>38.870877999999998</v>
      </c>
      <c r="I3589">
        <v>-79.872377999999998</v>
      </c>
      <c r="J3589">
        <v>0.16738600000000001</v>
      </c>
      <c r="K3589">
        <f>_xlfn.XLOOKUP(F3589,'[1]2022_23 Household and Income'!$C$3:$C$2489,'[1]2022_23 Household and Income'!$D$3:$D$2489,"")</f>
        <v>66832</v>
      </c>
      <c r="L3589">
        <f>_xlfn.XLOOKUP($F3589,'[1]2022_23 Household and Income'!$C$3:$C$2489,'[1]2022_23 Household and Income'!$G$3:$G$2489,"")</f>
        <v>67102</v>
      </c>
    </row>
    <row r="3590" spans="1:12" x14ac:dyDescent="0.35">
      <c r="A3590">
        <v>28</v>
      </c>
      <c r="B3590">
        <v>1300</v>
      </c>
      <c r="C3590">
        <v>28121</v>
      </c>
      <c r="D3590" t="s">
        <v>3276</v>
      </c>
      <c r="E3590" t="s">
        <v>1772</v>
      </c>
      <c r="F3590" t="s">
        <v>3852</v>
      </c>
      <c r="G3590">
        <v>157031</v>
      </c>
      <c r="H3590">
        <v>32.281332999999997</v>
      </c>
      <c r="I3590">
        <v>-90.030457999999996</v>
      </c>
      <c r="J3590">
        <v>0.858186</v>
      </c>
      <c r="K3590">
        <f>_xlfn.XLOOKUP(F3590,'[1]2022_23 Household and Income'!$C$3:$C$2489,'[1]2022_23 Household and Income'!$D$3:$D$2489,"")</f>
        <v>67612</v>
      </c>
      <c r="L3590">
        <f>_xlfn.XLOOKUP($F3590,'[1]2022_23 Household and Income'!$C$3:$C$2489,'[1]2022_23 Household and Income'!$G$3:$G$2489,"")</f>
        <v>69610</v>
      </c>
    </row>
    <row r="3591" spans="1:12" x14ac:dyDescent="0.35">
      <c r="A3591">
        <v>38</v>
      </c>
      <c r="B3591">
        <v>400</v>
      </c>
      <c r="C3591">
        <v>38073</v>
      </c>
      <c r="D3591" t="s">
        <v>3370</v>
      </c>
      <c r="E3591" t="s">
        <v>1192</v>
      </c>
      <c r="F3591" t="s">
        <v>3423</v>
      </c>
      <c r="G3591">
        <v>5703</v>
      </c>
      <c r="H3591">
        <v>46.473331999999999</v>
      </c>
      <c r="I3591">
        <v>-97.654101999999995</v>
      </c>
      <c r="J3591">
        <v>4.9995999999999999E-2</v>
      </c>
      <c r="K3591">
        <f>_xlfn.XLOOKUP(F3591,'[1]2022_23 Household and Income'!$C$3:$C$2489,'[1]2022_23 Household and Income'!$D$3:$D$2489,"")</f>
        <v>47697</v>
      </c>
      <c r="L3591">
        <f>_xlfn.XLOOKUP($F3591,'[1]2022_23 Household and Income'!$C$3:$C$2489,'[1]2022_23 Household and Income'!$G$3:$G$2489,"")</f>
        <v>49403</v>
      </c>
    </row>
    <row r="3592" spans="1:12" x14ac:dyDescent="0.35">
      <c r="A3592">
        <v>22</v>
      </c>
      <c r="B3592">
        <v>700</v>
      </c>
      <c r="C3592">
        <v>22079</v>
      </c>
      <c r="D3592" t="s">
        <v>3348</v>
      </c>
      <c r="E3592" t="s">
        <v>2079</v>
      </c>
      <c r="F3592" t="s">
        <v>3572</v>
      </c>
      <c r="G3592">
        <v>130023</v>
      </c>
      <c r="H3592">
        <v>31.286365</v>
      </c>
      <c r="I3592">
        <v>-92.455330000000004</v>
      </c>
      <c r="J3592">
        <v>0.72730799999999995</v>
      </c>
      <c r="K3592" t="str">
        <f>_xlfn.XLOOKUP(F3592,'[1]2022_23 Household and Income'!$C$3:$C$2489,'[1]2022_23 Household and Income'!$D$3:$D$2489,"")</f>
        <v/>
      </c>
      <c r="L3592" t="str">
        <f>_xlfn.XLOOKUP($F3592,'[1]2022_23 Household and Income'!$C$3:$C$2489,'[1]2022_23 Household and Income'!$G$3:$G$2489,"")</f>
        <v/>
      </c>
    </row>
    <row r="3593" spans="1:12" x14ac:dyDescent="0.35">
      <c r="A3593">
        <v>51</v>
      </c>
      <c r="B3593">
        <v>6100</v>
      </c>
      <c r="C3593">
        <v>51157</v>
      </c>
      <c r="D3593" t="s">
        <v>3251</v>
      </c>
      <c r="E3593" t="s">
        <v>381</v>
      </c>
      <c r="F3593" t="s">
        <v>4111</v>
      </c>
      <c r="G3593">
        <v>7348</v>
      </c>
      <c r="H3593">
        <v>38.695715</v>
      </c>
      <c r="I3593">
        <v>-78.123794000000004</v>
      </c>
      <c r="J3593">
        <v>4.0161000000000002E-2</v>
      </c>
      <c r="K3593">
        <f>_xlfn.XLOOKUP(F3593,'[1]2022_23 Household and Income'!$C$3:$C$2489,'[1]2022_23 Household and Income'!$D$3:$D$2489,"")</f>
        <v>69762</v>
      </c>
      <c r="L3593">
        <f>_xlfn.XLOOKUP($F3593,'[1]2022_23 Household and Income'!$C$3:$C$2489,'[1]2022_23 Household and Income'!$G$3:$G$2489,"")</f>
        <v>70640</v>
      </c>
    </row>
    <row r="3594" spans="1:12" x14ac:dyDescent="0.35">
      <c r="A3594">
        <v>30</v>
      </c>
      <c r="B3594">
        <v>300</v>
      </c>
      <c r="C3594">
        <v>30081</v>
      </c>
      <c r="D3594" t="s">
        <v>3269</v>
      </c>
      <c r="E3594" t="s">
        <v>1609</v>
      </c>
      <c r="F3594" t="s">
        <v>3854</v>
      </c>
      <c r="G3594">
        <v>44174</v>
      </c>
      <c r="H3594">
        <v>46.358542</v>
      </c>
      <c r="I3594">
        <v>-114.111227</v>
      </c>
      <c r="J3594">
        <v>0.37763000000000002</v>
      </c>
      <c r="K3594">
        <f>_xlfn.XLOOKUP(F3594,'[1]2022_23 Household and Income'!$C$3:$C$2489,'[1]2022_23 Household and Income'!$D$3:$D$2489,"")</f>
        <v>52935</v>
      </c>
      <c r="L3594">
        <f>_xlfn.XLOOKUP($F3594,'[1]2022_23 Household and Income'!$C$3:$C$2489,'[1]2022_23 Household and Income'!$G$3:$G$2489,"")</f>
        <v>50679</v>
      </c>
    </row>
    <row r="3595" spans="1:12" x14ac:dyDescent="0.35">
      <c r="A3595">
        <v>20</v>
      </c>
      <c r="B3595">
        <v>100</v>
      </c>
      <c r="C3595">
        <v>20153</v>
      </c>
      <c r="D3595" t="s">
        <v>3300</v>
      </c>
      <c r="E3595" t="s">
        <v>2319</v>
      </c>
      <c r="F3595" t="s">
        <v>3385</v>
      </c>
      <c r="G3595">
        <v>2561</v>
      </c>
      <c r="H3595">
        <v>39.807172999999999</v>
      </c>
      <c r="I3595">
        <v>-101.050327</v>
      </c>
      <c r="J3595">
        <v>2.3854E-2</v>
      </c>
      <c r="K3595">
        <f>_xlfn.XLOOKUP(F3595,'[1]2022_23 Household and Income'!$C$3:$C$2489,'[1]2022_23 Household and Income'!$D$3:$D$2489,"")</f>
        <v>47263</v>
      </c>
      <c r="L3595">
        <f>_xlfn.XLOOKUP($F3595,'[1]2022_23 Household and Income'!$C$3:$C$2489,'[1]2022_23 Household and Income'!$G$3:$G$2489,"")</f>
        <v>46825</v>
      </c>
    </row>
    <row r="3596" spans="1:12" x14ac:dyDescent="0.35">
      <c r="A3596">
        <v>29</v>
      </c>
      <c r="B3596">
        <v>800</v>
      </c>
      <c r="C3596">
        <v>29177</v>
      </c>
      <c r="D3596" t="s">
        <v>3304</v>
      </c>
      <c r="E3596" t="s">
        <v>1690</v>
      </c>
      <c r="F3596" t="s">
        <v>4110</v>
      </c>
      <c r="G3596">
        <v>23158</v>
      </c>
      <c r="H3596">
        <v>39.336637000000003</v>
      </c>
      <c r="I3596">
        <v>-94.062154000000007</v>
      </c>
      <c r="J3596">
        <v>0.16523199999999999</v>
      </c>
      <c r="K3596">
        <f>_xlfn.XLOOKUP(F3596,'[1]2022_23 Household and Income'!$C$3:$C$2489,'[1]2022_23 Household and Income'!$D$3:$D$2489,"")</f>
        <v>55369</v>
      </c>
      <c r="L3596">
        <f>_xlfn.XLOOKUP($F3596,'[1]2022_23 Household and Income'!$C$3:$C$2489,'[1]2022_23 Household and Income'!$G$3:$G$2489,"")</f>
        <v>55619</v>
      </c>
    </row>
    <row r="3597" spans="1:12" x14ac:dyDescent="0.35">
      <c r="A3597">
        <v>48</v>
      </c>
      <c r="B3597">
        <v>7200</v>
      </c>
      <c r="C3597">
        <v>48383</v>
      </c>
      <c r="D3597" t="s">
        <v>3238</v>
      </c>
      <c r="E3597" t="s">
        <v>481</v>
      </c>
      <c r="F3597" t="s">
        <v>3596</v>
      </c>
      <c r="G3597">
        <v>3385</v>
      </c>
      <c r="H3597">
        <v>31.214334999999998</v>
      </c>
      <c r="I3597">
        <v>-101.466356</v>
      </c>
      <c r="J3597">
        <v>2.9909999999999999E-2</v>
      </c>
      <c r="K3597">
        <f>_xlfn.XLOOKUP(F3597,'[1]2022_23 Household and Income'!$C$3:$C$2489,'[1]2022_23 Household and Income'!$D$3:$D$2489,"")</f>
        <v>40414</v>
      </c>
      <c r="L3597">
        <f>_xlfn.XLOOKUP($F3597,'[1]2022_23 Household and Income'!$C$3:$C$2489,'[1]2022_23 Household and Income'!$G$3:$G$2489,"")</f>
        <v>41812</v>
      </c>
    </row>
    <row r="3598" spans="1:12" x14ac:dyDescent="0.35">
      <c r="A3598">
        <v>48</v>
      </c>
      <c r="B3598">
        <v>7500</v>
      </c>
      <c r="C3598">
        <v>48385</v>
      </c>
      <c r="D3598" t="s">
        <v>3238</v>
      </c>
      <c r="E3598" t="s">
        <v>459</v>
      </c>
      <c r="F3598" t="s">
        <v>3237</v>
      </c>
      <c r="G3598">
        <v>2758</v>
      </c>
      <c r="H3598">
        <v>29.723692</v>
      </c>
      <c r="I3598">
        <v>-99.823666000000003</v>
      </c>
      <c r="J3598">
        <v>1.8759999999999999E-2</v>
      </c>
      <c r="K3598">
        <f>_xlfn.XLOOKUP(F3598,'[1]2022_23 Household and Income'!$C$3:$C$2489,'[1]2022_23 Household and Income'!$D$3:$D$2489,"")</f>
        <v>50453</v>
      </c>
      <c r="L3598">
        <f>_xlfn.XLOOKUP($F3598,'[1]2022_23 Household and Income'!$C$3:$C$2489,'[1]2022_23 Household and Income'!$G$3:$G$2489,"")</f>
        <v>50033</v>
      </c>
    </row>
    <row r="3599" spans="1:12" x14ac:dyDescent="0.35">
      <c r="A3599">
        <v>27</v>
      </c>
      <c r="B3599">
        <v>101</v>
      </c>
      <c r="C3599">
        <v>27125</v>
      </c>
      <c r="D3599" t="s">
        <v>3272</v>
      </c>
      <c r="E3599" t="s">
        <v>1895</v>
      </c>
      <c r="F3599" t="s">
        <v>4055</v>
      </c>
      <c r="G3599">
        <v>3935</v>
      </c>
      <c r="H3599">
        <v>47.875652000000002</v>
      </c>
      <c r="I3599">
        <v>-96.132097000000002</v>
      </c>
      <c r="J3599">
        <v>2.6738999999999999E-2</v>
      </c>
      <c r="K3599">
        <f>_xlfn.XLOOKUP(F3599,'[1]2022_23 Household and Income'!$C$3:$C$2489,'[1]2022_23 Household and Income'!$D$3:$D$2489,"")</f>
        <v>61620</v>
      </c>
      <c r="L3599">
        <f>_xlfn.XLOOKUP($F3599,'[1]2022_23 Household and Income'!$C$3:$C$2489,'[1]2022_23 Household and Income'!$G$3:$G$2489,"")</f>
        <v>61361</v>
      </c>
    </row>
    <row r="3600" spans="1:12" x14ac:dyDescent="0.35">
      <c r="A3600">
        <v>22</v>
      </c>
      <c r="B3600">
        <v>300</v>
      </c>
      <c r="C3600">
        <v>22081</v>
      </c>
      <c r="D3600" t="s">
        <v>3348</v>
      </c>
      <c r="E3600" t="s">
        <v>2098</v>
      </c>
      <c r="F3600" t="s">
        <v>4045</v>
      </c>
      <c r="G3600">
        <v>7620</v>
      </c>
      <c r="H3600">
        <v>32.054844000000003</v>
      </c>
      <c r="I3600">
        <v>-93.305198000000004</v>
      </c>
      <c r="J3600">
        <v>4.4915999999999998E-2</v>
      </c>
      <c r="K3600">
        <f>_xlfn.XLOOKUP(F3600,'[1]2022_23 Household and Income'!$C$3:$C$2489,'[1]2022_23 Household and Income'!$D$3:$D$2489,"")</f>
        <v>67584</v>
      </c>
      <c r="L3600">
        <f>_xlfn.XLOOKUP($F3600,'[1]2022_23 Household and Income'!$C$3:$C$2489,'[1]2022_23 Household and Income'!$G$3:$G$2489,"")</f>
        <v>68952</v>
      </c>
    </row>
    <row r="3601" spans="1:12" x14ac:dyDescent="0.35">
      <c r="A3601">
        <v>48</v>
      </c>
      <c r="B3601">
        <v>1000</v>
      </c>
      <c r="C3601">
        <v>48387</v>
      </c>
      <c r="D3601" t="s">
        <v>3238</v>
      </c>
      <c r="E3601" t="s">
        <v>633</v>
      </c>
      <c r="F3601" t="s">
        <v>3662</v>
      </c>
      <c r="G3601">
        <v>11587</v>
      </c>
      <c r="H3601">
        <v>33.591923999999999</v>
      </c>
      <c r="I3601">
        <v>-95.078333000000001</v>
      </c>
      <c r="J3601">
        <v>7.3675000000000004E-2</v>
      </c>
      <c r="K3601">
        <f>_xlfn.XLOOKUP(F3601,'[1]2022_23 Household and Income'!$C$3:$C$2489,'[1]2022_23 Household and Income'!$D$3:$D$2489,"")</f>
        <v>62103</v>
      </c>
      <c r="L3601">
        <f>_xlfn.XLOOKUP($F3601,'[1]2022_23 Household and Income'!$C$3:$C$2489,'[1]2022_23 Household and Income'!$G$3:$G$2489,"")</f>
        <v>61562</v>
      </c>
    </row>
    <row r="3602" spans="1:12" x14ac:dyDescent="0.35">
      <c r="A3602">
        <v>31</v>
      </c>
      <c r="B3602">
        <v>400</v>
      </c>
      <c r="C3602">
        <v>31145</v>
      </c>
      <c r="D3602" t="s">
        <v>3261</v>
      </c>
      <c r="E3602" t="s">
        <v>1504</v>
      </c>
      <c r="F3602" t="s">
        <v>3674</v>
      </c>
      <c r="G3602">
        <v>10702</v>
      </c>
      <c r="H3602">
        <v>40.206741999999998</v>
      </c>
      <c r="I3602">
        <v>-100.592095</v>
      </c>
      <c r="J3602">
        <v>0.104625</v>
      </c>
      <c r="K3602">
        <f>_xlfn.XLOOKUP(F3602,'[1]2022_23 Household and Income'!$C$3:$C$2489,'[1]2022_23 Household and Income'!$D$3:$D$2489,"")</f>
        <v>43354</v>
      </c>
      <c r="L3602">
        <f>_xlfn.XLOOKUP($F3602,'[1]2022_23 Household and Income'!$C$3:$C$2489,'[1]2022_23 Household and Income'!$G$3:$G$2489,"")</f>
        <v>43809</v>
      </c>
    </row>
    <row r="3603" spans="1:12" x14ac:dyDescent="0.35">
      <c r="A3603">
        <v>27</v>
      </c>
      <c r="B3603">
        <v>2200</v>
      </c>
      <c r="C3603">
        <v>27127</v>
      </c>
      <c r="D3603" t="s">
        <v>3272</v>
      </c>
      <c r="E3603" t="s">
        <v>1839</v>
      </c>
      <c r="F3603" t="s">
        <v>4068</v>
      </c>
      <c r="G3603">
        <v>15425</v>
      </c>
      <c r="H3603">
        <v>44.440044999999998</v>
      </c>
      <c r="I3603">
        <v>-95.189785999999998</v>
      </c>
      <c r="J3603">
        <v>0.13134699999999999</v>
      </c>
      <c r="K3603">
        <f>_xlfn.XLOOKUP(F3603,'[1]2022_23 Household and Income'!$C$3:$C$2489,'[1]2022_23 Household and Income'!$D$3:$D$2489,"")</f>
        <v>47806</v>
      </c>
      <c r="L3603">
        <f>_xlfn.XLOOKUP($F3603,'[1]2022_23 Household and Income'!$C$3:$C$2489,'[1]2022_23 Household and Income'!$G$3:$G$2489,"")</f>
        <v>48628</v>
      </c>
    </row>
    <row r="3604" spans="1:12" x14ac:dyDescent="0.35">
      <c r="A3604">
        <v>48</v>
      </c>
      <c r="B3604">
        <v>7300</v>
      </c>
      <c r="C3604">
        <v>48389</v>
      </c>
      <c r="D3604" t="s">
        <v>3238</v>
      </c>
      <c r="E3604" t="s">
        <v>466</v>
      </c>
      <c r="F3604" t="s">
        <v>3349</v>
      </c>
      <c r="G3604">
        <v>14748</v>
      </c>
      <c r="H3604">
        <v>31.387128000000001</v>
      </c>
      <c r="I3604">
        <v>-103.526279</v>
      </c>
      <c r="J3604">
        <v>0.144315</v>
      </c>
      <c r="K3604">
        <f>_xlfn.XLOOKUP(F3604,'[1]2022_23 Household and Income'!$C$3:$C$2489,'[1]2022_23 Household and Income'!$D$3:$D$2489,"")</f>
        <v>37283</v>
      </c>
      <c r="L3604">
        <f>_xlfn.XLOOKUP($F3604,'[1]2022_23 Household and Income'!$C$3:$C$2489,'[1]2022_23 Household and Income'!$G$3:$G$2489,"")</f>
        <v>35663</v>
      </c>
    </row>
    <row r="3605" spans="1:12" x14ac:dyDescent="0.35">
      <c r="A3605">
        <v>48</v>
      </c>
      <c r="B3605">
        <v>6500</v>
      </c>
      <c r="C3605">
        <v>48391</v>
      </c>
      <c r="D3605" t="s">
        <v>3238</v>
      </c>
      <c r="E3605" t="s">
        <v>500</v>
      </c>
      <c r="F3605" t="s">
        <v>3943</v>
      </c>
      <c r="G3605">
        <v>6741</v>
      </c>
      <c r="H3605">
        <v>28.290523</v>
      </c>
      <c r="I3605">
        <v>-97.247529999999998</v>
      </c>
      <c r="J3605">
        <v>5.1705000000000001E-2</v>
      </c>
      <c r="K3605">
        <f>_xlfn.XLOOKUP(F3605,'[1]2022_23 Household and Income'!$C$3:$C$2489,'[1]2022_23 Household and Income'!$D$3:$D$2489,"")</f>
        <v>47637</v>
      </c>
      <c r="L3605">
        <f>_xlfn.XLOOKUP($F3605,'[1]2022_23 Household and Income'!$C$3:$C$2489,'[1]2022_23 Household and Income'!$G$3:$G$2489,"")</f>
        <v>48758</v>
      </c>
    </row>
    <row r="3606" spans="1:12" x14ac:dyDescent="0.35">
      <c r="A3606">
        <v>20</v>
      </c>
      <c r="B3606">
        <v>1600</v>
      </c>
      <c r="C3606">
        <v>20155</v>
      </c>
      <c r="D3606" t="s">
        <v>3300</v>
      </c>
      <c r="E3606" t="s">
        <v>2254</v>
      </c>
      <c r="F3606" t="s">
        <v>4107</v>
      </c>
      <c r="G3606">
        <v>61898</v>
      </c>
      <c r="H3606">
        <v>38.051645999999998</v>
      </c>
      <c r="I3606">
        <v>-97.931921000000003</v>
      </c>
      <c r="J3606">
        <v>0.60954399999999997</v>
      </c>
      <c r="K3606">
        <f>_xlfn.XLOOKUP(F3606,'[1]2022_23 Household and Income'!$C$3:$C$2489,'[1]2022_23 Household and Income'!$D$3:$D$2489,"")</f>
        <v>41445</v>
      </c>
      <c r="L3606">
        <f>_xlfn.XLOOKUP($F3606,'[1]2022_23 Household and Income'!$C$3:$C$2489,'[1]2022_23 Household and Income'!$G$3:$G$2489,"")</f>
        <v>41829</v>
      </c>
    </row>
    <row r="3607" spans="1:12" x14ac:dyDescent="0.35">
      <c r="A3607">
        <v>36</v>
      </c>
      <c r="B3607">
        <v>1900</v>
      </c>
      <c r="C3607">
        <v>36083</v>
      </c>
      <c r="D3607" t="s">
        <v>3282</v>
      </c>
      <c r="E3607" t="s">
        <v>1358</v>
      </c>
      <c r="F3607" t="s">
        <v>4109</v>
      </c>
      <c r="G3607">
        <v>161130</v>
      </c>
      <c r="H3607">
        <v>42.699562999999998</v>
      </c>
      <c r="I3607">
        <v>-73.631934999999999</v>
      </c>
      <c r="J3607">
        <v>1</v>
      </c>
      <c r="K3607">
        <f>_xlfn.XLOOKUP(F3607,'[1]2022_23 Household and Income'!$C$3:$C$2489,'[1]2022_23 Household and Income'!$D$3:$D$2489,"")</f>
        <v>66238</v>
      </c>
      <c r="L3607">
        <f>_xlfn.XLOOKUP($F3607,'[1]2022_23 Household and Income'!$C$3:$C$2489,'[1]2022_23 Household and Income'!$G$3:$G$2489,"")</f>
        <v>66583</v>
      </c>
    </row>
    <row r="3608" spans="1:12" x14ac:dyDescent="0.35">
      <c r="A3608">
        <v>27</v>
      </c>
      <c r="B3608">
        <v>2100</v>
      </c>
      <c r="C3608">
        <v>27129</v>
      </c>
      <c r="D3608" t="s">
        <v>3272</v>
      </c>
      <c r="E3608" t="s">
        <v>1848</v>
      </c>
      <c r="F3608" t="s">
        <v>3856</v>
      </c>
      <c r="G3608">
        <v>14723</v>
      </c>
      <c r="H3608">
        <v>44.721226999999999</v>
      </c>
      <c r="I3608">
        <v>-94.942437999999996</v>
      </c>
      <c r="J3608">
        <v>0.110316</v>
      </c>
      <c r="K3608">
        <f>_xlfn.XLOOKUP(F3608,'[1]2022_23 Household and Income'!$C$3:$C$2489,'[1]2022_23 Household and Income'!$D$3:$D$2489,"")</f>
        <v>54837</v>
      </c>
      <c r="L3608">
        <f>_xlfn.XLOOKUP($F3608,'[1]2022_23 Household and Income'!$C$3:$C$2489,'[1]2022_23 Household and Income'!$G$3:$G$2489,"")</f>
        <v>55540</v>
      </c>
    </row>
    <row r="3609" spans="1:12" x14ac:dyDescent="0.35">
      <c r="A3609">
        <v>38</v>
      </c>
      <c r="B3609">
        <v>200</v>
      </c>
      <c r="C3609">
        <v>38075</v>
      </c>
      <c r="D3609" t="s">
        <v>3370</v>
      </c>
      <c r="E3609" t="s">
        <v>1209</v>
      </c>
      <c r="F3609" t="s">
        <v>3534</v>
      </c>
      <c r="G3609">
        <v>2282</v>
      </c>
      <c r="H3609">
        <v>48.712229999999998</v>
      </c>
      <c r="I3609">
        <v>-101.513447</v>
      </c>
      <c r="J3609">
        <v>1.9470999999999999E-2</v>
      </c>
      <c r="K3609">
        <f>_xlfn.XLOOKUP(F3609,'[1]2022_23 Household and Income'!$C$3:$C$2489,'[1]2022_23 Household and Income'!$D$3:$D$2489,"")</f>
        <v>51271</v>
      </c>
      <c r="L3609">
        <f>_xlfn.XLOOKUP($F3609,'[1]2022_23 Household and Income'!$C$3:$C$2489,'[1]2022_23 Household and Income'!$G$3:$G$2489,"")</f>
        <v>50467</v>
      </c>
    </row>
    <row r="3610" spans="1:12" x14ac:dyDescent="0.35">
      <c r="A3610">
        <v>20</v>
      </c>
      <c r="B3610">
        <v>200</v>
      </c>
      <c r="C3610">
        <v>20157</v>
      </c>
      <c r="D3610" t="s">
        <v>3300</v>
      </c>
      <c r="E3610" t="s">
        <v>2298</v>
      </c>
      <c r="F3610" t="s">
        <v>3505</v>
      </c>
      <c r="G3610">
        <v>4674</v>
      </c>
      <c r="H3610">
        <v>39.817923999999998</v>
      </c>
      <c r="I3610">
        <v>-97.659053</v>
      </c>
      <c r="J3610">
        <v>3.2425000000000002E-2</v>
      </c>
      <c r="K3610">
        <f>_xlfn.XLOOKUP(F3610,'[1]2022_23 Household and Income'!$C$3:$C$2489,'[1]2022_23 Household and Income'!$D$3:$D$2489,"")</f>
        <v>60943</v>
      </c>
      <c r="L3610">
        <f>_xlfn.XLOOKUP($F3610,'[1]2022_23 Household and Income'!$C$3:$C$2489,'[1]2022_23 Household and Income'!$G$3:$G$2489,"")</f>
        <v>60024</v>
      </c>
    </row>
    <row r="3611" spans="1:12" x14ac:dyDescent="0.35">
      <c r="A3611">
        <v>29</v>
      </c>
      <c r="B3611">
        <v>2500</v>
      </c>
      <c r="C3611">
        <v>29179</v>
      </c>
      <c r="D3611" t="s">
        <v>3304</v>
      </c>
      <c r="E3611" t="s">
        <v>1640</v>
      </c>
      <c r="F3611" t="s">
        <v>3446</v>
      </c>
      <c r="G3611">
        <v>6096</v>
      </c>
      <c r="H3611">
        <v>37.329000000000001</v>
      </c>
      <c r="I3611">
        <v>-90.970226999999994</v>
      </c>
      <c r="J3611">
        <v>5.1358000000000001E-2</v>
      </c>
      <c r="K3611">
        <f>_xlfn.XLOOKUP(F3611,'[1]2022_23 Household and Income'!$C$3:$C$2489,'[1]2022_23 Household and Income'!$D$3:$D$2489,"")</f>
        <v>49904</v>
      </c>
      <c r="L3611">
        <f>_xlfn.XLOOKUP($F3611,'[1]2022_23 Household and Income'!$C$3:$C$2489,'[1]2022_23 Household and Income'!$G$3:$G$2489,"")</f>
        <v>49118</v>
      </c>
    </row>
    <row r="3612" spans="1:12" x14ac:dyDescent="0.35">
      <c r="A3612">
        <v>47</v>
      </c>
      <c r="B3612">
        <v>3500</v>
      </c>
      <c r="C3612">
        <v>47143</v>
      </c>
      <c r="D3612" t="s">
        <v>3358</v>
      </c>
      <c r="E3612" t="s">
        <v>701</v>
      </c>
      <c r="F3612" t="s">
        <v>4108</v>
      </c>
      <c r="G3612">
        <v>32870</v>
      </c>
      <c r="H3612">
        <v>35.556758000000002</v>
      </c>
      <c r="I3612">
        <v>-84.954297999999994</v>
      </c>
      <c r="J3612">
        <v>0.28879700000000003</v>
      </c>
      <c r="K3612">
        <f>_xlfn.XLOOKUP(F3612,'[1]2022_23 Household and Income'!$C$3:$C$2489,'[1]2022_23 Household and Income'!$D$3:$D$2489,"")</f>
        <v>44718</v>
      </c>
      <c r="L3612">
        <f>_xlfn.XLOOKUP($F3612,'[1]2022_23 Household and Income'!$C$3:$C$2489,'[1]2022_23 Household and Income'!$G$3:$G$2489,"")</f>
        <v>45451</v>
      </c>
    </row>
    <row r="3613" spans="1:12" x14ac:dyDescent="0.35">
      <c r="A3613">
        <v>20</v>
      </c>
      <c r="B3613">
        <v>1600</v>
      </c>
      <c r="C3613">
        <v>20159</v>
      </c>
      <c r="D3613" t="s">
        <v>3300</v>
      </c>
      <c r="E3613" t="s">
        <v>2253</v>
      </c>
      <c r="F3613" t="s">
        <v>4107</v>
      </c>
      <c r="G3613">
        <v>9427</v>
      </c>
      <c r="H3613">
        <v>38.320405000000001</v>
      </c>
      <c r="I3613">
        <v>-98.199875000000006</v>
      </c>
      <c r="J3613">
        <v>9.2832999999999999E-2</v>
      </c>
      <c r="K3613">
        <f>_xlfn.XLOOKUP(F3613,'[1]2022_23 Household and Income'!$C$3:$C$2489,'[1]2022_23 Household and Income'!$D$3:$D$2489,"")</f>
        <v>41445</v>
      </c>
      <c r="L3613">
        <f>_xlfn.XLOOKUP($F3613,'[1]2022_23 Household and Income'!$C$3:$C$2489,'[1]2022_23 Household and Income'!$G$3:$G$2489,"")</f>
        <v>41829</v>
      </c>
    </row>
    <row r="3614" spans="1:12" x14ac:dyDescent="0.35">
      <c r="A3614">
        <v>27</v>
      </c>
      <c r="B3614">
        <v>2500</v>
      </c>
      <c r="C3614">
        <v>27131</v>
      </c>
      <c r="D3614" t="s">
        <v>3272</v>
      </c>
      <c r="E3614" t="s">
        <v>1829</v>
      </c>
      <c r="F3614" t="s">
        <v>3516</v>
      </c>
      <c r="G3614">
        <v>67097</v>
      </c>
      <c r="H3614">
        <v>44.372672999999999</v>
      </c>
      <c r="I3614">
        <v>-93.261621000000005</v>
      </c>
      <c r="J3614">
        <v>0.44100699999999998</v>
      </c>
      <c r="K3614">
        <f>_xlfn.XLOOKUP(F3614,'[1]2022_23 Household and Income'!$C$3:$C$2489,'[1]2022_23 Household and Income'!$D$3:$D$2489,"")</f>
        <v>57475</v>
      </c>
      <c r="L3614">
        <f>_xlfn.XLOOKUP($F3614,'[1]2022_23 Household and Income'!$C$3:$C$2489,'[1]2022_23 Household and Income'!$G$3:$G$2489,"")</f>
        <v>57704</v>
      </c>
    </row>
    <row r="3615" spans="1:12" x14ac:dyDescent="0.35">
      <c r="A3615">
        <v>49</v>
      </c>
      <c r="B3615">
        <v>5000</v>
      </c>
      <c r="C3615">
        <v>49033</v>
      </c>
      <c r="D3615" t="s">
        <v>3434</v>
      </c>
      <c r="E3615" t="s">
        <v>438</v>
      </c>
      <c r="F3615" t="s">
        <v>3719</v>
      </c>
      <c r="G3615">
        <v>2510</v>
      </c>
      <c r="H3615">
        <v>41.776494</v>
      </c>
      <c r="I3615">
        <v>-111.285995</v>
      </c>
      <c r="J3615">
        <v>1.3188999999999999E-2</v>
      </c>
      <c r="K3615">
        <f>_xlfn.XLOOKUP(F3615,'[1]2022_23 Household and Income'!$C$3:$C$2489,'[1]2022_23 Household and Income'!$D$3:$D$2489,"")</f>
        <v>65167</v>
      </c>
      <c r="L3615">
        <f>_xlfn.XLOOKUP($F3615,'[1]2022_23 Household and Income'!$C$3:$C$2489,'[1]2022_23 Household and Income'!$G$3:$G$2489,"")</f>
        <v>69729</v>
      </c>
    </row>
    <row r="3616" spans="1:12" x14ac:dyDescent="0.35">
      <c r="A3616">
        <v>31</v>
      </c>
      <c r="B3616">
        <v>600</v>
      </c>
      <c r="C3616">
        <v>31147</v>
      </c>
      <c r="D3616" t="s">
        <v>3261</v>
      </c>
      <c r="E3616" t="s">
        <v>1484</v>
      </c>
      <c r="F3616" t="s">
        <v>3260</v>
      </c>
      <c r="G3616">
        <v>7871</v>
      </c>
      <c r="H3616">
        <v>40.099879000000001</v>
      </c>
      <c r="I3616">
        <v>-95.669782999999995</v>
      </c>
      <c r="J3616">
        <v>5.7106999999999998E-2</v>
      </c>
      <c r="K3616">
        <f>_xlfn.XLOOKUP(F3616,'[1]2022_23 Household and Income'!$C$3:$C$2489,'[1]2022_23 Household and Income'!$D$3:$D$2489,"")</f>
        <v>56460</v>
      </c>
      <c r="L3616">
        <f>_xlfn.XLOOKUP($F3616,'[1]2022_23 Household and Income'!$C$3:$C$2489,'[1]2022_23 Household and Income'!$G$3:$G$2489,"")</f>
        <v>57169</v>
      </c>
    </row>
    <row r="3617" spans="1:12" x14ac:dyDescent="0.35">
      <c r="A3617">
        <v>17</v>
      </c>
      <c r="B3617">
        <v>4900</v>
      </c>
      <c r="C3617">
        <v>17159</v>
      </c>
      <c r="D3617" t="s">
        <v>3330</v>
      </c>
      <c r="E3617" t="s">
        <v>2597</v>
      </c>
      <c r="F3617" t="s">
        <v>3462</v>
      </c>
      <c r="G3617">
        <v>15813</v>
      </c>
      <c r="H3617">
        <v>38.725442999999999</v>
      </c>
      <c r="I3617">
        <v>-88.087850000000003</v>
      </c>
      <c r="J3617">
        <v>0.125497</v>
      </c>
      <c r="K3617">
        <f>_xlfn.XLOOKUP(F3617,'[1]2022_23 Household and Income'!$C$3:$C$2489,'[1]2022_23 Household and Income'!$D$3:$D$2489,"")</f>
        <v>51627</v>
      </c>
      <c r="L3617">
        <f>_xlfn.XLOOKUP($F3617,'[1]2022_23 Household and Income'!$C$3:$C$2489,'[1]2022_23 Household and Income'!$G$3:$G$2489,"")</f>
        <v>49141</v>
      </c>
    </row>
    <row r="3618" spans="1:12" x14ac:dyDescent="0.35">
      <c r="A3618">
        <v>30</v>
      </c>
      <c r="B3618">
        <v>700</v>
      </c>
      <c r="C3618">
        <v>30083</v>
      </c>
      <c r="D3618" t="s">
        <v>3269</v>
      </c>
      <c r="E3618" t="s">
        <v>1573</v>
      </c>
      <c r="F3618" t="s">
        <v>3270</v>
      </c>
      <c r="G3618">
        <v>11491</v>
      </c>
      <c r="H3618">
        <v>47.72072</v>
      </c>
      <c r="I3618">
        <v>-104.204204</v>
      </c>
      <c r="J3618">
        <v>7.7371999999999996E-2</v>
      </c>
      <c r="K3618">
        <f>_xlfn.XLOOKUP(F3618,'[1]2022_23 Household and Income'!$C$3:$C$2489,'[1]2022_23 Household and Income'!$D$3:$D$2489,"")</f>
        <v>58838</v>
      </c>
      <c r="L3618">
        <f>_xlfn.XLOOKUP($F3618,'[1]2022_23 Household and Income'!$C$3:$C$2489,'[1]2022_23 Household and Income'!$G$3:$G$2489,"")</f>
        <v>58129</v>
      </c>
    </row>
    <row r="3619" spans="1:12" x14ac:dyDescent="0.35">
      <c r="A3619">
        <v>38</v>
      </c>
      <c r="B3619">
        <v>400</v>
      </c>
      <c r="C3619">
        <v>38077</v>
      </c>
      <c r="D3619" t="s">
        <v>3370</v>
      </c>
      <c r="E3619" t="s">
        <v>1191</v>
      </c>
      <c r="F3619" t="s">
        <v>3423</v>
      </c>
      <c r="G3619">
        <v>16529</v>
      </c>
      <c r="H3619">
        <v>46.265439000000001</v>
      </c>
      <c r="I3619">
        <v>-96.765068999999997</v>
      </c>
      <c r="J3619">
        <v>0.14490500000000001</v>
      </c>
      <c r="K3619">
        <f>_xlfn.XLOOKUP(F3619,'[1]2022_23 Household and Income'!$C$3:$C$2489,'[1]2022_23 Household and Income'!$D$3:$D$2489,"")</f>
        <v>47697</v>
      </c>
      <c r="L3619">
        <f>_xlfn.XLOOKUP($F3619,'[1]2022_23 Household and Income'!$C$3:$C$2489,'[1]2022_23 Household and Income'!$G$3:$G$2489,"")</f>
        <v>49403</v>
      </c>
    </row>
    <row r="3620" spans="1:12" x14ac:dyDescent="0.35">
      <c r="A3620">
        <v>39</v>
      </c>
      <c r="B3620">
        <v>1600</v>
      </c>
      <c r="C3620">
        <v>39139</v>
      </c>
      <c r="D3620" t="s">
        <v>3302</v>
      </c>
      <c r="E3620" t="s">
        <v>1149</v>
      </c>
      <c r="F3620" t="s">
        <v>4106</v>
      </c>
      <c r="G3620">
        <v>124936</v>
      </c>
      <c r="H3620">
        <v>40.761550999999997</v>
      </c>
      <c r="I3620">
        <v>-82.540420999999995</v>
      </c>
      <c r="J3620">
        <v>1</v>
      </c>
      <c r="K3620">
        <f>_xlfn.XLOOKUP(F3620,'[1]2022_23 Household and Income'!$C$3:$C$2489,'[1]2022_23 Household and Income'!$D$3:$D$2489,"")</f>
        <v>50248</v>
      </c>
      <c r="L3620">
        <f>_xlfn.XLOOKUP($F3620,'[1]2022_23 Household and Income'!$C$3:$C$2489,'[1]2022_23 Household and Income'!$G$3:$G$2489,"")</f>
        <v>51046</v>
      </c>
    </row>
    <row r="3621" spans="1:12" x14ac:dyDescent="0.35">
      <c r="A3621">
        <v>22</v>
      </c>
      <c r="B3621">
        <v>500</v>
      </c>
      <c r="C3621">
        <v>22083</v>
      </c>
      <c r="D3621" t="s">
        <v>3348</v>
      </c>
      <c r="E3621" t="s">
        <v>2089</v>
      </c>
      <c r="F3621" t="s">
        <v>3422</v>
      </c>
      <c r="G3621">
        <v>20043</v>
      </c>
      <c r="H3621">
        <v>32.440206000000003</v>
      </c>
      <c r="I3621">
        <v>-91.718665000000001</v>
      </c>
      <c r="J3621">
        <v>0.14055100000000001</v>
      </c>
      <c r="K3621">
        <f>_xlfn.XLOOKUP(F3621,'[1]2022_23 Household and Income'!$C$3:$C$2489,'[1]2022_23 Household and Income'!$D$3:$D$2489,"")</f>
        <v>57020</v>
      </c>
      <c r="L3621">
        <f>_xlfn.XLOOKUP($F3621,'[1]2022_23 Household and Income'!$C$3:$C$2489,'[1]2022_23 Household and Income'!$G$3:$G$2489,"")</f>
        <v>53191</v>
      </c>
    </row>
    <row r="3622" spans="1:12" x14ac:dyDescent="0.35">
      <c r="A3622">
        <v>45</v>
      </c>
      <c r="B3622">
        <v>1401</v>
      </c>
      <c r="C3622">
        <v>45079</v>
      </c>
      <c r="D3622" t="s">
        <v>3253</v>
      </c>
      <c r="E3622" t="s">
        <v>883</v>
      </c>
      <c r="F3622" t="s">
        <v>4105</v>
      </c>
      <c r="G3622">
        <v>122193</v>
      </c>
      <c r="H3622">
        <v>34.118965000000003</v>
      </c>
      <c r="I3622">
        <v>-81.034357</v>
      </c>
      <c r="J3622">
        <v>1</v>
      </c>
      <c r="K3622">
        <f>_xlfn.XLOOKUP(F3622,'[1]2022_23 Household and Income'!$C$3:$C$2489,'[1]2022_23 Household and Income'!$D$3:$D$2489,"")</f>
        <v>50686</v>
      </c>
      <c r="L3622">
        <f>_xlfn.XLOOKUP($F3622,'[1]2022_23 Household and Income'!$C$3:$C$2489,'[1]2022_23 Household and Income'!$G$3:$G$2489,"")</f>
        <v>45615</v>
      </c>
    </row>
    <row r="3623" spans="1:12" x14ac:dyDescent="0.35">
      <c r="A3623">
        <v>45</v>
      </c>
      <c r="B3623">
        <v>1402</v>
      </c>
      <c r="C3623">
        <v>45079</v>
      </c>
      <c r="D3623" t="s">
        <v>3253</v>
      </c>
      <c r="E3623" t="s">
        <v>883</v>
      </c>
      <c r="F3623" t="s">
        <v>4104</v>
      </c>
      <c r="G3623">
        <v>119781</v>
      </c>
      <c r="H3623">
        <v>34.031075000000001</v>
      </c>
      <c r="I3623">
        <v>-81.046385000000001</v>
      </c>
      <c r="J3623">
        <v>1</v>
      </c>
      <c r="K3623">
        <f>_xlfn.XLOOKUP(F3623,'[1]2022_23 Household and Income'!$C$3:$C$2489,'[1]2022_23 Household and Income'!$D$3:$D$2489,"")</f>
        <v>52612</v>
      </c>
      <c r="L3623">
        <f>_xlfn.XLOOKUP($F3623,'[1]2022_23 Household and Income'!$C$3:$C$2489,'[1]2022_23 Household and Income'!$G$3:$G$2489,"")</f>
        <v>54295</v>
      </c>
    </row>
    <row r="3624" spans="1:12" x14ac:dyDescent="0.35">
      <c r="A3624">
        <v>45</v>
      </c>
      <c r="B3624">
        <v>1403</v>
      </c>
      <c r="C3624">
        <v>45079</v>
      </c>
      <c r="D3624" t="s">
        <v>3253</v>
      </c>
      <c r="E3624" t="s">
        <v>883</v>
      </c>
      <c r="F3624" t="s">
        <v>4103</v>
      </c>
      <c r="G3624">
        <v>102223</v>
      </c>
      <c r="H3624">
        <v>33.984440999999997</v>
      </c>
      <c r="I3624">
        <v>-80.927771000000007</v>
      </c>
      <c r="J3624">
        <v>1</v>
      </c>
      <c r="K3624">
        <f>_xlfn.XLOOKUP(F3624,'[1]2022_23 Household and Income'!$C$3:$C$2489,'[1]2022_23 Household and Income'!$D$3:$D$2489,"")</f>
        <v>37935</v>
      </c>
      <c r="L3624">
        <f>_xlfn.XLOOKUP($F3624,'[1]2022_23 Household and Income'!$C$3:$C$2489,'[1]2022_23 Household and Income'!$G$3:$G$2489,"")</f>
        <v>42420</v>
      </c>
    </row>
    <row r="3625" spans="1:12" x14ac:dyDescent="0.35">
      <c r="A3625">
        <v>45</v>
      </c>
      <c r="B3625">
        <v>1501</v>
      </c>
      <c r="C3625">
        <v>45079</v>
      </c>
      <c r="D3625" t="s">
        <v>3253</v>
      </c>
      <c r="E3625" t="s">
        <v>883</v>
      </c>
      <c r="F3625" t="s">
        <v>4102</v>
      </c>
      <c r="G3625">
        <v>71950</v>
      </c>
      <c r="H3625">
        <v>34.161454999999997</v>
      </c>
      <c r="I3625">
        <v>-80.902563000000001</v>
      </c>
      <c r="J3625">
        <v>0.52383199999999996</v>
      </c>
      <c r="K3625">
        <f>_xlfn.XLOOKUP(F3625,'[1]2022_23 Household and Income'!$C$3:$C$2489,'[1]2022_23 Household and Income'!$D$3:$D$2489,"")</f>
        <v>54396</v>
      </c>
      <c r="L3625">
        <f>_xlfn.XLOOKUP($F3625,'[1]2022_23 Household and Income'!$C$3:$C$2489,'[1]2022_23 Household and Income'!$G$3:$G$2489,"")</f>
        <v>54741</v>
      </c>
    </row>
    <row r="3626" spans="1:12" x14ac:dyDescent="0.35">
      <c r="A3626">
        <v>55</v>
      </c>
      <c r="B3626">
        <v>1900</v>
      </c>
      <c r="C3626">
        <v>55103</v>
      </c>
      <c r="D3626" t="s">
        <v>3334</v>
      </c>
      <c r="E3626" t="s">
        <v>114</v>
      </c>
      <c r="F3626" t="s">
        <v>4101</v>
      </c>
      <c r="G3626">
        <v>17304</v>
      </c>
      <c r="H3626">
        <v>43.350268</v>
      </c>
      <c r="I3626">
        <v>-90.390445</v>
      </c>
      <c r="J3626">
        <v>0.117991</v>
      </c>
      <c r="K3626">
        <f>_xlfn.XLOOKUP(F3626,'[1]2022_23 Household and Income'!$C$3:$C$2489,'[1]2022_23 Household and Income'!$D$3:$D$2489,"")</f>
        <v>59948</v>
      </c>
      <c r="L3626">
        <f>_xlfn.XLOOKUP($F3626,'[1]2022_23 Household and Income'!$C$3:$C$2489,'[1]2022_23 Household and Income'!$G$3:$G$2489,"")</f>
        <v>59578</v>
      </c>
    </row>
    <row r="3627" spans="1:12" x14ac:dyDescent="0.35">
      <c r="A3627">
        <v>51</v>
      </c>
      <c r="B3627">
        <v>76001</v>
      </c>
      <c r="C3627">
        <v>51760</v>
      </c>
      <c r="D3627" t="s">
        <v>3251</v>
      </c>
      <c r="E3627" t="s">
        <v>274</v>
      </c>
      <c r="F3627" t="s">
        <v>4100</v>
      </c>
      <c r="G3627">
        <v>115546</v>
      </c>
      <c r="H3627">
        <v>37.559562</v>
      </c>
      <c r="I3627">
        <v>-77.472953000000004</v>
      </c>
      <c r="J3627">
        <v>1</v>
      </c>
      <c r="K3627">
        <f>_xlfn.XLOOKUP(F3627,'[1]2022_23 Household and Income'!$C$3:$C$2489,'[1]2022_23 Household and Income'!$D$3:$D$2489,"")</f>
        <v>54529</v>
      </c>
      <c r="L3627">
        <f>_xlfn.XLOOKUP($F3627,'[1]2022_23 Household and Income'!$C$3:$C$2489,'[1]2022_23 Household and Income'!$G$3:$G$2489,"")</f>
        <v>51887</v>
      </c>
    </row>
    <row r="3628" spans="1:12" x14ac:dyDescent="0.35">
      <c r="A3628">
        <v>51</v>
      </c>
      <c r="B3628">
        <v>76002</v>
      </c>
      <c r="C3628">
        <v>51760</v>
      </c>
      <c r="D3628" t="s">
        <v>3251</v>
      </c>
      <c r="E3628" t="s">
        <v>274</v>
      </c>
      <c r="F3628" t="s">
        <v>4099</v>
      </c>
      <c r="G3628">
        <v>111064</v>
      </c>
      <c r="H3628">
        <v>37.510371999999997</v>
      </c>
      <c r="I3628">
        <v>-77.459693000000001</v>
      </c>
      <c r="J3628">
        <v>1</v>
      </c>
      <c r="K3628">
        <f>_xlfn.XLOOKUP(F3628,'[1]2022_23 Household and Income'!$C$3:$C$2489,'[1]2022_23 Household and Income'!$D$3:$D$2489,"")</f>
        <v>51723</v>
      </c>
      <c r="L3628">
        <f>_xlfn.XLOOKUP($F3628,'[1]2022_23 Household and Income'!$C$3:$C$2489,'[1]2022_23 Household and Income'!$G$3:$G$2489,"")</f>
        <v>52445</v>
      </c>
    </row>
    <row r="3629" spans="1:12" x14ac:dyDescent="0.35">
      <c r="A3629">
        <v>13</v>
      </c>
      <c r="B3629">
        <v>3301</v>
      </c>
      <c r="C3629">
        <v>13245</v>
      </c>
      <c r="D3629" t="s">
        <v>3312</v>
      </c>
      <c r="E3629" t="s">
        <v>2751</v>
      </c>
      <c r="F3629" t="s">
        <v>4098</v>
      </c>
      <c r="G3629">
        <v>101403</v>
      </c>
      <c r="H3629">
        <v>33.469935</v>
      </c>
      <c r="I3629">
        <v>-82.029982000000004</v>
      </c>
      <c r="J3629">
        <v>1</v>
      </c>
      <c r="K3629">
        <f>_xlfn.XLOOKUP(F3629,'[1]2022_23 Household and Income'!$C$3:$C$2489,'[1]2022_23 Household and Income'!$D$3:$D$2489,"")</f>
        <v>38565</v>
      </c>
      <c r="L3629">
        <f>_xlfn.XLOOKUP($F3629,'[1]2022_23 Household and Income'!$C$3:$C$2489,'[1]2022_23 Household and Income'!$G$3:$G$2489,"")</f>
        <v>40820</v>
      </c>
    </row>
    <row r="3630" spans="1:12" x14ac:dyDescent="0.35">
      <c r="A3630">
        <v>13</v>
      </c>
      <c r="B3630">
        <v>3302</v>
      </c>
      <c r="C3630">
        <v>13245</v>
      </c>
      <c r="D3630" t="s">
        <v>3312</v>
      </c>
      <c r="E3630" t="s">
        <v>2751</v>
      </c>
      <c r="F3630" t="s">
        <v>4097</v>
      </c>
      <c r="G3630">
        <v>105204</v>
      </c>
      <c r="H3630">
        <v>33.387445999999997</v>
      </c>
      <c r="I3630">
        <v>-82.072992999999997</v>
      </c>
      <c r="J3630">
        <v>1</v>
      </c>
      <c r="K3630">
        <f>_xlfn.XLOOKUP(F3630,'[1]2022_23 Household and Income'!$C$3:$C$2489,'[1]2022_23 Household and Income'!$D$3:$D$2489,"")</f>
        <v>37283</v>
      </c>
      <c r="L3630">
        <f>_xlfn.XLOOKUP($F3630,'[1]2022_23 Household and Income'!$C$3:$C$2489,'[1]2022_23 Household and Income'!$G$3:$G$2489,"")</f>
        <v>36382</v>
      </c>
    </row>
    <row r="3631" spans="1:12" x14ac:dyDescent="0.35">
      <c r="A3631">
        <v>37</v>
      </c>
      <c r="B3631">
        <v>5200</v>
      </c>
      <c r="C3631">
        <v>37153</v>
      </c>
      <c r="D3631" t="s">
        <v>3285</v>
      </c>
      <c r="E3631" t="s">
        <v>1233</v>
      </c>
      <c r="F3631" t="s">
        <v>3900</v>
      </c>
      <c r="G3631">
        <v>42946</v>
      </c>
      <c r="H3631">
        <v>34.942667999999998</v>
      </c>
      <c r="I3631">
        <v>-79.735373999999993</v>
      </c>
      <c r="J3631">
        <v>0.33239400000000002</v>
      </c>
      <c r="K3631">
        <f>_xlfn.XLOOKUP(F3631,'[1]2022_23 Household and Income'!$C$3:$C$2489,'[1]2022_23 Household and Income'!$D$3:$D$2489,"")</f>
        <v>50419</v>
      </c>
      <c r="L3631">
        <f>_xlfn.XLOOKUP($F3631,'[1]2022_23 Household and Income'!$C$3:$C$2489,'[1]2022_23 Household and Income'!$G$3:$G$2489,"")</f>
        <v>49853</v>
      </c>
    </row>
    <row r="3632" spans="1:12" x14ac:dyDescent="0.35">
      <c r="A3632">
        <v>36</v>
      </c>
      <c r="B3632">
        <v>4501</v>
      </c>
      <c r="C3632">
        <v>36085</v>
      </c>
      <c r="D3632" t="s">
        <v>3282</v>
      </c>
      <c r="E3632" t="s">
        <v>1330</v>
      </c>
      <c r="F3632" t="s">
        <v>4096</v>
      </c>
      <c r="G3632">
        <v>189663</v>
      </c>
      <c r="H3632">
        <v>40.626373999999998</v>
      </c>
      <c r="I3632">
        <v>-74.113448000000005</v>
      </c>
      <c r="J3632">
        <v>1</v>
      </c>
      <c r="K3632">
        <f>_xlfn.XLOOKUP(F3632,'[1]2022_23 Household and Income'!$C$3:$C$2489,'[1]2022_23 Household and Income'!$D$3:$D$2489,"")</f>
        <v>65022</v>
      </c>
      <c r="L3632">
        <f>_xlfn.XLOOKUP($F3632,'[1]2022_23 Household and Income'!$C$3:$C$2489,'[1]2022_23 Household and Income'!$G$3:$G$2489,"")</f>
        <v>60605</v>
      </c>
    </row>
    <row r="3633" spans="1:12" x14ac:dyDescent="0.35">
      <c r="A3633">
        <v>36</v>
      </c>
      <c r="B3633">
        <v>4502</v>
      </c>
      <c r="C3633">
        <v>36085</v>
      </c>
      <c r="D3633" t="s">
        <v>3282</v>
      </c>
      <c r="E3633" t="s">
        <v>1330</v>
      </c>
      <c r="F3633" t="s">
        <v>4095</v>
      </c>
      <c r="G3633">
        <v>141591</v>
      </c>
      <c r="H3633">
        <v>40.591735</v>
      </c>
      <c r="I3633">
        <v>-74.120051000000004</v>
      </c>
      <c r="J3633">
        <v>1</v>
      </c>
      <c r="K3633">
        <f>_xlfn.XLOOKUP(F3633,'[1]2022_23 Household and Income'!$C$3:$C$2489,'[1]2022_23 Household and Income'!$D$3:$D$2489,"")</f>
        <v>49768</v>
      </c>
      <c r="L3633">
        <f>_xlfn.XLOOKUP($F3633,'[1]2022_23 Household and Income'!$C$3:$C$2489,'[1]2022_23 Household and Income'!$G$3:$G$2489,"")</f>
        <v>47423</v>
      </c>
    </row>
    <row r="3634" spans="1:12" x14ac:dyDescent="0.35">
      <c r="A3634">
        <v>36</v>
      </c>
      <c r="B3634">
        <v>4503</v>
      </c>
      <c r="C3634">
        <v>36085</v>
      </c>
      <c r="D3634" t="s">
        <v>3282</v>
      </c>
      <c r="E3634" t="s">
        <v>1330</v>
      </c>
      <c r="F3634" t="s">
        <v>4094</v>
      </c>
      <c r="G3634">
        <v>164493</v>
      </c>
      <c r="H3634">
        <v>40.544333000000002</v>
      </c>
      <c r="I3634">
        <v>-74.177796000000001</v>
      </c>
      <c r="J3634">
        <v>1</v>
      </c>
      <c r="K3634">
        <f>_xlfn.XLOOKUP(F3634,'[1]2022_23 Household and Income'!$C$3:$C$2489,'[1]2022_23 Household and Income'!$D$3:$D$2489,"")</f>
        <v>55156</v>
      </c>
      <c r="L3634">
        <f>_xlfn.XLOOKUP($F3634,'[1]2022_23 Household and Income'!$C$3:$C$2489,'[1]2022_23 Household and Income'!$G$3:$G$2489,"")</f>
        <v>61498</v>
      </c>
    </row>
    <row r="3635" spans="1:12" x14ac:dyDescent="0.35">
      <c r="A3635">
        <v>51</v>
      </c>
      <c r="B3635">
        <v>7300</v>
      </c>
      <c r="C3635">
        <v>51159</v>
      </c>
      <c r="D3635" t="s">
        <v>3251</v>
      </c>
      <c r="E3635" t="s">
        <v>368</v>
      </c>
      <c r="F3635" t="s">
        <v>3410</v>
      </c>
      <c r="G3635">
        <v>8923</v>
      </c>
      <c r="H3635">
        <v>37.947361000000001</v>
      </c>
      <c r="I3635">
        <v>-76.716541000000007</v>
      </c>
      <c r="J3635">
        <v>5.2202999999999999E-2</v>
      </c>
      <c r="K3635" t="str">
        <f>_xlfn.XLOOKUP(F3635,'[1]2022_23 Household and Income'!$C$3:$C$2489,'[1]2022_23 Household and Income'!$D$3:$D$2489,"")</f>
        <v/>
      </c>
      <c r="L3635" t="str">
        <f>_xlfn.XLOOKUP($F3635,'[1]2022_23 Household and Income'!$C$3:$C$2489,'[1]2022_23 Household and Income'!$G$3:$G$2489,"")</f>
        <v/>
      </c>
    </row>
    <row r="3636" spans="1:12" x14ac:dyDescent="0.35">
      <c r="A3636">
        <v>20</v>
      </c>
      <c r="B3636">
        <v>300</v>
      </c>
      <c r="C3636">
        <v>20161</v>
      </c>
      <c r="D3636" t="s">
        <v>3300</v>
      </c>
      <c r="E3636" t="s">
        <v>2293</v>
      </c>
      <c r="F3636" t="s">
        <v>4093</v>
      </c>
      <c r="G3636">
        <v>71959</v>
      </c>
      <c r="H3636">
        <v>39.190165</v>
      </c>
      <c r="I3636">
        <v>-96.632696999999993</v>
      </c>
      <c r="J3636">
        <v>0.53682300000000005</v>
      </c>
      <c r="K3636">
        <f>_xlfn.XLOOKUP(F3636,'[1]2022_23 Household and Income'!$C$3:$C$2489,'[1]2022_23 Household and Income'!$D$3:$D$2489,"")</f>
        <v>51590</v>
      </c>
      <c r="L3636">
        <f>_xlfn.XLOOKUP($F3636,'[1]2022_23 Household and Income'!$C$3:$C$2489,'[1]2022_23 Household and Income'!$G$3:$G$2489,"")</f>
        <v>51764</v>
      </c>
    </row>
    <row r="3637" spans="1:12" x14ac:dyDescent="0.35">
      <c r="A3637">
        <v>72</v>
      </c>
      <c r="B3637">
        <v>100</v>
      </c>
      <c r="C3637">
        <v>72117</v>
      </c>
      <c r="D3637" t="s">
        <v>3280</v>
      </c>
      <c r="E3637" t="s">
        <v>74</v>
      </c>
      <c r="F3637" t="s">
        <v>4092</v>
      </c>
      <c r="G3637">
        <v>15187</v>
      </c>
      <c r="H3637">
        <v>18.334123000000002</v>
      </c>
      <c r="I3637">
        <v>-67.233645999999993</v>
      </c>
      <c r="J3637">
        <v>0.104103</v>
      </c>
      <c r="K3637">
        <f>_xlfn.XLOOKUP(F3637,'[1]2022_23 Household and Income'!$C$3:$C$2489,'[1]2022_23 Household and Income'!$D$3:$D$2489,"")</f>
        <v>53417</v>
      </c>
      <c r="L3637">
        <f>_xlfn.XLOOKUP($F3637,'[1]2022_23 Household and Income'!$C$3:$C$2489,'[1]2022_23 Household and Income'!$G$3:$G$2489,"")</f>
        <v>52234</v>
      </c>
    </row>
    <row r="3638" spans="1:12" x14ac:dyDescent="0.35">
      <c r="A3638">
        <v>19</v>
      </c>
      <c r="B3638">
        <v>1800</v>
      </c>
      <c r="C3638">
        <v>19159</v>
      </c>
      <c r="D3638" t="s">
        <v>3308</v>
      </c>
      <c r="E3638" t="s">
        <v>2366</v>
      </c>
      <c r="F3638" t="s">
        <v>3463</v>
      </c>
      <c r="G3638">
        <v>4663</v>
      </c>
      <c r="H3638">
        <v>40.737977999999998</v>
      </c>
      <c r="I3638">
        <v>-94.237092000000004</v>
      </c>
      <c r="J3638">
        <v>4.2021999999999997E-2</v>
      </c>
      <c r="K3638">
        <f>_xlfn.XLOOKUP(F3638,'[1]2022_23 Household and Income'!$C$3:$C$2489,'[1]2022_23 Household and Income'!$D$3:$D$2489,"")</f>
        <v>48673</v>
      </c>
      <c r="L3638">
        <f>_xlfn.XLOOKUP($F3638,'[1]2022_23 Household and Income'!$C$3:$C$2489,'[1]2022_23 Household and Income'!$G$3:$G$2489,"")</f>
        <v>47265</v>
      </c>
    </row>
    <row r="3639" spans="1:12" x14ac:dyDescent="0.35">
      <c r="A3639">
        <v>35</v>
      </c>
      <c r="B3639">
        <v>300</v>
      </c>
      <c r="C3639">
        <v>35039</v>
      </c>
      <c r="D3639" t="s">
        <v>3590</v>
      </c>
      <c r="E3639" t="s">
        <v>1419</v>
      </c>
      <c r="F3639" t="s">
        <v>3700</v>
      </c>
      <c r="G3639">
        <v>40363</v>
      </c>
      <c r="H3639">
        <v>36.203983000000001</v>
      </c>
      <c r="I3639">
        <v>-106.206237</v>
      </c>
      <c r="J3639">
        <v>0.32120500000000002</v>
      </c>
      <c r="K3639">
        <f>_xlfn.XLOOKUP(F3639,'[1]2022_23 Household and Income'!$C$3:$C$2489,'[1]2022_23 Household and Income'!$D$3:$D$2489,"")</f>
        <v>54632</v>
      </c>
      <c r="L3639">
        <f>_xlfn.XLOOKUP($F3639,'[1]2022_23 Household and Income'!$C$3:$C$2489,'[1]2022_23 Household and Income'!$G$3:$G$2489,"")</f>
        <v>56182</v>
      </c>
    </row>
    <row r="3640" spans="1:12" x14ac:dyDescent="0.35">
      <c r="A3640">
        <v>8</v>
      </c>
      <c r="B3640">
        <v>100</v>
      </c>
      <c r="C3640">
        <v>8103</v>
      </c>
      <c r="D3640" t="s">
        <v>3241</v>
      </c>
      <c r="E3640" t="s">
        <v>2973</v>
      </c>
      <c r="F3640" t="s">
        <v>4054</v>
      </c>
      <c r="G3640">
        <v>6529</v>
      </c>
      <c r="H3640">
        <v>40.051079999999999</v>
      </c>
      <c r="I3640">
        <v>-108.26889300000001</v>
      </c>
      <c r="J3640">
        <v>6.1400000000000003E-2</v>
      </c>
      <c r="K3640">
        <f>_xlfn.XLOOKUP(F3640,'[1]2022_23 Household and Income'!$C$3:$C$2489,'[1]2022_23 Household and Income'!$D$3:$D$2489,"")</f>
        <v>44445</v>
      </c>
      <c r="L3640">
        <f>_xlfn.XLOOKUP($F3640,'[1]2022_23 Household and Income'!$C$3:$C$2489,'[1]2022_23 Household and Income'!$G$3:$G$2489,"")</f>
        <v>46100</v>
      </c>
    </row>
    <row r="3641" spans="1:12" x14ac:dyDescent="0.35">
      <c r="A3641">
        <v>8</v>
      </c>
      <c r="B3641">
        <v>1900</v>
      </c>
      <c r="C3641">
        <v>8105</v>
      </c>
      <c r="D3641" t="s">
        <v>3241</v>
      </c>
      <c r="E3641" t="s">
        <v>2934</v>
      </c>
      <c r="F3641" t="s">
        <v>4028</v>
      </c>
      <c r="G3641">
        <v>11539</v>
      </c>
      <c r="H3641">
        <v>37.611849999999997</v>
      </c>
      <c r="I3641">
        <v>-106.242149</v>
      </c>
      <c r="J3641">
        <v>0.11480700000000001</v>
      </c>
      <c r="K3641">
        <f>_xlfn.XLOOKUP(F3641,'[1]2022_23 Household and Income'!$C$3:$C$2489,'[1]2022_23 Household and Income'!$D$3:$D$2489,"")</f>
        <v>45047</v>
      </c>
      <c r="L3641">
        <f>_xlfn.XLOOKUP($F3641,'[1]2022_23 Household and Income'!$C$3:$C$2489,'[1]2022_23 Household and Income'!$G$3:$G$2489,"")</f>
        <v>46333</v>
      </c>
    </row>
    <row r="3642" spans="1:12" x14ac:dyDescent="0.35">
      <c r="A3642">
        <v>72</v>
      </c>
      <c r="B3642">
        <v>900</v>
      </c>
      <c r="C3642">
        <v>72119</v>
      </c>
      <c r="D3642" t="s">
        <v>3280</v>
      </c>
      <c r="E3642" t="s">
        <v>42</v>
      </c>
      <c r="F3642" t="s">
        <v>4091</v>
      </c>
      <c r="G3642">
        <v>47060</v>
      </c>
      <c r="H3642">
        <v>18.367270999999999</v>
      </c>
      <c r="I3642">
        <v>-65.827511000000001</v>
      </c>
      <c r="J3642">
        <v>0.35959099999999999</v>
      </c>
      <c r="K3642">
        <f>_xlfn.XLOOKUP(F3642,'[1]2022_23 Household and Income'!$C$3:$C$2489,'[1]2022_23 Household and Income'!$D$3:$D$2489,"")</f>
        <v>48013</v>
      </c>
      <c r="L3642">
        <f>_xlfn.XLOOKUP($F3642,'[1]2022_23 Household and Income'!$C$3:$C$2489,'[1]2022_23 Household and Income'!$G$3:$G$2489,"")</f>
        <v>48157</v>
      </c>
    </row>
    <row r="3643" spans="1:12" x14ac:dyDescent="0.35">
      <c r="A3643">
        <v>18</v>
      </c>
      <c r="B3643">
        <v>3200</v>
      </c>
      <c r="C3643">
        <v>18137</v>
      </c>
      <c r="D3643" t="s">
        <v>3389</v>
      </c>
      <c r="E3643" t="s">
        <v>2446</v>
      </c>
      <c r="F3643" t="s">
        <v>3706</v>
      </c>
      <c r="G3643">
        <v>28995</v>
      </c>
      <c r="H3643">
        <v>39.160663</v>
      </c>
      <c r="I3643">
        <v>-85.219277000000005</v>
      </c>
      <c r="J3643">
        <v>0.24543699999999999</v>
      </c>
      <c r="K3643">
        <f>_xlfn.XLOOKUP(F3643,'[1]2022_23 Household and Income'!$C$3:$C$2489,'[1]2022_23 Household and Income'!$D$3:$D$2489,"")</f>
        <v>47288</v>
      </c>
      <c r="L3643">
        <f>_xlfn.XLOOKUP($F3643,'[1]2022_23 Household and Income'!$C$3:$C$2489,'[1]2022_23 Household and Income'!$G$3:$G$2489,"")</f>
        <v>48596</v>
      </c>
    </row>
    <row r="3644" spans="1:12" x14ac:dyDescent="0.35">
      <c r="A3644">
        <v>29</v>
      </c>
      <c r="B3644">
        <v>2500</v>
      </c>
      <c r="C3644">
        <v>29181</v>
      </c>
      <c r="D3644" t="s">
        <v>3304</v>
      </c>
      <c r="E3644" t="s">
        <v>1639</v>
      </c>
      <c r="F3644" t="s">
        <v>3446</v>
      </c>
      <c r="G3644">
        <v>10679</v>
      </c>
      <c r="H3644">
        <v>36.626944999999999</v>
      </c>
      <c r="I3644">
        <v>-90.790672000000001</v>
      </c>
      <c r="J3644">
        <v>8.9968999999999993E-2</v>
      </c>
      <c r="K3644">
        <f>_xlfn.XLOOKUP(F3644,'[1]2022_23 Household and Income'!$C$3:$C$2489,'[1]2022_23 Household and Income'!$D$3:$D$2489,"")</f>
        <v>49904</v>
      </c>
      <c r="L3644">
        <f>_xlfn.XLOOKUP($F3644,'[1]2022_23 Household and Income'!$C$3:$C$2489,'[1]2022_23 Household and Income'!$G$3:$G$2489,"")</f>
        <v>49118</v>
      </c>
    </row>
    <row r="3645" spans="1:12" x14ac:dyDescent="0.35">
      <c r="A3645">
        <v>54</v>
      </c>
      <c r="B3645">
        <v>200</v>
      </c>
      <c r="C3645">
        <v>54085</v>
      </c>
      <c r="D3645" t="s">
        <v>3296</v>
      </c>
      <c r="E3645" t="s">
        <v>221</v>
      </c>
      <c r="F3645" t="s">
        <v>3332</v>
      </c>
      <c r="G3645">
        <v>8444</v>
      </c>
      <c r="H3645">
        <v>39.217711000000001</v>
      </c>
      <c r="I3645">
        <v>-81.041512999999995</v>
      </c>
      <c r="J3645">
        <v>6.2019999999999999E-2</v>
      </c>
      <c r="K3645">
        <f>_xlfn.XLOOKUP(F3645,'[1]2022_23 Household and Income'!$C$3:$C$2489,'[1]2022_23 Household and Income'!$D$3:$D$2489,"")</f>
        <v>58806</v>
      </c>
      <c r="L3645">
        <f>_xlfn.XLOOKUP($F3645,'[1]2022_23 Household and Income'!$C$3:$C$2489,'[1]2022_23 Household and Income'!$G$3:$G$2489,"")</f>
        <v>58307</v>
      </c>
    </row>
    <row r="3646" spans="1:12" x14ac:dyDescent="0.35">
      <c r="A3646">
        <v>6</v>
      </c>
      <c r="B3646">
        <v>6501</v>
      </c>
      <c r="C3646">
        <v>6065</v>
      </c>
      <c r="D3646" t="s">
        <v>3248</v>
      </c>
      <c r="E3646" t="s">
        <v>2995</v>
      </c>
      <c r="F3646" t="s">
        <v>4090</v>
      </c>
      <c r="G3646">
        <v>186546</v>
      </c>
      <c r="H3646">
        <v>33.676107000000002</v>
      </c>
      <c r="I3646">
        <v>-116.02847800000001</v>
      </c>
      <c r="J3646">
        <v>1</v>
      </c>
      <c r="K3646">
        <f>_xlfn.XLOOKUP(F3646,'[1]2022_23 Household and Income'!$C$3:$C$2489,'[1]2022_23 Household and Income'!$D$3:$D$2489,"")</f>
        <v>56081</v>
      </c>
      <c r="L3646">
        <f>_xlfn.XLOOKUP($F3646,'[1]2022_23 Household and Income'!$C$3:$C$2489,'[1]2022_23 Household and Income'!$G$3:$G$2489,"")</f>
        <v>57041</v>
      </c>
    </row>
    <row r="3647" spans="1:12" x14ac:dyDescent="0.35">
      <c r="A3647">
        <v>6</v>
      </c>
      <c r="B3647">
        <v>6502</v>
      </c>
      <c r="C3647">
        <v>6065</v>
      </c>
      <c r="D3647" t="s">
        <v>3248</v>
      </c>
      <c r="E3647" t="s">
        <v>2995</v>
      </c>
      <c r="F3647" t="s">
        <v>4089</v>
      </c>
      <c r="G3647">
        <v>131953</v>
      </c>
      <c r="H3647">
        <v>33.796942999999999</v>
      </c>
      <c r="I3647">
        <v>-116.504193</v>
      </c>
      <c r="J3647">
        <v>1</v>
      </c>
      <c r="K3647">
        <f>_xlfn.XLOOKUP(F3647,'[1]2022_23 Household and Income'!$C$3:$C$2489,'[1]2022_23 Household and Income'!$D$3:$D$2489,"")</f>
        <v>58271</v>
      </c>
      <c r="L3647">
        <f>_xlfn.XLOOKUP($F3647,'[1]2022_23 Household and Income'!$C$3:$C$2489,'[1]2022_23 Household and Income'!$G$3:$G$2489,"")</f>
        <v>61847</v>
      </c>
    </row>
    <row r="3648" spans="1:12" x14ac:dyDescent="0.35">
      <c r="A3648">
        <v>6</v>
      </c>
      <c r="B3648">
        <v>6507</v>
      </c>
      <c r="C3648">
        <v>6065</v>
      </c>
      <c r="D3648" t="s">
        <v>3248</v>
      </c>
      <c r="E3648" t="s">
        <v>2995</v>
      </c>
      <c r="F3648" t="s">
        <v>4088</v>
      </c>
      <c r="G3648">
        <v>174601</v>
      </c>
      <c r="H3648">
        <v>33.880754000000003</v>
      </c>
      <c r="I3648">
        <v>-116.964163</v>
      </c>
      <c r="J3648">
        <v>1</v>
      </c>
      <c r="K3648" t="str">
        <f>_xlfn.XLOOKUP(F3648,'[1]2022_23 Household and Income'!$C$3:$C$2489,'[1]2022_23 Household and Income'!$D$3:$D$2489,"")</f>
        <v/>
      </c>
      <c r="L3648" t="str">
        <f>_xlfn.XLOOKUP($F3648,'[1]2022_23 Household and Income'!$C$3:$C$2489,'[1]2022_23 Household and Income'!$G$3:$G$2489,"")</f>
        <v/>
      </c>
    </row>
    <row r="3649" spans="1:12" x14ac:dyDescent="0.35">
      <c r="A3649">
        <v>6</v>
      </c>
      <c r="B3649">
        <v>6509</v>
      </c>
      <c r="C3649">
        <v>6065</v>
      </c>
      <c r="D3649" t="s">
        <v>3248</v>
      </c>
      <c r="E3649" t="s">
        <v>2995</v>
      </c>
      <c r="F3649" t="s">
        <v>4087</v>
      </c>
      <c r="G3649">
        <v>133883</v>
      </c>
      <c r="H3649">
        <v>33.801879</v>
      </c>
      <c r="I3649">
        <v>-117.271232</v>
      </c>
      <c r="J3649">
        <v>1</v>
      </c>
      <c r="K3649">
        <f>_xlfn.XLOOKUP(F3649,'[1]2022_23 Household and Income'!$C$3:$C$2489,'[1]2022_23 Household and Income'!$D$3:$D$2489,"")</f>
        <v>35372</v>
      </c>
      <c r="L3649">
        <f>_xlfn.XLOOKUP($F3649,'[1]2022_23 Household and Income'!$C$3:$C$2489,'[1]2022_23 Household and Income'!$G$3:$G$2489,"")</f>
        <v>37588</v>
      </c>
    </row>
    <row r="3650" spans="1:12" x14ac:dyDescent="0.35">
      <c r="A3650">
        <v>6</v>
      </c>
      <c r="B3650">
        <v>6511</v>
      </c>
      <c r="C3650">
        <v>6065</v>
      </c>
      <c r="D3650" t="s">
        <v>3248</v>
      </c>
      <c r="E3650" t="s">
        <v>2995</v>
      </c>
      <c r="F3650" t="s">
        <v>4086</v>
      </c>
      <c r="G3650">
        <v>170401</v>
      </c>
      <c r="H3650">
        <v>33.939486000000002</v>
      </c>
      <c r="I3650">
        <v>-117.446241</v>
      </c>
      <c r="J3650">
        <v>1</v>
      </c>
      <c r="K3650">
        <f>_xlfn.XLOOKUP(F3650,'[1]2022_23 Household and Income'!$C$3:$C$2489,'[1]2022_23 Household and Income'!$D$3:$D$2489,"")</f>
        <v>50971</v>
      </c>
      <c r="L3650">
        <f>_xlfn.XLOOKUP($F3650,'[1]2022_23 Household and Income'!$C$3:$C$2489,'[1]2022_23 Household and Income'!$G$3:$G$2489,"")</f>
        <v>49297</v>
      </c>
    </row>
    <row r="3651" spans="1:12" x14ac:dyDescent="0.35">
      <c r="A3651">
        <v>6</v>
      </c>
      <c r="B3651">
        <v>6514</v>
      </c>
      <c r="C3651">
        <v>6065</v>
      </c>
      <c r="D3651" t="s">
        <v>3248</v>
      </c>
      <c r="E3651" t="s">
        <v>2995</v>
      </c>
      <c r="F3651" t="s">
        <v>4085</v>
      </c>
      <c r="G3651">
        <v>174806</v>
      </c>
      <c r="H3651">
        <v>33.98301</v>
      </c>
      <c r="I3651">
        <v>-117.511605</v>
      </c>
      <c r="J3651">
        <v>1</v>
      </c>
      <c r="K3651">
        <f>_xlfn.XLOOKUP(F3651,'[1]2022_23 Household and Income'!$C$3:$C$2489,'[1]2022_23 Household and Income'!$D$3:$D$2489,"")</f>
        <v>47057</v>
      </c>
      <c r="L3651">
        <f>_xlfn.XLOOKUP($F3651,'[1]2022_23 Household and Income'!$C$3:$C$2489,'[1]2022_23 Household and Income'!$G$3:$G$2489,"")</f>
        <v>48831</v>
      </c>
    </row>
    <row r="3652" spans="1:12" x14ac:dyDescent="0.35">
      <c r="A3652">
        <v>6</v>
      </c>
      <c r="B3652">
        <v>6515</v>
      </c>
      <c r="C3652">
        <v>6065</v>
      </c>
      <c r="D3652" t="s">
        <v>3248</v>
      </c>
      <c r="E3652" t="s">
        <v>2995</v>
      </c>
      <c r="F3652" t="s">
        <v>4084</v>
      </c>
      <c r="G3652">
        <v>159907</v>
      </c>
      <c r="H3652">
        <v>33.795983999999997</v>
      </c>
      <c r="I3652">
        <v>-116.38993600000001</v>
      </c>
      <c r="J3652">
        <v>1</v>
      </c>
      <c r="K3652">
        <f>_xlfn.XLOOKUP(F3652,'[1]2022_23 Household and Income'!$C$3:$C$2489,'[1]2022_23 Household and Income'!$D$3:$D$2489,"")</f>
        <v>67728</v>
      </c>
      <c r="L3652">
        <f>_xlfn.XLOOKUP($F3652,'[1]2022_23 Household and Income'!$C$3:$C$2489,'[1]2022_23 Household and Income'!$G$3:$G$2489,"")</f>
        <v>67286</v>
      </c>
    </row>
    <row r="3653" spans="1:12" x14ac:dyDescent="0.35">
      <c r="A3653">
        <v>6</v>
      </c>
      <c r="B3653">
        <v>6516</v>
      </c>
      <c r="C3653">
        <v>6065</v>
      </c>
      <c r="D3653" t="s">
        <v>3248</v>
      </c>
      <c r="E3653" t="s">
        <v>2995</v>
      </c>
      <c r="F3653" t="s">
        <v>4083</v>
      </c>
      <c r="G3653">
        <v>105256</v>
      </c>
      <c r="H3653">
        <v>33.676965000000003</v>
      </c>
      <c r="I3653">
        <v>-117.335235</v>
      </c>
      <c r="J3653">
        <v>1</v>
      </c>
      <c r="K3653">
        <f>_xlfn.XLOOKUP(F3653,'[1]2022_23 Household and Income'!$C$3:$C$2489,'[1]2022_23 Household and Income'!$D$3:$D$2489,"")</f>
        <v>33941</v>
      </c>
      <c r="L3653">
        <f>_xlfn.XLOOKUP($F3653,'[1]2022_23 Household and Income'!$C$3:$C$2489,'[1]2022_23 Household and Income'!$G$3:$G$2489,"")</f>
        <v>32047</v>
      </c>
    </row>
    <row r="3654" spans="1:12" x14ac:dyDescent="0.35">
      <c r="A3654">
        <v>6</v>
      </c>
      <c r="B3654">
        <v>6517</v>
      </c>
      <c r="C3654">
        <v>6065</v>
      </c>
      <c r="D3654" t="s">
        <v>3248</v>
      </c>
      <c r="E3654" t="s">
        <v>2995</v>
      </c>
      <c r="F3654" t="s">
        <v>4082</v>
      </c>
      <c r="G3654">
        <v>117025</v>
      </c>
      <c r="H3654">
        <v>33.696843999999999</v>
      </c>
      <c r="I3654">
        <v>-117.18864499999999</v>
      </c>
      <c r="J3654">
        <v>1</v>
      </c>
      <c r="K3654">
        <f>_xlfn.XLOOKUP(F3654,'[1]2022_23 Household and Income'!$C$3:$C$2489,'[1]2022_23 Household and Income'!$D$3:$D$2489,"")</f>
        <v>38320</v>
      </c>
      <c r="L3654">
        <f>_xlfn.XLOOKUP($F3654,'[1]2022_23 Household and Income'!$C$3:$C$2489,'[1]2022_23 Household and Income'!$G$3:$G$2489,"")</f>
        <v>44710</v>
      </c>
    </row>
    <row r="3655" spans="1:12" x14ac:dyDescent="0.35">
      <c r="A3655">
        <v>6</v>
      </c>
      <c r="B3655">
        <v>6518</v>
      </c>
      <c r="C3655">
        <v>6065</v>
      </c>
      <c r="D3655" t="s">
        <v>3248</v>
      </c>
      <c r="E3655" t="s">
        <v>2995</v>
      </c>
      <c r="F3655" t="s">
        <v>4081</v>
      </c>
      <c r="G3655">
        <v>104737</v>
      </c>
      <c r="H3655">
        <v>33.946243000000003</v>
      </c>
      <c r="I3655">
        <v>-117.23654999999999</v>
      </c>
      <c r="J3655">
        <v>1</v>
      </c>
      <c r="K3655">
        <f>_xlfn.XLOOKUP(F3655,'[1]2022_23 Household and Income'!$C$3:$C$2489,'[1]2022_23 Household and Income'!$D$3:$D$2489,"")</f>
        <v>28317</v>
      </c>
      <c r="L3655">
        <f>_xlfn.XLOOKUP($F3655,'[1]2022_23 Household and Income'!$C$3:$C$2489,'[1]2022_23 Household and Income'!$G$3:$G$2489,"")</f>
        <v>29933</v>
      </c>
    </row>
    <row r="3656" spans="1:12" x14ac:dyDescent="0.35">
      <c r="A3656">
        <v>6</v>
      </c>
      <c r="B3656">
        <v>6519</v>
      </c>
      <c r="C3656">
        <v>6065</v>
      </c>
      <c r="D3656" t="s">
        <v>3248</v>
      </c>
      <c r="E3656" t="s">
        <v>2995</v>
      </c>
      <c r="F3656" t="s">
        <v>4080</v>
      </c>
      <c r="G3656">
        <v>103154</v>
      </c>
      <c r="H3656">
        <v>33.904204</v>
      </c>
      <c r="I3656">
        <v>-117.220585</v>
      </c>
      <c r="J3656">
        <v>1</v>
      </c>
      <c r="K3656">
        <f>_xlfn.XLOOKUP(F3656,'[1]2022_23 Household and Income'!$C$3:$C$2489,'[1]2022_23 Household and Income'!$D$3:$D$2489,"")</f>
        <v>26389</v>
      </c>
      <c r="L3656">
        <f>_xlfn.XLOOKUP($F3656,'[1]2022_23 Household and Income'!$C$3:$C$2489,'[1]2022_23 Household and Income'!$G$3:$G$2489,"")</f>
        <v>26750</v>
      </c>
    </row>
    <row r="3657" spans="1:12" x14ac:dyDescent="0.35">
      <c r="A3657">
        <v>6</v>
      </c>
      <c r="B3657">
        <v>6520</v>
      </c>
      <c r="C3657">
        <v>6065</v>
      </c>
      <c r="D3657" t="s">
        <v>3248</v>
      </c>
      <c r="E3657" t="s">
        <v>2995</v>
      </c>
      <c r="F3657" t="s">
        <v>4079</v>
      </c>
      <c r="G3657">
        <v>151005</v>
      </c>
      <c r="H3657">
        <v>33.944322999999997</v>
      </c>
      <c r="I3657">
        <v>-117.352486</v>
      </c>
      <c r="J3657">
        <v>1</v>
      </c>
      <c r="K3657">
        <f>_xlfn.XLOOKUP(F3657,'[1]2022_23 Household and Income'!$C$3:$C$2489,'[1]2022_23 Household and Income'!$D$3:$D$2489,"")</f>
        <v>49899</v>
      </c>
      <c r="L3657">
        <f>_xlfn.XLOOKUP($F3657,'[1]2022_23 Household and Income'!$C$3:$C$2489,'[1]2022_23 Household and Income'!$G$3:$G$2489,"")</f>
        <v>48178</v>
      </c>
    </row>
    <row r="3658" spans="1:12" x14ac:dyDescent="0.35">
      <c r="A3658">
        <v>6</v>
      </c>
      <c r="B3658">
        <v>6521</v>
      </c>
      <c r="C3658">
        <v>6065</v>
      </c>
      <c r="D3658" t="s">
        <v>3248</v>
      </c>
      <c r="E3658" t="s">
        <v>2995</v>
      </c>
      <c r="F3658" t="s">
        <v>4078</v>
      </c>
      <c r="G3658">
        <v>108390</v>
      </c>
      <c r="H3658">
        <v>33.856983</v>
      </c>
      <c r="I3658">
        <v>-117.48339900000001</v>
      </c>
      <c r="J3658">
        <v>1</v>
      </c>
      <c r="K3658">
        <f>_xlfn.XLOOKUP(F3658,'[1]2022_23 Household and Income'!$C$3:$C$2489,'[1]2022_23 Household and Income'!$D$3:$D$2489,"")</f>
        <v>29525</v>
      </c>
      <c r="L3658">
        <f>_xlfn.XLOOKUP($F3658,'[1]2022_23 Household and Income'!$C$3:$C$2489,'[1]2022_23 Household and Income'!$G$3:$G$2489,"")</f>
        <v>32782</v>
      </c>
    </row>
    <row r="3659" spans="1:12" x14ac:dyDescent="0.35">
      <c r="A3659">
        <v>6</v>
      </c>
      <c r="B3659">
        <v>6522</v>
      </c>
      <c r="C3659">
        <v>6065</v>
      </c>
      <c r="D3659" t="s">
        <v>3248</v>
      </c>
      <c r="E3659" t="s">
        <v>2995</v>
      </c>
      <c r="F3659" t="s">
        <v>4077</v>
      </c>
      <c r="G3659">
        <v>137302</v>
      </c>
      <c r="H3659">
        <v>33.887945000000002</v>
      </c>
      <c r="I3659">
        <v>-117.570257</v>
      </c>
      <c r="J3659">
        <v>1</v>
      </c>
      <c r="K3659">
        <f>_xlfn.XLOOKUP(F3659,'[1]2022_23 Household and Income'!$C$3:$C$2489,'[1]2022_23 Household and Income'!$D$3:$D$2489,"")</f>
        <v>39545</v>
      </c>
      <c r="L3659">
        <f>_xlfn.XLOOKUP($F3659,'[1]2022_23 Household and Income'!$C$3:$C$2489,'[1]2022_23 Household and Income'!$G$3:$G$2489,"")</f>
        <v>42566</v>
      </c>
    </row>
    <row r="3660" spans="1:12" x14ac:dyDescent="0.35">
      <c r="A3660">
        <v>6</v>
      </c>
      <c r="B3660">
        <v>6523</v>
      </c>
      <c r="C3660">
        <v>6065</v>
      </c>
      <c r="D3660" t="s">
        <v>3248</v>
      </c>
      <c r="E3660" t="s">
        <v>2995</v>
      </c>
      <c r="F3660" t="s">
        <v>4076</v>
      </c>
      <c r="G3660">
        <v>140891</v>
      </c>
      <c r="H3660">
        <v>33.506315999999998</v>
      </c>
      <c r="I3660">
        <v>-117.10663599999999</v>
      </c>
      <c r="J3660">
        <v>1</v>
      </c>
      <c r="K3660">
        <f>_xlfn.XLOOKUP(F3660,'[1]2022_23 Household and Income'!$C$3:$C$2489,'[1]2022_23 Household and Income'!$D$3:$D$2489,"")</f>
        <v>46409</v>
      </c>
      <c r="L3660">
        <f>_xlfn.XLOOKUP($F3660,'[1]2022_23 Household and Income'!$C$3:$C$2489,'[1]2022_23 Household and Income'!$G$3:$G$2489,"")</f>
        <v>45384</v>
      </c>
    </row>
    <row r="3661" spans="1:12" x14ac:dyDescent="0.35">
      <c r="A3661">
        <v>6</v>
      </c>
      <c r="B3661">
        <v>6524</v>
      </c>
      <c r="C3661">
        <v>6065</v>
      </c>
      <c r="D3661" t="s">
        <v>3248</v>
      </c>
      <c r="E3661" t="s">
        <v>2995</v>
      </c>
      <c r="F3661" t="s">
        <v>4075</v>
      </c>
      <c r="G3661">
        <v>185773</v>
      </c>
      <c r="H3661">
        <v>33.587592999999998</v>
      </c>
      <c r="I3661">
        <v>-117.184066</v>
      </c>
      <c r="J3661">
        <v>1</v>
      </c>
      <c r="K3661">
        <f>_xlfn.XLOOKUP(F3661,'[1]2022_23 Household and Income'!$C$3:$C$2489,'[1]2022_23 Household and Income'!$D$3:$D$2489,"")</f>
        <v>58305</v>
      </c>
      <c r="L3661">
        <f>_xlfn.XLOOKUP($F3661,'[1]2022_23 Household and Income'!$C$3:$C$2489,'[1]2022_23 Household and Income'!$G$3:$G$2489,"")</f>
        <v>59793</v>
      </c>
    </row>
    <row r="3662" spans="1:12" x14ac:dyDescent="0.35">
      <c r="A3662">
        <v>6</v>
      </c>
      <c r="B3662">
        <v>6525</v>
      </c>
      <c r="C3662">
        <v>6065</v>
      </c>
      <c r="D3662" t="s">
        <v>3248</v>
      </c>
      <c r="E3662" t="s">
        <v>2995</v>
      </c>
      <c r="F3662" t="s">
        <v>4074</v>
      </c>
      <c r="G3662">
        <v>132555</v>
      </c>
      <c r="H3662">
        <v>33.739939</v>
      </c>
      <c r="I3662">
        <v>-116.980782</v>
      </c>
      <c r="J3662">
        <v>1</v>
      </c>
      <c r="K3662">
        <f>_xlfn.XLOOKUP(F3662,'[1]2022_23 Household and Income'!$C$3:$C$2489,'[1]2022_23 Household and Income'!$D$3:$D$2489,"")</f>
        <v>45959</v>
      </c>
      <c r="L3662">
        <f>_xlfn.XLOOKUP($F3662,'[1]2022_23 Household and Income'!$C$3:$C$2489,'[1]2022_23 Household and Income'!$G$3:$G$2489,"")</f>
        <v>46534</v>
      </c>
    </row>
    <row r="3663" spans="1:12" x14ac:dyDescent="0.35">
      <c r="A3663">
        <v>47</v>
      </c>
      <c r="B3663">
        <v>1700</v>
      </c>
      <c r="C3663">
        <v>47145</v>
      </c>
      <c r="D3663" t="s">
        <v>3358</v>
      </c>
      <c r="E3663" t="s">
        <v>747</v>
      </c>
      <c r="F3663" t="s">
        <v>4073</v>
      </c>
      <c r="G3663">
        <v>53404</v>
      </c>
      <c r="H3663">
        <v>35.881148000000003</v>
      </c>
      <c r="I3663">
        <v>-84.522113000000004</v>
      </c>
      <c r="J3663">
        <v>0.35235699999999998</v>
      </c>
      <c r="K3663">
        <f>_xlfn.XLOOKUP(F3663,'[1]2022_23 Household and Income'!$C$3:$C$2489,'[1]2022_23 Household and Income'!$D$3:$D$2489,"")</f>
        <v>61843</v>
      </c>
      <c r="L3663">
        <f>_xlfn.XLOOKUP($F3663,'[1]2022_23 Household and Income'!$C$3:$C$2489,'[1]2022_23 Household and Income'!$G$3:$G$2489,"")</f>
        <v>63692</v>
      </c>
    </row>
    <row r="3664" spans="1:12" x14ac:dyDescent="0.35">
      <c r="A3664">
        <v>54</v>
      </c>
      <c r="B3664">
        <v>700</v>
      </c>
      <c r="C3664">
        <v>54087</v>
      </c>
      <c r="D3664" t="s">
        <v>3296</v>
      </c>
      <c r="E3664" t="s">
        <v>192</v>
      </c>
      <c r="F3664" t="s">
        <v>4072</v>
      </c>
      <c r="G3664">
        <v>14028</v>
      </c>
      <c r="H3664">
        <v>38.728527</v>
      </c>
      <c r="I3664">
        <v>-81.345783999999995</v>
      </c>
      <c r="J3664">
        <v>0.13950199999999999</v>
      </c>
      <c r="K3664">
        <f>_xlfn.XLOOKUP(F3664,'[1]2022_23 Household and Income'!$C$3:$C$2489,'[1]2022_23 Household and Income'!$D$3:$D$2489,"")</f>
        <v>38931</v>
      </c>
      <c r="L3664">
        <f>_xlfn.XLOOKUP($F3664,'[1]2022_23 Household and Income'!$C$3:$C$2489,'[1]2022_23 Household and Income'!$G$3:$G$2489,"")</f>
        <v>41283</v>
      </c>
    </row>
    <row r="3665" spans="1:12" x14ac:dyDescent="0.35">
      <c r="A3665">
        <v>51</v>
      </c>
      <c r="B3665">
        <v>77001</v>
      </c>
      <c r="C3665">
        <v>51770</v>
      </c>
      <c r="D3665" t="s">
        <v>3251</v>
      </c>
      <c r="E3665" t="s">
        <v>273</v>
      </c>
      <c r="F3665" t="s">
        <v>4027</v>
      </c>
      <c r="G3665">
        <v>100011</v>
      </c>
      <c r="H3665">
        <v>37.278530000000003</v>
      </c>
      <c r="I3665">
        <v>-79.960239000000001</v>
      </c>
      <c r="J3665">
        <v>0.74971299999999996</v>
      </c>
      <c r="K3665">
        <f>_xlfn.XLOOKUP(F3665,'[1]2022_23 Household and Income'!$C$3:$C$2489,'[1]2022_23 Household and Income'!$D$3:$D$2489,"")</f>
        <v>58969</v>
      </c>
      <c r="L3665">
        <f>_xlfn.XLOOKUP($F3665,'[1]2022_23 Household and Income'!$C$3:$C$2489,'[1]2022_23 Household and Income'!$G$3:$G$2489,"")</f>
        <v>59574</v>
      </c>
    </row>
    <row r="3666" spans="1:12" x14ac:dyDescent="0.35">
      <c r="A3666">
        <v>51</v>
      </c>
      <c r="B3666">
        <v>16101</v>
      </c>
      <c r="C3666">
        <v>51161</v>
      </c>
      <c r="D3666" t="s">
        <v>3251</v>
      </c>
      <c r="E3666" t="s">
        <v>316</v>
      </c>
      <c r="F3666" t="s">
        <v>4071</v>
      </c>
      <c r="G3666">
        <v>88887</v>
      </c>
      <c r="H3666">
        <v>37.270100999999997</v>
      </c>
      <c r="I3666">
        <v>-79.999426999999997</v>
      </c>
      <c r="J3666">
        <v>0.43827300000000002</v>
      </c>
      <c r="K3666">
        <f>_xlfn.XLOOKUP(F3666,'[1]2022_23 Household and Income'!$C$3:$C$2489,'[1]2022_23 Household and Income'!$D$3:$D$2489,"")</f>
        <v>83239</v>
      </c>
      <c r="L3666">
        <f>_xlfn.XLOOKUP($F3666,'[1]2022_23 Household and Income'!$C$3:$C$2489,'[1]2022_23 Household and Income'!$G$3:$G$2489,"")</f>
        <v>83209</v>
      </c>
    </row>
    <row r="3667" spans="1:12" x14ac:dyDescent="0.35">
      <c r="A3667">
        <v>51</v>
      </c>
      <c r="B3667">
        <v>77001</v>
      </c>
      <c r="C3667">
        <v>51161</v>
      </c>
      <c r="D3667" t="s">
        <v>3251</v>
      </c>
      <c r="E3667" t="s">
        <v>316</v>
      </c>
      <c r="F3667" t="s">
        <v>4027</v>
      </c>
      <c r="G3667">
        <v>8042</v>
      </c>
      <c r="H3667">
        <v>37.276012999999999</v>
      </c>
      <c r="I3667">
        <v>-79.888283999999999</v>
      </c>
      <c r="J3667">
        <v>6.0284999999999998E-2</v>
      </c>
      <c r="K3667">
        <f>_xlfn.XLOOKUP(F3667,'[1]2022_23 Household and Income'!$C$3:$C$2489,'[1]2022_23 Household and Income'!$D$3:$D$2489,"")</f>
        <v>58969</v>
      </c>
      <c r="L3667">
        <f>_xlfn.XLOOKUP($F3667,'[1]2022_23 Household and Income'!$C$3:$C$2489,'[1]2022_23 Household and Income'!$G$3:$G$2489,"")</f>
        <v>59574</v>
      </c>
    </row>
    <row r="3668" spans="1:12" x14ac:dyDescent="0.35">
      <c r="A3668">
        <v>46</v>
      </c>
      <c r="B3668">
        <v>300</v>
      </c>
      <c r="C3668">
        <v>46109</v>
      </c>
      <c r="D3668" t="s">
        <v>3236</v>
      </c>
      <c r="E3668" t="s">
        <v>817</v>
      </c>
      <c r="F3668" t="s">
        <v>3536</v>
      </c>
      <c r="G3668">
        <v>10280</v>
      </c>
      <c r="H3668">
        <v>45.611156000000001</v>
      </c>
      <c r="I3668">
        <v>-96.959153999999998</v>
      </c>
      <c r="J3668">
        <v>7.7549999999999994E-2</v>
      </c>
      <c r="K3668">
        <f>_xlfn.XLOOKUP(F3668,'[1]2022_23 Household and Income'!$C$3:$C$2489,'[1]2022_23 Household and Income'!$D$3:$D$2489,"")</f>
        <v>55227</v>
      </c>
      <c r="L3668">
        <f>_xlfn.XLOOKUP($F3668,'[1]2022_23 Household and Income'!$C$3:$C$2489,'[1]2022_23 Household and Income'!$G$3:$G$2489,"")</f>
        <v>57205</v>
      </c>
    </row>
    <row r="3669" spans="1:12" x14ac:dyDescent="0.35">
      <c r="A3669">
        <v>48</v>
      </c>
      <c r="B3669">
        <v>100</v>
      </c>
      <c r="C3669">
        <v>48393</v>
      </c>
      <c r="D3669" t="s">
        <v>3238</v>
      </c>
      <c r="E3669" t="s">
        <v>676</v>
      </c>
      <c r="F3669" t="s">
        <v>3398</v>
      </c>
      <c r="G3669">
        <v>827</v>
      </c>
      <c r="H3669">
        <v>35.716278000000003</v>
      </c>
      <c r="I3669">
        <v>-100.695583</v>
      </c>
      <c r="J3669">
        <v>4.7239999999999999E-3</v>
      </c>
      <c r="K3669">
        <f>_xlfn.XLOOKUP(F3669,'[1]2022_23 Household and Income'!$C$3:$C$2489,'[1]2022_23 Household and Income'!$D$3:$D$2489,"")</f>
        <v>60328</v>
      </c>
      <c r="L3669">
        <f>_xlfn.XLOOKUP($F3669,'[1]2022_23 Household and Income'!$C$3:$C$2489,'[1]2022_23 Household and Income'!$G$3:$G$2489,"")</f>
        <v>65539</v>
      </c>
    </row>
    <row r="3670" spans="1:12" x14ac:dyDescent="0.35">
      <c r="A3670">
        <v>21</v>
      </c>
      <c r="B3670">
        <v>2700</v>
      </c>
      <c r="C3670">
        <v>21201</v>
      </c>
      <c r="D3670" t="s">
        <v>3328</v>
      </c>
      <c r="E3670" t="s">
        <v>2113</v>
      </c>
      <c r="F3670" t="s">
        <v>4053</v>
      </c>
      <c r="G3670">
        <v>2193</v>
      </c>
      <c r="H3670">
        <v>38.520923000000003</v>
      </c>
      <c r="I3670">
        <v>-84.051007999999996</v>
      </c>
      <c r="J3670">
        <v>1.5526999999999999E-2</v>
      </c>
      <c r="K3670">
        <f>_xlfn.XLOOKUP(F3670,'[1]2022_23 Household and Income'!$C$3:$C$2489,'[1]2022_23 Household and Income'!$D$3:$D$2489,"")</f>
        <v>55618</v>
      </c>
      <c r="L3670">
        <f>_xlfn.XLOOKUP($F3670,'[1]2022_23 Household and Income'!$C$3:$C$2489,'[1]2022_23 Household and Income'!$G$3:$G$2489,"")</f>
        <v>58007</v>
      </c>
    </row>
    <row r="3671" spans="1:12" x14ac:dyDescent="0.35">
      <c r="A3671">
        <v>47</v>
      </c>
      <c r="B3671">
        <v>401</v>
      </c>
      <c r="C3671">
        <v>47147</v>
      </c>
      <c r="D3671" t="s">
        <v>3358</v>
      </c>
      <c r="E3671" t="s">
        <v>780</v>
      </c>
      <c r="F3671" t="s">
        <v>3717</v>
      </c>
      <c r="G3671">
        <v>72803</v>
      </c>
      <c r="H3671">
        <v>36.484560000000002</v>
      </c>
      <c r="I3671">
        <v>-86.830271999999994</v>
      </c>
      <c r="J3671">
        <v>0.48741000000000001</v>
      </c>
      <c r="K3671">
        <f>_xlfn.XLOOKUP(F3671,'[1]2022_23 Household and Income'!$C$3:$C$2489,'[1]2022_23 Household and Income'!$D$3:$D$2489,"")</f>
        <v>58222</v>
      </c>
      <c r="L3671">
        <f>_xlfn.XLOOKUP($F3671,'[1]2022_23 Household and Income'!$C$3:$C$2489,'[1]2022_23 Household and Income'!$G$3:$G$2489,"")</f>
        <v>58575</v>
      </c>
    </row>
    <row r="3672" spans="1:12" x14ac:dyDescent="0.35">
      <c r="A3672">
        <v>48</v>
      </c>
      <c r="B3672">
        <v>3600</v>
      </c>
      <c r="C3672">
        <v>48395</v>
      </c>
      <c r="D3672" t="s">
        <v>3238</v>
      </c>
      <c r="E3672" t="s">
        <v>567</v>
      </c>
      <c r="F3672" t="s">
        <v>3479</v>
      </c>
      <c r="G3672">
        <v>16757</v>
      </c>
      <c r="H3672">
        <v>30.966032999999999</v>
      </c>
      <c r="I3672">
        <v>-96.543231000000006</v>
      </c>
      <c r="J3672">
        <v>0.109237</v>
      </c>
      <c r="K3672">
        <f>_xlfn.XLOOKUP(F3672,'[1]2022_23 Household and Income'!$C$3:$C$2489,'[1]2022_23 Household and Income'!$D$3:$D$2489,"")</f>
        <v>63036</v>
      </c>
      <c r="L3672">
        <f>_xlfn.XLOOKUP($F3672,'[1]2022_23 Household and Income'!$C$3:$C$2489,'[1]2022_23 Household and Income'!$G$3:$G$2489,"")</f>
        <v>64820</v>
      </c>
    </row>
    <row r="3673" spans="1:12" x14ac:dyDescent="0.35">
      <c r="A3673">
        <v>37</v>
      </c>
      <c r="B3673">
        <v>4900</v>
      </c>
      <c r="C3673">
        <v>37155</v>
      </c>
      <c r="D3673" t="s">
        <v>3285</v>
      </c>
      <c r="E3673" t="s">
        <v>1236</v>
      </c>
      <c r="F3673" t="s">
        <v>4070</v>
      </c>
      <c r="G3673">
        <v>116530</v>
      </c>
      <c r="H3673">
        <v>34.677173000000003</v>
      </c>
      <c r="I3673">
        <v>-79.091797999999997</v>
      </c>
      <c r="J3673">
        <v>0.59224699999999997</v>
      </c>
      <c r="K3673">
        <f>_xlfn.XLOOKUP(F3673,'[1]2022_23 Household and Income'!$C$3:$C$2489,'[1]2022_23 Household and Income'!$D$3:$D$2489,"")</f>
        <v>77150</v>
      </c>
      <c r="L3673">
        <f>_xlfn.XLOOKUP($F3673,'[1]2022_23 Household and Income'!$C$3:$C$2489,'[1]2022_23 Household and Income'!$G$3:$G$2489,"")</f>
        <v>75599</v>
      </c>
    </row>
    <row r="3674" spans="1:12" x14ac:dyDescent="0.35">
      <c r="A3674">
        <v>17</v>
      </c>
      <c r="B3674">
        <v>16100</v>
      </c>
      <c r="C3674">
        <v>17161</v>
      </c>
      <c r="D3674" t="s">
        <v>3330</v>
      </c>
      <c r="E3674" t="s">
        <v>2550</v>
      </c>
      <c r="F3674" t="s">
        <v>4069</v>
      </c>
      <c r="G3674">
        <v>144672</v>
      </c>
      <c r="H3674">
        <v>41.489119000000002</v>
      </c>
      <c r="I3674">
        <v>-90.502469000000005</v>
      </c>
      <c r="J3674">
        <v>1</v>
      </c>
      <c r="K3674">
        <f>_xlfn.XLOOKUP(F3674,'[1]2022_23 Household and Income'!$C$3:$C$2489,'[1]2022_23 Household and Income'!$D$3:$D$2489,"")</f>
        <v>62373</v>
      </c>
      <c r="L3674">
        <f>_xlfn.XLOOKUP($F3674,'[1]2022_23 Household and Income'!$C$3:$C$2489,'[1]2022_23 Household and Income'!$G$3:$G$2489,"")</f>
        <v>62396</v>
      </c>
    </row>
    <row r="3675" spans="1:12" x14ac:dyDescent="0.35">
      <c r="A3675">
        <v>27</v>
      </c>
      <c r="B3675">
        <v>2200</v>
      </c>
      <c r="C3675">
        <v>27133</v>
      </c>
      <c r="D3675" t="s">
        <v>3272</v>
      </c>
      <c r="E3675" t="s">
        <v>1838</v>
      </c>
      <c r="F3675" t="s">
        <v>4068</v>
      </c>
      <c r="G3675">
        <v>9704</v>
      </c>
      <c r="H3675">
        <v>43.648083999999997</v>
      </c>
      <c r="I3675">
        <v>-96.237054999999998</v>
      </c>
      <c r="J3675">
        <v>8.2631999999999997E-2</v>
      </c>
      <c r="K3675">
        <f>_xlfn.XLOOKUP(F3675,'[1]2022_23 Household and Income'!$C$3:$C$2489,'[1]2022_23 Household and Income'!$D$3:$D$2489,"")</f>
        <v>47806</v>
      </c>
      <c r="L3675">
        <f>_xlfn.XLOOKUP($F3675,'[1]2022_23 Household and Income'!$C$3:$C$2489,'[1]2022_23 Household and Income'!$G$3:$G$2489,"")</f>
        <v>48628</v>
      </c>
    </row>
    <row r="3676" spans="1:12" x14ac:dyDescent="0.35">
      <c r="A3676">
        <v>31</v>
      </c>
      <c r="B3676">
        <v>100</v>
      </c>
      <c r="C3676">
        <v>31149</v>
      </c>
      <c r="D3676" t="s">
        <v>3261</v>
      </c>
      <c r="E3676" t="s">
        <v>1552</v>
      </c>
      <c r="F3676" t="s">
        <v>3850</v>
      </c>
      <c r="G3676">
        <v>1262</v>
      </c>
      <c r="H3676">
        <v>42.536738</v>
      </c>
      <c r="I3676">
        <v>-99.499876999999998</v>
      </c>
      <c r="J3676">
        <v>1.1956E-2</v>
      </c>
      <c r="K3676">
        <f>_xlfn.XLOOKUP(F3676,'[1]2022_23 Household and Income'!$C$3:$C$2489,'[1]2022_23 Household and Income'!$D$3:$D$2489,"")</f>
        <v>46642</v>
      </c>
      <c r="L3676">
        <f>_xlfn.XLOOKUP($F3676,'[1]2022_23 Household and Income'!$C$3:$C$2489,'[1]2022_23 Household and Income'!$G$3:$G$2489,"")</f>
        <v>45268</v>
      </c>
    </row>
    <row r="3677" spans="1:12" x14ac:dyDescent="0.35">
      <c r="A3677">
        <v>55</v>
      </c>
      <c r="B3677">
        <v>2200</v>
      </c>
      <c r="C3677">
        <v>55105</v>
      </c>
      <c r="D3677" t="s">
        <v>3334</v>
      </c>
      <c r="E3677" t="s">
        <v>110</v>
      </c>
      <c r="F3677" t="s">
        <v>4067</v>
      </c>
      <c r="G3677">
        <v>163687</v>
      </c>
      <c r="H3677">
        <v>42.654809999999998</v>
      </c>
      <c r="I3677">
        <v>-89.037949999999995</v>
      </c>
      <c r="J3677">
        <v>1</v>
      </c>
      <c r="K3677">
        <f>_xlfn.XLOOKUP(F3677,'[1]2022_23 Household and Income'!$C$3:$C$2489,'[1]2022_23 Household and Income'!$D$3:$D$2489,"")</f>
        <v>67422</v>
      </c>
      <c r="L3677">
        <f>_xlfn.XLOOKUP($F3677,'[1]2022_23 Household and Income'!$C$3:$C$2489,'[1]2022_23 Household and Income'!$G$3:$G$2489,"")</f>
        <v>66220</v>
      </c>
    </row>
    <row r="3678" spans="1:12" x14ac:dyDescent="0.35">
      <c r="A3678">
        <v>51</v>
      </c>
      <c r="B3678">
        <v>1500</v>
      </c>
      <c r="C3678">
        <v>51163</v>
      </c>
      <c r="D3678" t="s">
        <v>3251</v>
      </c>
      <c r="E3678" t="s">
        <v>395</v>
      </c>
      <c r="F3678" t="s">
        <v>3439</v>
      </c>
      <c r="G3678">
        <v>22650</v>
      </c>
      <c r="H3678">
        <v>37.787711000000002</v>
      </c>
      <c r="I3678">
        <v>-79.427096000000006</v>
      </c>
      <c r="J3678">
        <v>0.134433</v>
      </c>
      <c r="K3678">
        <f>_xlfn.XLOOKUP(F3678,'[1]2022_23 Household and Income'!$C$3:$C$2489,'[1]2022_23 Household and Income'!$D$3:$D$2489,"")</f>
        <v>68878</v>
      </c>
      <c r="L3678">
        <f>_xlfn.XLOOKUP($F3678,'[1]2022_23 Household and Income'!$C$3:$C$2489,'[1]2022_23 Household and Income'!$G$3:$G$2489,"")</f>
        <v>70997</v>
      </c>
    </row>
    <row r="3679" spans="1:12" x14ac:dyDescent="0.35">
      <c r="A3679">
        <v>21</v>
      </c>
      <c r="B3679">
        <v>800</v>
      </c>
      <c r="C3679">
        <v>21203</v>
      </c>
      <c r="D3679" t="s">
        <v>3328</v>
      </c>
      <c r="E3679" t="s">
        <v>2186</v>
      </c>
      <c r="F3679" t="s">
        <v>4066</v>
      </c>
      <c r="G3679">
        <v>16037</v>
      </c>
      <c r="H3679">
        <v>37.380896999999997</v>
      </c>
      <c r="I3679">
        <v>-84.351170999999994</v>
      </c>
      <c r="J3679">
        <v>0.14325099999999999</v>
      </c>
      <c r="K3679">
        <f>_xlfn.XLOOKUP(F3679,'[1]2022_23 Household and Income'!$C$3:$C$2489,'[1]2022_23 Household and Income'!$D$3:$D$2489,"")</f>
        <v>43694</v>
      </c>
      <c r="L3679">
        <f>_xlfn.XLOOKUP($F3679,'[1]2022_23 Household and Income'!$C$3:$C$2489,'[1]2022_23 Household and Income'!$G$3:$G$2489,"")</f>
        <v>44368</v>
      </c>
    </row>
    <row r="3680" spans="1:12" x14ac:dyDescent="0.35">
      <c r="A3680">
        <v>13</v>
      </c>
      <c r="B3680">
        <v>2100</v>
      </c>
      <c r="C3680">
        <v>13247</v>
      </c>
      <c r="D3680" t="s">
        <v>3312</v>
      </c>
      <c r="E3680" t="s">
        <v>2786</v>
      </c>
      <c r="F3680" t="s">
        <v>4065</v>
      </c>
      <c r="G3680">
        <v>93570</v>
      </c>
      <c r="H3680">
        <v>33.642136000000001</v>
      </c>
      <c r="I3680">
        <v>-84.019219000000007</v>
      </c>
      <c r="J3680">
        <v>0.45410600000000001</v>
      </c>
      <c r="K3680">
        <f>_xlfn.XLOOKUP(F3680,'[1]2022_23 Household and Income'!$C$3:$C$2489,'[1]2022_23 Household and Income'!$D$3:$D$2489,"")</f>
        <v>74870</v>
      </c>
      <c r="L3680">
        <f>_xlfn.XLOOKUP($F3680,'[1]2022_23 Household and Income'!$C$3:$C$2489,'[1]2022_23 Household and Income'!$G$3:$G$2489,"")</f>
        <v>78092</v>
      </c>
    </row>
    <row r="3681" spans="1:12" x14ac:dyDescent="0.35">
      <c r="A3681">
        <v>37</v>
      </c>
      <c r="B3681">
        <v>300</v>
      </c>
      <c r="C3681">
        <v>37157</v>
      </c>
      <c r="D3681" t="s">
        <v>3285</v>
      </c>
      <c r="E3681" t="s">
        <v>1321</v>
      </c>
      <c r="F3681" t="s">
        <v>3752</v>
      </c>
      <c r="G3681">
        <v>91096</v>
      </c>
      <c r="H3681">
        <v>36.400320000000001</v>
      </c>
      <c r="I3681">
        <v>-79.773426000000001</v>
      </c>
      <c r="J3681">
        <v>0.67171999999999998</v>
      </c>
      <c r="K3681">
        <f>_xlfn.XLOOKUP(F3681,'[1]2022_23 Household and Income'!$C$3:$C$2489,'[1]2022_23 Household and Income'!$D$3:$D$2489,"")</f>
        <v>59961</v>
      </c>
      <c r="L3681">
        <f>_xlfn.XLOOKUP($F3681,'[1]2022_23 Household and Income'!$C$3:$C$2489,'[1]2022_23 Household and Income'!$G$3:$G$2489,"")</f>
        <v>59823</v>
      </c>
    </row>
    <row r="3682" spans="1:12" x14ac:dyDescent="0.35">
      <c r="A3682">
        <v>33</v>
      </c>
      <c r="B3682">
        <v>301</v>
      </c>
      <c r="C3682">
        <v>33015</v>
      </c>
      <c r="D3682" t="s">
        <v>3727</v>
      </c>
      <c r="E3682" t="s">
        <v>1449</v>
      </c>
      <c r="F3682" t="s">
        <v>3748</v>
      </c>
      <c r="G3682">
        <v>19300</v>
      </c>
      <c r="H3682">
        <v>43.121870999999999</v>
      </c>
      <c r="I3682">
        <v>-71.051681000000002</v>
      </c>
      <c r="J3682">
        <v>0.12850500000000001</v>
      </c>
      <c r="K3682">
        <f>_xlfn.XLOOKUP(F3682,'[1]2022_23 Household and Income'!$C$3:$C$2489,'[1]2022_23 Household and Income'!$D$3:$D$2489,"")</f>
        <v>60235</v>
      </c>
      <c r="L3682">
        <f>_xlfn.XLOOKUP($F3682,'[1]2022_23 Household and Income'!$C$3:$C$2489,'[1]2022_23 Household and Income'!$G$3:$G$2489,"")</f>
        <v>61273</v>
      </c>
    </row>
    <row r="3683" spans="1:12" x14ac:dyDescent="0.35">
      <c r="A3683">
        <v>33</v>
      </c>
      <c r="B3683">
        <v>701</v>
      </c>
      <c r="C3683">
        <v>33015</v>
      </c>
      <c r="D3683" t="s">
        <v>3727</v>
      </c>
      <c r="E3683" t="s">
        <v>1449</v>
      </c>
      <c r="F3683" t="s">
        <v>4064</v>
      </c>
      <c r="G3683">
        <v>96006</v>
      </c>
      <c r="H3683">
        <v>42.899794</v>
      </c>
      <c r="I3683">
        <v>-71.318771999999996</v>
      </c>
      <c r="J3683">
        <v>0.571546</v>
      </c>
      <c r="K3683">
        <f>_xlfn.XLOOKUP(F3683,'[1]2022_23 Household and Income'!$C$3:$C$2489,'[1]2022_23 Household and Income'!$D$3:$D$2489,"")</f>
        <v>62402</v>
      </c>
      <c r="L3683">
        <f>_xlfn.XLOOKUP($F3683,'[1]2022_23 Household and Income'!$C$3:$C$2489,'[1]2022_23 Household and Income'!$G$3:$G$2489,"")</f>
        <v>60614</v>
      </c>
    </row>
    <row r="3684" spans="1:12" x14ac:dyDescent="0.35">
      <c r="A3684">
        <v>33</v>
      </c>
      <c r="B3684">
        <v>801</v>
      </c>
      <c r="C3684">
        <v>33015</v>
      </c>
      <c r="D3684" t="s">
        <v>3727</v>
      </c>
      <c r="E3684" t="s">
        <v>1449</v>
      </c>
      <c r="F3684" t="s">
        <v>4063</v>
      </c>
      <c r="G3684">
        <v>198870</v>
      </c>
      <c r="H3684">
        <v>42.937789000000002</v>
      </c>
      <c r="I3684">
        <v>-71.008101999999994</v>
      </c>
      <c r="J3684">
        <v>1</v>
      </c>
      <c r="K3684">
        <f>_xlfn.XLOOKUP(F3684,'[1]2022_23 Household and Income'!$C$3:$C$2489,'[1]2022_23 Household and Income'!$D$3:$D$2489,"")</f>
        <v>83133</v>
      </c>
      <c r="L3684">
        <f>_xlfn.XLOOKUP($F3684,'[1]2022_23 Household and Income'!$C$3:$C$2489,'[1]2022_23 Household and Income'!$G$3:$G$2489,"")</f>
        <v>83575</v>
      </c>
    </row>
    <row r="3685" spans="1:12" x14ac:dyDescent="0.35">
      <c r="A3685">
        <v>51</v>
      </c>
      <c r="B3685">
        <v>16500</v>
      </c>
      <c r="C3685">
        <v>51165</v>
      </c>
      <c r="D3685" t="s">
        <v>3251</v>
      </c>
      <c r="E3685" t="s">
        <v>314</v>
      </c>
      <c r="F3685" t="s">
        <v>4062</v>
      </c>
      <c r="G3685">
        <v>83757</v>
      </c>
      <c r="H3685">
        <v>38.452246000000002</v>
      </c>
      <c r="I3685">
        <v>-78.838149999999999</v>
      </c>
      <c r="J3685">
        <v>0.61780900000000005</v>
      </c>
      <c r="K3685">
        <f>_xlfn.XLOOKUP(F3685,'[1]2022_23 Household and Income'!$C$3:$C$2489,'[1]2022_23 Household and Income'!$D$3:$D$2489,"")</f>
        <v>50885</v>
      </c>
      <c r="L3685">
        <f>_xlfn.XLOOKUP($F3685,'[1]2022_23 Household and Income'!$C$3:$C$2489,'[1]2022_23 Household and Income'!$G$3:$G$2489,"")</f>
        <v>50113</v>
      </c>
    </row>
    <row r="3686" spans="1:12" x14ac:dyDescent="0.35">
      <c r="A3686">
        <v>36</v>
      </c>
      <c r="B3686">
        <v>3001</v>
      </c>
      <c r="C3686">
        <v>36087</v>
      </c>
      <c r="D3686" t="s">
        <v>3282</v>
      </c>
      <c r="E3686" t="s">
        <v>1338</v>
      </c>
      <c r="F3686" t="s">
        <v>4061</v>
      </c>
      <c r="G3686">
        <v>106384</v>
      </c>
      <c r="H3686">
        <v>41.175952000000002</v>
      </c>
      <c r="I3686">
        <v>-73.989472000000006</v>
      </c>
      <c r="J3686">
        <v>1</v>
      </c>
      <c r="K3686">
        <f>_xlfn.XLOOKUP(F3686,'[1]2022_23 Household and Income'!$C$3:$C$2489,'[1]2022_23 Household and Income'!$D$3:$D$2489,"")</f>
        <v>35036</v>
      </c>
      <c r="L3686">
        <f>_xlfn.XLOOKUP($F3686,'[1]2022_23 Household and Income'!$C$3:$C$2489,'[1]2022_23 Household and Income'!$G$3:$G$2489,"")</f>
        <v>34806</v>
      </c>
    </row>
    <row r="3687" spans="1:12" x14ac:dyDescent="0.35">
      <c r="A3687">
        <v>36</v>
      </c>
      <c r="B3687">
        <v>3002</v>
      </c>
      <c r="C3687">
        <v>36087</v>
      </c>
      <c r="D3687" t="s">
        <v>3282</v>
      </c>
      <c r="E3687" t="s">
        <v>1338</v>
      </c>
      <c r="F3687" t="s">
        <v>4060</v>
      </c>
      <c r="G3687">
        <v>109337</v>
      </c>
      <c r="H3687">
        <v>41.081502</v>
      </c>
      <c r="I3687">
        <v>-74.001952000000003</v>
      </c>
      <c r="J3687">
        <v>1</v>
      </c>
      <c r="K3687">
        <f>_xlfn.XLOOKUP(F3687,'[1]2022_23 Household and Income'!$C$3:$C$2489,'[1]2022_23 Household and Income'!$D$3:$D$2489,"")</f>
        <v>37314</v>
      </c>
      <c r="L3687">
        <f>_xlfn.XLOOKUP($F3687,'[1]2022_23 Household and Income'!$C$3:$C$2489,'[1]2022_23 Household and Income'!$G$3:$G$2489,"")</f>
        <v>37778</v>
      </c>
    </row>
    <row r="3688" spans="1:12" x14ac:dyDescent="0.35">
      <c r="A3688">
        <v>36</v>
      </c>
      <c r="B3688">
        <v>3003</v>
      </c>
      <c r="C3688">
        <v>36087</v>
      </c>
      <c r="D3688" t="s">
        <v>3282</v>
      </c>
      <c r="E3688" t="s">
        <v>1338</v>
      </c>
      <c r="F3688" t="s">
        <v>4059</v>
      </c>
      <c r="G3688">
        <v>122608</v>
      </c>
      <c r="H3688">
        <v>41.126325999999999</v>
      </c>
      <c r="I3688">
        <v>-74.068494000000001</v>
      </c>
      <c r="J3688">
        <v>1</v>
      </c>
      <c r="K3688">
        <f>_xlfn.XLOOKUP(F3688,'[1]2022_23 Household and Income'!$C$3:$C$2489,'[1]2022_23 Household and Income'!$D$3:$D$2489,"")</f>
        <v>31653</v>
      </c>
      <c r="L3688">
        <f>_xlfn.XLOOKUP($F3688,'[1]2022_23 Household and Income'!$C$3:$C$2489,'[1]2022_23 Household and Income'!$G$3:$G$2489,"")</f>
        <v>31741</v>
      </c>
    </row>
    <row r="3689" spans="1:12" x14ac:dyDescent="0.35">
      <c r="A3689">
        <v>48</v>
      </c>
      <c r="B3689">
        <v>900</v>
      </c>
      <c r="C3689">
        <v>48397</v>
      </c>
      <c r="D3689" t="s">
        <v>3238</v>
      </c>
      <c r="E3689" t="s">
        <v>639</v>
      </c>
      <c r="F3689" t="s">
        <v>4058</v>
      </c>
      <c r="G3689">
        <v>107819</v>
      </c>
      <c r="H3689">
        <v>32.916865999999999</v>
      </c>
      <c r="I3689">
        <v>-96.427976999999998</v>
      </c>
      <c r="J3689">
        <v>0.51892199999999999</v>
      </c>
      <c r="K3689">
        <f>_xlfn.XLOOKUP(F3689,'[1]2022_23 Household and Income'!$C$3:$C$2489,'[1]2022_23 Household and Income'!$D$3:$D$2489,"")</f>
        <v>80028</v>
      </c>
      <c r="L3689">
        <f>_xlfn.XLOOKUP($F3689,'[1]2022_23 Household and Income'!$C$3:$C$2489,'[1]2022_23 Household and Income'!$G$3:$G$2489,"")</f>
        <v>83326</v>
      </c>
    </row>
    <row r="3690" spans="1:12" x14ac:dyDescent="0.35">
      <c r="A3690">
        <v>40</v>
      </c>
      <c r="B3690">
        <v>20100</v>
      </c>
      <c r="C3690">
        <v>40129</v>
      </c>
      <c r="D3690" t="s">
        <v>3324</v>
      </c>
      <c r="E3690" t="s">
        <v>1079</v>
      </c>
      <c r="F3690" t="s">
        <v>3323</v>
      </c>
      <c r="G3690">
        <v>3442</v>
      </c>
      <c r="H3690">
        <v>35.628484999999998</v>
      </c>
      <c r="I3690">
        <v>-99.659406000000004</v>
      </c>
      <c r="J3690">
        <v>3.1243E-2</v>
      </c>
      <c r="K3690">
        <f>_xlfn.XLOOKUP(F3690,'[1]2022_23 Household and Income'!$C$3:$C$2489,'[1]2022_23 Household and Income'!$D$3:$D$2489,"")</f>
        <v>41796</v>
      </c>
      <c r="L3690">
        <f>_xlfn.XLOOKUP($F3690,'[1]2022_23 Household and Income'!$C$3:$C$2489,'[1]2022_23 Household and Income'!$G$3:$G$2489,"")</f>
        <v>42172</v>
      </c>
    </row>
    <row r="3691" spans="1:12" x14ac:dyDescent="0.35">
      <c r="A3691">
        <v>40</v>
      </c>
      <c r="B3691">
        <v>20400</v>
      </c>
      <c r="C3691">
        <v>40131</v>
      </c>
      <c r="D3691" t="s">
        <v>3324</v>
      </c>
      <c r="E3691" t="s">
        <v>1067</v>
      </c>
      <c r="F3691" t="s">
        <v>4057</v>
      </c>
      <c r="G3691">
        <v>95240</v>
      </c>
      <c r="H3691">
        <v>36.315331</v>
      </c>
      <c r="I3691">
        <v>-95.650565999999998</v>
      </c>
      <c r="J3691">
        <v>0.91086400000000001</v>
      </c>
      <c r="K3691">
        <f>_xlfn.XLOOKUP(F3691,'[1]2022_23 Household and Income'!$C$3:$C$2489,'[1]2022_23 Household and Income'!$D$3:$D$2489,"")</f>
        <v>40572</v>
      </c>
      <c r="L3691">
        <f>_xlfn.XLOOKUP($F3691,'[1]2022_23 Household and Income'!$C$3:$C$2489,'[1]2022_23 Household and Income'!$G$3:$G$2489,"")</f>
        <v>41089</v>
      </c>
    </row>
    <row r="3692" spans="1:12" x14ac:dyDescent="0.35">
      <c r="A3692">
        <v>38</v>
      </c>
      <c r="B3692">
        <v>400</v>
      </c>
      <c r="C3692">
        <v>38079</v>
      </c>
      <c r="D3692" t="s">
        <v>3370</v>
      </c>
      <c r="E3692" t="s">
        <v>1190</v>
      </c>
      <c r="F3692" t="s">
        <v>3423</v>
      </c>
      <c r="G3692">
        <v>12187</v>
      </c>
      <c r="H3692">
        <v>48.837584999999997</v>
      </c>
      <c r="I3692">
        <v>-99.815635999999998</v>
      </c>
      <c r="J3692">
        <v>0.10684</v>
      </c>
      <c r="K3692">
        <f>_xlfn.XLOOKUP(F3692,'[1]2022_23 Household and Income'!$C$3:$C$2489,'[1]2022_23 Household and Income'!$D$3:$D$2489,"")</f>
        <v>47697</v>
      </c>
      <c r="L3692">
        <f>_xlfn.XLOOKUP($F3692,'[1]2022_23 Household and Income'!$C$3:$C$2489,'[1]2022_23 Household and Income'!$G$3:$G$2489,"")</f>
        <v>49403</v>
      </c>
    </row>
    <row r="3693" spans="1:12" x14ac:dyDescent="0.35">
      <c r="A3693">
        <v>20</v>
      </c>
      <c r="B3693">
        <v>100</v>
      </c>
      <c r="C3693">
        <v>20163</v>
      </c>
      <c r="D3693" t="s">
        <v>3300</v>
      </c>
      <c r="E3693" t="s">
        <v>2318</v>
      </c>
      <c r="F3693" t="s">
        <v>3385</v>
      </c>
      <c r="G3693">
        <v>4919</v>
      </c>
      <c r="H3693">
        <v>39.321747000000002</v>
      </c>
      <c r="I3693">
        <v>-99.314019000000002</v>
      </c>
      <c r="J3693">
        <v>4.5816999999999997E-2</v>
      </c>
      <c r="K3693">
        <f>_xlfn.XLOOKUP(F3693,'[1]2022_23 Household and Income'!$C$3:$C$2489,'[1]2022_23 Household and Income'!$D$3:$D$2489,"")</f>
        <v>47263</v>
      </c>
      <c r="L3693">
        <f>_xlfn.XLOOKUP($F3693,'[1]2022_23 Household and Income'!$C$3:$C$2489,'[1]2022_23 Household and Income'!$G$3:$G$2489,"")</f>
        <v>46825</v>
      </c>
    </row>
    <row r="3694" spans="1:12" x14ac:dyDescent="0.35">
      <c r="A3694">
        <v>30</v>
      </c>
      <c r="B3694">
        <v>700</v>
      </c>
      <c r="C3694">
        <v>30085</v>
      </c>
      <c r="D3694" t="s">
        <v>3269</v>
      </c>
      <c r="E3694" t="s">
        <v>1572</v>
      </c>
      <c r="F3694" t="s">
        <v>3270</v>
      </c>
      <c r="G3694">
        <v>10794</v>
      </c>
      <c r="H3694">
        <v>48.134391999999998</v>
      </c>
      <c r="I3694">
        <v>-105.212281</v>
      </c>
      <c r="J3694">
        <v>7.2678999999999994E-2</v>
      </c>
      <c r="K3694">
        <f>_xlfn.XLOOKUP(F3694,'[1]2022_23 Household and Income'!$C$3:$C$2489,'[1]2022_23 Household and Income'!$D$3:$D$2489,"")</f>
        <v>58838</v>
      </c>
      <c r="L3694">
        <f>_xlfn.XLOOKUP($F3694,'[1]2022_23 Household and Income'!$C$3:$C$2489,'[1]2022_23 Household and Income'!$G$3:$G$2489,"")</f>
        <v>58129</v>
      </c>
    </row>
    <row r="3695" spans="1:12" x14ac:dyDescent="0.35">
      <c r="A3695">
        <v>35</v>
      </c>
      <c r="B3695">
        <v>400</v>
      </c>
      <c r="C3695">
        <v>35041</v>
      </c>
      <c r="D3695" t="s">
        <v>3590</v>
      </c>
      <c r="E3695" t="s">
        <v>1409</v>
      </c>
      <c r="F3695" t="s">
        <v>3604</v>
      </c>
      <c r="G3695">
        <v>19191</v>
      </c>
      <c r="H3695">
        <v>34.168551000000001</v>
      </c>
      <c r="I3695">
        <v>-103.347538</v>
      </c>
      <c r="J3695">
        <v>0.116452</v>
      </c>
      <c r="K3695">
        <f>_xlfn.XLOOKUP(F3695,'[1]2022_23 Household and Income'!$C$3:$C$2489,'[1]2022_23 Household and Income'!$D$3:$D$2489,"")</f>
        <v>65356</v>
      </c>
      <c r="L3695">
        <f>_xlfn.XLOOKUP($F3695,'[1]2022_23 Household and Income'!$C$3:$C$2489,'[1]2022_23 Household and Income'!$G$3:$G$2489,"")</f>
        <v>65556</v>
      </c>
    </row>
    <row r="3696" spans="1:12" x14ac:dyDescent="0.35">
      <c r="A3696">
        <v>26</v>
      </c>
      <c r="B3696">
        <v>1300</v>
      </c>
      <c r="C3696">
        <v>26143</v>
      </c>
      <c r="D3696" t="s">
        <v>3407</v>
      </c>
      <c r="E3696" t="s">
        <v>1936</v>
      </c>
      <c r="F3696" t="s">
        <v>4056</v>
      </c>
      <c r="G3696">
        <v>23459</v>
      </c>
      <c r="H3696">
        <v>44.364342000000001</v>
      </c>
      <c r="I3696">
        <v>-84.650115999999997</v>
      </c>
      <c r="J3696">
        <v>0.21354699999999999</v>
      </c>
      <c r="K3696">
        <f>_xlfn.XLOOKUP(F3696,'[1]2022_23 Household and Income'!$C$3:$C$2489,'[1]2022_23 Household and Income'!$D$3:$D$2489,"")</f>
        <v>52268</v>
      </c>
      <c r="L3696">
        <f>_xlfn.XLOOKUP($F3696,'[1]2022_23 Household and Income'!$C$3:$C$2489,'[1]2022_23 Household and Income'!$G$3:$G$2489,"")</f>
        <v>51889</v>
      </c>
    </row>
    <row r="3697" spans="1:12" x14ac:dyDescent="0.35">
      <c r="A3697">
        <v>27</v>
      </c>
      <c r="B3697">
        <v>101</v>
      </c>
      <c r="C3697">
        <v>27135</v>
      </c>
      <c r="D3697" t="s">
        <v>3272</v>
      </c>
      <c r="E3697" t="s">
        <v>1894</v>
      </c>
      <c r="F3697" t="s">
        <v>4055</v>
      </c>
      <c r="G3697">
        <v>15331</v>
      </c>
      <c r="H3697">
        <v>48.82443</v>
      </c>
      <c r="I3697">
        <v>-95.646409000000006</v>
      </c>
      <c r="J3697">
        <v>0.10417800000000001</v>
      </c>
      <c r="K3697">
        <f>_xlfn.XLOOKUP(F3697,'[1]2022_23 Household and Income'!$C$3:$C$2489,'[1]2022_23 Household and Income'!$D$3:$D$2489,"")</f>
        <v>61620</v>
      </c>
      <c r="L3697">
        <f>_xlfn.XLOOKUP($F3697,'[1]2022_23 Household and Income'!$C$3:$C$2489,'[1]2022_23 Household and Income'!$G$3:$G$2489,"")</f>
        <v>61361</v>
      </c>
    </row>
    <row r="3698" spans="1:12" x14ac:dyDescent="0.35">
      <c r="A3698">
        <v>30</v>
      </c>
      <c r="B3698">
        <v>700</v>
      </c>
      <c r="C3698">
        <v>30087</v>
      </c>
      <c r="D3698" t="s">
        <v>3269</v>
      </c>
      <c r="E3698" t="s">
        <v>1571</v>
      </c>
      <c r="F3698" t="s">
        <v>3270</v>
      </c>
      <c r="G3698">
        <v>8329</v>
      </c>
      <c r="H3698">
        <v>45.902894000000003</v>
      </c>
      <c r="I3698">
        <v>-106.612675</v>
      </c>
      <c r="J3698">
        <v>5.6080999999999999E-2</v>
      </c>
      <c r="K3698">
        <f>_xlfn.XLOOKUP(F3698,'[1]2022_23 Household and Income'!$C$3:$C$2489,'[1]2022_23 Household and Income'!$D$3:$D$2489,"")</f>
        <v>58838</v>
      </c>
      <c r="L3698">
        <f>_xlfn.XLOOKUP($F3698,'[1]2022_23 Household and Income'!$C$3:$C$2489,'[1]2022_23 Household and Income'!$G$3:$G$2489,"")</f>
        <v>58129</v>
      </c>
    </row>
    <row r="3699" spans="1:12" x14ac:dyDescent="0.35">
      <c r="A3699">
        <v>39</v>
      </c>
      <c r="B3699">
        <v>4100</v>
      </c>
      <c r="C3699">
        <v>39141</v>
      </c>
      <c r="D3699" t="s">
        <v>3302</v>
      </c>
      <c r="E3699" t="s">
        <v>1102</v>
      </c>
      <c r="F3699" t="s">
        <v>3566</v>
      </c>
      <c r="G3699">
        <v>77093</v>
      </c>
      <c r="H3699">
        <v>39.341678999999999</v>
      </c>
      <c r="I3699">
        <v>-83.023016999999996</v>
      </c>
      <c r="J3699">
        <v>0.65364599999999995</v>
      </c>
      <c r="K3699">
        <f>_xlfn.XLOOKUP(F3699,'[1]2022_23 Household and Income'!$C$3:$C$2489,'[1]2022_23 Household and Income'!$D$3:$D$2489,"")</f>
        <v>46007</v>
      </c>
      <c r="L3699">
        <f>_xlfn.XLOOKUP($F3699,'[1]2022_23 Household and Income'!$C$3:$C$2489,'[1]2022_23 Household and Income'!$G$3:$G$2489,"")</f>
        <v>46490</v>
      </c>
    </row>
    <row r="3700" spans="1:12" x14ac:dyDescent="0.35">
      <c r="A3700">
        <v>8</v>
      </c>
      <c r="B3700">
        <v>100</v>
      </c>
      <c r="C3700">
        <v>8107</v>
      </c>
      <c r="D3700" t="s">
        <v>3241</v>
      </c>
      <c r="E3700" t="s">
        <v>2972</v>
      </c>
      <c r="F3700" t="s">
        <v>4054</v>
      </c>
      <c r="G3700">
        <v>24829</v>
      </c>
      <c r="H3700">
        <v>40.455503999999998</v>
      </c>
      <c r="I3700">
        <v>-106.897434</v>
      </c>
      <c r="J3700">
        <v>0.23349800000000001</v>
      </c>
      <c r="K3700">
        <f>_xlfn.XLOOKUP(F3700,'[1]2022_23 Household and Income'!$C$3:$C$2489,'[1]2022_23 Household and Income'!$D$3:$D$2489,"")</f>
        <v>44445</v>
      </c>
      <c r="L3700">
        <f>_xlfn.XLOOKUP($F3700,'[1]2022_23 Household and Income'!$C$3:$C$2489,'[1]2022_23 Household and Income'!$G$3:$G$2489,"")</f>
        <v>46100</v>
      </c>
    </row>
    <row r="3701" spans="1:12" x14ac:dyDescent="0.35">
      <c r="A3701">
        <v>21</v>
      </c>
      <c r="B3701">
        <v>2700</v>
      </c>
      <c r="C3701">
        <v>21205</v>
      </c>
      <c r="D3701" t="s">
        <v>3328</v>
      </c>
      <c r="E3701" t="s">
        <v>2112</v>
      </c>
      <c r="F3701" t="s">
        <v>4053</v>
      </c>
      <c r="G3701">
        <v>24662</v>
      </c>
      <c r="H3701">
        <v>38.194754000000003</v>
      </c>
      <c r="I3701">
        <v>-83.444322</v>
      </c>
      <c r="J3701">
        <v>0.17460999999999999</v>
      </c>
      <c r="K3701">
        <f>_xlfn.XLOOKUP(F3701,'[1]2022_23 Household and Income'!$C$3:$C$2489,'[1]2022_23 Household and Income'!$D$3:$D$2489,"")</f>
        <v>55618</v>
      </c>
      <c r="L3701">
        <f>_xlfn.XLOOKUP($F3701,'[1]2022_23 Household and Income'!$C$3:$C$2489,'[1]2022_23 Household and Income'!$G$3:$G$2489,"")</f>
        <v>58007</v>
      </c>
    </row>
    <row r="3702" spans="1:12" x14ac:dyDescent="0.35">
      <c r="A3702">
        <v>37</v>
      </c>
      <c r="B3702">
        <v>3400</v>
      </c>
      <c r="C3702">
        <v>37159</v>
      </c>
      <c r="D3702" t="s">
        <v>3285</v>
      </c>
      <c r="E3702" t="s">
        <v>1256</v>
      </c>
      <c r="F3702" t="s">
        <v>4052</v>
      </c>
      <c r="G3702">
        <v>146875</v>
      </c>
      <c r="H3702">
        <v>35.620922999999998</v>
      </c>
      <c r="I3702">
        <v>-80.522829999999999</v>
      </c>
      <c r="J3702">
        <v>1</v>
      </c>
      <c r="K3702">
        <f>_xlfn.XLOOKUP(F3702,'[1]2022_23 Household and Income'!$C$3:$C$2489,'[1]2022_23 Household and Income'!$D$3:$D$2489,"")</f>
        <v>58190</v>
      </c>
      <c r="L3702">
        <f>_xlfn.XLOOKUP($F3702,'[1]2022_23 Household and Income'!$C$3:$C$2489,'[1]2022_23 Household and Income'!$G$3:$G$2489,"")</f>
        <v>60965</v>
      </c>
    </row>
    <row r="3703" spans="1:12" x14ac:dyDescent="0.35">
      <c r="A3703">
        <v>48</v>
      </c>
      <c r="B3703">
        <v>2600</v>
      </c>
      <c r="C3703">
        <v>48399</v>
      </c>
      <c r="D3703" t="s">
        <v>3238</v>
      </c>
      <c r="E3703" t="s">
        <v>591</v>
      </c>
      <c r="F3703" t="s">
        <v>3673</v>
      </c>
      <c r="G3703">
        <v>9900</v>
      </c>
      <c r="H3703">
        <v>31.79918</v>
      </c>
      <c r="I3703">
        <v>-99.993554000000003</v>
      </c>
      <c r="J3703">
        <v>5.2349E-2</v>
      </c>
      <c r="K3703">
        <f>_xlfn.XLOOKUP(F3703,'[1]2022_23 Household and Income'!$C$3:$C$2489,'[1]2022_23 Household and Income'!$D$3:$D$2489,"")</f>
        <v>74377</v>
      </c>
      <c r="L3703">
        <f>_xlfn.XLOOKUP($F3703,'[1]2022_23 Household and Income'!$C$3:$C$2489,'[1]2022_23 Household and Income'!$G$3:$G$2489,"")</f>
        <v>72929</v>
      </c>
    </row>
    <row r="3704" spans="1:12" x14ac:dyDescent="0.35">
      <c r="A3704">
        <v>18</v>
      </c>
      <c r="B3704">
        <v>2700</v>
      </c>
      <c r="C3704">
        <v>18139</v>
      </c>
      <c r="D3704" t="s">
        <v>3389</v>
      </c>
      <c r="E3704" t="s">
        <v>2465</v>
      </c>
      <c r="F3704" t="s">
        <v>3461</v>
      </c>
      <c r="G3704">
        <v>16752</v>
      </c>
      <c r="H3704">
        <v>39.62209</v>
      </c>
      <c r="I3704">
        <v>-85.475684999999999</v>
      </c>
      <c r="J3704">
        <v>0.14721799999999999</v>
      </c>
      <c r="K3704">
        <f>_xlfn.XLOOKUP(F3704,'[1]2022_23 Household and Income'!$C$3:$C$2489,'[1]2022_23 Household and Income'!$D$3:$D$2489,"")</f>
        <v>47271</v>
      </c>
      <c r="L3704">
        <f>_xlfn.XLOOKUP($F3704,'[1]2022_23 Household and Income'!$C$3:$C$2489,'[1]2022_23 Household and Income'!$G$3:$G$2489,"")</f>
        <v>45156</v>
      </c>
    </row>
    <row r="3705" spans="1:12" x14ac:dyDescent="0.35">
      <c r="A3705">
        <v>20</v>
      </c>
      <c r="B3705">
        <v>1701</v>
      </c>
      <c r="C3705">
        <v>20165</v>
      </c>
      <c r="D3705" t="s">
        <v>3300</v>
      </c>
      <c r="E3705" t="s">
        <v>2243</v>
      </c>
      <c r="F3705" t="s">
        <v>3718</v>
      </c>
      <c r="G3705">
        <v>2956</v>
      </c>
      <c r="H3705">
        <v>38.527825999999997</v>
      </c>
      <c r="I3705">
        <v>-99.281227999999999</v>
      </c>
      <c r="J3705">
        <v>2.7019000000000001E-2</v>
      </c>
      <c r="K3705">
        <f>_xlfn.XLOOKUP(F3705,'[1]2022_23 Household and Income'!$C$3:$C$2489,'[1]2022_23 Household and Income'!$D$3:$D$2489,"")</f>
        <v>43887</v>
      </c>
      <c r="L3705">
        <f>_xlfn.XLOOKUP($F3705,'[1]2022_23 Household and Income'!$C$3:$C$2489,'[1]2022_23 Household and Income'!$G$3:$G$2489,"")</f>
        <v>45374</v>
      </c>
    </row>
    <row r="3706" spans="1:12" x14ac:dyDescent="0.35">
      <c r="A3706">
        <v>48</v>
      </c>
      <c r="B3706">
        <v>1700</v>
      </c>
      <c r="C3706">
        <v>48401</v>
      </c>
      <c r="D3706" t="s">
        <v>3238</v>
      </c>
      <c r="E3706" t="s">
        <v>617</v>
      </c>
      <c r="F3706" t="s">
        <v>4051</v>
      </c>
      <c r="G3706">
        <v>52214</v>
      </c>
      <c r="H3706">
        <v>32.194386999999999</v>
      </c>
      <c r="I3706">
        <v>-94.798494000000005</v>
      </c>
      <c r="J3706">
        <v>0.417321</v>
      </c>
      <c r="K3706">
        <f>_xlfn.XLOOKUP(F3706,'[1]2022_23 Household and Income'!$C$3:$C$2489,'[1]2022_23 Household and Income'!$D$3:$D$2489,"")</f>
        <v>46845</v>
      </c>
      <c r="L3706">
        <f>_xlfn.XLOOKUP($F3706,'[1]2022_23 Household and Income'!$C$3:$C$2489,'[1]2022_23 Household and Income'!$G$3:$G$2489,"")</f>
        <v>45506</v>
      </c>
    </row>
    <row r="3707" spans="1:12" x14ac:dyDescent="0.35">
      <c r="A3707">
        <v>55</v>
      </c>
      <c r="B3707">
        <v>100</v>
      </c>
      <c r="C3707">
        <v>55107</v>
      </c>
      <c r="D3707" t="s">
        <v>3334</v>
      </c>
      <c r="E3707" t="s">
        <v>166</v>
      </c>
      <c r="F3707" t="s">
        <v>3515</v>
      </c>
      <c r="G3707">
        <v>14188</v>
      </c>
      <c r="H3707">
        <v>45.444969999999998</v>
      </c>
      <c r="I3707">
        <v>-91.130537000000004</v>
      </c>
      <c r="J3707">
        <v>7.7932000000000001E-2</v>
      </c>
      <c r="K3707">
        <f>_xlfn.XLOOKUP(F3707,'[1]2022_23 Household and Income'!$C$3:$C$2489,'[1]2022_23 Household and Income'!$D$3:$D$2489,"")</f>
        <v>85244</v>
      </c>
      <c r="L3707">
        <f>_xlfn.XLOOKUP($F3707,'[1]2022_23 Household and Income'!$C$3:$C$2489,'[1]2022_23 Household and Income'!$G$3:$G$2489,"")</f>
        <v>83295</v>
      </c>
    </row>
    <row r="3708" spans="1:12" x14ac:dyDescent="0.35">
      <c r="A3708">
        <v>1</v>
      </c>
      <c r="B3708">
        <v>2201</v>
      </c>
      <c r="C3708">
        <v>1113</v>
      </c>
      <c r="D3708" t="s">
        <v>3341</v>
      </c>
      <c r="E3708" t="s">
        <v>3173</v>
      </c>
      <c r="F3708" t="s">
        <v>4050</v>
      </c>
      <c r="G3708">
        <v>59183</v>
      </c>
      <c r="H3708">
        <v>32.414904</v>
      </c>
      <c r="I3708">
        <v>-85.054578000000006</v>
      </c>
      <c r="J3708">
        <v>0.56086999999999998</v>
      </c>
      <c r="K3708">
        <f>_xlfn.XLOOKUP(F3708,'[1]2022_23 Household and Income'!$C$3:$C$2489,'[1]2022_23 Household and Income'!$D$3:$D$2489,"")</f>
        <v>44035</v>
      </c>
      <c r="L3708">
        <f>_xlfn.XLOOKUP($F3708,'[1]2022_23 Household and Income'!$C$3:$C$2489,'[1]2022_23 Household and Income'!$G$3:$G$2489,"")</f>
        <v>42451</v>
      </c>
    </row>
    <row r="3709" spans="1:12" x14ac:dyDescent="0.35">
      <c r="A3709">
        <v>20</v>
      </c>
      <c r="B3709">
        <v>100</v>
      </c>
      <c r="C3709">
        <v>20167</v>
      </c>
      <c r="D3709" t="s">
        <v>3300</v>
      </c>
      <c r="E3709" t="s">
        <v>2317</v>
      </c>
      <c r="F3709" t="s">
        <v>3385</v>
      </c>
      <c r="G3709">
        <v>6691</v>
      </c>
      <c r="H3709">
        <v>38.904218</v>
      </c>
      <c r="I3709">
        <v>-98.830597999999995</v>
      </c>
      <c r="J3709">
        <v>6.2322000000000002E-2</v>
      </c>
      <c r="K3709">
        <f>_xlfn.XLOOKUP(F3709,'[1]2022_23 Household and Income'!$C$3:$C$2489,'[1]2022_23 Household and Income'!$D$3:$D$2489,"")</f>
        <v>47263</v>
      </c>
      <c r="L3709">
        <f>_xlfn.XLOOKUP($F3709,'[1]2022_23 Household and Income'!$C$3:$C$2489,'[1]2022_23 Household and Income'!$G$3:$G$2489,"")</f>
        <v>46825</v>
      </c>
    </row>
    <row r="3710" spans="1:12" x14ac:dyDescent="0.35">
      <c r="A3710">
        <v>21</v>
      </c>
      <c r="B3710">
        <v>600</v>
      </c>
      <c r="C3710">
        <v>21207</v>
      </c>
      <c r="D3710" t="s">
        <v>3328</v>
      </c>
      <c r="E3710" t="s">
        <v>2194</v>
      </c>
      <c r="F3710" t="s">
        <v>3682</v>
      </c>
      <c r="G3710">
        <v>17991</v>
      </c>
      <c r="H3710">
        <v>37.030799000000002</v>
      </c>
      <c r="I3710">
        <v>-85.058503000000002</v>
      </c>
      <c r="J3710">
        <v>0.17116999999999999</v>
      </c>
      <c r="K3710">
        <f>_xlfn.XLOOKUP(F3710,'[1]2022_23 Household and Income'!$C$3:$C$2489,'[1]2022_23 Household and Income'!$D$3:$D$2489,"")</f>
        <v>42966</v>
      </c>
      <c r="L3710">
        <f>_xlfn.XLOOKUP($F3710,'[1]2022_23 Household and Income'!$C$3:$C$2489,'[1]2022_23 Household and Income'!$G$3:$G$2489,"")</f>
        <v>43017</v>
      </c>
    </row>
    <row r="3711" spans="1:12" x14ac:dyDescent="0.35">
      <c r="A3711">
        <v>51</v>
      </c>
      <c r="B3711">
        <v>18500</v>
      </c>
      <c r="C3711">
        <v>51167</v>
      </c>
      <c r="D3711" t="s">
        <v>3251</v>
      </c>
      <c r="E3711" t="s">
        <v>301</v>
      </c>
      <c r="F3711" t="s">
        <v>3338</v>
      </c>
      <c r="G3711">
        <v>25781</v>
      </c>
      <c r="H3711">
        <v>36.935321000000002</v>
      </c>
      <c r="I3711">
        <v>-82.086715999999996</v>
      </c>
      <c r="J3711">
        <v>0.13991999999999999</v>
      </c>
      <c r="K3711">
        <f>_xlfn.XLOOKUP(F3711,'[1]2022_23 Household and Income'!$C$3:$C$2489,'[1]2022_23 Household and Income'!$D$3:$D$2489,"")</f>
        <v>75883</v>
      </c>
      <c r="L3711">
        <f>_xlfn.XLOOKUP($F3711,'[1]2022_23 Household and Income'!$C$3:$C$2489,'[1]2022_23 Household and Income'!$G$3:$G$2489,"")</f>
        <v>74881</v>
      </c>
    </row>
    <row r="3712" spans="1:12" x14ac:dyDescent="0.35">
      <c r="A3712">
        <v>37</v>
      </c>
      <c r="B3712">
        <v>2600</v>
      </c>
      <c r="C3712">
        <v>37161</v>
      </c>
      <c r="D3712" t="s">
        <v>3285</v>
      </c>
      <c r="E3712" t="s">
        <v>1263</v>
      </c>
      <c r="F3712" t="s">
        <v>4049</v>
      </c>
      <c r="G3712">
        <v>64444</v>
      </c>
      <c r="H3712">
        <v>35.350766999999998</v>
      </c>
      <c r="I3712">
        <v>-81.897903999999997</v>
      </c>
      <c r="J3712">
        <v>0.477933</v>
      </c>
      <c r="K3712">
        <f>_xlfn.XLOOKUP(F3712,'[1]2022_23 Household and Income'!$C$3:$C$2489,'[1]2022_23 Household and Income'!$D$3:$D$2489,"")</f>
        <v>57240</v>
      </c>
      <c r="L3712">
        <f>_xlfn.XLOOKUP($F3712,'[1]2022_23 Household and Income'!$C$3:$C$2489,'[1]2022_23 Household and Income'!$G$3:$G$2489,"")</f>
        <v>55803</v>
      </c>
    </row>
    <row r="3713" spans="1:12" x14ac:dyDescent="0.35">
      <c r="A3713">
        <v>47</v>
      </c>
      <c r="B3713">
        <v>2001</v>
      </c>
      <c r="C3713">
        <v>47149</v>
      </c>
      <c r="D3713" t="s">
        <v>3358</v>
      </c>
      <c r="E3713" t="s">
        <v>742</v>
      </c>
      <c r="F3713" t="s">
        <v>4048</v>
      </c>
      <c r="G3713">
        <v>133107</v>
      </c>
      <c r="H3713">
        <v>35.851519000000003</v>
      </c>
      <c r="I3713">
        <v>-86.409075000000001</v>
      </c>
      <c r="J3713">
        <v>1</v>
      </c>
      <c r="K3713">
        <f>_xlfn.XLOOKUP(F3713,'[1]2022_23 Household and Income'!$C$3:$C$2489,'[1]2022_23 Household and Income'!$D$3:$D$2489,"")</f>
        <v>53891</v>
      </c>
      <c r="L3713">
        <f>_xlfn.XLOOKUP($F3713,'[1]2022_23 Household and Income'!$C$3:$C$2489,'[1]2022_23 Household and Income'!$G$3:$G$2489,"")</f>
        <v>55575</v>
      </c>
    </row>
    <row r="3714" spans="1:12" x14ac:dyDescent="0.35">
      <c r="A3714">
        <v>47</v>
      </c>
      <c r="B3714">
        <v>2002</v>
      </c>
      <c r="C3714">
        <v>47149</v>
      </c>
      <c r="D3714" t="s">
        <v>3358</v>
      </c>
      <c r="E3714" t="s">
        <v>742</v>
      </c>
      <c r="F3714" t="s">
        <v>4047</v>
      </c>
      <c r="G3714">
        <v>105532</v>
      </c>
      <c r="H3714">
        <v>35.981017999999999</v>
      </c>
      <c r="I3714">
        <v>-86.537581000000003</v>
      </c>
      <c r="J3714">
        <v>1</v>
      </c>
      <c r="K3714">
        <f>_xlfn.XLOOKUP(F3714,'[1]2022_23 Household and Income'!$C$3:$C$2489,'[1]2022_23 Household and Income'!$D$3:$D$2489,"")</f>
        <v>37263</v>
      </c>
      <c r="L3714">
        <f>_xlfn.XLOOKUP($F3714,'[1]2022_23 Household and Income'!$C$3:$C$2489,'[1]2022_23 Household and Income'!$G$3:$G$2489,"")</f>
        <v>38605</v>
      </c>
    </row>
    <row r="3715" spans="1:12" x14ac:dyDescent="0.35">
      <c r="A3715">
        <v>47</v>
      </c>
      <c r="B3715">
        <v>2003</v>
      </c>
      <c r="C3715">
        <v>47149</v>
      </c>
      <c r="D3715" t="s">
        <v>3358</v>
      </c>
      <c r="E3715" t="s">
        <v>742</v>
      </c>
      <c r="F3715" t="s">
        <v>4046</v>
      </c>
      <c r="G3715">
        <v>102847</v>
      </c>
      <c r="H3715">
        <v>35.840656000000003</v>
      </c>
      <c r="I3715">
        <v>-86.414118999999999</v>
      </c>
      <c r="J3715">
        <v>1</v>
      </c>
      <c r="K3715">
        <f>_xlfn.XLOOKUP(F3715,'[1]2022_23 Household and Income'!$C$3:$C$2489,'[1]2022_23 Household and Income'!$D$3:$D$2489,"")</f>
        <v>41791</v>
      </c>
      <c r="L3715">
        <f>_xlfn.XLOOKUP($F3715,'[1]2022_23 Household and Income'!$C$3:$C$2489,'[1]2022_23 Household and Income'!$G$3:$G$2489,"")</f>
        <v>40065</v>
      </c>
    </row>
    <row r="3716" spans="1:12" x14ac:dyDescent="0.35">
      <c r="A3716">
        <v>50</v>
      </c>
      <c r="B3716">
        <v>400</v>
      </c>
      <c r="C3716">
        <v>50021</v>
      </c>
      <c r="D3716" t="s">
        <v>3351</v>
      </c>
      <c r="E3716" t="s">
        <v>402</v>
      </c>
      <c r="F3716" t="s">
        <v>3350</v>
      </c>
      <c r="G3716">
        <v>60572</v>
      </c>
      <c r="H3716">
        <v>43.602589000000002</v>
      </c>
      <c r="I3716">
        <v>-73.041295000000005</v>
      </c>
      <c r="J3716">
        <v>0.30049100000000001</v>
      </c>
      <c r="K3716">
        <f>_xlfn.XLOOKUP(F3716,'[1]2022_23 Household and Income'!$C$3:$C$2489,'[1]2022_23 Household and Income'!$D$3:$D$2489,"")</f>
        <v>85190</v>
      </c>
      <c r="L3716">
        <f>_xlfn.XLOOKUP($F3716,'[1]2022_23 Household and Income'!$C$3:$C$2489,'[1]2022_23 Household and Income'!$G$3:$G$2489,"")</f>
        <v>87409</v>
      </c>
    </row>
    <row r="3717" spans="1:12" x14ac:dyDescent="0.35">
      <c r="A3717">
        <v>72</v>
      </c>
      <c r="B3717">
        <v>400</v>
      </c>
      <c r="C3717">
        <v>72121</v>
      </c>
      <c r="D3717" t="s">
        <v>3280</v>
      </c>
      <c r="E3717" t="s">
        <v>64</v>
      </c>
      <c r="F3717" t="s">
        <v>3279</v>
      </c>
      <c r="G3717">
        <v>22729</v>
      </c>
      <c r="H3717">
        <v>18.070416000000002</v>
      </c>
      <c r="I3717">
        <v>-66.950547999999998</v>
      </c>
      <c r="J3717">
        <v>0.20877000000000001</v>
      </c>
      <c r="K3717">
        <f>_xlfn.XLOOKUP(F3717,'[1]2022_23 Household and Income'!$C$3:$C$2489,'[1]2022_23 Household and Income'!$D$3:$D$2489,"")</f>
        <v>40602</v>
      </c>
      <c r="L3717">
        <f>_xlfn.XLOOKUP($F3717,'[1]2022_23 Household and Income'!$C$3:$C$2489,'[1]2022_23 Household and Income'!$G$3:$G$2489,"")</f>
        <v>38674</v>
      </c>
    </row>
    <row r="3718" spans="1:12" x14ac:dyDescent="0.35">
      <c r="A3718">
        <v>22</v>
      </c>
      <c r="B3718">
        <v>300</v>
      </c>
      <c r="C3718">
        <v>22085</v>
      </c>
      <c r="D3718" t="s">
        <v>3348</v>
      </c>
      <c r="E3718" t="s">
        <v>2097</v>
      </c>
      <c r="F3718" t="s">
        <v>4045</v>
      </c>
      <c r="G3718">
        <v>22155</v>
      </c>
      <c r="H3718">
        <v>31.578133999999999</v>
      </c>
      <c r="I3718">
        <v>-93.564516999999995</v>
      </c>
      <c r="J3718">
        <v>0.13059299999999999</v>
      </c>
      <c r="K3718">
        <f>_xlfn.XLOOKUP(F3718,'[1]2022_23 Household and Income'!$C$3:$C$2489,'[1]2022_23 Household and Income'!$D$3:$D$2489,"")</f>
        <v>67584</v>
      </c>
      <c r="L3718">
        <f>_xlfn.XLOOKUP($F3718,'[1]2022_23 Household and Income'!$C$3:$C$2489,'[1]2022_23 Household and Income'!$G$3:$G$2489,"")</f>
        <v>68952</v>
      </c>
    </row>
    <row r="3719" spans="1:12" x14ac:dyDescent="0.35">
      <c r="A3719">
        <v>48</v>
      </c>
      <c r="B3719">
        <v>4100</v>
      </c>
      <c r="C3719">
        <v>48403</v>
      </c>
      <c r="D3719" t="s">
        <v>3238</v>
      </c>
      <c r="E3719" t="s">
        <v>549</v>
      </c>
      <c r="F3719" t="s">
        <v>3618</v>
      </c>
      <c r="G3719">
        <v>9894</v>
      </c>
      <c r="H3719">
        <v>31.339019</v>
      </c>
      <c r="I3719">
        <v>-93.849400000000003</v>
      </c>
      <c r="J3719">
        <v>9.2615000000000003E-2</v>
      </c>
      <c r="K3719">
        <f>_xlfn.XLOOKUP(F3719,'[1]2022_23 Household and Income'!$C$3:$C$2489,'[1]2022_23 Household and Income'!$D$3:$D$2489,"")</f>
        <v>44063</v>
      </c>
      <c r="L3719">
        <f>_xlfn.XLOOKUP($F3719,'[1]2022_23 Household and Income'!$C$3:$C$2489,'[1]2022_23 Household and Income'!$G$3:$G$2489,"")</f>
        <v>45098</v>
      </c>
    </row>
    <row r="3720" spans="1:12" x14ac:dyDescent="0.35">
      <c r="A3720">
        <v>19</v>
      </c>
      <c r="B3720">
        <v>1900</v>
      </c>
      <c r="C3720">
        <v>19161</v>
      </c>
      <c r="D3720" t="s">
        <v>3308</v>
      </c>
      <c r="E3720" t="s">
        <v>2353</v>
      </c>
      <c r="F3720" t="s">
        <v>4044</v>
      </c>
      <c r="G3720">
        <v>9814</v>
      </c>
      <c r="H3720">
        <v>42.375250000000001</v>
      </c>
      <c r="I3720">
        <v>-95.089639000000005</v>
      </c>
      <c r="J3720">
        <v>8.1032000000000007E-2</v>
      </c>
      <c r="K3720">
        <f>_xlfn.XLOOKUP(F3720,'[1]2022_23 Household and Income'!$C$3:$C$2489,'[1]2022_23 Household and Income'!$D$3:$D$2489,"")</f>
        <v>50356</v>
      </c>
      <c r="L3720">
        <f>_xlfn.XLOOKUP($F3720,'[1]2022_23 Household and Income'!$C$3:$C$2489,'[1]2022_23 Household and Income'!$G$3:$G$2489,"")</f>
        <v>49458</v>
      </c>
    </row>
    <row r="3721" spans="1:12" x14ac:dyDescent="0.35">
      <c r="A3721">
        <v>6</v>
      </c>
      <c r="B3721">
        <v>6701</v>
      </c>
      <c r="C3721">
        <v>6067</v>
      </c>
      <c r="D3721" t="s">
        <v>3248</v>
      </c>
      <c r="E3721" t="s">
        <v>2994</v>
      </c>
      <c r="F3721" t="s">
        <v>4043</v>
      </c>
      <c r="G3721">
        <v>111579</v>
      </c>
      <c r="H3721">
        <v>38.690278999999997</v>
      </c>
      <c r="I3721">
        <v>-121.28873400000001</v>
      </c>
      <c r="J3721">
        <v>1</v>
      </c>
      <c r="K3721">
        <f>_xlfn.XLOOKUP(F3721,'[1]2022_23 Household and Income'!$C$3:$C$2489,'[1]2022_23 Household and Income'!$D$3:$D$2489,"")</f>
        <v>43071</v>
      </c>
      <c r="L3721">
        <f>_xlfn.XLOOKUP($F3721,'[1]2022_23 Household and Income'!$C$3:$C$2489,'[1]2022_23 Household and Income'!$G$3:$G$2489,"")</f>
        <v>42201</v>
      </c>
    </row>
    <row r="3722" spans="1:12" x14ac:dyDescent="0.35">
      <c r="A3722">
        <v>6</v>
      </c>
      <c r="B3722">
        <v>6703</v>
      </c>
      <c r="C3722">
        <v>6067</v>
      </c>
      <c r="D3722" t="s">
        <v>3248</v>
      </c>
      <c r="E3722" t="s">
        <v>2994</v>
      </c>
      <c r="F3722" t="s">
        <v>4042</v>
      </c>
      <c r="G3722">
        <v>119575</v>
      </c>
      <c r="H3722">
        <v>38.62809</v>
      </c>
      <c r="I3722">
        <v>-121.331502</v>
      </c>
      <c r="J3722">
        <v>1</v>
      </c>
      <c r="K3722">
        <f>_xlfn.XLOOKUP(F3722,'[1]2022_23 Household and Income'!$C$3:$C$2489,'[1]2022_23 Household and Income'!$D$3:$D$2489,"")</f>
        <v>48902</v>
      </c>
      <c r="L3722">
        <f>_xlfn.XLOOKUP($F3722,'[1]2022_23 Household and Income'!$C$3:$C$2489,'[1]2022_23 Household and Income'!$G$3:$G$2489,"")</f>
        <v>48950</v>
      </c>
    </row>
    <row r="3723" spans="1:12" x14ac:dyDescent="0.35">
      <c r="A3723">
        <v>6</v>
      </c>
      <c r="B3723">
        <v>6704</v>
      </c>
      <c r="C3723">
        <v>6067</v>
      </c>
      <c r="D3723" t="s">
        <v>3248</v>
      </c>
      <c r="E3723" t="s">
        <v>2994</v>
      </c>
      <c r="F3723" t="s">
        <v>4041</v>
      </c>
      <c r="G3723">
        <v>137958</v>
      </c>
      <c r="H3723">
        <v>38.649863000000003</v>
      </c>
      <c r="I3723">
        <v>-121.375816</v>
      </c>
      <c r="J3723">
        <v>1</v>
      </c>
      <c r="K3723" t="str">
        <f>_xlfn.XLOOKUP(F3723,'[1]2022_23 Household and Income'!$C$3:$C$2489,'[1]2022_23 Household and Income'!$D$3:$D$2489,"")</f>
        <v/>
      </c>
      <c r="L3723" t="str">
        <f>_xlfn.XLOOKUP($F3723,'[1]2022_23 Household and Income'!$C$3:$C$2489,'[1]2022_23 Household and Income'!$G$3:$G$2489,"")</f>
        <v/>
      </c>
    </row>
    <row r="3724" spans="1:12" x14ac:dyDescent="0.35">
      <c r="A3724">
        <v>6</v>
      </c>
      <c r="B3724">
        <v>6705</v>
      </c>
      <c r="C3724">
        <v>6067</v>
      </c>
      <c r="D3724" t="s">
        <v>3248</v>
      </c>
      <c r="E3724" t="s">
        <v>2994</v>
      </c>
      <c r="F3724" t="s">
        <v>4040</v>
      </c>
      <c r="G3724">
        <v>123062</v>
      </c>
      <c r="H3724">
        <v>38.641489</v>
      </c>
      <c r="I3724">
        <v>-121.509314</v>
      </c>
      <c r="J3724">
        <v>1</v>
      </c>
      <c r="K3724">
        <f>_xlfn.XLOOKUP(F3724,'[1]2022_23 Household and Income'!$C$3:$C$2489,'[1]2022_23 Household and Income'!$D$3:$D$2489,"")</f>
        <v>45933</v>
      </c>
      <c r="L3724">
        <f>_xlfn.XLOOKUP($F3724,'[1]2022_23 Household and Income'!$C$3:$C$2489,'[1]2022_23 Household and Income'!$G$3:$G$2489,"")</f>
        <v>45413</v>
      </c>
    </row>
    <row r="3725" spans="1:12" x14ac:dyDescent="0.35">
      <c r="A3725">
        <v>6</v>
      </c>
      <c r="B3725">
        <v>6706</v>
      </c>
      <c r="C3725">
        <v>6067</v>
      </c>
      <c r="D3725" t="s">
        <v>3248</v>
      </c>
      <c r="E3725" t="s">
        <v>2994</v>
      </c>
      <c r="F3725" t="s">
        <v>4039</v>
      </c>
      <c r="G3725">
        <v>126366</v>
      </c>
      <c r="H3725">
        <v>38.676127000000001</v>
      </c>
      <c r="I3725">
        <v>-121.41511300000001</v>
      </c>
      <c r="J3725">
        <v>1</v>
      </c>
      <c r="K3725">
        <f>_xlfn.XLOOKUP(F3725,'[1]2022_23 Household and Income'!$C$3:$C$2489,'[1]2022_23 Household and Income'!$D$3:$D$2489,"")</f>
        <v>37299</v>
      </c>
      <c r="L3725">
        <f>_xlfn.XLOOKUP($F3725,'[1]2022_23 Household and Income'!$C$3:$C$2489,'[1]2022_23 Household and Income'!$G$3:$G$2489,"")</f>
        <v>38806</v>
      </c>
    </row>
    <row r="3726" spans="1:12" x14ac:dyDescent="0.35">
      <c r="A3726">
        <v>6</v>
      </c>
      <c r="B3726">
        <v>6707</v>
      </c>
      <c r="C3726">
        <v>6067</v>
      </c>
      <c r="D3726" t="s">
        <v>3248</v>
      </c>
      <c r="E3726" t="s">
        <v>2994</v>
      </c>
      <c r="F3726" t="s">
        <v>4038</v>
      </c>
      <c r="G3726">
        <v>133374</v>
      </c>
      <c r="H3726">
        <v>38.567155</v>
      </c>
      <c r="I3726">
        <v>-121.461438</v>
      </c>
      <c r="J3726">
        <v>1</v>
      </c>
      <c r="K3726">
        <f>_xlfn.XLOOKUP(F3726,'[1]2022_23 Household and Income'!$C$3:$C$2489,'[1]2022_23 Household and Income'!$D$3:$D$2489,"")</f>
        <v>63284</v>
      </c>
      <c r="L3726">
        <f>_xlfn.XLOOKUP($F3726,'[1]2022_23 Household and Income'!$C$3:$C$2489,'[1]2022_23 Household and Income'!$G$3:$G$2489,"")</f>
        <v>63396</v>
      </c>
    </row>
    <row r="3727" spans="1:12" x14ac:dyDescent="0.35">
      <c r="A3727">
        <v>6</v>
      </c>
      <c r="B3727">
        <v>6709</v>
      </c>
      <c r="C3727">
        <v>6067</v>
      </c>
      <c r="D3727" t="s">
        <v>3248</v>
      </c>
      <c r="E3727" t="s">
        <v>2994</v>
      </c>
      <c r="F3727" t="s">
        <v>4037</v>
      </c>
      <c r="G3727">
        <v>147629</v>
      </c>
      <c r="H3727">
        <v>38.481895999999999</v>
      </c>
      <c r="I3727">
        <v>-121.479558</v>
      </c>
      <c r="J3727">
        <v>1</v>
      </c>
      <c r="K3727">
        <f>_xlfn.XLOOKUP(F3727,'[1]2022_23 Household and Income'!$C$3:$C$2489,'[1]2022_23 Household and Income'!$D$3:$D$2489,"")</f>
        <v>52275</v>
      </c>
      <c r="L3727">
        <f>_xlfn.XLOOKUP($F3727,'[1]2022_23 Household and Income'!$C$3:$C$2489,'[1]2022_23 Household and Income'!$G$3:$G$2489,"")</f>
        <v>51194</v>
      </c>
    </row>
    <row r="3728" spans="1:12" x14ac:dyDescent="0.35">
      <c r="A3728">
        <v>6</v>
      </c>
      <c r="B3728">
        <v>6712</v>
      </c>
      <c r="C3728">
        <v>6067</v>
      </c>
      <c r="D3728" t="s">
        <v>3248</v>
      </c>
      <c r="E3728" t="s">
        <v>2994</v>
      </c>
      <c r="F3728" t="s">
        <v>4036</v>
      </c>
      <c r="G3728">
        <v>118728</v>
      </c>
      <c r="H3728">
        <v>38.672173000000001</v>
      </c>
      <c r="I3728">
        <v>-121.169634</v>
      </c>
      <c r="J3728">
        <v>1</v>
      </c>
      <c r="K3728">
        <f>_xlfn.XLOOKUP(F3728,'[1]2022_23 Household and Income'!$C$3:$C$2489,'[1]2022_23 Household and Income'!$D$3:$D$2489,"")</f>
        <v>44424</v>
      </c>
      <c r="L3728">
        <f>_xlfn.XLOOKUP($F3728,'[1]2022_23 Household and Income'!$C$3:$C$2489,'[1]2022_23 Household and Income'!$G$3:$G$2489,"")</f>
        <v>48172</v>
      </c>
    </row>
    <row r="3729" spans="1:12" x14ac:dyDescent="0.35">
      <c r="A3729">
        <v>6</v>
      </c>
      <c r="B3729">
        <v>6713</v>
      </c>
      <c r="C3729">
        <v>6067</v>
      </c>
      <c r="D3729" t="s">
        <v>3248</v>
      </c>
      <c r="E3729" t="s">
        <v>2994</v>
      </c>
      <c r="F3729" t="s">
        <v>4035</v>
      </c>
      <c r="G3729">
        <v>105450</v>
      </c>
      <c r="H3729">
        <v>38.581597000000002</v>
      </c>
      <c r="I3729">
        <v>-121.31246299999999</v>
      </c>
      <c r="J3729">
        <v>1</v>
      </c>
      <c r="K3729">
        <f>_xlfn.XLOOKUP(F3729,'[1]2022_23 Household and Income'!$C$3:$C$2489,'[1]2022_23 Household and Income'!$D$3:$D$2489,"")</f>
        <v>38684</v>
      </c>
      <c r="L3729">
        <f>_xlfn.XLOOKUP($F3729,'[1]2022_23 Household and Income'!$C$3:$C$2489,'[1]2022_23 Household and Income'!$G$3:$G$2489,"")</f>
        <v>41084</v>
      </c>
    </row>
    <row r="3730" spans="1:12" x14ac:dyDescent="0.35">
      <c r="A3730">
        <v>6</v>
      </c>
      <c r="B3730">
        <v>6714</v>
      </c>
      <c r="C3730">
        <v>6067</v>
      </c>
      <c r="D3730" t="s">
        <v>3248</v>
      </c>
      <c r="E3730" t="s">
        <v>2994</v>
      </c>
      <c r="F3730" t="s">
        <v>4034</v>
      </c>
      <c r="G3730">
        <v>141800</v>
      </c>
      <c r="H3730">
        <v>38.516824</v>
      </c>
      <c r="I3730">
        <v>-121.436953</v>
      </c>
      <c r="J3730">
        <v>1</v>
      </c>
      <c r="K3730">
        <f>_xlfn.XLOOKUP(F3730,'[1]2022_23 Household and Income'!$C$3:$C$2489,'[1]2022_23 Household and Income'!$D$3:$D$2489,"")</f>
        <v>46958</v>
      </c>
      <c r="L3730">
        <f>_xlfn.XLOOKUP($F3730,'[1]2022_23 Household and Income'!$C$3:$C$2489,'[1]2022_23 Household and Income'!$G$3:$G$2489,"")</f>
        <v>48839</v>
      </c>
    </row>
    <row r="3731" spans="1:12" x14ac:dyDescent="0.35">
      <c r="A3731">
        <v>6</v>
      </c>
      <c r="B3731">
        <v>6715</v>
      </c>
      <c r="C3731">
        <v>6067</v>
      </c>
      <c r="D3731" t="s">
        <v>3248</v>
      </c>
      <c r="E3731" t="s">
        <v>2994</v>
      </c>
      <c r="F3731" t="s">
        <v>4033</v>
      </c>
      <c r="G3731">
        <v>106336</v>
      </c>
      <c r="H3731">
        <v>38.410308999999998</v>
      </c>
      <c r="I3731">
        <v>-121.436198</v>
      </c>
      <c r="J3731">
        <v>1</v>
      </c>
      <c r="K3731">
        <f>_xlfn.XLOOKUP(F3731,'[1]2022_23 Household and Income'!$C$3:$C$2489,'[1]2022_23 Household and Income'!$D$3:$D$2489,"")</f>
        <v>33275</v>
      </c>
      <c r="L3731">
        <f>_xlfn.XLOOKUP($F3731,'[1]2022_23 Household and Income'!$C$3:$C$2489,'[1]2022_23 Household and Income'!$G$3:$G$2489,"")</f>
        <v>32621</v>
      </c>
    </row>
    <row r="3732" spans="1:12" x14ac:dyDescent="0.35">
      <c r="A3732">
        <v>6</v>
      </c>
      <c r="B3732">
        <v>6716</v>
      </c>
      <c r="C3732">
        <v>6067</v>
      </c>
      <c r="D3732" t="s">
        <v>3248</v>
      </c>
      <c r="E3732" t="s">
        <v>2994</v>
      </c>
      <c r="F3732" t="s">
        <v>4032</v>
      </c>
      <c r="G3732">
        <v>109195</v>
      </c>
      <c r="H3732">
        <v>38.442062</v>
      </c>
      <c r="I3732">
        <v>-121.37375</v>
      </c>
      <c r="J3732">
        <v>1</v>
      </c>
      <c r="K3732">
        <f>_xlfn.XLOOKUP(F3732,'[1]2022_23 Household and Income'!$C$3:$C$2489,'[1]2022_23 Household and Income'!$D$3:$D$2489,"")</f>
        <v>30774</v>
      </c>
      <c r="L3732">
        <f>_xlfn.XLOOKUP($F3732,'[1]2022_23 Household and Income'!$C$3:$C$2489,'[1]2022_23 Household and Income'!$G$3:$G$2489,"")</f>
        <v>30108</v>
      </c>
    </row>
    <row r="3733" spans="1:12" x14ac:dyDescent="0.35">
      <c r="A3733">
        <v>6</v>
      </c>
      <c r="B3733">
        <v>6717</v>
      </c>
      <c r="C3733">
        <v>6067</v>
      </c>
      <c r="D3733" t="s">
        <v>3248</v>
      </c>
      <c r="E3733" t="s">
        <v>2994</v>
      </c>
      <c r="F3733" t="s">
        <v>4031</v>
      </c>
      <c r="G3733">
        <v>104003</v>
      </c>
      <c r="H3733">
        <v>38.399768000000002</v>
      </c>
      <c r="I3733">
        <v>-121.29607799999999</v>
      </c>
      <c r="J3733">
        <v>1</v>
      </c>
      <c r="K3733">
        <f>_xlfn.XLOOKUP(F3733,'[1]2022_23 Household and Income'!$C$3:$C$2489,'[1]2022_23 Household and Income'!$D$3:$D$2489,"")</f>
        <v>35799</v>
      </c>
      <c r="L3733">
        <f>_xlfn.XLOOKUP($F3733,'[1]2022_23 Household and Income'!$C$3:$C$2489,'[1]2022_23 Household and Income'!$G$3:$G$2489,"")</f>
        <v>34604</v>
      </c>
    </row>
    <row r="3734" spans="1:12" x14ac:dyDescent="0.35">
      <c r="A3734">
        <v>23</v>
      </c>
      <c r="B3734">
        <v>700</v>
      </c>
      <c r="C3734">
        <v>23023</v>
      </c>
      <c r="D3734" t="s">
        <v>3263</v>
      </c>
      <c r="E3734" t="s">
        <v>2028</v>
      </c>
      <c r="F3734" t="s">
        <v>4030</v>
      </c>
      <c r="G3734">
        <v>36699</v>
      </c>
      <c r="H3734">
        <v>43.956843999999997</v>
      </c>
      <c r="I3734">
        <v>-69.871530000000007</v>
      </c>
      <c r="J3734">
        <v>0.336756</v>
      </c>
      <c r="K3734">
        <f>_xlfn.XLOOKUP(F3734,'[1]2022_23 Household and Income'!$C$3:$C$2489,'[1]2022_23 Household and Income'!$D$3:$D$2489,"")</f>
        <v>48659</v>
      </c>
      <c r="L3734">
        <f>_xlfn.XLOOKUP($F3734,'[1]2022_23 Household and Income'!$C$3:$C$2489,'[1]2022_23 Household and Income'!$G$3:$G$2489,"")</f>
        <v>46129</v>
      </c>
    </row>
    <row r="3735" spans="1:12" x14ac:dyDescent="0.35">
      <c r="A3735">
        <v>26</v>
      </c>
      <c r="B3735">
        <v>1500</v>
      </c>
      <c r="C3735">
        <v>26145</v>
      </c>
      <c r="D3735" t="s">
        <v>3407</v>
      </c>
      <c r="E3735" t="s">
        <v>1933</v>
      </c>
      <c r="F3735" t="s">
        <v>4029</v>
      </c>
      <c r="G3735">
        <v>190124</v>
      </c>
      <c r="H3735">
        <v>43.399087999999999</v>
      </c>
      <c r="I3735">
        <v>-83.996454</v>
      </c>
      <c r="J3735">
        <v>1</v>
      </c>
      <c r="K3735">
        <f>_xlfn.XLOOKUP(F3735,'[1]2022_23 Household and Income'!$C$3:$C$2489,'[1]2022_23 Household and Income'!$D$3:$D$2489,"")</f>
        <v>79275</v>
      </c>
      <c r="L3735">
        <f>_xlfn.XLOOKUP($F3735,'[1]2022_23 Household and Income'!$C$3:$C$2489,'[1]2022_23 Household and Income'!$G$3:$G$2489,"")</f>
        <v>77158</v>
      </c>
    </row>
    <row r="3736" spans="1:12" x14ac:dyDescent="0.35">
      <c r="A3736">
        <v>8</v>
      </c>
      <c r="B3736">
        <v>1900</v>
      </c>
      <c r="C3736">
        <v>8109</v>
      </c>
      <c r="D3736" t="s">
        <v>3241</v>
      </c>
      <c r="E3736" t="s">
        <v>2933</v>
      </c>
      <c r="F3736" t="s">
        <v>4028</v>
      </c>
      <c r="G3736">
        <v>6368</v>
      </c>
      <c r="H3736">
        <v>37.925348999999997</v>
      </c>
      <c r="I3736">
        <v>-106.00605299999999</v>
      </c>
      <c r="J3736">
        <v>6.3357999999999998E-2</v>
      </c>
      <c r="K3736">
        <f>_xlfn.XLOOKUP(F3736,'[1]2022_23 Household and Income'!$C$3:$C$2489,'[1]2022_23 Household and Income'!$D$3:$D$2489,"")</f>
        <v>45047</v>
      </c>
      <c r="L3736">
        <f>_xlfn.XLOOKUP($F3736,'[1]2022_23 Household and Income'!$C$3:$C$2489,'[1]2022_23 Household and Income'!$G$3:$G$2489,"")</f>
        <v>46333</v>
      </c>
    </row>
    <row r="3737" spans="1:12" x14ac:dyDescent="0.35">
      <c r="A3737">
        <v>51</v>
      </c>
      <c r="B3737">
        <v>77001</v>
      </c>
      <c r="C3737">
        <v>51775</v>
      </c>
      <c r="D3737" t="s">
        <v>3251</v>
      </c>
      <c r="E3737" t="s">
        <v>272</v>
      </c>
      <c r="F3737" t="s">
        <v>4027</v>
      </c>
      <c r="G3737">
        <v>25346</v>
      </c>
      <c r="H3737">
        <v>37.286906999999999</v>
      </c>
      <c r="I3737">
        <v>-80.056262000000004</v>
      </c>
      <c r="J3737">
        <v>0.190001</v>
      </c>
      <c r="K3737">
        <f>_xlfn.XLOOKUP(F3737,'[1]2022_23 Household and Income'!$C$3:$C$2489,'[1]2022_23 Household and Income'!$D$3:$D$2489,"")</f>
        <v>58969</v>
      </c>
      <c r="L3737">
        <f>_xlfn.XLOOKUP($F3737,'[1]2022_23 Household and Income'!$C$3:$C$2489,'[1]2022_23 Household and Income'!$G$3:$G$2489,"")</f>
        <v>59574</v>
      </c>
    </row>
    <row r="3738" spans="1:12" x14ac:dyDescent="0.35">
      <c r="A3738">
        <v>34</v>
      </c>
      <c r="B3738">
        <v>2501</v>
      </c>
      <c r="C3738">
        <v>34033</v>
      </c>
      <c r="D3738" t="s">
        <v>3525</v>
      </c>
      <c r="E3738" t="s">
        <v>1426</v>
      </c>
      <c r="F3738" t="s">
        <v>4026</v>
      </c>
      <c r="G3738">
        <v>64837</v>
      </c>
      <c r="H3738">
        <v>39.627242000000003</v>
      </c>
      <c r="I3738">
        <v>-75.378238999999994</v>
      </c>
      <c r="J3738">
        <v>0.61232799999999998</v>
      </c>
      <c r="K3738">
        <f>_xlfn.XLOOKUP(F3738,'[1]2022_23 Household and Income'!$C$3:$C$2489,'[1]2022_23 Household and Income'!$D$3:$D$2489,"")</f>
        <v>39648</v>
      </c>
      <c r="L3738">
        <f>_xlfn.XLOOKUP($F3738,'[1]2022_23 Household and Income'!$C$3:$C$2489,'[1]2022_23 Household and Income'!$G$3:$G$2489,"")</f>
        <v>39521</v>
      </c>
    </row>
    <row r="3739" spans="1:12" x14ac:dyDescent="0.35">
      <c r="A3739">
        <v>72</v>
      </c>
      <c r="B3739">
        <v>700</v>
      </c>
      <c r="C3739">
        <v>72123</v>
      </c>
      <c r="D3739" t="s">
        <v>3280</v>
      </c>
      <c r="E3739" t="s">
        <v>53</v>
      </c>
      <c r="F3739" t="s">
        <v>4025</v>
      </c>
      <c r="G3739">
        <v>25789</v>
      </c>
      <c r="H3739">
        <v>17.991105999999998</v>
      </c>
      <c r="I3739">
        <v>-66.260355000000004</v>
      </c>
      <c r="J3739">
        <v>0.246031</v>
      </c>
      <c r="K3739">
        <f>_xlfn.XLOOKUP(F3739,'[1]2022_23 Household and Income'!$C$3:$C$2489,'[1]2022_23 Household and Income'!$D$3:$D$2489,"")</f>
        <v>42424</v>
      </c>
      <c r="L3739">
        <f>_xlfn.XLOOKUP($F3739,'[1]2022_23 Household and Income'!$C$3:$C$2489,'[1]2022_23 Household and Income'!$G$3:$G$2489,"")</f>
        <v>42575</v>
      </c>
    </row>
    <row r="3740" spans="1:12" x14ac:dyDescent="0.35">
      <c r="A3740">
        <v>5</v>
      </c>
      <c r="B3740">
        <v>1400</v>
      </c>
      <c r="C3740">
        <v>5125</v>
      </c>
      <c r="D3740" t="s">
        <v>3274</v>
      </c>
      <c r="E3740" t="s">
        <v>3052</v>
      </c>
      <c r="F3740" t="s">
        <v>4024</v>
      </c>
      <c r="G3740">
        <v>123416</v>
      </c>
      <c r="H3740">
        <v>34.596991000000003</v>
      </c>
      <c r="I3740">
        <v>-92.546133999999995</v>
      </c>
      <c r="J3740">
        <v>0.81520300000000001</v>
      </c>
      <c r="K3740">
        <f>_xlfn.XLOOKUP(F3740,'[1]2022_23 Household and Income'!$C$3:$C$2489,'[1]2022_23 Household and Income'!$D$3:$D$2489,"")</f>
        <v>61384</v>
      </c>
      <c r="L3740">
        <f>_xlfn.XLOOKUP($F3740,'[1]2022_23 Household and Income'!$C$3:$C$2489,'[1]2022_23 Household and Income'!$G$3:$G$2489,"")</f>
        <v>61345</v>
      </c>
    </row>
    <row r="3741" spans="1:12" x14ac:dyDescent="0.35">
      <c r="A3741">
        <v>17</v>
      </c>
      <c r="B3741">
        <v>16500</v>
      </c>
      <c r="C3741">
        <v>17165</v>
      </c>
      <c r="D3741" t="s">
        <v>3330</v>
      </c>
      <c r="E3741" t="s">
        <v>2538</v>
      </c>
      <c r="F3741" t="s">
        <v>3396</v>
      </c>
      <c r="G3741">
        <v>23768</v>
      </c>
      <c r="H3741">
        <v>37.753419000000001</v>
      </c>
      <c r="I3741">
        <v>-88.538111999999998</v>
      </c>
      <c r="J3741">
        <v>0.18177399999999999</v>
      </c>
      <c r="K3741">
        <f>_xlfn.XLOOKUP(F3741,'[1]2022_23 Household and Income'!$C$3:$C$2489,'[1]2022_23 Household and Income'!$D$3:$D$2489,"")</f>
        <v>52626</v>
      </c>
      <c r="L3741">
        <f>_xlfn.XLOOKUP($F3741,'[1]2022_23 Household and Income'!$C$3:$C$2489,'[1]2022_23 Household and Income'!$G$3:$G$2489,"")</f>
        <v>51370</v>
      </c>
    </row>
    <row r="3742" spans="1:12" x14ac:dyDescent="0.35">
      <c r="A3742">
        <v>20</v>
      </c>
      <c r="B3742">
        <v>200</v>
      </c>
      <c r="C3742">
        <v>20169</v>
      </c>
      <c r="D3742" t="s">
        <v>3300</v>
      </c>
      <c r="E3742" t="s">
        <v>2297</v>
      </c>
      <c r="F3742" t="s">
        <v>3505</v>
      </c>
      <c r="G3742">
        <v>54303</v>
      </c>
      <c r="H3742">
        <v>38.814763999999997</v>
      </c>
      <c r="I3742">
        <v>-97.605556000000007</v>
      </c>
      <c r="J3742">
        <v>0.37671900000000003</v>
      </c>
      <c r="K3742">
        <f>_xlfn.XLOOKUP(F3742,'[1]2022_23 Household and Income'!$C$3:$C$2489,'[1]2022_23 Household and Income'!$D$3:$D$2489,"")</f>
        <v>60943</v>
      </c>
      <c r="L3742">
        <f>_xlfn.XLOOKUP($F3742,'[1]2022_23 Household and Income'!$C$3:$C$2489,'[1]2022_23 Household and Income'!$G$3:$G$2489,"")</f>
        <v>60024</v>
      </c>
    </row>
    <row r="3743" spans="1:12" x14ac:dyDescent="0.35">
      <c r="A3743">
        <v>29</v>
      </c>
      <c r="B3743">
        <v>700</v>
      </c>
      <c r="C3743">
        <v>29195</v>
      </c>
      <c r="D3743" t="s">
        <v>3304</v>
      </c>
      <c r="E3743" t="s">
        <v>1695</v>
      </c>
      <c r="F3743" t="s">
        <v>4023</v>
      </c>
      <c r="G3743">
        <v>23333</v>
      </c>
      <c r="H3743">
        <v>39.111398999999999</v>
      </c>
      <c r="I3743">
        <v>-93.202596</v>
      </c>
      <c r="J3743">
        <v>0.17388500000000001</v>
      </c>
      <c r="K3743">
        <f>_xlfn.XLOOKUP(F3743,'[1]2022_23 Household and Income'!$C$3:$C$2489,'[1]2022_23 Household and Income'!$D$3:$D$2489,"")</f>
        <v>51818</v>
      </c>
      <c r="L3743">
        <f>_xlfn.XLOOKUP($F3743,'[1]2022_23 Household and Income'!$C$3:$C$2489,'[1]2022_23 Household and Income'!$G$3:$G$2489,"")</f>
        <v>52625</v>
      </c>
    </row>
    <row r="3744" spans="1:12" x14ac:dyDescent="0.35">
      <c r="A3744">
        <v>31</v>
      </c>
      <c r="B3744">
        <v>600</v>
      </c>
      <c r="C3744">
        <v>31151</v>
      </c>
      <c r="D3744" t="s">
        <v>3261</v>
      </c>
      <c r="E3744" t="s">
        <v>1483</v>
      </c>
      <c r="F3744" t="s">
        <v>3260</v>
      </c>
      <c r="G3744">
        <v>14292</v>
      </c>
      <c r="H3744">
        <v>40.579217</v>
      </c>
      <c r="I3744">
        <v>-97.016892999999996</v>
      </c>
      <c r="J3744">
        <v>0.10369399999999999</v>
      </c>
      <c r="K3744">
        <f>_xlfn.XLOOKUP(F3744,'[1]2022_23 Household and Income'!$C$3:$C$2489,'[1]2022_23 Household and Income'!$D$3:$D$2489,"")</f>
        <v>56460</v>
      </c>
      <c r="L3744">
        <f>_xlfn.XLOOKUP($F3744,'[1]2022_23 Household and Income'!$C$3:$C$2489,'[1]2022_23 Household and Income'!$G$3:$G$2489,"")</f>
        <v>57169</v>
      </c>
    </row>
    <row r="3745" spans="1:12" x14ac:dyDescent="0.35">
      <c r="A3745">
        <v>49</v>
      </c>
      <c r="B3745">
        <v>35008</v>
      </c>
      <c r="C3745">
        <v>49035</v>
      </c>
      <c r="D3745" t="s">
        <v>3434</v>
      </c>
      <c r="E3745" t="s">
        <v>417</v>
      </c>
      <c r="F3745" t="s">
        <v>4022</v>
      </c>
      <c r="G3745">
        <v>108839</v>
      </c>
      <c r="H3745">
        <v>40.606009</v>
      </c>
      <c r="I3745">
        <v>-111.848927</v>
      </c>
      <c r="J3745">
        <v>1</v>
      </c>
      <c r="K3745">
        <f>_xlfn.XLOOKUP(F3745,'[1]2022_23 Household and Income'!$C$3:$C$2489,'[1]2022_23 Household and Income'!$D$3:$D$2489,"")</f>
        <v>39985</v>
      </c>
      <c r="L3745">
        <f>_xlfn.XLOOKUP($F3745,'[1]2022_23 Household and Income'!$C$3:$C$2489,'[1]2022_23 Household and Income'!$G$3:$G$2489,"")</f>
        <v>40697</v>
      </c>
    </row>
    <row r="3746" spans="1:12" x14ac:dyDescent="0.35">
      <c r="A3746">
        <v>49</v>
      </c>
      <c r="B3746">
        <v>35009</v>
      </c>
      <c r="C3746">
        <v>49035</v>
      </c>
      <c r="D3746" t="s">
        <v>3434</v>
      </c>
      <c r="E3746" t="s">
        <v>417</v>
      </c>
      <c r="F3746" t="s">
        <v>4021</v>
      </c>
      <c r="G3746">
        <v>113190</v>
      </c>
      <c r="H3746">
        <v>40.537917999999998</v>
      </c>
      <c r="I3746">
        <v>-111.8663</v>
      </c>
      <c r="J3746">
        <v>1</v>
      </c>
      <c r="K3746">
        <f>_xlfn.XLOOKUP(F3746,'[1]2022_23 Household and Income'!$C$3:$C$2489,'[1]2022_23 Household and Income'!$D$3:$D$2489,"")</f>
        <v>39366</v>
      </c>
      <c r="L3746">
        <f>_xlfn.XLOOKUP($F3746,'[1]2022_23 Household and Income'!$C$3:$C$2489,'[1]2022_23 Household and Income'!$G$3:$G$2489,"")</f>
        <v>39883</v>
      </c>
    </row>
    <row r="3747" spans="1:12" x14ac:dyDescent="0.35">
      <c r="A3747">
        <v>49</v>
      </c>
      <c r="B3747">
        <v>35011</v>
      </c>
      <c r="C3747">
        <v>49035</v>
      </c>
      <c r="D3747" t="s">
        <v>3434</v>
      </c>
      <c r="E3747" t="s">
        <v>417</v>
      </c>
      <c r="F3747" t="s">
        <v>4020</v>
      </c>
      <c r="G3747">
        <v>102262</v>
      </c>
      <c r="H3747">
        <v>40.764035</v>
      </c>
      <c r="I3747">
        <v>-111.91193800000001</v>
      </c>
      <c r="J3747">
        <v>1</v>
      </c>
      <c r="K3747">
        <f>_xlfn.XLOOKUP(F3747,'[1]2022_23 Household and Income'!$C$3:$C$2489,'[1]2022_23 Household and Income'!$D$3:$D$2489,"")</f>
        <v>46545</v>
      </c>
      <c r="L3747">
        <f>_xlfn.XLOOKUP($F3747,'[1]2022_23 Household and Income'!$C$3:$C$2489,'[1]2022_23 Household and Income'!$G$3:$G$2489,"")</f>
        <v>48180</v>
      </c>
    </row>
    <row r="3748" spans="1:12" x14ac:dyDescent="0.35">
      <c r="A3748">
        <v>49</v>
      </c>
      <c r="B3748">
        <v>35012</v>
      </c>
      <c r="C3748">
        <v>49035</v>
      </c>
      <c r="D3748" t="s">
        <v>3434</v>
      </c>
      <c r="E3748" t="s">
        <v>417</v>
      </c>
      <c r="F3748" t="s">
        <v>4019</v>
      </c>
      <c r="G3748">
        <v>100111</v>
      </c>
      <c r="H3748">
        <v>40.744463000000003</v>
      </c>
      <c r="I3748">
        <v>-111.847989</v>
      </c>
      <c r="J3748">
        <v>1</v>
      </c>
      <c r="K3748">
        <f>_xlfn.XLOOKUP(F3748,'[1]2022_23 Household and Income'!$C$3:$C$2489,'[1]2022_23 Household and Income'!$D$3:$D$2489,"")</f>
        <v>44544</v>
      </c>
      <c r="L3748">
        <f>_xlfn.XLOOKUP($F3748,'[1]2022_23 Household and Income'!$C$3:$C$2489,'[1]2022_23 Household and Income'!$G$3:$G$2489,"")</f>
        <v>45154</v>
      </c>
    </row>
    <row r="3749" spans="1:12" x14ac:dyDescent="0.35">
      <c r="A3749">
        <v>49</v>
      </c>
      <c r="B3749">
        <v>35013</v>
      </c>
      <c r="C3749">
        <v>49035</v>
      </c>
      <c r="D3749" t="s">
        <v>3434</v>
      </c>
      <c r="E3749" t="s">
        <v>417</v>
      </c>
      <c r="F3749" t="s">
        <v>4018</v>
      </c>
      <c r="G3749">
        <v>136184</v>
      </c>
      <c r="H3749">
        <v>40.691471999999997</v>
      </c>
      <c r="I3749">
        <v>-111.992868</v>
      </c>
      <c r="J3749">
        <v>1</v>
      </c>
      <c r="K3749">
        <f>_xlfn.XLOOKUP(F3749,'[1]2022_23 Household and Income'!$C$3:$C$2489,'[1]2022_23 Household and Income'!$D$3:$D$2489,"")</f>
        <v>37391</v>
      </c>
      <c r="L3749">
        <f>_xlfn.XLOOKUP($F3749,'[1]2022_23 Household and Income'!$C$3:$C$2489,'[1]2022_23 Household and Income'!$G$3:$G$2489,"")</f>
        <v>42542</v>
      </c>
    </row>
    <row r="3750" spans="1:12" x14ac:dyDescent="0.35">
      <c r="A3750">
        <v>49</v>
      </c>
      <c r="B3750">
        <v>35014</v>
      </c>
      <c r="C3750">
        <v>49035</v>
      </c>
      <c r="D3750" t="s">
        <v>3434</v>
      </c>
      <c r="E3750" t="s">
        <v>417</v>
      </c>
      <c r="F3750" t="s">
        <v>4017</v>
      </c>
      <c r="G3750">
        <v>127138</v>
      </c>
      <c r="H3750">
        <v>40.664563000000001</v>
      </c>
      <c r="I3750">
        <v>-112.00291900000001</v>
      </c>
      <c r="J3750">
        <v>1</v>
      </c>
      <c r="K3750">
        <f>_xlfn.XLOOKUP(F3750,'[1]2022_23 Household and Income'!$C$3:$C$2489,'[1]2022_23 Household and Income'!$D$3:$D$2489,"")</f>
        <v>40645</v>
      </c>
      <c r="L3750">
        <f>_xlfn.XLOOKUP($F3750,'[1]2022_23 Household and Income'!$C$3:$C$2489,'[1]2022_23 Household and Income'!$G$3:$G$2489,"")</f>
        <v>42362</v>
      </c>
    </row>
    <row r="3751" spans="1:12" x14ac:dyDescent="0.35">
      <c r="A3751">
        <v>49</v>
      </c>
      <c r="B3751">
        <v>35015</v>
      </c>
      <c r="C3751">
        <v>49035</v>
      </c>
      <c r="D3751" t="s">
        <v>3434</v>
      </c>
      <c r="E3751" t="s">
        <v>417</v>
      </c>
      <c r="F3751" t="s">
        <v>4016</v>
      </c>
      <c r="G3751">
        <v>169856</v>
      </c>
      <c r="H3751">
        <v>40.676149000000002</v>
      </c>
      <c r="I3751">
        <v>-111.859167</v>
      </c>
      <c r="J3751">
        <v>1</v>
      </c>
      <c r="K3751" t="str">
        <f>_xlfn.XLOOKUP(F3751,'[1]2022_23 Household and Income'!$C$3:$C$2489,'[1]2022_23 Household and Income'!$D$3:$D$2489,"")</f>
        <v/>
      </c>
      <c r="L3751" t="str">
        <f>_xlfn.XLOOKUP($F3751,'[1]2022_23 Household and Income'!$C$3:$C$2489,'[1]2022_23 Household and Income'!$G$3:$G$2489,"")</f>
        <v/>
      </c>
    </row>
    <row r="3752" spans="1:12" x14ac:dyDescent="0.35">
      <c r="A3752">
        <v>49</v>
      </c>
      <c r="B3752">
        <v>35016</v>
      </c>
      <c r="C3752">
        <v>49035</v>
      </c>
      <c r="D3752" t="s">
        <v>3434</v>
      </c>
      <c r="E3752" t="s">
        <v>417</v>
      </c>
      <c r="F3752" t="s">
        <v>4015</v>
      </c>
      <c r="G3752">
        <v>131976</v>
      </c>
      <c r="H3752">
        <v>40.611227</v>
      </c>
      <c r="I3752">
        <v>-111.979961</v>
      </c>
      <c r="J3752">
        <v>1</v>
      </c>
      <c r="K3752">
        <f>_xlfn.XLOOKUP(F3752,'[1]2022_23 Household and Income'!$C$3:$C$2489,'[1]2022_23 Household and Income'!$D$3:$D$2489,"")</f>
        <v>43018</v>
      </c>
      <c r="L3752">
        <f>_xlfn.XLOOKUP($F3752,'[1]2022_23 Household and Income'!$C$3:$C$2489,'[1]2022_23 Household and Income'!$G$3:$G$2489,"")</f>
        <v>43746</v>
      </c>
    </row>
    <row r="3753" spans="1:12" x14ac:dyDescent="0.35">
      <c r="A3753">
        <v>49</v>
      </c>
      <c r="B3753">
        <v>35017</v>
      </c>
      <c r="C3753">
        <v>49035</v>
      </c>
      <c r="D3753" t="s">
        <v>3434</v>
      </c>
      <c r="E3753" t="s">
        <v>417</v>
      </c>
      <c r="F3753" t="s">
        <v>4014</v>
      </c>
      <c r="G3753">
        <v>195682</v>
      </c>
      <c r="H3753">
        <v>40.526938999999999</v>
      </c>
      <c r="I3753">
        <v>-111.98588700000001</v>
      </c>
      <c r="J3753">
        <v>1</v>
      </c>
      <c r="K3753">
        <f>_xlfn.XLOOKUP(F3753,'[1]2022_23 Household and Income'!$C$3:$C$2489,'[1]2022_23 Household and Income'!$D$3:$D$2489,"")</f>
        <v>63287</v>
      </c>
      <c r="L3753">
        <f>_xlfn.XLOOKUP($F3753,'[1]2022_23 Household and Income'!$C$3:$C$2489,'[1]2022_23 Household and Income'!$G$3:$G$2489,"")</f>
        <v>65263</v>
      </c>
    </row>
    <row r="3754" spans="1:12" x14ac:dyDescent="0.35">
      <c r="A3754">
        <v>45</v>
      </c>
      <c r="B3754">
        <v>1100</v>
      </c>
      <c r="C3754">
        <v>45081</v>
      </c>
      <c r="D3754" t="s">
        <v>3253</v>
      </c>
      <c r="E3754" t="s">
        <v>886</v>
      </c>
      <c r="F3754" t="s">
        <v>4013</v>
      </c>
      <c r="G3754">
        <v>18862</v>
      </c>
      <c r="H3754">
        <v>33.998820000000002</v>
      </c>
      <c r="I3754">
        <v>-81.702807000000007</v>
      </c>
      <c r="J3754">
        <v>0.15285699999999999</v>
      </c>
      <c r="K3754">
        <f>_xlfn.XLOOKUP(F3754,'[1]2022_23 Household and Income'!$C$3:$C$2489,'[1]2022_23 Household and Income'!$D$3:$D$2489,"")</f>
        <v>48416</v>
      </c>
      <c r="L3754">
        <f>_xlfn.XLOOKUP($F3754,'[1]2022_23 Household and Income'!$C$3:$C$2489,'[1]2022_23 Household and Income'!$G$3:$G$2489,"")</f>
        <v>51745</v>
      </c>
    </row>
    <row r="3755" spans="1:12" x14ac:dyDescent="0.35">
      <c r="A3755">
        <v>37</v>
      </c>
      <c r="B3755">
        <v>3900</v>
      </c>
      <c r="C3755">
        <v>37163</v>
      </c>
      <c r="D3755" t="s">
        <v>3285</v>
      </c>
      <c r="E3755" t="s">
        <v>1249</v>
      </c>
      <c r="F3755" t="s">
        <v>4012</v>
      </c>
      <c r="G3755">
        <v>59036</v>
      </c>
      <c r="H3755">
        <v>35.036714000000003</v>
      </c>
      <c r="I3755">
        <v>-78.397644</v>
      </c>
      <c r="J3755">
        <v>0.54789299999999996</v>
      </c>
      <c r="K3755">
        <f>_xlfn.XLOOKUP(F3755,'[1]2022_23 Household and Income'!$C$3:$C$2489,'[1]2022_23 Household and Income'!$D$3:$D$2489,"")</f>
        <v>45368</v>
      </c>
      <c r="L3755">
        <f>_xlfn.XLOOKUP($F3755,'[1]2022_23 Household and Income'!$C$3:$C$2489,'[1]2022_23 Household and Income'!$G$3:$G$2489,"")</f>
        <v>42012</v>
      </c>
    </row>
    <row r="3756" spans="1:12" x14ac:dyDescent="0.35">
      <c r="A3756">
        <v>48</v>
      </c>
      <c r="B3756">
        <v>4100</v>
      </c>
      <c r="C3756">
        <v>48405</v>
      </c>
      <c r="D3756" t="s">
        <v>3238</v>
      </c>
      <c r="E3756" t="s">
        <v>548</v>
      </c>
      <c r="F3756" t="s">
        <v>3618</v>
      </c>
      <c r="G3756">
        <v>7918</v>
      </c>
      <c r="H3756">
        <v>31.441095000000001</v>
      </c>
      <c r="I3756">
        <v>-94.152823999999995</v>
      </c>
      <c r="J3756">
        <v>7.4118000000000003E-2</v>
      </c>
      <c r="K3756">
        <f>_xlfn.XLOOKUP(F3756,'[1]2022_23 Household and Income'!$C$3:$C$2489,'[1]2022_23 Household and Income'!$D$3:$D$2489,"")</f>
        <v>44063</v>
      </c>
      <c r="L3756">
        <f>_xlfn.XLOOKUP($F3756,'[1]2022_23 Household and Income'!$C$3:$C$2489,'[1]2022_23 Household and Income'!$G$3:$G$2489,"")</f>
        <v>45098</v>
      </c>
    </row>
    <row r="3757" spans="1:12" x14ac:dyDescent="0.35">
      <c r="A3757">
        <v>6</v>
      </c>
      <c r="B3757">
        <v>5303</v>
      </c>
      <c r="C3757">
        <v>6069</v>
      </c>
      <c r="D3757" t="s">
        <v>3248</v>
      </c>
      <c r="E3757" t="s">
        <v>3001</v>
      </c>
      <c r="F3757" t="s">
        <v>4011</v>
      </c>
      <c r="G3757">
        <v>64209</v>
      </c>
      <c r="H3757">
        <v>36.843074000000001</v>
      </c>
      <c r="I3757">
        <v>-121.402638</v>
      </c>
      <c r="J3757">
        <v>0.451048</v>
      </c>
      <c r="K3757">
        <f>_xlfn.XLOOKUP(F3757,'[1]2022_23 Household and Income'!$C$3:$C$2489,'[1]2022_23 Household and Income'!$D$3:$D$2489,"")</f>
        <v>38630</v>
      </c>
      <c r="L3757">
        <f>_xlfn.XLOOKUP($F3757,'[1]2022_23 Household and Income'!$C$3:$C$2489,'[1]2022_23 Household and Income'!$G$3:$G$2489,"")</f>
        <v>38203</v>
      </c>
    </row>
    <row r="3758" spans="1:12" x14ac:dyDescent="0.35">
      <c r="A3758">
        <v>6</v>
      </c>
      <c r="B3758">
        <v>7101</v>
      </c>
      <c r="C3758">
        <v>6071</v>
      </c>
      <c r="D3758" t="s">
        <v>3248</v>
      </c>
      <c r="E3758" t="s">
        <v>2993</v>
      </c>
      <c r="F3758" t="s">
        <v>4010</v>
      </c>
      <c r="G3758">
        <v>141621</v>
      </c>
      <c r="H3758">
        <v>34.519852999999998</v>
      </c>
      <c r="I3758">
        <v>-116.51080899999999</v>
      </c>
      <c r="J3758">
        <v>1</v>
      </c>
      <c r="K3758">
        <f>_xlfn.XLOOKUP(F3758,'[1]2022_23 Household and Income'!$C$3:$C$2489,'[1]2022_23 Household and Income'!$D$3:$D$2489,"")</f>
        <v>56438</v>
      </c>
      <c r="L3758">
        <f>_xlfn.XLOOKUP($F3758,'[1]2022_23 Household and Income'!$C$3:$C$2489,'[1]2022_23 Household and Income'!$G$3:$G$2489,"")</f>
        <v>53921</v>
      </c>
    </row>
    <row r="3759" spans="1:12" x14ac:dyDescent="0.35">
      <c r="A3759">
        <v>6</v>
      </c>
      <c r="B3759">
        <v>7102</v>
      </c>
      <c r="C3759">
        <v>6071</v>
      </c>
      <c r="D3759" t="s">
        <v>3248</v>
      </c>
      <c r="E3759" t="s">
        <v>2993</v>
      </c>
      <c r="F3759" t="s">
        <v>4009</v>
      </c>
      <c r="G3759">
        <v>188899</v>
      </c>
      <c r="H3759">
        <v>34.511719999999997</v>
      </c>
      <c r="I3759">
        <v>-117.360738</v>
      </c>
      <c r="J3759">
        <v>1</v>
      </c>
      <c r="K3759">
        <f>_xlfn.XLOOKUP(F3759,'[1]2022_23 Household and Income'!$C$3:$C$2489,'[1]2022_23 Household and Income'!$D$3:$D$2489,"")</f>
        <v>52536</v>
      </c>
      <c r="L3759">
        <f>_xlfn.XLOOKUP($F3759,'[1]2022_23 Household and Income'!$C$3:$C$2489,'[1]2022_23 Household and Income'!$G$3:$G$2489,"")</f>
        <v>53130</v>
      </c>
    </row>
    <row r="3760" spans="1:12" x14ac:dyDescent="0.35">
      <c r="A3760">
        <v>6</v>
      </c>
      <c r="B3760">
        <v>7103</v>
      </c>
      <c r="C3760">
        <v>6071</v>
      </c>
      <c r="D3760" t="s">
        <v>3248</v>
      </c>
      <c r="E3760" t="s">
        <v>2993</v>
      </c>
      <c r="F3760" t="s">
        <v>4008</v>
      </c>
      <c r="G3760">
        <v>183441</v>
      </c>
      <c r="H3760">
        <v>34.453789999999998</v>
      </c>
      <c r="I3760">
        <v>-117.274244</v>
      </c>
      <c r="J3760">
        <v>1</v>
      </c>
      <c r="K3760">
        <f>_xlfn.XLOOKUP(F3760,'[1]2022_23 Household and Income'!$C$3:$C$2489,'[1]2022_23 Household and Income'!$D$3:$D$2489,"")</f>
        <v>55710</v>
      </c>
      <c r="L3760">
        <f>_xlfn.XLOOKUP($F3760,'[1]2022_23 Household and Income'!$C$3:$C$2489,'[1]2022_23 Household and Income'!$G$3:$G$2489,"")</f>
        <v>58431</v>
      </c>
    </row>
    <row r="3761" spans="1:12" x14ac:dyDescent="0.35">
      <c r="A3761">
        <v>6</v>
      </c>
      <c r="B3761">
        <v>7104</v>
      </c>
      <c r="C3761">
        <v>6071</v>
      </c>
      <c r="D3761" t="s">
        <v>3248</v>
      </c>
      <c r="E3761" t="s">
        <v>2993</v>
      </c>
      <c r="F3761" t="s">
        <v>4007</v>
      </c>
      <c r="G3761">
        <v>120206</v>
      </c>
      <c r="H3761">
        <v>34.287559999999999</v>
      </c>
      <c r="I3761">
        <v>-117.27302</v>
      </c>
      <c r="J3761">
        <v>1</v>
      </c>
      <c r="K3761">
        <f>_xlfn.XLOOKUP(F3761,'[1]2022_23 Household and Income'!$C$3:$C$2489,'[1]2022_23 Household and Income'!$D$3:$D$2489,"")</f>
        <v>41128</v>
      </c>
      <c r="L3761">
        <f>_xlfn.XLOOKUP($F3761,'[1]2022_23 Household and Income'!$C$3:$C$2489,'[1]2022_23 Household and Income'!$G$3:$G$2489,"")</f>
        <v>45071</v>
      </c>
    </row>
    <row r="3762" spans="1:12" x14ac:dyDescent="0.35">
      <c r="A3762">
        <v>6</v>
      </c>
      <c r="B3762">
        <v>7105</v>
      </c>
      <c r="C3762">
        <v>6071</v>
      </c>
      <c r="D3762" t="s">
        <v>3248</v>
      </c>
      <c r="E3762" t="s">
        <v>2993</v>
      </c>
      <c r="F3762" t="s">
        <v>4006</v>
      </c>
      <c r="G3762">
        <v>147345</v>
      </c>
      <c r="H3762">
        <v>34.049610999999999</v>
      </c>
      <c r="I3762">
        <v>-117.123823</v>
      </c>
      <c r="J3762">
        <v>1</v>
      </c>
      <c r="K3762">
        <f>_xlfn.XLOOKUP(F3762,'[1]2022_23 Household and Income'!$C$3:$C$2489,'[1]2022_23 Household and Income'!$D$3:$D$2489,"")</f>
        <v>50386</v>
      </c>
      <c r="L3762">
        <f>_xlfn.XLOOKUP($F3762,'[1]2022_23 Household and Income'!$C$3:$C$2489,'[1]2022_23 Household and Income'!$G$3:$G$2489,"")</f>
        <v>52312</v>
      </c>
    </row>
    <row r="3763" spans="1:12" x14ac:dyDescent="0.35">
      <c r="A3763">
        <v>6</v>
      </c>
      <c r="B3763">
        <v>7107</v>
      </c>
      <c r="C3763">
        <v>6071</v>
      </c>
      <c r="D3763" t="s">
        <v>3248</v>
      </c>
      <c r="E3763" t="s">
        <v>2993</v>
      </c>
      <c r="F3763" t="s">
        <v>4005</v>
      </c>
      <c r="G3763">
        <v>113673</v>
      </c>
      <c r="H3763">
        <v>34.125734999999999</v>
      </c>
      <c r="I3763">
        <v>-117.231583</v>
      </c>
      <c r="J3763">
        <v>1</v>
      </c>
      <c r="K3763">
        <f>_xlfn.XLOOKUP(F3763,'[1]2022_23 Household and Income'!$C$3:$C$2489,'[1]2022_23 Household and Income'!$D$3:$D$2489,"")</f>
        <v>33567</v>
      </c>
      <c r="L3763">
        <f>_xlfn.XLOOKUP($F3763,'[1]2022_23 Household and Income'!$C$3:$C$2489,'[1]2022_23 Household and Income'!$G$3:$G$2489,"")</f>
        <v>31721</v>
      </c>
    </row>
    <row r="3764" spans="1:12" x14ac:dyDescent="0.35">
      <c r="A3764">
        <v>6</v>
      </c>
      <c r="B3764">
        <v>7108</v>
      </c>
      <c r="C3764">
        <v>6071</v>
      </c>
      <c r="D3764" t="s">
        <v>3248</v>
      </c>
      <c r="E3764" t="s">
        <v>2993</v>
      </c>
      <c r="F3764" t="s">
        <v>4004</v>
      </c>
      <c r="G3764">
        <v>177845</v>
      </c>
      <c r="H3764">
        <v>34.134329000000001</v>
      </c>
      <c r="I3764">
        <v>-117.309349</v>
      </c>
      <c r="J3764">
        <v>1</v>
      </c>
      <c r="K3764">
        <f>_xlfn.XLOOKUP(F3764,'[1]2022_23 Household and Income'!$C$3:$C$2489,'[1]2022_23 Household and Income'!$D$3:$D$2489,"")</f>
        <v>49933</v>
      </c>
      <c r="L3764">
        <f>_xlfn.XLOOKUP($F3764,'[1]2022_23 Household and Income'!$C$3:$C$2489,'[1]2022_23 Household and Income'!$G$3:$G$2489,"")</f>
        <v>49989</v>
      </c>
    </row>
    <row r="3765" spans="1:12" x14ac:dyDescent="0.35">
      <c r="A3765">
        <v>6</v>
      </c>
      <c r="B3765">
        <v>7110</v>
      </c>
      <c r="C3765">
        <v>6071</v>
      </c>
      <c r="D3765" t="s">
        <v>3248</v>
      </c>
      <c r="E3765" t="s">
        <v>2993</v>
      </c>
      <c r="F3765" t="s">
        <v>4003</v>
      </c>
      <c r="G3765">
        <v>110688</v>
      </c>
      <c r="H3765">
        <v>34.094321000000001</v>
      </c>
      <c r="I3765">
        <v>-117.430668</v>
      </c>
      <c r="J3765">
        <v>1</v>
      </c>
      <c r="K3765">
        <f>_xlfn.XLOOKUP(F3765,'[1]2022_23 Household and Income'!$C$3:$C$2489,'[1]2022_23 Household and Income'!$D$3:$D$2489,"")</f>
        <v>29975</v>
      </c>
      <c r="L3765">
        <f>_xlfn.XLOOKUP($F3765,'[1]2022_23 Household and Income'!$C$3:$C$2489,'[1]2022_23 Household and Income'!$G$3:$G$2489,"")</f>
        <v>29669</v>
      </c>
    </row>
    <row r="3766" spans="1:12" x14ac:dyDescent="0.35">
      <c r="A3766">
        <v>6</v>
      </c>
      <c r="B3766">
        <v>7111</v>
      </c>
      <c r="C3766">
        <v>6071</v>
      </c>
      <c r="D3766" t="s">
        <v>3248</v>
      </c>
      <c r="E3766" t="s">
        <v>2993</v>
      </c>
      <c r="F3766" t="s">
        <v>4002</v>
      </c>
      <c r="G3766">
        <v>174456</v>
      </c>
      <c r="H3766">
        <v>34.122729</v>
      </c>
      <c r="I3766">
        <v>-117.57147000000001</v>
      </c>
      <c r="J3766">
        <v>1</v>
      </c>
      <c r="K3766">
        <f>_xlfn.XLOOKUP(F3766,'[1]2022_23 Household and Income'!$C$3:$C$2489,'[1]2022_23 Household and Income'!$D$3:$D$2489,"")</f>
        <v>60345</v>
      </c>
      <c r="L3766">
        <f>_xlfn.XLOOKUP($F3766,'[1]2022_23 Household and Income'!$C$3:$C$2489,'[1]2022_23 Household and Income'!$G$3:$G$2489,"")</f>
        <v>58137</v>
      </c>
    </row>
    <row r="3767" spans="1:12" x14ac:dyDescent="0.35">
      <c r="A3767">
        <v>6</v>
      </c>
      <c r="B3767">
        <v>7112</v>
      </c>
      <c r="C3767">
        <v>6071</v>
      </c>
      <c r="D3767" t="s">
        <v>3248</v>
      </c>
      <c r="E3767" t="s">
        <v>2993</v>
      </c>
      <c r="F3767" t="s">
        <v>4001</v>
      </c>
      <c r="G3767">
        <v>127336</v>
      </c>
      <c r="H3767">
        <v>34.097059000000002</v>
      </c>
      <c r="I3767">
        <v>-117.673491</v>
      </c>
      <c r="J3767">
        <v>1</v>
      </c>
      <c r="K3767">
        <f>_xlfn.XLOOKUP(F3767,'[1]2022_23 Household and Income'!$C$3:$C$2489,'[1]2022_23 Household and Income'!$D$3:$D$2489,"")</f>
        <v>39319</v>
      </c>
      <c r="L3767">
        <f>_xlfn.XLOOKUP($F3767,'[1]2022_23 Household and Income'!$C$3:$C$2489,'[1]2022_23 Household and Income'!$G$3:$G$2489,"")</f>
        <v>42698</v>
      </c>
    </row>
    <row r="3768" spans="1:12" x14ac:dyDescent="0.35">
      <c r="A3768">
        <v>6</v>
      </c>
      <c r="B3768">
        <v>7115</v>
      </c>
      <c r="C3768">
        <v>6071</v>
      </c>
      <c r="D3768" t="s">
        <v>3248</v>
      </c>
      <c r="E3768" t="s">
        <v>2993</v>
      </c>
      <c r="F3768" t="s">
        <v>4000</v>
      </c>
      <c r="G3768">
        <v>122576</v>
      </c>
      <c r="H3768">
        <v>34.097810000000003</v>
      </c>
      <c r="I3768">
        <v>-117.476906</v>
      </c>
      <c r="J3768">
        <v>1</v>
      </c>
      <c r="K3768">
        <f>_xlfn.XLOOKUP(F3768,'[1]2022_23 Household and Income'!$C$3:$C$2489,'[1]2022_23 Household and Income'!$D$3:$D$2489,"")</f>
        <v>33014</v>
      </c>
      <c r="L3768">
        <f>_xlfn.XLOOKUP($F3768,'[1]2022_23 Household and Income'!$C$3:$C$2489,'[1]2022_23 Household and Income'!$G$3:$G$2489,"")</f>
        <v>34656</v>
      </c>
    </row>
    <row r="3769" spans="1:12" x14ac:dyDescent="0.35">
      <c r="A3769">
        <v>6</v>
      </c>
      <c r="B3769">
        <v>7116</v>
      </c>
      <c r="C3769">
        <v>6071</v>
      </c>
      <c r="D3769" t="s">
        <v>3248</v>
      </c>
      <c r="E3769" t="s">
        <v>2993</v>
      </c>
      <c r="F3769" t="s">
        <v>3999</v>
      </c>
      <c r="G3769">
        <v>112249</v>
      </c>
      <c r="H3769">
        <v>34.057161999999998</v>
      </c>
      <c r="I3769">
        <v>-117.314955</v>
      </c>
      <c r="J3769">
        <v>1</v>
      </c>
      <c r="K3769">
        <f>_xlfn.XLOOKUP(F3769,'[1]2022_23 Household and Income'!$C$3:$C$2489,'[1]2022_23 Household and Income'!$D$3:$D$2489,"")</f>
        <v>35975</v>
      </c>
      <c r="L3769">
        <f>_xlfn.XLOOKUP($F3769,'[1]2022_23 Household and Income'!$C$3:$C$2489,'[1]2022_23 Household and Income'!$G$3:$G$2489,"")</f>
        <v>36404</v>
      </c>
    </row>
    <row r="3770" spans="1:12" x14ac:dyDescent="0.35">
      <c r="A3770">
        <v>6</v>
      </c>
      <c r="B3770">
        <v>7117</v>
      </c>
      <c r="C3770">
        <v>6071</v>
      </c>
      <c r="D3770" t="s">
        <v>3248</v>
      </c>
      <c r="E3770" t="s">
        <v>2993</v>
      </c>
      <c r="F3770" t="s">
        <v>3998</v>
      </c>
      <c r="G3770">
        <v>110645</v>
      </c>
      <c r="H3770">
        <v>34.116005999999999</v>
      </c>
      <c r="I3770">
        <v>-117.38911</v>
      </c>
      <c r="J3770">
        <v>1</v>
      </c>
      <c r="K3770">
        <f>_xlfn.XLOOKUP(F3770,'[1]2022_23 Household and Income'!$C$3:$C$2489,'[1]2022_23 Household and Income'!$D$3:$D$2489,"")</f>
        <v>29756</v>
      </c>
      <c r="L3770">
        <f>_xlfn.XLOOKUP($F3770,'[1]2022_23 Household and Income'!$C$3:$C$2489,'[1]2022_23 Household and Income'!$G$3:$G$2489,"")</f>
        <v>29768</v>
      </c>
    </row>
    <row r="3771" spans="1:12" x14ac:dyDescent="0.35">
      <c r="A3771">
        <v>6</v>
      </c>
      <c r="B3771">
        <v>7118</v>
      </c>
      <c r="C3771">
        <v>6071</v>
      </c>
      <c r="D3771" t="s">
        <v>3248</v>
      </c>
      <c r="E3771" t="s">
        <v>2993</v>
      </c>
      <c r="F3771" t="s">
        <v>3997</v>
      </c>
      <c r="G3771">
        <v>180848</v>
      </c>
      <c r="H3771">
        <v>34.049728000000002</v>
      </c>
      <c r="I3771">
        <v>-117.631432</v>
      </c>
      <c r="J3771">
        <v>1</v>
      </c>
      <c r="K3771">
        <f>_xlfn.XLOOKUP(F3771,'[1]2022_23 Household and Income'!$C$3:$C$2489,'[1]2022_23 Household and Income'!$D$3:$D$2489,"")</f>
        <v>54787</v>
      </c>
      <c r="L3771">
        <f>_xlfn.XLOOKUP($F3771,'[1]2022_23 Household and Income'!$C$3:$C$2489,'[1]2022_23 Household and Income'!$G$3:$G$2489,"")</f>
        <v>56343</v>
      </c>
    </row>
    <row r="3772" spans="1:12" x14ac:dyDescent="0.35">
      <c r="A3772">
        <v>6</v>
      </c>
      <c r="B3772">
        <v>7119</v>
      </c>
      <c r="C3772">
        <v>6071</v>
      </c>
      <c r="D3772" t="s">
        <v>3248</v>
      </c>
      <c r="E3772" t="s">
        <v>2993</v>
      </c>
      <c r="F3772" t="s">
        <v>3996</v>
      </c>
      <c r="G3772">
        <v>169826</v>
      </c>
      <c r="H3772">
        <v>33.991733000000004</v>
      </c>
      <c r="I3772">
        <v>-117.69811799999999</v>
      </c>
      <c r="J3772">
        <v>1</v>
      </c>
      <c r="K3772">
        <f>_xlfn.XLOOKUP(F3772,'[1]2022_23 Household and Income'!$C$3:$C$2489,'[1]2022_23 Household and Income'!$D$3:$D$2489,"")</f>
        <v>51322</v>
      </c>
      <c r="L3772">
        <f>_xlfn.XLOOKUP($F3772,'[1]2022_23 Household and Income'!$C$3:$C$2489,'[1]2022_23 Household and Income'!$G$3:$G$2489,"")</f>
        <v>50557</v>
      </c>
    </row>
    <row r="3773" spans="1:12" x14ac:dyDescent="0.35">
      <c r="A3773">
        <v>6</v>
      </c>
      <c r="B3773">
        <v>7301</v>
      </c>
      <c r="C3773">
        <v>6073</v>
      </c>
      <c r="D3773" t="s">
        <v>3248</v>
      </c>
      <c r="E3773" t="s">
        <v>2992</v>
      </c>
      <c r="F3773" t="s">
        <v>3995</v>
      </c>
      <c r="G3773">
        <v>196491</v>
      </c>
      <c r="H3773">
        <v>33.237945000000003</v>
      </c>
      <c r="I3773">
        <v>-117.337046</v>
      </c>
      <c r="J3773">
        <v>1</v>
      </c>
      <c r="K3773">
        <f>_xlfn.XLOOKUP(F3773,'[1]2022_23 Household and Income'!$C$3:$C$2489,'[1]2022_23 Household and Income'!$D$3:$D$2489,"")</f>
        <v>62939</v>
      </c>
      <c r="L3773">
        <f>_xlfn.XLOOKUP($F3773,'[1]2022_23 Household and Income'!$C$3:$C$2489,'[1]2022_23 Household and Income'!$G$3:$G$2489,"")</f>
        <v>65046</v>
      </c>
    </row>
    <row r="3774" spans="1:12" x14ac:dyDescent="0.35">
      <c r="A3774">
        <v>6</v>
      </c>
      <c r="B3774">
        <v>7302</v>
      </c>
      <c r="C3774">
        <v>6073</v>
      </c>
      <c r="D3774" t="s">
        <v>3248</v>
      </c>
      <c r="E3774" t="s">
        <v>2992</v>
      </c>
      <c r="F3774" t="s">
        <v>3994</v>
      </c>
      <c r="G3774">
        <v>125831</v>
      </c>
      <c r="H3774">
        <v>33.187246999999999</v>
      </c>
      <c r="I3774">
        <v>-116.986991</v>
      </c>
      <c r="J3774">
        <v>1</v>
      </c>
      <c r="K3774">
        <f>_xlfn.XLOOKUP(F3774,'[1]2022_23 Household and Income'!$C$3:$C$2489,'[1]2022_23 Household and Income'!$D$3:$D$2489,"")</f>
        <v>46327</v>
      </c>
      <c r="L3774">
        <f>_xlfn.XLOOKUP($F3774,'[1]2022_23 Household and Income'!$C$3:$C$2489,'[1]2022_23 Household and Income'!$G$3:$G$2489,"")</f>
        <v>43774</v>
      </c>
    </row>
    <row r="3775" spans="1:12" x14ac:dyDescent="0.35">
      <c r="A3775">
        <v>6</v>
      </c>
      <c r="B3775">
        <v>7306</v>
      </c>
      <c r="C3775">
        <v>6073</v>
      </c>
      <c r="D3775" t="s">
        <v>3248</v>
      </c>
      <c r="E3775" t="s">
        <v>2992</v>
      </c>
      <c r="F3775" t="s">
        <v>3993</v>
      </c>
      <c r="G3775">
        <v>144300</v>
      </c>
      <c r="H3775">
        <v>33.127991000000002</v>
      </c>
      <c r="I3775">
        <v>-117.067566</v>
      </c>
      <c r="J3775">
        <v>1</v>
      </c>
      <c r="K3775">
        <f>_xlfn.XLOOKUP(F3775,'[1]2022_23 Household and Income'!$C$3:$C$2489,'[1]2022_23 Household and Income'!$D$3:$D$2489,"")</f>
        <v>44422</v>
      </c>
      <c r="L3775">
        <f>_xlfn.XLOOKUP($F3775,'[1]2022_23 Household and Income'!$C$3:$C$2489,'[1]2022_23 Household and Income'!$G$3:$G$2489,"")</f>
        <v>42622</v>
      </c>
    </row>
    <row r="3776" spans="1:12" x14ac:dyDescent="0.35">
      <c r="A3776">
        <v>6</v>
      </c>
      <c r="B3776">
        <v>7307</v>
      </c>
      <c r="C3776">
        <v>6073</v>
      </c>
      <c r="D3776" t="s">
        <v>3248</v>
      </c>
      <c r="E3776" t="s">
        <v>2992</v>
      </c>
      <c r="F3776" t="s">
        <v>3992</v>
      </c>
      <c r="G3776">
        <v>112315</v>
      </c>
      <c r="H3776">
        <v>32.905531000000003</v>
      </c>
      <c r="I3776">
        <v>-116.890642</v>
      </c>
      <c r="J3776">
        <v>1</v>
      </c>
      <c r="K3776">
        <f>_xlfn.XLOOKUP(F3776,'[1]2022_23 Household and Income'!$C$3:$C$2489,'[1]2022_23 Household and Income'!$D$3:$D$2489,"")</f>
        <v>37678</v>
      </c>
      <c r="L3776">
        <f>_xlfn.XLOOKUP($F3776,'[1]2022_23 Household and Income'!$C$3:$C$2489,'[1]2022_23 Household and Income'!$G$3:$G$2489,"")</f>
        <v>39106</v>
      </c>
    </row>
    <row r="3777" spans="1:12" x14ac:dyDescent="0.35">
      <c r="A3777">
        <v>6</v>
      </c>
      <c r="B3777">
        <v>7308</v>
      </c>
      <c r="C3777">
        <v>6073</v>
      </c>
      <c r="D3777" t="s">
        <v>3248</v>
      </c>
      <c r="E3777" t="s">
        <v>2992</v>
      </c>
      <c r="F3777" t="s">
        <v>3991</v>
      </c>
      <c r="G3777">
        <v>128327</v>
      </c>
      <c r="H3777">
        <v>32.970799</v>
      </c>
      <c r="I3777">
        <v>-117.064392</v>
      </c>
      <c r="J3777">
        <v>1</v>
      </c>
      <c r="K3777">
        <f>_xlfn.XLOOKUP(F3777,'[1]2022_23 Household and Income'!$C$3:$C$2489,'[1]2022_23 Household and Income'!$D$3:$D$2489,"")</f>
        <v>46677</v>
      </c>
      <c r="L3777">
        <f>_xlfn.XLOOKUP($F3777,'[1]2022_23 Household and Income'!$C$3:$C$2489,'[1]2022_23 Household and Income'!$G$3:$G$2489,"")</f>
        <v>48805</v>
      </c>
    </row>
    <row r="3778" spans="1:12" x14ac:dyDescent="0.35">
      <c r="A3778">
        <v>6</v>
      </c>
      <c r="B3778">
        <v>7310</v>
      </c>
      <c r="C3778">
        <v>6073</v>
      </c>
      <c r="D3778" t="s">
        <v>3248</v>
      </c>
      <c r="E3778" t="s">
        <v>2992</v>
      </c>
      <c r="F3778" t="s">
        <v>3990</v>
      </c>
      <c r="G3778">
        <v>165369</v>
      </c>
      <c r="H3778">
        <v>32.770176999999997</v>
      </c>
      <c r="I3778">
        <v>-117.232551</v>
      </c>
      <c r="J3778">
        <v>1</v>
      </c>
      <c r="K3778">
        <f>_xlfn.XLOOKUP(F3778,'[1]2022_23 Household and Income'!$C$3:$C$2489,'[1]2022_23 Household and Income'!$D$3:$D$2489,"")</f>
        <v>73407</v>
      </c>
      <c r="L3778">
        <f>_xlfn.XLOOKUP($F3778,'[1]2022_23 Household and Income'!$C$3:$C$2489,'[1]2022_23 Household and Income'!$G$3:$G$2489,"")</f>
        <v>71902</v>
      </c>
    </row>
    <row r="3779" spans="1:12" x14ac:dyDescent="0.35">
      <c r="A3779">
        <v>6</v>
      </c>
      <c r="B3779">
        <v>7311</v>
      </c>
      <c r="C3779">
        <v>6073</v>
      </c>
      <c r="D3779" t="s">
        <v>3248</v>
      </c>
      <c r="E3779" t="s">
        <v>2992</v>
      </c>
      <c r="F3779" t="s">
        <v>3989</v>
      </c>
      <c r="G3779">
        <v>123938</v>
      </c>
      <c r="H3779">
        <v>32.941167999999998</v>
      </c>
      <c r="I3779">
        <v>-117.187546</v>
      </c>
      <c r="J3779">
        <v>1</v>
      </c>
      <c r="K3779">
        <f>_xlfn.XLOOKUP(F3779,'[1]2022_23 Household and Income'!$C$3:$C$2489,'[1]2022_23 Household and Income'!$D$3:$D$2489,"")</f>
        <v>42092</v>
      </c>
      <c r="L3779">
        <f>_xlfn.XLOOKUP($F3779,'[1]2022_23 Household and Income'!$C$3:$C$2489,'[1]2022_23 Household and Income'!$G$3:$G$2489,"")</f>
        <v>42770</v>
      </c>
    </row>
    <row r="3780" spans="1:12" x14ac:dyDescent="0.35">
      <c r="A3780">
        <v>6</v>
      </c>
      <c r="B3780">
        <v>7312</v>
      </c>
      <c r="C3780">
        <v>6073</v>
      </c>
      <c r="D3780" t="s">
        <v>3248</v>
      </c>
      <c r="E3780" t="s">
        <v>2992</v>
      </c>
      <c r="F3780" t="s">
        <v>3988</v>
      </c>
      <c r="G3780">
        <v>123738</v>
      </c>
      <c r="H3780">
        <v>32.887498999999998</v>
      </c>
      <c r="I3780">
        <v>-117.179247</v>
      </c>
      <c r="J3780">
        <v>1</v>
      </c>
      <c r="K3780" t="str">
        <f>_xlfn.XLOOKUP(F3780,'[1]2022_23 Household and Income'!$C$3:$C$2489,'[1]2022_23 Household and Income'!$D$3:$D$2489,"")</f>
        <v/>
      </c>
      <c r="L3780" t="str">
        <f>_xlfn.XLOOKUP($F3780,'[1]2022_23 Household and Income'!$C$3:$C$2489,'[1]2022_23 Household and Income'!$G$3:$G$2489,"")</f>
        <v/>
      </c>
    </row>
    <row r="3781" spans="1:12" x14ac:dyDescent="0.35">
      <c r="A3781">
        <v>6</v>
      </c>
      <c r="B3781">
        <v>7313</v>
      </c>
      <c r="C3781">
        <v>6073</v>
      </c>
      <c r="D3781" t="s">
        <v>3248</v>
      </c>
      <c r="E3781" t="s">
        <v>2992</v>
      </c>
      <c r="F3781" t="s">
        <v>3987</v>
      </c>
      <c r="G3781">
        <v>189588</v>
      </c>
      <c r="H3781">
        <v>32.812328999999998</v>
      </c>
      <c r="I3781">
        <v>-116.961662</v>
      </c>
      <c r="J3781">
        <v>1</v>
      </c>
      <c r="K3781">
        <f>_xlfn.XLOOKUP(F3781,'[1]2022_23 Household and Income'!$C$3:$C$2489,'[1]2022_23 Household and Income'!$D$3:$D$2489,"")</f>
        <v>62178</v>
      </c>
      <c r="L3781">
        <f>_xlfn.XLOOKUP($F3781,'[1]2022_23 Household and Income'!$C$3:$C$2489,'[1]2022_23 Household and Income'!$G$3:$G$2489,"")</f>
        <v>61370</v>
      </c>
    </row>
    <row r="3782" spans="1:12" x14ac:dyDescent="0.35">
      <c r="A3782">
        <v>6</v>
      </c>
      <c r="B3782">
        <v>7314</v>
      </c>
      <c r="C3782">
        <v>6073</v>
      </c>
      <c r="D3782" t="s">
        <v>3248</v>
      </c>
      <c r="E3782" t="s">
        <v>2992</v>
      </c>
      <c r="F3782" t="s">
        <v>3986</v>
      </c>
      <c r="G3782">
        <v>159220</v>
      </c>
      <c r="H3782">
        <v>32.796466000000002</v>
      </c>
      <c r="I3782">
        <v>-117.051293</v>
      </c>
      <c r="J3782">
        <v>1</v>
      </c>
      <c r="K3782">
        <f>_xlfn.XLOOKUP(F3782,'[1]2022_23 Household and Income'!$C$3:$C$2489,'[1]2022_23 Household and Income'!$D$3:$D$2489,"")</f>
        <v>67223</v>
      </c>
      <c r="L3782">
        <f>_xlfn.XLOOKUP($F3782,'[1]2022_23 Household and Income'!$C$3:$C$2489,'[1]2022_23 Household and Income'!$G$3:$G$2489,"")</f>
        <v>65648</v>
      </c>
    </row>
    <row r="3783" spans="1:12" x14ac:dyDescent="0.35">
      <c r="A3783">
        <v>6</v>
      </c>
      <c r="B3783">
        <v>7315</v>
      </c>
      <c r="C3783">
        <v>6073</v>
      </c>
      <c r="D3783" t="s">
        <v>3248</v>
      </c>
      <c r="E3783" t="s">
        <v>2992</v>
      </c>
      <c r="F3783" t="s">
        <v>3985</v>
      </c>
      <c r="G3783">
        <v>166232</v>
      </c>
      <c r="H3783">
        <v>32.801288999999997</v>
      </c>
      <c r="I3783">
        <v>-117.17273400000001</v>
      </c>
      <c r="J3783">
        <v>1</v>
      </c>
      <c r="K3783" t="str">
        <f>_xlfn.XLOOKUP(F3783,'[1]2022_23 Household and Income'!$C$3:$C$2489,'[1]2022_23 Household and Income'!$D$3:$D$2489,"")</f>
        <v/>
      </c>
      <c r="L3783" t="str">
        <f>_xlfn.XLOOKUP($F3783,'[1]2022_23 Household and Income'!$C$3:$C$2489,'[1]2022_23 Household and Income'!$G$3:$G$2489,"")</f>
        <v/>
      </c>
    </row>
    <row r="3784" spans="1:12" x14ac:dyDescent="0.35">
      <c r="A3784">
        <v>6</v>
      </c>
      <c r="B3784">
        <v>7316</v>
      </c>
      <c r="C3784">
        <v>6073</v>
      </c>
      <c r="D3784" t="s">
        <v>3248</v>
      </c>
      <c r="E3784" t="s">
        <v>2992</v>
      </c>
      <c r="F3784" t="s">
        <v>3984</v>
      </c>
      <c r="G3784">
        <v>178604</v>
      </c>
      <c r="H3784">
        <v>32.727342999999998</v>
      </c>
      <c r="I3784">
        <v>-117.146286</v>
      </c>
      <c r="J3784">
        <v>1</v>
      </c>
      <c r="K3784">
        <f>_xlfn.XLOOKUP(F3784,'[1]2022_23 Household and Income'!$C$3:$C$2489,'[1]2022_23 Household and Income'!$D$3:$D$2489,"")</f>
        <v>89286</v>
      </c>
      <c r="L3784">
        <f>_xlfn.XLOOKUP($F3784,'[1]2022_23 Household and Income'!$C$3:$C$2489,'[1]2022_23 Household and Income'!$G$3:$G$2489,"")</f>
        <v>95926</v>
      </c>
    </row>
    <row r="3785" spans="1:12" x14ac:dyDescent="0.35">
      <c r="A3785">
        <v>6</v>
      </c>
      <c r="B3785">
        <v>7317</v>
      </c>
      <c r="C3785">
        <v>6073</v>
      </c>
      <c r="D3785" t="s">
        <v>3248</v>
      </c>
      <c r="E3785" t="s">
        <v>2992</v>
      </c>
      <c r="F3785" t="s">
        <v>3983</v>
      </c>
      <c r="G3785">
        <v>164963</v>
      </c>
      <c r="H3785">
        <v>32.752128999999996</v>
      </c>
      <c r="I3785">
        <v>-117.089691</v>
      </c>
      <c r="J3785">
        <v>1</v>
      </c>
      <c r="K3785">
        <f>_xlfn.XLOOKUP(F3785,'[1]2022_23 Household and Income'!$C$3:$C$2489,'[1]2022_23 Household and Income'!$D$3:$D$2489,"")</f>
        <v>59586</v>
      </c>
      <c r="L3785">
        <f>_xlfn.XLOOKUP($F3785,'[1]2022_23 Household and Income'!$C$3:$C$2489,'[1]2022_23 Household and Income'!$G$3:$G$2489,"")</f>
        <v>59455</v>
      </c>
    </row>
    <row r="3786" spans="1:12" x14ac:dyDescent="0.35">
      <c r="A3786">
        <v>6</v>
      </c>
      <c r="B3786">
        <v>7322</v>
      </c>
      <c r="C3786">
        <v>6073</v>
      </c>
      <c r="D3786" t="s">
        <v>3248</v>
      </c>
      <c r="E3786" t="s">
        <v>2992</v>
      </c>
      <c r="F3786" t="s">
        <v>3982</v>
      </c>
      <c r="G3786">
        <v>141103</v>
      </c>
      <c r="H3786">
        <v>32.572811000000002</v>
      </c>
      <c r="I3786">
        <v>-117.064171</v>
      </c>
      <c r="J3786">
        <v>1</v>
      </c>
      <c r="K3786">
        <f>_xlfn.XLOOKUP(F3786,'[1]2022_23 Household and Income'!$C$3:$C$2489,'[1]2022_23 Household and Income'!$D$3:$D$2489,"")</f>
        <v>39873</v>
      </c>
      <c r="L3786">
        <f>_xlfn.XLOOKUP($F3786,'[1]2022_23 Household and Income'!$C$3:$C$2489,'[1]2022_23 Household and Income'!$G$3:$G$2489,"")</f>
        <v>39977</v>
      </c>
    </row>
    <row r="3787" spans="1:12" x14ac:dyDescent="0.35">
      <c r="A3787">
        <v>6</v>
      </c>
      <c r="B3787">
        <v>7323</v>
      </c>
      <c r="C3787">
        <v>6073</v>
      </c>
      <c r="D3787" t="s">
        <v>3248</v>
      </c>
      <c r="E3787" t="s">
        <v>2992</v>
      </c>
      <c r="F3787" t="s">
        <v>3981</v>
      </c>
      <c r="G3787">
        <v>116522</v>
      </c>
      <c r="H3787">
        <v>33.201842999999997</v>
      </c>
      <c r="I3787">
        <v>-117.23787799999999</v>
      </c>
      <c r="J3787">
        <v>1</v>
      </c>
      <c r="K3787">
        <f>_xlfn.XLOOKUP(F3787,'[1]2022_23 Household and Income'!$C$3:$C$2489,'[1]2022_23 Household and Income'!$D$3:$D$2489,"")</f>
        <v>38949</v>
      </c>
      <c r="L3787">
        <f>_xlfn.XLOOKUP($F3787,'[1]2022_23 Household and Income'!$C$3:$C$2489,'[1]2022_23 Household and Income'!$G$3:$G$2489,"")</f>
        <v>37782</v>
      </c>
    </row>
    <row r="3788" spans="1:12" x14ac:dyDescent="0.35">
      <c r="A3788">
        <v>6</v>
      </c>
      <c r="B3788">
        <v>7324</v>
      </c>
      <c r="C3788">
        <v>6073</v>
      </c>
      <c r="D3788" t="s">
        <v>3248</v>
      </c>
      <c r="E3788" t="s">
        <v>2992</v>
      </c>
      <c r="F3788" t="s">
        <v>3980</v>
      </c>
      <c r="G3788">
        <v>131292</v>
      </c>
      <c r="H3788">
        <v>33.130592999999998</v>
      </c>
      <c r="I3788">
        <v>-117.283235</v>
      </c>
      <c r="J3788">
        <v>1</v>
      </c>
      <c r="K3788">
        <f>_xlfn.XLOOKUP(F3788,'[1]2022_23 Household and Income'!$C$3:$C$2489,'[1]2022_23 Household and Income'!$D$3:$D$2489,"")</f>
        <v>48761</v>
      </c>
      <c r="L3788">
        <f>_xlfn.XLOOKUP($F3788,'[1]2022_23 Household and Income'!$C$3:$C$2489,'[1]2022_23 Household and Income'!$G$3:$G$2489,"")</f>
        <v>49323</v>
      </c>
    </row>
    <row r="3789" spans="1:12" x14ac:dyDescent="0.35">
      <c r="A3789">
        <v>6</v>
      </c>
      <c r="B3789">
        <v>7325</v>
      </c>
      <c r="C3789">
        <v>6073</v>
      </c>
      <c r="D3789" t="s">
        <v>3248</v>
      </c>
      <c r="E3789" t="s">
        <v>2992</v>
      </c>
      <c r="F3789" t="s">
        <v>3979</v>
      </c>
      <c r="G3789">
        <v>126224</v>
      </c>
      <c r="H3789">
        <v>33.137138999999998</v>
      </c>
      <c r="I3789">
        <v>-117.159764</v>
      </c>
      <c r="J3789">
        <v>1</v>
      </c>
      <c r="K3789">
        <f>_xlfn.XLOOKUP(F3789,'[1]2022_23 Household and Income'!$C$3:$C$2489,'[1]2022_23 Household and Income'!$D$3:$D$2489,"")</f>
        <v>46209</v>
      </c>
      <c r="L3789">
        <f>_xlfn.XLOOKUP($F3789,'[1]2022_23 Household and Income'!$C$3:$C$2489,'[1]2022_23 Household and Income'!$G$3:$G$2489,"")</f>
        <v>44943</v>
      </c>
    </row>
    <row r="3790" spans="1:12" x14ac:dyDescent="0.35">
      <c r="A3790">
        <v>6</v>
      </c>
      <c r="B3790">
        <v>7326</v>
      </c>
      <c r="C3790">
        <v>6073</v>
      </c>
      <c r="D3790" t="s">
        <v>3248</v>
      </c>
      <c r="E3790" t="s">
        <v>2992</v>
      </c>
      <c r="F3790" t="s">
        <v>3978</v>
      </c>
      <c r="G3790">
        <v>173372</v>
      </c>
      <c r="H3790">
        <v>33.022699000000003</v>
      </c>
      <c r="I3790">
        <v>-117.191372</v>
      </c>
      <c r="J3790">
        <v>1</v>
      </c>
      <c r="K3790">
        <f>_xlfn.XLOOKUP(F3790,'[1]2022_23 Household and Income'!$C$3:$C$2489,'[1]2022_23 Household and Income'!$D$3:$D$2489,"")</f>
        <v>63871</v>
      </c>
      <c r="L3790">
        <f>_xlfn.XLOOKUP($F3790,'[1]2022_23 Household and Income'!$C$3:$C$2489,'[1]2022_23 Household and Income'!$G$3:$G$2489,"")</f>
        <v>64641</v>
      </c>
    </row>
    <row r="3791" spans="1:12" x14ac:dyDescent="0.35">
      <c r="A3791">
        <v>6</v>
      </c>
      <c r="B3791">
        <v>7327</v>
      </c>
      <c r="C3791">
        <v>6073</v>
      </c>
      <c r="D3791" t="s">
        <v>3248</v>
      </c>
      <c r="E3791" t="s">
        <v>2992</v>
      </c>
      <c r="F3791" t="s">
        <v>3977</v>
      </c>
      <c r="G3791">
        <v>149834</v>
      </c>
      <c r="H3791">
        <v>32.697859000000001</v>
      </c>
      <c r="I3791">
        <v>-117.06571</v>
      </c>
      <c r="J3791">
        <v>1</v>
      </c>
      <c r="K3791">
        <f>_xlfn.XLOOKUP(F3791,'[1]2022_23 Household and Income'!$C$3:$C$2489,'[1]2022_23 Household and Income'!$D$3:$D$2489,"")</f>
        <v>41395</v>
      </c>
      <c r="L3791">
        <f>_xlfn.XLOOKUP($F3791,'[1]2022_23 Household and Income'!$C$3:$C$2489,'[1]2022_23 Household and Income'!$G$3:$G$2489,"")</f>
        <v>40737</v>
      </c>
    </row>
    <row r="3792" spans="1:12" x14ac:dyDescent="0.35">
      <c r="A3792">
        <v>6</v>
      </c>
      <c r="B3792">
        <v>7328</v>
      </c>
      <c r="C3792">
        <v>6073</v>
      </c>
      <c r="D3792" t="s">
        <v>3248</v>
      </c>
      <c r="E3792" t="s">
        <v>2992</v>
      </c>
      <c r="F3792" t="s">
        <v>3976</v>
      </c>
      <c r="G3792">
        <v>132376</v>
      </c>
      <c r="H3792">
        <v>32.729630999999998</v>
      </c>
      <c r="I3792">
        <v>-116.97765099999999</v>
      </c>
      <c r="J3792">
        <v>1</v>
      </c>
      <c r="K3792">
        <f>_xlfn.XLOOKUP(F3792,'[1]2022_23 Household and Income'!$C$3:$C$2489,'[1]2022_23 Household and Income'!$D$3:$D$2489,"")</f>
        <v>42584</v>
      </c>
      <c r="L3792">
        <f>_xlfn.XLOOKUP($F3792,'[1]2022_23 Household and Income'!$C$3:$C$2489,'[1]2022_23 Household and Income'!$G$3:$G$2489,"")</f>
        <v>41727</v>
      </c>
    </row>
    <row r="3793" spans="1:12" x14ac:dyDescent="0.35">
      <c r="A3793">
        <v>6</v>
      </c>
      <c r="B3793">
        <v>7329</v>
      </c>
      <c r="C3793">
        <v>6073</v>
      </c>
      <c r="D3793" t="s">
        <v>3248</v>
      </c>
      <c r="E3793" t="s">
        <v>2992</v>
      </c>
      <c r="F3793" t="s">
        <v>3975</v>
      </c>
      <c r="G3793">
        <v>168881</v>
      </c>
      <c r="H3793">
        <v>32.636741000000001</v>
      </c>
      <c r="I3793">
        <v>-116.99041699999999</v>
      </c>
      <c r="J3793">
        <v>1</v>
      </c>
      <c r="K3793">
        <f>_xlfn.XLOOKUP(F3793,'[1]2022_23 Household and Income'!$C$3:$C$2489,'[1]2022_23 Household and Income'!$D$3:$D$2489,"")</f>
        <v>51804</v>
      </c>
      <c r="L3793">
        <f>_xlfn.XLOOKUP($F3793,'[1]2022_23 Household and Income'!$C$3:$C$2489,'[1]2022_23 Household and Income'!$G$3:$G$2489,"")</f>
        <v>54229</v>
      </c>
    </row>
    <row r="3794" spans="1:12" x14ac:dyDescent="0.35">
      <c r="A3794">
        <v>6</v>
      </c>
      <c r="B3794">
        <v>7330</v>
      </c>
      <c r="C3794">
        <v>6073</v>
      </c>
      <c r="D3794" t="s">
        <v>3248</v>
      </c>
      <c r="E3794" t="s">
        <v>2992</v>
      </c>
      <c r="F3794" t="s">
        <v>3974</v>
      </c>
      <c r="G3794">
        <v>180114</v>
      </c>
      <c r="H3794">
        <v>32.638612999999999</v>
      </c>
      <c r="I3794">
        <v>-117.07640600000001</v>
      </c>
      <c r="J3794">
        <v>1</v>
      </c>
      <c r="K3794">
        <f>_xlfn.XLOOKUP(F3794,'[1]2022_23 Household and Income'!$C$3:$C$2489,'[1]2022_23 Household and Income'!$D$3:$D$2489,"")</f>
        <v>56322</v>
      </c>
      <c r="L3794">
        <f>_xlfn.XLOOKUP($F3794,'[1]2022_23 Household and Income'!$C$3:$C$2489,'[1]2022_23 Household and Income'!$G$3:$G$2489,"")</f>
        <v>57485</v>
      </c>
    </row>
    <row r="3795" spans="1:12" x14ac:dyDescent="0.35">
      <c r="A3795">
        <v>6</v>
      </c>
      <c r="B3795">
        <v>7507</v>
      </c>
      <c r="C3795">
        <v>6075</v>
      </c>
      <c r="D3795" t="s">
        <v>3248</v>
      </c>
      <c r="E3795" t="s">
        <v>2991</v>
      </c>
      <c r="F3795" t="s">
        <v>3973</v>
      </c>
      <c r="G3795">
        <v>115070</v>
      </c>
      <c r="H3795">
        <v>37.722715000000001</v>
      </c>
      <c r="I3795">
        <v>-122.410214</v>
      </c>
      <c r="J3795">
        <v>1</v>
      </c>
      <c r="K3795">
        <f>_xlfn.XLOOKUP(F3795,'[1]2022_23 Household and Income'!$C$3:$C$2489,'[1]2022_23 Household and Income'!$D$3:$D$2489,"")</f>
        <v>31196</v>
      </c>
      <c r="L3795">
        <f>_xlfn.XLOOKUP($F3795,'[1]2022_23 Household and Income'!$C$3:$C$2489,'[1]2022_23 Household and Income'!$G$3:$G$2489,"")</f>
        <v>32415</v>
      </c>
    </row>
    <row r="3796" spans="1:12" x14ac:dyDescent="0.35">
      <c r="A3796">
        <v>6</v>
      </c>
      <c r="B3796">
        <v>7508</v>
      </c>
      <c r="C3796">
        <v>6075</v>
      </c>
      <c r="D3796" t="s">
        <v>3248</v>
      </c>
      <c r="E3796" t="s">
        <v>2991</v>
      </c>
      <c r="F3796" t="s">
        <v>3972</v>
      </c>
      <c r="G3796">
        <v>100221</v>
      </c>
      <c r="H3796">
        <v>37.78013</v>
      </c>
      <c r="I3796">
        <v>-122.472459</v>
      </c>
      <c r="J3796">
        <v>1</v>
      </c>
      <c r="K3796">
        <f>_xlfn.XLOOKUP(F3796,'[1]2022_23 Household and Income'!$C$3:$C$2489,'[1]2022_23 Household and Income'!$D$3:$D$2489,"")</f>
        <v>40810</v>
      </c>
      <c r="L3796">
        <f>_xlfn.XLOOKUP($F3796,'[1]2022_23 Household and Income'!$C$3:$C$2489,'[1]2022_23 Household and Income'!$G$3:$G$2489,"")</f>
        <v>41708</v>
      </c>
    </row>
    <row r="3797" spans="1:12" x14ac:dyDescent="0.35">
      <c r="A3797">
        <v>6</v>
      </c>
      <c r="B3797">
        <v>7509</v>
      </c>
      <c r="C3797">
        <v>6075</v>
      </c>
      <c r="D3797" t="s">
        <v>3248</v>
      </c>
      <c r="E3797" t="s">
        <v>2991</v>
      </c>
      <c r="F3797" t="s">
        <v>3971</v>
      </c>
      <c r="G3797">
        <v>115773</v>
      </c>
      <c r="H3797">
        <v>37.792901000000001</v>
      </c>
      <c r="I3797">
        <v>-122.41256799999999</v>
      </c>
      <c r="J3797">
        <v>1</v>
      </c>
      <c r="K3797">
        <f>_xlfn.XLOOKUP(F3797,'[1]2022_23 Household and Income'!$C$3:$C$2489,'[1]2022_23 Household and Income'!$D$3:$D$2489,"")</f>
        <v>57890</v>
      </c>
      <c r="L3797">
        <f>_xlfn.XLOOKUP($F3797,'[1]2022_23 Household and Income'!$C$3:$C$2489,'[1]2022_23 Household and Income'!$G$3:$G$2489,"")</f>
        <v>57942</v>
      </c>
    </row>
    <row r="3798" spans="1:12" x14ac:dyDescent="0.35">
      <c r="A3798">
        <v>6</v>
      </c>
      <c r="B3798">
        <v>7510</v>
      </c>
      <c r="C3798">
        <v>6075</v>
      </c>
      <c r="D3798" t="s">
        <v>3248</v>
      </c>
      <c r="E3798" t="s">
        <v>2991</v>
      </c>
      <c r="F3798" t="s">
        <v>3970</v>
      </c>
      <c r="G3798">
        <v>107058</v>
      </c>
      <c r="H3798">
        <v>37.771017000000001</v>
      </c>
      <c r="I3798">
        <v>-122.40176099999999</v>
      </c>
      <c r="J3798">
        <v>1</v>
      </c>
      <c r="K3798">
        <f>_xlfn.XLOOKUP(F3798,'[1]2022_23 Household and Income'!$C$3:$C$2489,'[1]2022_23 Household and Income'!$D$3:$D$2489,"")</f>
        <v>50570</v>
      </c>
      <c r="L3798">
        <f>_xlfn.XLOOKUP($F3798,'[1]2022_23 Household and Income'!$C$3:$C$2489,'[1]2022_23 Household and Income'!$G$3:$G$2489,"")</f>
        <v>53300</v>
      </c>
    </row>
    <row r="3799" spans="1:12" x14ac:dyDescent="0.35">
      <c r="A3799">
        <v>6</v>
      </c>
      <c r="B3799">
        <v>7511</v>
      </c>
      <c r="C3799">
        <v>6075</v>
      </c>
      <c r="D3799" t="s">
        <v>3248</v>
      </c>
      <c r="E3799" t="s">
        <v>2991</v>
      </c>
      <c r="F3799" t="s">
        <v>3969</v>
      </c>
      <c r="G3799">
        <v>128619</v>
      </c>
      <c r="H3799">
        <v>37.754193000000001</v>
      </c>
      <c r="I3799">
        <v>-122.429035</v>
      </c>
      <c r="J3799">
        <v>1</v>
      </c>
      <c r="K3799">
        <f>_xlfn.XLOOKUP(F3799,'[1]2022_23 Household and Income'!$C$3:$C$2489,'[1]2022_23 Household and Income'!$D$3:$D$2489,"")</f>
        <v>58578</v>
      </c>
      <c r="L3799">
        <f>_xlfn.XLOOKUP($F3799,'[1]2022_23 Household and Income'!$C$3:$C$2489,'[1]2022_23 Household and Income'!$G$3:$G$2489,"")</f>
        <v>58207</v>
      </c>
    </row>
    <row r="3800" spans="1:12" x14ac:dyDescent="0.35">
      <c r="A3800">
        <v>6</v>
      </c>
      <c r="B3800">
        <v>7512</v>
      </c>
      <c r="C3800">
        <v>6075</v>
      </c>
      <c r="D3800" t="s">
        <v>3248</v>
      </c>
      <c r="E3800" t="s">
        <v>2991</v>
      </c>
      <c r="F3800" t="s">
        <v>3968</v>
      </c>
      <c r="G3800">
        <v>100691</v>
      </c>
      <c r="H3800">
        <v>37.754237000000003</v>
      </c>
      <c r="I3800">
        <v>-122.483234</v>
      </c>
      <c r="J3800">
        <v>1</v>
      </c>
      <c r="K3800">
        <f>_xlfn.XLOOKUP(F3800,'[1]2022_23 Household and Income'!$C$3:$C$2489,'[1]2022_23 Household and Income'!$D$3:$D$2489,"")</f>
        <v>38442</v>
      </c>
      <c r="L3800">
        <f>_xlfn.XLOOKUP($F3800,'[1]2022_23 Household and Income'!$C$3:$C$2489,'[1]2022_23 Household and Income'!$G$3:$G$2489,"")</f>
        <v>38750</v>
      </c>
    </row>
    <row r="3801" spans="1:12" x14ac:dyDescent="0.35">
      <c r="A3801">
        <v>6</v>
      </c>
      <c r="B3801">
        <v>7513</v>
      </c>
      <c r="C3801">
        <v>6075</v>
      </c>
      <c r="D3801" t="s">
        <v>3248</v>
      </c>
      <c r="E3801" t="s">
        <v>2991</v>
      </c>
      <c r="F3801" t="s">
        <v>3967</v>
      </c>
      <c r="G3801">
        <v>104289</v>
      </c>
      <c r="H3801">
        <v>37.725150999999997</v>
      </c>
      <c r="I3801">
        <v>-122.461209</v>
      </c>
      <c r="J3801">
        <v>1</v>
      </c>
      <c r="K3801">
        <f>_xlfn.XLOOKUP(F3801,'[1]2022_23 Household and Income'!$C$3:$C$2489,'[1]2022_23 Household and Income'!$D$3:$D$2489,"")</f>
        <v>34840</v>
      </c>
      <c r="L3801">
        <f>_xlfn.XLOOKUP($F3801,'[1]2022_23 Household and Income'!$C$3:$C$2489,'[1]2022_23 Household and Income'!$G$3:$G$2489,"")</f>
        <v>37958</v>
      </c>
    </row>
    <row r="3802" spans="1:12" x14ac:dyDescent="0.35">
      <c r="A3802">
        <v>6</v>
      </c>
      <c r="B3802">
        <v>7514</v>
      </c>
      <c r="C3802">
        <v>6075</v>
      </c>
      <c r="D3802" t="s">
        <v>3248</v>
      </c>
      <c r="E3802" t="s">
        <v>2991</v>
      </c>
      <c r="F3802" t="s">
        <v>3966</v>
      </c>
      <c r="G3802">
        <v>102244</v>
      </c>
      <c r="H3802">
        <v>37.786830000000002</v>
      </c>
      <c r="I3802">
        <v>-122.43244900000001</v>
      </c>
      <c r="J3802">
        <v>1</v>
      </c>
      <c r="K3802">
        <f>_xlfn.XLOOKUP(F3802,'[1]2022_23 Household and Income'!$C$3:$C$2489,'[1]2022_23 Household and Income'!$D$3:$D$2489,"")</f>
        <v>49586</v>
      </c>
      <c r="L3802">
        <f>_xlfn.XLOOKUP($F3802,'[1]2022_23 Household and Income'!$C$3:$C$2489,'[1]2022_23 Household and Income'!$G$3:$G$2489,"")</f>
        <v>51747</v>
      </c>
    </row>
    <row r="3803" spans="1:12" x14ac:dyDescent="0.35">
      <c r="A3803">
        <v>72</v>
      </c>
      <c r="B3803">
        <v>300</v>
      </c>
      <c r="C3803">
        <v>72125</v>
      </c>
      <c r="D3803" t="s">
        <v>3280</v>
      </c>
      <c r="E3803" t="s">
        <v>68</v>
      </c>
      <c r="F3803" t="s">
        <v>3965</v>
      </c>
      <c r="G3803">
        <v>31879</v>
      </c>
      <c r="H3803">
        <v>18.096122999999999</v>
      </c>
      <c r="I3803">
        <v>-67.041210000000007</v>
      </c>
      <c r="J3803">
        <v>0.31140600000000002</v>
      </c>
      <c r="K3803">
        <f>_xlfn.XLOOKUP(F3803,'[1]2022_23 Household and Income'!$C$3:$C$2489,'[1]2022_23 Household and Income'!$D$3:$D$2489,"")</f>
        <v>38989</v>
      </c>
      <c r="L3803">
        <f>_xlfn.XLOOKUP($F3803,'[1]2022_23 Household and Income'!$C$3:$C$2489,'[1]2022_23 Household and Income'!$G$3:$G$2489,"")</f>
        <v>39378</v>
      </c>
    </row>
    <row r="3804" spans="1:12" x14ac:dyDescent="0.35">
      <c r="A3804">
        <v>48</v>
      </c>
      <c r="B3804">
        <v>3900</v>
      </c>
      <c r="C3804">
        <v>48407</v>
      </c>
      <c r="D3804" t="s">
        <v>3238</v>
      </c>
      <c r="E3804" t="s">
        <v>556</v>
      </c>
      <c r="F3804" t="s">
        <v>3541</v>
      </c>
      <c r="G3804">
        <v>27402</v>
      </c>
      <c r="H3804">
        <v>30.549123999999999</v>
      </c>
      <c r="I3804">
        <v>-95.134742000000003</v>
      </c>
      <c r="J3804">
        <v>0.14453099999999999</v>
      </c>
      <c r="K3804">
        <f>_xlfn.XLOOKUP(F3804,'[1]2022_23 Household and Income'!$C$3:$C$2489,'[1]2022_23 Household and Income'!$D$3:$D$2489,"")</f>
        <v>72965</v>
      </c>
      <c r="L3804">
        <f>_xlfn.XLOOKUP($F3804,'[1]2022_23 Household and Income'!$C$3:$C$2489,'[1]2022_23 Household and Income'!$G$3:$G$2489,"")</f>
        <v>72756</v>
      </c>
    </row>
    <row r="3805" spans="1:12" x14ac:dyDescent="0.35">
      <c r="A3805">
        <v>6</v>
      </c>
      <c r="B3805">
        <v>7705</v>
      </c>
      <c r="C3805">
        <v>6077</v>
      </c>
      <c r="D3805" t="s">
        <v>3248</v>
      </c>
      <c r="E3805" t="s">
        <v>2990</v>
      </c>
      <c r="F3805" t="s">
        <v>3964</v>
      </c>
      <c r="G3805">
        <v>197729</v>
      </c>
      <c r="H3805">
        <v>38.019875999999996</v>
      </c>
      <c r="I3805">
        <v>-121.319427</v>
      </c>
      <c r="J3805">
        <v>1</v>
      </c>
      <c r="K3805">
        <f>_xlfn.XLOOKUP(F3805,'[1]2022_23 Household and Income'!$C$3:$C$2489,'[1]2022_23 Household and Income'!$D$3:$D$2489,"")</f>
        <v>64033</v>
      </c>
      <c r="L3805">
        <f>_xlfn.XLOOKUP($F3805,'[1]2022_23 Household and Income'!$C$3:$C$2489,'[1]2022_23 Household and Income'!$G$3:$G$2489,"")</f>
        <v>65832</v>
      </c>
    </row>
    <row r="3806" spans="1:12" x14ac:dyDescent="0.35">
      <c r="A3806">
        <v>6</v>
      </c>
      <c r="B3806">
        <v>7706</v>
      </c>
      <c r="C3806">
        <v>6077</v>
      </c>
      <c r="D3806" t="s">
        <v>3248</v>
      </c>
      <c r="E3806" t="s">
        <v>2990</v>
      </c>
      <c r="F3806" t="s">
        <v>3963</v>
      </c>
      <c r="G3806">
        <v>170975</v>
      </c>
      <c r="H3806">
        <v>37.945478000000001</v>
      </c>
      <c r="I3806">
        <v>-121.289664</v>
      </c>
      <c r="J3806">
        <v>1</v>
      </c>
      <c r="K3806">
        <f>_xlfn.XLOOKUP(F3806,'[1]2022_23 Household and Income'!$C$3:$C$2489,'[1]2022_23 Household and Income'!$D$3:$D$2489,"")</f>
        <v>50155</v>
      </c>
      <c r="L3806">
        <f>_xlfn.XLOOKUP($F3806,'[1]2022_23 Household and Income'!$C$3:$C$2489,'[1]2022_23 Household and Income'!$G$3:$G$2489,"")</f>
        <v>50279</v>
      </c>
    </row>
    <row r="3807" spans="1:12" x14ac:dyDescent="0.35">
      <c r="A3807">
        <v>6</v>
      </c>
      <c r="B3807">
        <v>7707</v>
      </c>
      <c r="C3807">
        <v>6077</v>
      </c>
      <c r="D3807" t="s">
        <v>3248</v>
      </c>
      <c r="E3807" t="s">
        <v>2990</v>
      </c>
      <c r="F3807" t="s">
        <v>3962</v>
      </c>
      <c r="G3807">
        <v>126319</v>
      </c>
      <c r="H3807">
        <v>37.738996</v>
      </c>
      <c r="I3807">
        <v>-121.457559</v>
      </c>
      <c r="J3807">
        <v>1</v>
      </c>
      <c r="K3807">
        <f>_xlfn.XLOOKUP(F3807,'[1]2022_23 Household and Income'!$C$3:$C$2489,'[1]2022_23 Household and Income'!$D$3:$D$2489,"")</f>
        <v>36442</v>
      </c>
      <c r="L3807">
        <f>_xlfn.XLOOKUP($F3807,'[1]2022_23 Household and Income'!$C$3:$C$2489,'[1]2022_23 Household and Income'!$G$3:$G$2489,"")</f>
        <v>38421</v>
      </c>
    </row>
    <row r="3808" spans="1:12" x14ac:dyDescent="0.35">
      <c r="A3808">
        <v>6</v>
      </c>
      <c r="B3808">
        <v>7708</v>
      </c>
      <c r="C3808">
        <v>6077</v>
      </c>
      <c r="D3808" t="s">
        <v>3248</v>
      </c>
      <c r="E3808" t="s">
        <v>2990</v>
      </c>
      <c r="F3808" t="s">
        <v>3961</v>
      </c>
      <c r="G3808">
        <v>163651</v>
      </c>
      <c r="H3808">
        <v>38.022334999999998</v>
      </c>
      <c r="I3808">
        <v>-121.215504</v>
      </c>
      <c r="J3808">
        <v>1</v>
      </c>
      <c r="K3808">
        <f>_xlfn.XLOOKUP(F3808,'[1]2022_23 Household and Income'!$C$3:$C$2489,'[1]2022_23 Household and Income'!$D$3:$D$2489,"")</f>
        <v>54357</v>
      </c>
      <c r="L3808">
        <f>_xlfn.XLOOKUP($F3808,'[1]2022_23 Household and Income'!$C$3:$C$2489,'[1]2022_23 Household and Income'!$G$3:$G$2489,"")</f>
        <v>51762</v>
      </c>
    </row>
    <row r="3809" spans="1:12" x14ac:dyDescent="0.35">
      <c r="A3809">
        <v>6</v>
      </c>
      <c r="B3809">
        <v>7709</v>
      </c>
      <c r="C3809">
        <v>6077</v>
      </c>
      <c r="D3809" t="s">
        <v>3248</v>
      </c>
      <c r="E3809" t="s">
        <v>2990</v>
      </c>
      <c r="F3809" t="s">
        <v>3960</v>
      </c>
      <c r="G3809">
        <v>120559</v>
      </c>
      <c r="H3809">
        <v>37.800156000000001</v>
      </c>
      <c r="I3809">
        <v>-121.24696900000001</v>
      </c>
      <c r="J3809">
        <v>1</v>
      </c>
      <c r="K3809">
        <f>_xlfn.XLOOKUP(F3809,'[1]2022_23 Household and Income'!$C$3:$C$2489,'[1]2022_23 Household and Income'!$D$3:$D$2489,"")</f>
        <v>36916</v>
      </c>
      <c r="L3809">
        <f>_xlfn.XLOOKUP($F3809,'[1]2022_23 Household and Income'!$C$3:$C$2489,'[1]2022_23 Household and Income'!$G$3:$G$2489,"")</f>
        <v>44797</v>
      </c>
    </row>
    <row r="3810" spans="1:12" x14ac:dyDescent="0.35">
      <c r="A3810">
        <v>8</v>
      </c>
      <c r="B3810">
        <v>2200</v>
      </c>
      <c r="C3810">
        <v>8111</v>
      </c>
      <c r="D3810" t="s">
        <v>3241</v>
      </c>
      <c r="E3810" t="s">
        <v>2917</v>
      </c>
      <c r="F3810" t="s">
        <v>3959</v>
      </c>
      <c r="G3810">
        <v>705</v>
      </c>
      <c r="H3810">
        <v>37.801876999999998</v>
      </c>
      <c r="I3810">
        <v>-107.67357699999999</v>
      </c>
      <c r="J3810">
        <v>6.1000000000000004E-3</v>
      </c>
      <c r="K3810">
        <f>_xlfn.XLOOKUP(F3810,'[1]2022_23 Household and Income'!$C$3:$C$2489,'[1]2022_23 Household and Income'!$D$3:$D$2489,"")</f>
        <v>53677</v>
      </c>
      <c r="L3810">
        <f>_xlfn.XLOOKUP($F3810,'[1]2022_23 Household and Income'!$C$3:$C$2489,'[1]2022_23 Household and Income'!$G$3:$G$2489,"")</f>
        <v>53888</v>
      </c>
    </row>
    <row r="3811" spans="1:12" x14ac:dyDescent="0.35">
      <c r="A3811">
        <v>72</v>
      </c>
      <c r="B3811">
        <v>1101</v>
      </c>
      <c r="C3811">
        <v>72127</v>
      </c>
      <c r="D3811" t="s">
        <v>3280</v>
      </c>
      <c r="E3811" t="s">
        <v>40</v>
      </c>
      <c r="F3811" t="s">
        <v>3958</v>
      </c>
      <c r="G3811">
        <v>155733</v>
      </c>
      <c r="H3811">
        <v>18.427617000000001</v>
      </c>
      <c r="I3811">
        <v>-66.067019999999999</v>
      </c>
      <c r="J3811">
        <v>1</v>
      </c>
      <c r="K3811">
        <f>_xlfn.XLOOKUP(F3811,'[1]2022_23 Household and Income'!$C$3:$C$2489,'[1]2022_23 Household and Income'!$D$3:$D$2489,"")</f>
        <v>78588</v>
      </c>
      <c r="L3811">
        <f>_xlfn.XLOOKUP($F3811,'[1]2022_23 Household and Income'!$C$3:$C$2489,'[1]2022_23 Household and Income'!$G$3:$G$2489,"")</f>
        <v>71247</v>
      </c>
    </row>
    <row r="3812" spans="1:12" x14ac:dyDescent="0.35">
      <c r="A3812">
        <v>72</v>
      </c>
      <c r="B3812">
        <v>1102</v>
      </c>
      <c r="C3812">
        <v>72127</v>
      </c>
      <c r="D3812" t="s">
        <v>3280</v>
      </c>
      <c r="E3812" t="s">
        <v>40</v>
      </c>
      <c r="F3812" t="s">
        <v>3957</v>
      </c>
      <c r="G3812">
        <v>186526</v>
      </c>
      <c r="H3812">
        <v>18.380542999999999</v>
      </c>
      <c r="I3812">
        <v>-66.047179</v>
      </c>
      <c r="J3812">
        <v>1</v>
      </c>
      <c r="K3812">
        <f>_xlfn.XLOOKUP(F3812,'[1]2022_23 Household and Income'!$C$3:$C$2489,'[1]2022_23 Household and Income'!$D$3:$D$2489,"")</f>
        <v>79798</v>
      </c>
      <c r="L3812">
        <f>_xlfn.XLOOKUP($F3812,'[1]2022_23 Household and Income'!$C$3:$C$2489,'[1]2022_23 Household and Income'!$G$3:$G$2489,"")</f>
        <v>79722</v>
      </c>
    </row>
    <row r="3813" spans="1:12" x14ac:dyDescent="0.35">
      <c r="A3813">
        <v>35</v>
      </c>
      <c r="B3813">
        <v>100</v>
      </c>
      <c r="C3813">
        <v>35045</v>
      </c>
      <c r="D3813" t="s">
        <v>3590</v>
      </c>
      <c r="E3813" t="s">
        <v>1422</v>
      </c>
      <c r="F3813" t="s">
        <v>3956</v>
      </c>
      <c r="G3813">
        <v>21069</v>
      </c>
      <c r="H3813">
        <v>36.623972999999999</v>
      </c>
      <c r="I3813">
        <v>-108.664996</v>
      </c>
      <c r="J3813">
        <v>0.17391799999999999</v>
      </c>
      <c r="K3813">
        <f>_xlfn.XLOOKUP(F3813,'[1]2022_23 Household and Income'!$C$3:$C$2489,'[1]2022_23 Household and Income'!$D$3:$D$2489,"")</f>
        <v>37006</v>
      </c>
      <c r="L3813">
        <f>_xlfn.XLOOKUP($F3813,'[1]2022_23 Household and Income'!$C$3:$C$2489,'[1]2022_23 Household and Income'!$G$3:$G$2489,"")</f>
        <v>37931</v>
      </c>
    </row>
    <row r="3814" spans="1:12" x14ac:dyDescent="0.35">
      <c r="A3814">
        <v>35</v>
      </c>
      <c r="B3814">
        <v>200</v>
      </c>
      <c r="C3814">
        <v>35045</v>
      </c>
      <c r="D3814" t="s">
        <v>3590</v>
      </c>
      <c r="E3814" t="s">
        <v>1422</v>
      </c>
      <c r="F3814" t="s">
        <v>3955</v>
      </c>
      <c r="G3814">
        <v>100592</v>
      </c>
      <c r="H3814">
        <v>36.744928999999999</v>
      </c>
      <c r="I3814">
        <v>-108.12681600000001</v>
      </c>
      <c r="J3814">
        <v>1</v>
      </c>
      <c r="K3814">
        <f>_xlfn.XLOOKUP(F3814,'[1]2022_23 Household and Income'!$C$3:$C$2489,'[1]2022_23 Household and Income'!$D$3:$D$2489,"")</f>
        <v>35531</v>
      </c>
      <c r="L3814">
        <f>_xlfn.XLOOKUP($F3814,'[1]2022_23 Household and Income'!$C$3:$C$2489,'[1]2022_23 Household and Income'!$G$3:$G$2489,"")</f>
        <v>36083</v>
      </c>
    </row>
    <row r="3815" spans="1:12" x14ac:dyDescent="0.35">
      <c r="A3815">
        <v>49</v>
      </c>
      <c r="B3815">
        <v>13000</v>
      </c>
      <c r="C3815">
        <v>49037</v>
      </c>
      <c r="D3815" t="s">
        <v>3434</v>
      </c>
      <c r="E3815" t="s">
        <v>430</v>
      </c>
      <c r="F3815" t="s">
        <v>3517</v>
      </c>
      <c r="G3815">
        <v>14518</v>
      </c>
      <c r="H3815">
        <v>37.520519</v>
      </c>
      <c r="I3815">
        <v>-109.544633</v>
      </c>
      <c r="J3815">
        <v>9.9874000000000004E-2</v>
      </c>
      <c r="K3815">
        <f>_xlfn.XLOOKUP(F3815,'[1]2022_23 Household and Income'!$C$3:$C$2489,'[1]2022_23 Household and Income'!$D$3:$D$2489,"")</f>
        <v>53615</v>
      </c>
      <c r="L3815">
        <f>_xlfn.XLOOKUP($F3815,'[1]2022_23 Household and Income'!$C$3:$C$2489,'[1]2022_23 Household and Income'!$G$3:$G$2489,"")</f>
        <v>55579</v>
      </c>
    </row>
    <row r="3816" spans="1:12" x14ac:dyDescent="0.35">
      <c r="A3816">
        <v>53</v>
      </c>
      <c r="B3816">
        <v>22900</v>
      </c>
      <c r="C3816">
        <v>53055</v>
      </c>
      <c r="D3816" t="s">
        <v>3290</v>
      </c>
      <c r="E3816" t="s">
        <v>250</v>
      </c>
      <c r="F3816" t="s">
        <v>3954</v>
      </c>
      <c r="G3816">
        <v>17788</v>
      </c>
      <c r="H3816">
        <v>48.575232</v>
      </c>
      <c r="I3816">
        <v>-122.979129</v>
      </c>
      <c r="J3816">
        <v>0.169984</v>
      </c>
      <c r="K3816">
        <f>_xlfn.XLOOKUP(F3816,'[1]2022_23 Household and Income'!$C$3:$C$2489,'[1]2022_23 Household and Income'!$D$3:$D$2489,"")</f>
        <v>46438</v>
      </c>
      <c r="L3816">
        <f>_xlfn.XLOOKUP($F3816,'[1]2022_23 Household and Income'!$C$3:$C$2489,'[1]2022_23 Household and Income'!$G$3:$G$2489,"")</f>
        <v>45079</v>
      </c>
    </row>
    <row r="3817" spans="1:12" x14ac:dyDescent="0.35">
      <c r="A3817">
        <v>72</v>
      </c>
      <c r="B3817">
        <v>2300</v>
      </c>
      <c r="C3817">
        <v>72129</v>
      </c>
      <c r="D3817" t="s">
        <v>3280</v>
      </c>
      <c r="E3817" t="s">
        <v>0</v>
      </c>
      <c r="F3817" t="s">
        <v>3953</v>
      </c>
      <c r="G3817">
        <v>37693</v>
      </c>
      <c r="H3817">
        <v>18.171582999999998</v>
      </c>
      <c r="I3817">
        <v>-65.972120000000004</v>
      </c>
      <c r="J3817">
        <v>0.34302199999999999</v>
      </c>
      <c r="K3817">
        <f>_xlfn.XLOOKUP(F3817,'[1]2022_23 Household and Income'!$C$3:$C$2489,'[1]2022_23 Household and Income'!$D$3:$D$2489,"")</f>
        <v>40467</v>
      </c>
      <c r="L3817">
        <f>_xlfn.XLOOKUP($F3817,'[1]2022_23 Household and Income'!$C$3:$C$2489,'[1]2022_23 Household and Income'!$G$3:$G$2489,"")</f>
        <v>43162</v>
      </c>
    </row>
    <row r="3818" spans="1:12" x14ac:dyDescent="0.35">
      <c r="A3818">
        <v>6</v>
      </c>
      <c r="B3818">
        <v>7901</v>
      </c>
      <c r="C3818">
        <v>6079</v>
      </c>
      <c r="D3818" t="s">
        <v>3248</v>
      </c>
      <c r="E3818" t="s">
        <v>2989</v>
      </c>
      <c r="F3818" t="s">
        <v>3952</v>
      </c>
      <c r="G3818">
        <v>168697</v>
      </c>
      <c r="H3818">
        <v>35.217968999999997</v>
      </c>
      <c r="I3818">
        <v>-120.672781</v>
      </c>
      <c r="J3818">
        <v>1</v>
      </c>
      <c r="K3818">
        <f>_xlfn.XLOOKUP(F3818,'[1]2022_23 Household and Income'!$C$3:$C$2489,'[1]2022_23 Household and Income'!$D$3:$D$2489,"")</f>
        <v>68052</v>
      </c>
      <c r="L3818">
        <f>_xlfn.XLOOKUP($F3818,'[1]2022_23 Household and Income'!$C$3:$C$2489,'[1]2022_23 Household and Income'!$G$3:$G$2489,"")</f>
        <v>70394</v>
      </c>
    </row>
    <row r="3819" spans="1:12" x14ac:dyDescent="0.35">
      <c r="A3819">
        <v>6</v>
      </c>
      <c r="B3819">
        <v>7902</v>
      </c>
      <c r="C3819">
        <v>6079</v>
      </c>
      <c r="D3819" t="s">
        <v>3248</v>
      </c>
      <c r="E3819" t="s">
        <v>2989</v>
      </c>
      <c r="F3819" t="s">
        <v>3951</v>
      </c>
      <c r="G3819">
        <v>113727</v>
      </c>
      <c r="H3819">
        <v>35.525539999999999</v>
      </c>
      <c r="I3819">
        <v>-120.65577999999999</v>
      </c>
      <c r="J3819">
        <v>1</v>
      </c>
      <c r="K3819">
        <f>_xlfn.XLOOKUP(F3819,'[1]2022_23 Household and Income'!$C$3:$C$2489,'[1]2022_23 Household and Income'!$D$3:$D$2489,"")</f>
        <v>43661</v>
      </c>
      <c r="L3819">
        <f>_xlfn.XLOOKUP($F3819,'[1]2022_23 Household and Income'!$C$3:$C$2489,'[1]2022_23 Household and Income'!$G$3:$G$2489,"")</f>
        <v>39889</v>
      </c>
    </row>
    <row r="3820" spans="1:12" x14ac:dyDescent="0.35">
      <c r="A3820">
        <v>6</v>
      </c>
      <c r="B3820">
        <v>8101</v>
      </c>
      <c r="C3820">
        <v>6081</v>
      </c>
      <c r="D3820" t="s">
        <v>3248</v>
      </c>
      <c r="E3820" t="s">
        <v>2988</v>
      </c>
      <c r="F3820" t="s">
        <v>3950</v>
      </c>
      <c r="G3820">
        <v>142648</v>
      </c>
      <c r="H3820">
        <v>37.668864999999997</v>
      </c>
      <c r="I3820">
        <v>-122.47463500000001</v>
      </c>
      <c r="J3820">
        <v>1</v>
      </c>
      <c r="K3820">
        <f>_xlfn.XLOOKUP(F3820,'[1]2022_23 Household and Income'!$C$3:$C$2489,'[1]2022_23 Household and Income'!$D$3:$D$2489,"")</f>
        <v>46300</v>
      </c>
      <c r="L3820">
        <f>_xlfn.XLOOKUP($F3820,'[1]2022_23 Household and Income'!$C$3:$C$2489,'[1]2022_23 Household and Income'!$G$3:$G$2489,"")</f>
        <v>46021</v>
      </c>
    </row>
    <row r="3821" spans="1:12" x14ac:dyDescent="0.35">
      <c r="A3821">
        <v>6</v>
      </c>
      <c r="B3821">
        <v>8102</v>
      </c>
      <c r="C3821">
        <v>6081</v>
      </c>
      <c r="D3821" t="s">
        <v>3248</v>
      </c>
      <c r="E3821" t="s">
        <v>2988</v>
      </c>
      <c r="F3821" t="s">
        <v>3949</v>
      </c>
      <c r="G3821">
        <v>123800</v>
      </c>
      <c r="H3821">
        <v>37.648724999999999</v>
      </c>
      <c r="I3821">
        <v>-122.430521</v>
      </c>
      <c r="J3821">
        <v>1</v>
      </c>
      <c r="K3821" t="str">
        <f>_xlfn.XLOOKUP(F3821,'[1]2022_23 Household and Income'!$C$3:$C$2489,'[1]2022_23 Household and Income'!$D$3:$D$2489,"")</f>
        <v/>
      </c>
      <c r="L3821" t="str">
        <f>_xlfn.XLOOKUP($F3821,'[1]2022_23 Household and Income'!$C$3:$C$2489,'[1]2022_23 Household and Income'!$G$3:$G$2489,"")</f>
        <v/>
      </c>
    </row>
    <row r="3822" spans="1:12" x14ac:dyDescent="0.35">
      <c r="A3822">
        <v>6</v>
      </c>
      <c r="B3822">
        <v>8103</v>
      </c>
      <c r="C3822">
        <v>6081</v>
      </c>
      <c r="D3822" t="s">
        <v>3248</v>
      </c>
      <c r="E3822" t="s">
        <v>2988</v>
      </c>
      <c r="F3822" t="s">
        <v>3948</v>
      </c>
      <c r="G3822">
        <v>110800</v>
      </c>
      <c r="H3822">
        <v>37.578830000000004</v>
      </c>
      <c r="I3822">
        <v>-122.356745</v>
      </c>
      <c r="J3822">
        <v>1</v>
      </c>
      <c r="K3822">
        <f>_xlfn.XLOOKUP(F3822,'[1]2022_23 Household and Income'!$C$3:$C$2489,'[1]2022_23 Household and Income'!$D$3:$D$2489,"")</f>
        <v>40077</v>
      </c>
      <c r="L3822">
        <f>_xlfn.XLOOKUP($F3822,'[1]2022_23 Household and Income'!$C$3:$C$2489,'[1]2022_23 Household and Income'!$G$3:$G$2489,"")</f>
        <v>42445</v>
      </c>
    </row>
    <row r="3823" spans="1:12" x14ac:dyDescent="0.35">
      <c r="A3823">
        <v>6</v>
      </c>
      <c r="B3823">
        <v>8104</v>
      </c>
      <c r="C3823">
        <v>6081</v>
      </c>
      <c r="D3823" t="s">
        <v>3248</v>
      </c>
      <c r="E3823" t="s">
        <v>2988</v>
      </c>
      <c r="F3823" t="s">
        <v>3947</v>
      </c>
      <c r="G3823">
        <v>129709</v>
      </c>
      <c r="H3823">
        <v>37.526018000000001</v>
      </c>
      <c r="I3823">
        <v>-122.324178</v>
      </c>
      <c r="J3823">
        <v>1</v>
      </c>
      <c r="K3823">
        <f>_xlfn.XLOOKUP(F3823,'[1]2022_23 Household and Income'!$C$3:$C$2489,'[1]2022_23 Household and Income'!$D$3:$D$2489,"")</f>
        <v>47078</v>
      </c>
      <c r="L3823">
        <f>_xlfn.XLOOKUP($F3823,'[1]2022_23 Household and Income'!$C$3:$C$2489,'[1]2022_23 Household and Income'!$G$3:$G$2489,"")</f>
        <v>48168</v>
      </c>
    </row>
    <row r="3824" spans="1:12" x14ac:dyDescent="0.35">
      <c r="A3824">
        <v>6</v>
      </c>
      <c r="B3824">
        <v>8105</v>
      </c>
      <c r="C3824">
        <v>6081</v>
      </c>
      <c r="D3824" t="s">
        <v>3248</v>
      </c>
      <c r="E3824" t="s">
        <v>2988</v>
      </c>
      <c r="F3824" t="s">
        <v>3946</v>
      </c>
      <c r="G3824">
        <v>139778</v>
      </c>
      <c r="H3824">
        <v>37.494804000000002</v>
      </c>
      <c r="I3824">
        <v>-122.25440500000001</v>
      </c>
      <c r="J3824">
        <v>1</v>
      </c>
      <c r="K3824">
        <f>_xlfn.XLOOKUP(F3824,'[1]2022_23 Household and Income'!$C$3:$C$2489,'[1]2022_23 Household and Income'!$D$3:$D$2489,"")</f>
        <v>50402</v>
      </c>
      <c r="L3824">
        <f>_xlfn.XLOOKUP($F3824,'[1]2022_23 Household and Income'!$C$3:$C$2489,'[1]2022_23 Household and Income'!$G$3:$G$2489,"")</f>
        <v>49334</v>
      </c>
    </row>
    <row r="3825" spans="1:12" x14ac:dyDescent="0.35">
      <c r="A3825">
        <v>6</v>
      </c>
      <c r="B3825">
        <v>8106</v>
      </c>
      <c r="C3825">
        <v>6081</v>
      </c>
      <c r="D3825" t="s">
        <v>3248</v>
      </c>
      <c r="E3825" t="s">
        <v>2988</v>
      </c>
      <c r="F3825" t="s">
        <v>3945</v>
      </c>
      <c r="G3825">
        <v>117707</v>
      </c>
      <c r="H3825">
        <v>37.455108000000003</v>
      </c>
      <c r="I3825">
        <v>-122.184746</v>
      </c>
      <c r="J3825">
        <v>1</v>
      </c>
      <c r="K3825">
        <f>_xlfn.XLOOKUP(F3825,'[1]2022_23 Household and Income'!$C$3:$C$2489,'[1]2022_23 Household and Income'!$D$3:$D$2489,"")</f>
        <v>37760</v>
      </c>
      <c r="L3825">
        <f>_xlfn.XLOOKUP($F3825,'[1]2022_23 Household and Income'!$C$3:$C$2489,'[1]2022_23 Household and Income'!$G$3:$G$2489,"")</f>
        <v>37458</v>
      </c>
    </row>
    <row r="3826" spans="1:12" x14ac:dyDescent="0.35">
      <c r="A3826">
        <v>8</v>
      </c>
      <c r="B3826">
        <v>2401</v>
      </c>
      <c r="C3826">
        <v>8113</v>
      </c>
      <c r="D3826" t="s">
        <v>3241</v>
      </c>
      <c r="E3826" t="s">
        <v>2912</v>
      </c>
      <c r="F3826" t="s">
        <v>3944</v>
      </c>
      <c r="G3826">
        <v>8072</v>
      </c>
      <c r="H3826">
        <v>37.971817999999999</v>
      </c>
      <c r="I3826">
        <v>-107.958247</v>
      </c>
      <c r="J3826">
        <v>7.8225000000000003E-2</v>
      </c>
      <c r="K3826">
        <f>_xlfn.XLOOKUP(F3826,'[1]2022_23 Household and Income'!$C$3:$C$2489,'[1]2022_23 Household and Income'!$D$3:$D$2489,"")</f>
        <v>43738</v>
      </c>
      <c r="L3826">
        <f>_xlfn.XLOOKUP($F3826,'[1]2022_23 Household and Income'!$C$3:$C$2489,'[1]2022_23 Household and Income'!$G$3:$G$2489,"")</f>
        <v>44641</v>
      </c>
    </row>
    <row r="3827" spans="1:12" x14ac:dyDescent="0.35">
      <c r="A3827">
        <v>35</v>
      </c>
      <c r="B3827">
        <v>300</v>
      </c>
      <c r="C3827">
        <v>35047</v>
      </c>
      <c r="D3827" t="s">
        <v>3590</v>
      </c>
      <c r="E3827" t="s">
        <v>1418</v>
      </c>
      <c r="F3827" t="s">
        <v>3700</v>
      </c>
      <c r="G3827">
        <v>27201</v>
      </c>
      <c r="H3827">
        <v>35.576343999999999</v>
      </c>
      <c r="I3827">
        <v>-105.30786000000001</v>
      </c>
      <c r="J3827">
        <v>0.21646299999999999</v>
      </c>
      <c r="K3827">
        <f>_xlfn.XLOOKUP(F3827,'[1]2022_23 Household and Income'!$C$3:$C$2489,'[1]2022_23 Household and Income'!$D$3:$D$2489,"")</f>
        <v>54632</v>
      </c>
      <c r="L3827">
        <f>_xlfn.XLOOKUP($F3827,'[1]2022_23 Household and Income'!$C$3:$C$2489,'[1]2022_23 Household and Income'!$G$3:$G$2489,"")</f>
        <v>56182</v>
      </c>
    </row>
    <row r="3828" spans="1:12" x14ac:dyDescent="0.35">
      <c r="A3828">
        <v>48</v>
      </c>
      <c r="B3828">
        <v>6500</v>
      </c>
      <c r="C3828">
        <v>48409</v>
      </c>
      <c r="D3828" t="s">
        <v>3238</v>
      </c>
      <c r="E3828" t="s">
        <v>499</v>
      </c>
      <c r="F3828" t="s">
        <v>3943</v>
      </c>
      <c r="G3828">
        <v>68755</v>
      </c>
      <c r="H3828">
        <v>27.942668999999999</v>
      </c>
      <c r="I3828">
        <v>-97.391161999999994</v>
      </c>
      <c r="J3828">
        <v>0.52737100000000003</v>
      </c>
      <c r="K3828">
        <f>_xlfn.XLOOKUP(F3828,'[1]2022_23 Household and Income'!$C$3:$C$2489,'[1]2022_23 Household and Income'!$D$3:$D$2489,"")</f>
        <v>47637</v>
      </c>
      <c r="L3828">
        <f>_xlfn.XLOOKUP($F3828,'[1]2022_23 Household and Income'!$C$3:$C$2489,'[1]2022_23 Household and Income'!$G$3:$G$2489,"")</f>
        <v>48758</v>
      </c>
    </row>
    <row r="3829" spans="1:12" x14ac:dyDescent="0.35">
      <c r="A3829">
        <v>48</v>
      </c>
      <c r="B3829">
        <v>3400</v>
      </c>
      <c r="C3829">
        <v>48411</v>
      </c>
      <c r="D3829" t="s">
        <v>3238</v>
      </c>
      <c r="E3829" t="s">
        <v>574</v>
      </c>
      <c r="F3829" t="s">
        <v>3942</v>
      </c>
      <c r="G3829">
        <v>5730</v>
      </c>
      <c r="H3829">
        <v>31.188155999999999</v>
      </c>
      <c r="I3829">
        <v>-98.760392999999993</v>
      </c>
      <c r="J3829">
        <v>2.9611999999999999E-2</v>
      </c>
      <c r="K3829">
        <f>_xlfn.XLOOKUP(F3829,'[1]2022_23 Household and Income'!$C$3:$C$2489,'[1]2022_23 Household and Income'!$D$3:$D$2489,"")</f>
        <v>75597</v>
      </c>
      <c r="L3829">
        <f>_xlfn.XLOOKUP($F3829,'[1]2022_23 Household and Income'!$C$3:$C$2489,'[1]2022_23 Household and Income'!$G$3:$G$2489,"")</f>
        <v>78770</v>
      </c>
    </row>
    <row r="3830" spans="1:12" x14ac:dyDescent="0.35">
      <c r="A3830">
        <v>72</v>
      </c>
      <c r="B3830">
        <v>1900</v>
      </c>
      <c r="C3830">
        <v>72131</v>
      </c>
      <c r="D3830" t="s">
        <v>3280</v>
      </c>
      <c r="E3830" t="s">
        <v>13</v>
      </c>
      <c r="F3830" t="s">
        <v>3591</v>
      </c>
      <c r="G3830">
        <v>39345</v>
      </c>
      <c r="H3830">
        <v>18.335187000000001</v>
      </c>
      <c r="I3830">
        <v>-66.982213000000002</v>
      </c>
      <c r="J3830">
        <v>0.21787799999999999</v>
      </c>
      <c r="K3830">
        <f>_xlfn.XLOOKUP(F3830,'[1]2022_23 Household and Income'!$C$3:$C$2489,'[1]2022_23 Household and Income'!$D$3:$D$2489,"")</f>
        <v>66128</v>
      </c>
      <c r="L3830">
        <f>_xlfn.XLOOKUP($F3830,'[1]2022_23 Household and Income'!$C$3:$C$2489,'[1]2022_23 Household and Income'!$G$3:$G$2489,"")</f>
        <v>65827</v>
      </c>
    </row>
    <row r="3831" spans="1:12" x14ac:dyDescent="0.35">
      <c r="A3831">
        <v>46</v>
      </c>
      <c r="B3831">
        <v>400</v>
      </c>
      <c r="C3831">
        <v>46111</v>
      </c>
      <c r="D3831" t="s">
        <v>3236</v>
      </c>
      <c r="E3831" t="s">
        <v>799</v>
      </c>
      <c r="F3831" t="s">
        <v>3941</v>
      </c>
      <c r="G3831">
        <v>2330</v>
      </c>
      <c r="H3831">
        <v>44.005619000000003</v>
      </c>
      <c r="I3831">
        <v>-98.145188000000005</v>
      </c>
      <c r="J3831">
        <v>1.736E-2</v>
      </c>
      <c r="K3831">
        <f>_xlfn.XLOOKUP(F3831,'[1]2022_23 Household and Income'!$C$3:$C$2489,'[1]2022_23 Household and Income'!$D$3:$D$2489,"")</f>
        <v>54867</v>
      </c>
      <c r="L3831">
        <f>_xlfn.XLOOKUP($F3831,'[1]2022_23 Household and Income'!$C$3:$C$2489,'[1]2022_23 Household and Income'!$G$3:$G$2489,"")</f>
        <v>55230</v>
      </c>
    </row>
    <row r="3832" spans="1:12" x14ac:dyDescent="0.35">
      <c r="A3832">
        <v>30</v>
      </c>
      <c r="B3832">
        <v>200</v>
      </c>
      <c r="C3832">
        <v>30089</v>
      </c>
      <c r="D3832" t="s">
        <v>3269</v>
      </c>
      <c r="E3832" t="s">
        <v>1615</v>
      </c>
      <c r="F3832" t="s">
        <v>3940</v>
      </c>
      <c r="G3832">
        <v>12400</v>
      </c>
      <c r="H3832">
        <v>47.635008999999997</v>
      </c>
      <c r="I3832">
        <v>-115.177181</v>
      </c>
      <c r="J3832">
        <v>7.4703000000000006E-2</v>
      </c>
      <c r="K3832">
        <f>_xlfn.XLOOKUP(F3832,'[1]2022_23 Household and Income'!$C$3:$C$2489,'[1]2022_23 Household and Income'!$D$3:$D$2489,"")</f>
        <v>72557</v>
      </c>
      <c r="L3832">
        <f>_xlfn.XLOOKUP($F3832,'[1]2022_23 Household and Income'!$C$3:$C$2489,'[1]2022_23 Household and Income'!$G$3:$G$2489,"")</f>
        <v>75762</v>
      </c>
    </row>
    <row r="3833" spans="1:12" x14ac:dyDescent="0.35">
      <c r="A3833">
        <v>35</v>
      </c>
      <c r="B3833">
        <v>600</v>
      </c>
      <c r="C3833">
        <v>35043</v>
      </c>
      <c r="D3833" t="s">
        <v>3590</v>
      </c>
      <c r="E3833" t="s">
        <v>1406</v>
      </c>
      <c r="F3833" t="s">
        <v>3939</v>
      </c>
      <c r="G3833">
        <v>148834</v>
      </c>
      <c r="H3833">
        <v>35.319673999999999</v>
      </c>
      <c r="I3833">
        <v>-106.649295</v>
      </c>
      <c r="J3833">
        <v>1</v>
      </c>
      <c r="K3833">
        <f>_xlfn.XLOOKUP(F3833,'[1]2022_23 Household and Income'!$C$3:$C$2489,'[1]2022_23 Household and Income'!$D$3:$D$2489,"")</f>
        <v>57614</v>
      </c>
      <c r="L3833">
        <f>_xlfn.XLOOKUP($F3833,'[1]2022_23 Household and Income'!$C$3:$C$2489,'[1]2022_23 Household and Income'!$G$3:$G$2489,"")</f>
        <v>58731</v>
      </c>
    </row>
    <row r="3834" spans="1:12" x14ac:dyDescent="0.35">
      <c r="A3834">
        <v>39</v>
      </c>
      <c r="B3834">
        <v>401</v>
      </c>
      <c r="C3834">
        <v>39143</v>
      </c>
      <c r="D3834" t="s">
        <v>3302</v>
      </c>
      <c r="E3834" t="s">
        <v>1166</v>
      </c>
      <c r="F3834" t="s">
        <v>3938</v>
      </c>
      <c r="G3834">
        <v>58896</v>
      </c>
      <c r="H3834">
        <v>41.340364999999998</v>
      </c>
      <c r="I3834">
        <v>-83.100515999999999</v>
      </c>
      <c r="J3834">
        <v>0.481987</v>
      </c>
      <c r="K3834">
        <f>_xlfn.XLOOKUP(F3834,'[1]2022_23 Household and Income'!$C$3:$C$2489,'[1]2022_23 Household and Income'!$D$3:$D$2489,"")</f>
        <v>52435</v>
      </c>
      <c r="L3834">
        <f>_xlfn.XLOOKUP($F3834,'[1]2022_23 Household and Income'!$C$3:$C$2489,'[1]2022_23 Household and Income'!$G$3:$G$2489,"")</f>
        <v>54662</v>
      </c>
    </row>
    <row r="3835" spans="1:12" x14ac:dyDescent="0.35">
      <c r="A3835">
        <v>17</v>
      </c>
      <c r="B3835">
        <v>16700</v>
      </c>
      <c r="C3835">
        <v>17167</v>
      </c>
      <c r="D3835" t="s">
        <v>3330</v>
      </c>
      <c r="E3835" t="s">
        <v>2534</v>
      </c>
      <c r="F3835" t="s">
        <v>3937</v>
      </c>
      <c r="G3835">
        <v>196343</v>
      </c>
      <c r="H3835">
        <v>39.771106000000003</v>
      </c>
      <c r="I3835">
        <v>-89.654858000000004</v>
      </c>
      <c r="J3835">
        <v>1</v>
      </c>
      <c r="K3835">
        <f>_xlfn.XLOOKUP(F3835,'[1]2022_23 Household and Income'!$C$3:$C$2489,'[1]2022_23 Household and Income'!$D$3:$D$2489,"")</f>
        <v>82193</v>
      </c>
      <c r="L3835">
        <f>_xlfn.XLOOKUP($F3835,'[1]2022_23 Household and Income'!$C$3:$C$2489,'[1]2022_23 Household and Income'!$G$3:$G$2489,"")</f>
        <v>85477</v>
      </c>
    </row>
    <row r="3836" spans="1:12" x14ac:dyDescent="0.35">
      <c r="A3836">
        <v>26</v>
      </c>
      <c r="B3836">
        <v>1600</v>
      </c>
      <c r="C3836">
        <v>26151</v>
      </c>
      <c r="D3836" t="s">
        <v>3407</v>
      </c>
      <c r="E3836" t="s">
        <v>1931</v>
      </c>
      <c r="F3836" t="s">
        <v>3620</v>
      </c>
      <c r="G3836">
        <v>40611</v>
      </c>
      <c r="H3836">
        <v>43.365189000000001</v>
      </c>
      <c r="I3836">
        <v>-82.783047999999994</v>
      </c>
      <c r="J3836">
        <v>0.32400400000000001</v>
      </c>
      <c r="K3836">
        <f>_xlfn.XLOOKUP(F3836,'[1]2022_23 Household and Income'!$C$3:$C$2489,'[1]2022_23 Household and Income'!$D$3:$D$2489,"")</f>
        <v>54130</v>
      </c>
      <c r="L3836">
        <f>_xlfn.XLOOKUP($F3836,'[1]2022_23 Household and Income'!$C$3:$C$2489,'[1]2022_23 Household and Income'!$G$3:$G$2489,"")</f>
        <v>54866</v>
      </c>
    </row>
    <row r="3837" spans="1:12" x14ac:dyDescent="0.35">
      <c r="A3837">
        <v>49</v>
      </c>
      <c r="B3837">
        <v>21000</v>
      </c>
      <c r="C3837">
        <v>49039</v>
      </c>
      <c r="D3837" t="s">
        <v>3434</v>
      </c>
      <c r="E3837" t="s">
        <v>420</v>
      </c>
      <c r="F3837" t="s">
        <v>3440</v>
      </c>
      <c r="G3837">
        <v>28437</v>
      </c>
      <c r="H3837">
        <v>39.384535</v>
      </c>
      <c r="I3837">
        <v>-111.604922</v>
      </c>
      <c r="J3837">
        <v>0.18257499999999999</v>
      </c>
      <c r="K3837">
        <f>_xlfn.XLOOKUP(F3837,'[1]2022_23 Household and Income'!$C$3:$C$2489,'[1]2022_23 Household and Income'!$D$3:$D$2489,"")</f>
        <v>55011</v>
      </c>
      <c r="L3837">
        <f>_xlfn.XLOOKUP($F3837,'[1]2022_23 Household and Income'!$C$3:$C$2489,'[1]2022_23 Household and Income'!$G$3:$G$2489,"")</f>
        <v>57279</v>
      </c>
    </row>
    <row r="3838" spans="1:12" x14ac:dyDescent="0.35">
      <c r="A3838">
        <v>6</v>
      </c>
      <c r="B3838">
        <v>8301</v>
      </c>
      <c r="C3838">
        <v>6083</v>
      </c>
      <c r="D3838" t="s">
        <v>3248</v>
      </c>
      <c r="E3838" t="s">
        <v>2987</v>
      </c>
      <c r="F3838" t="s">
        <v>3936</v>
      </c>
      <c r="G3838">
        <v>134057</v>
      </c>
      <c r="H3838">
        <v>34.930320999999999</v>
      </c>
      <c r="I3838">
        <v>-120.43467099999999</v>
      </c>
      <c r="J3838">
        <v>1</v>
      </c>
      <c r="K3838">
        <f>_xlfn.XLOOKUP(F3838,'[1]2022_23 Household and Income'!$C$3:$C$2489,'[1]2022_23 Household and Income'!$D$3:$D$2489,"")</f>
        <v>37328</v>
      </c>
      <c r="L3838">
        <f>_xlfn.XLOOKUP($F3838,'[1]2022_23 Household and Income'!$C$3:$C$2489,'[1]2022_23 Household and Income'!$G$3:$G$2489,"")</f>
        <v>37155</v>
      </c>
    </row>
    <row r="3839" spans="1:12" x14ac:dyDescent="0.35">
      <c r="A3839">
        <v>6</v>
      </c>
      <c r="B3839">
        <v>8302</v>
      </c>
      <c r="C3839">
        <v>6083</v>
      </c>
      <c r="D3839" t="s">
        <v>3248</v>
      </c>
      <c r="E3839" t="s">
        <v>2987</v>
      </c>
      <c r="F3839" t="s">
        <v>3935</v>
      </c>
      <c r="G3839">
        <v>108260</v>
      </c>
      <c r="H3839">
        <v>34.706836000000003</v>
      </c>
      <c r="I3839">
        <v>-120.377009</v>
      </c>
      <c r="J3839">
        <v>1</v>
      </c>
      <c r="K3839">
        <f>_xlfn.XLOOKUP(F3839,'[1]2022_23 Household and Income'!$C$3:$C$2489,'[1]2022_23 Household and Income'!$D$3:$D$2489,"")</f>
        <v>35388</v>
      </c>
      <c r="L3839">
        <f>_xlfn.XLOOKUP($F3839,'[1]2022_23 Household and Income'!$C$3:$C$2489,'[1]2022_23 Household and Income'!$G$3:$G$2489,"")</f>
        <v>36313</v>
      </c>
    </row>
    <row r="3840" spans="1:12" x14ac:dyDescent="0.35">
      <c r="A3840">
        <v>6</v>
      </c>
      <c r="B3840">
        <v>8303</v>
      </c>
      <c r="C3840">
        <v>6083</v>
      </c>
      <c r="D3840" t="s">
        <v>3248</v>
      </c>
      <c r="E3840" t="s">
        <v>2987</v>
      </c>
      <c r="F3840" t="s">
        <v>3934</v>
      </c>
      <c r="G3840">
        <v>205912</v>
      </c>
      <c r="H3840">
        <v>34.427013000000002</v>
      </c>
      <c r="I3840">
        <v>-119.744648</v>
      </c>
      <c r="J3840">
        <v>1</v>
      </c>
      <c r="K3840">
        <f>_xlfn.XLOOKUP(F3840,'[1]2022_23 Household and Income'!$C$3:$C$2489,'[1]2022_23 Household and Income'!$D$3:$D$2489,"")</f>
        <v>78135</v>
      </c>
      <c r="L3840">
        <f>_xlfn.XLOOKUP($F3840,'[1]2022_23 Household and Income'!$C$3:$C$2489,'[1]2022_23 Household and Income'!$G$3:$G$2489,"")</f>
        <v>77464</v>
      </c>
    </row>
    <row r="3841" spans="1:12" x14ac:dyDescent="0.35">
      <c r="A3841">
        <v>6</v>
      </c>
      <c r="B3841">
        <v>8505</v>
      </c>
      <c r="C3841">
        <v>6085</v>
      </c>
      <c r="D3841" t="s">
        <v>3248</v>
      </c>
      <c r="E3841" t="s">
        <v>2986</v>
      </c>
      <c r="F3841" t="s">
        <v>3933</v>
      </c>
      <c r="G3841">
        <v>109318</v>
      </c>
      <c r="H3841">
        <v>37.362611000000001</v>
      </c>
      <c r="I3841">
        <v>-121.818876</v>
      </c>
      <c r="J3841">
        <v>1</v>
      </c>
      <c r="K3841">
        <f>_xlfn.XLOOKUP(F3841,'[1]2022_23 Household and Income'!$C$3:$C$2489,'[1]2022_23 Household and Income'!$D$3:$D$2489,"")</f>
        <v>28099</v>
      </c>
      <c r="L3841">
        <f>_xlfn.XLOOKUP($F3841,'[1]2022_23 Household and Income'!$C$3:$C$2489,'[1]2022_23 Household and Income'!$G$3:$G$2489,"")</f>
        <v>29910</v>
      </c>
    </row>
    <row r="3842" spans="1:12" x14ac:dyDescent="0.35">
      <c r="A3842">
        <v>6</v>
      </c>
      <c r="B3842">
        <v>8506</v>
      </c>
      <c r="C3842">
        <v>6085</v>
      </c>
      <c r="D3842" t="s">
        <v>3248</v>
      </c>
      <c r="E3842" t="s">
        <v>2986</v>
      </c>
      <c r="F3842" t="s">
        <v>3932</v>
      </c>
      <c r="G3842">
        <v>128486</v>
      </c>
      <c r="H3842">
        <v>37.067965999999998</v>
      </c>
      <c r="I3842">
        <v>-121.61065499999999</v>
      </c>
      <c r="J3842">
        <v>1</v>
      </c>
      <c r="K3842">
        <f>_xlfn.XLOOKUP(F3842,'[1]2022_23 Household and Income'!$C$3:$C$2489,'[1]2022_23 Household and Income'!$D$3:$D$2489,"")</f>
        <v>38056</v>
      </c>
      <c r="L3842">
        <f>_xlfn.XLOOKUP($F3842,'[1]2022_23 Household and Income'!$C$3:$C$2489,'[1]2022_23 Household and Income'!$G$3:$G$2489,"")</f>
        <v>38516</v>
      </c>
    </row>
    <row r="3843" spans="1:12" x14ac:dyDescent="0.35">
      <c r="A3843">
        <v>6</v>
      </c>
      <c r="B3843">
        <v>8507</v>
      </c>
      <c r="C3843">
        <v>6085</v>
      </c>
      <c r="D3843" t="s">
        <v>3248</v>
      </c>
      <c r="E3843" t="s">
        <v>2986</v>
      </c>
      <c r="F3843" t="s">
        <v>3931</v>
      </c>
      <c r="G3843">
        <v>143265</v>
      </c>
      <c r="H3843">
        <v>37.280524</v>
      </c>
      <c r="I3843">
        <v>-122.00857499999999</v>
      </c>
      <c r="J3843">
        <v>1</v>
      </c>
      <c r="K3843">
        <f>_xlfn.XLOOKUP(F3843,'[1]2022_23 Household and Income'!$C$3:$C$2489,'[1]2022_23 Household and Income'!$D$3:$D$2489,"")</f>
        <v>50274</v>
      </c>
      <c r="L3843">
        <f>_xlfn.XLOOKUP($F3843,'[1]2022_23 Household and Income'!$C$3:$C$2489,'[1]2022_23 Household and Income'!$G$3:$G$2489,"")</f>
        <v>52691</v>
      </c>
    </row>
    <row r="3844" spans="1:12" x14ac:dyDescent="0.35">
      <c r="A3844">
        <v>6</v>
      </c>
      <c r="B3844">
        <v>8508</v>
      </c>
      <c r="C3844">
        <v>6085</v>
      </c>
      <c r="D3844" t="s">
        <v>3248</v>
      </c>
      <c r="E3844" t="s">
        <v>2986</v>
      </c>
      <c r="F3844" t="s">
        <v>3930</v>
      </c>
      <c r="G3844">
        <v>140927</v>
      </c>
      <c r="H3844">
        <v>37.297432000000001</v>
      </c>
      <c r="I3844">
        <v>-121.973007</v>
      </c>
      <c r="J3844">
        <v>1</v>
      </c>
      <c r="K3844">
        <f>_xlfn.XLOOKUP(F3844,'[1]2022_23 Household and Income'!$C$3:$C$2489,'[1]2022_23 Household and Income'!$D$3:$D$2489,"")</f>
        <v>52902</v>
      </c>
      <c r="L3844">
        <f>_xlfn.XLOOKUP($F3844,'[1]2022_23 Household and Income'!$C$3:$C$2489,'[1]2022_23 Household and Income'!$G$3:$G$2489,"")</f>
        <v>51796</v>
      </c>
    </row>
    <row r="3845" spans="1:12" x14ac:dyDescent="0.35">
      <c r="A3845">
        <v>6</v>
      </c>
      <c r="B3845">
        <v>8510</v>
      </c>
      <c r="C3845">
        <v>6085</v>
      </c>
      <c r="D3845" t="s">
        <v>3248</v>
      </c>
      <c r="E3845" t="s">
        <v>2986</v>
      </c>
      <c r="F3845" t="s">
        <v>3929</v>
      </c>
      <c r="G3845">
        <v>160284</v>
      </c>
      <c r="H3845">
        <v>37.297218999999998</v>
      </c>
      <c r="I3845">
        <v>-121.876693</v>
      </c>
      <c r="J3845">
        <v>1</v>
      </c>
      <c r="K3845">
        <f>_xlfn.XLOOKUP(F3845,'[1]2022_23 Household and Income'!$C$3:$C$2489,'[1]2022_23 Household and Income'!$D$3:$D$2489,"")</f>
        <v>52945</v>
      </c>
      <c r="L3845">
        <f>_xlfn.XLOOKUP($F3845,'[1]2022_23 Household and Income'!$C$3:$C$2489,'[1]2022_23 Household and Income'!$G$3:$G$2489,"")</f>
        <v>54393</v>
      </c>
    </row>
    <row r="3846" spans="1:12" x14ac:dyDescent="0.35">
      <c r="A3846">
        <v>6</v>
      </c>
      <c r="B3846">
        <v>8511</v>
      </c>
      <c r="C3846">
        <v>6085</v>
      </c>
      <c r="D3846" t="s">
        <v>3248</v>
      </c>
      <c r="E3846" t="s">
        <v>2986</v>
      </c>
      <c r="F3846" t="s">
        <v>3928</v>
      </c>
      <c r="G3846">
        <v>108867</v>
      </c>
      <c r="H3846">
        <v>37.258634999999998</v>
      </c>
      <c r="I3846">
        <v>-121.877027</v>
      </c>
      <c r="J3846">
        <v>1</v>
      </c>
      <c r="K3846" t="str">
        <f>_xlfn.XLOOKUP(F3846,'[1]2022_23 Household and Income'!$C$3:$C$2489,'[1]2022_23 Household and Income'!$D$3:$D$2489,"")</f>
        <v/>
      </c>
      <c r="L3846" t="str">
        <f>_xlfn.XLOOKUP($F3846,'[1]2022_23 Household and Income'!$C$3:$C$2489,'[1]2022_23 Household and Income'!$G$3:$G$2489,"")</f>
        <v/>
      </c>
    </row>
    <row r="3847" spans="1:12" x14ac:dyDescent="0.35">
      <c r="A3847">
        <v>6</v>
      </c>
      <c r="B3847">
        <v>8512</v>
      </c>
      <c r="C3847">
        <v>6085</v>
      </c>
      <c r="D3847" t="s">
        <v>3248</v>
      </c>
      <c r="E3847" t="s">
        <v>2986</v>
      </c>
      <c r="F3847" t="s">
        <v>3927</v>
      </c>
      <c r="G3847">
        <v>113250</v>
      </c>
      <c r="H3847">
        <v>37.231129000000003</v>
      </c>
      <c r="I3847">
        <v>-121.83684599999999</v>
      </c>
      <c r="J3847">
        <v>1</v>
      </c>
      <c r="K3847">
        <f>_xlfn.XLOOKUP(F3847,'[1]2022_23 Household and Income'!$C$3:$C$2489,'[1]2022_23 Household and Income'!$D$3:$D$2489,"")</f>
        <v>39055</v>
      </c>
      <c r="L3847">
        <f>_xlfn.XLOOKUP($F3847,'[1]2022_23 Household and Income'!$C$3:$C$2489,'[1]2022_23 Household and Income'!$G$3:$G$2489,"")</f>
        <v>38944</v>
      </c>
    </row>
    <row r="3848" spans="1:12" x14ac:dyDescent="0.35">
      <c r="A3848">
        <v>6</v>
      </c>
      <c r="B3848">
        <v>8515</v>
      </c>
      <c r="C3848">
        <v>6085</v>
      </c>
      <c r="D3848" t="s">
        <v>3248</v>
      </c>
      <c r="E3848" t="s">
        <v>2986</v>
      </c>
      <c r="F3848" t="s">
        <v>3926</v>
      </c>
      <c r="G3848">
        <v>102829</v>
      </c>
      <c r="H3848">
        <v>37.418900999999998</v>
      </c>
      <c r="I3848">
        <v>-122.139594</v>
      </c>
      <c r="J3848">
        <v>1</v>
      </c>
      <c r="K3848">
        <f>_xlfn.XLOOKUP(F3848,'[1]2022_23 Household and Income'!$C$3:$C$2489,'[1]2022_23 Household and Income'!$D$3:$D$2489,"")</f>
        <v>36316</v>
      </c>
      <c r="L3848">
        <f>_xlfn.XLOOKUP($F3848,'[1]2022_23 Household and Income'!$C$3:$C$2489,'[1]2022_23 Household and Income'!$G$3:$G$2489,"")</f>
        <v>36911</v>
      </c>
    </row>
    <row r="3849" spans="1:12" x14ac:dyDescent="0.35">
      <c r="A3849">
        <v>6</v>
      </c>
      <c r="B3849">
        <v>8516</v>
      </c>
      <c r="C3849">
        <v>6085</v>
      </c>
      <c r="D3849" t="s">
        <v>3248</v>
      </c>
      <c r="E3849" t="s">
        <v>2986</v>
      </c>
      <c r="F3849" t="s">
        <v>3925</v>
      </c>
      <c r="G3849">
        <v>160703</v>
      </c>
      <c r="H3849">
        <v>37.370351999999997</v>
      </c>
      <c r="I3849">
        <v>-122.024041</v>
      </c>
      <c r="J3849">
        <v>1</v>
      </c>
      <c r="K3849">
        <f>_xlfn.XLOOKUP(F3849,'[1]2022_23 Household and Income'!$C$3:$C$2489,'[1]2022_23 Household and Income'!$D$3:$D$2489,"")</f>
        <v>61914</v>
      </c>
      <c r="L3849">
        <f>_xlfn.XLOOKUP($F3849,'[1]2022_23 Household and Income'!$C$3:$C$2489,'[1]2022_23 Household and Income'!$G$3:$G$2489,"")</f>
        <v>61309</v>
      </c>
    </row>
    <row r="3850" spans="1:12" x14ac:dyDescent="0.35">
      <c r="A3850">
        <v>6</v>
      </c>
      <c r="B3850">
        <v>8517</v>
      </c>
      <c r="C3850">
        <v>6085</v>
      </c>
      <c r="D3850" t="s">
        <v>3248</v>
      </c>
      <c r="E3850" t="s">
        <v>2986</v>
      </c>
      <c r="F3850" t="s">
        <v>3924</v>
      </c>
      <c r="G3850">
        <v>126117</v>
      </c>
      <c r="H3850">
        <v>37.356228000000002</v>
      </c>
      <c r="I3850">
        <v>-121.965508</v>
      </c>
      <c r="J3850">
        <v>1</v>
      </c>
      <c r="K3850">
        <f>_xlfn.XLOOKUP(F3850,'[1]2022_23 Household and Income'!$C$3:$C$2489,'[1]2022_23 Household and Income'!$D$3:$D$2489,"")</f>
        <v>47303</v>
      </c>
      <c r="L3850">
        <f>_xlfn.XLOOKUP($F3850,'[1]2022_23 Household and Income'!$C$3:$C$2489,'[1]2022_23 Household and Income'!$G$3:$G$2489,"")</f>
        <v>49967</v>
      </c>
    </row>
    <row r="3851" spans="1:12" x14ac:dyDescent="0.35">
      <c r="A3851">
        <v>6</v>
      </c>
      <c r="B3851">
        <v>8518</v>
      </c>
      <c r="C3851">
        <v>6085</v>
      </c>
      <c r="D3851" t="s">
        <v>3248</v>
      </c>
      <c r="E3851" t="s">
        <v>2986</v>
      </c>
      <c r="F3851" t="s">
        <v>3923</v>
      </c>
      <c r="G3851">
        <v>108171</v>
      </c>
      <c r="H3851">
        <v>37.425018000000001</v>
      </c>
      <c r="I3851">
        <v>-121.88717699999999</v>
      </c>
      <c r="J3851">
        <v>1</v>
      </c>
      <c r="K3851">
        <f>_xlfn.XLOOKUP(F3851,'[1]2022_23 Household and Income'!$C$3:$C$2489,'[1]2022_23 Household and Income'!$D$3:$D$2489,"")</f>
        <v>33282</v>
      </c>
      <c r="L3851">
        <f>_xlfn.XLOOKUP($F3851,'[1]2022_23 Household and Income'!$C$3:$C$2489,'[1]2022_23 Household and Income'!$G$3:$G$2489,"")</f>
        <v>33469</v>
      </c>
    </row>
    <row r="3852" spans="1:12" x14ac:dyDescent="0.35">
      <c r="A3852">
        <v>6</v>
      </c>
      <c r="B3852">
        <v>8519</v>
      </c>
      <c r="C3852">
        <v>6085</v>
      </c>
      <c r="D3852" t="s">
        <v>3248</v>
      </c>
      <c r="E3852" t="s">
        <v>2986</v>
      </c>
      <c r="F3852" t="s">
        <v>3922</v>
      </c>
      <c r="G3852">
        <v>167708</v>
      </c>
      <c r="H3852">
        <v>37.349342999999998</v>
      </c>
      <c r="I3852">
        <v>-121.90576</v>
      </c>
      <c r="J3852">
        <v>1</v>
      </c>
      <c r="K3852">
        <f>_xlfn.XLOOKUP(F3852,'[1]2022_23 Household and Income'!$C$3:$C$2489,'[1]2022_23 Household and Income'!$D$3:$D$2489,"")</f>
        <v>66022</v>
      </c>
      <c r="L3852">
        <f>_xlfn.XLOOKUP($F3852,'[1]2022_23 Household and Income'!$C$3:$C$2489,'[1]2022_23 Household and Income'!$G$3:$G$2489,"")</f>
        <v>65837</v>
      </c>
    </row>
    <row r="3853" spans="1:12" x14ac:dyDescent="0.35">
      <c r="A3853">
        <v>6</v>
      </c>
      <c r="B3853">
        <v>8520</v>
      </c>
      <c r="C3853">
        <v>6085</v>
      </c>
      <c r="D3853" t="s">
        <v>3248</v>
      </c>
      <c r="E3853" t="s">
        <v>2986</v>
      </c>
      <c r="F3853" t="s">
        <v>3921</v>
      </c>
      <c r="G3853">
        <v>117246</v>
      </c>
      <c r="H3853">
        <v>37.289427000000003</v>
      </c>
      <c r="I3853">
        <v>-121.79274599999999</v>
      </c>
      <c r="J3853">
        <v>1</v>
      </c>
      <c r="K3853">
        <f>_xlfn.XLOOKUP(F3853,'[1]2022_23 Household and Income'!$C$3:$C$2489,'[1]2022_23 Household and Income'!$D$3:$D$2489,"")</f>
        <v>32980</v>
      </c>
      <c r="L3853">
        <f>_xlfn.XLOOKUP($F3853,'[1]2022_23 Household and Income'!$C$3:$C$2489,'[1]2022_23 Household and Income'!$G$3:$G$2489,"")</f>
        <v>31265</v>
      </c>
    </row>
    <row r="3854" spans="1:12" x14ac:dyDescent="0.35">
      <c r="A3854">
        <v>6</v>
      </c>
      <c r="B3854">
        <v>8521</v>
      </c>
      <c r="C3854">
        <v>6085</v>
      </c>
      <c r="D3854" t="s">
        <v>3248</v>
      </c>
      <c r="E3854" t="s">
        <v>2986</v>
      </c>
      <c r="F3854" t="s">
        <v>3920</v>
      </c>
      <c r="G3854">
        <v>133325</v>
      </c>
      <c r="H3854">
        <v>37.357064999999999</v>
      </c>
      <c r="I3854">
        <v>-121.85342300000001</v>
      </c>
      <c r="J3854">
        <v>1</v>
      </c>
      <c r="K3854">
        <f>_xlfn.XLOOKUP(F3854,'[1]2022_23 Household and Income'!$C$3:$C$2489,'[1]2022_23 Household and Income'!$D$3:$D$2489,"")</f>
        <v>34305</v>
      </c>
      <c r="L3854">
        <f>_xlfn.XLOOKUP($F3854,'[1]2022_23 Household and Income'!$C$3:$C$2489,'[1]2022_23 Household and Income'!$G$3:$G$2489,"")</f>
        <v>35131</v>
      </c>
    </row>
    <row r="3855" spans="1:12" x14ac:dyDescent="0.35">
      <c r="A3855">
        <v>6</v>
      </c>
      <c r="B3855">
        <v>8522</v>
      </c>
      <c r="C3855">
        <v>6085</v>
      </c>
      <c r="D3855" t="s">
        <v>3248</v>
      </c>
      <c r="E3855" t="s">
        <v>2986</v>
      </c>
      <c r="F3855" t="s">
        <v>3919</v>
      </c>
      <c r="G3855">
        <v>115763</v>
      </c>
      <c r="H3855">
        <v>37.387475999999999</v>
      </c>
      <c r="I3855">
        <v>-122.086895</v>
      </c>
      <c r="J3855">
        <v>1</v>
      </c>
      <c r="K3855">
        <f>_xlfn.XLOOKUP(F3855,'[1]2022_23 Household and Income'!$C$3:$C$2489,'[1]2022_23 Household and Income'!$D$3:$D$2489,"")</f>
        <v>46482</v>
      </c>
      <c r="L3855">
        <f>_xlfn.XLOOKUP($F3855,'[1]2022_23 Household and Income'!$C$3:$C$2489,'[1]2022_23 Household and Income'!$G$3:$G$2489,"")</f>
        <v>47253</v>
      </c>
    </row>
    <row r="3856" spans="1:12" x14ac:dyDescent="0.35">
      <c r="A3856">
        <v>4</v>
      </c>
      <c r="B3856">
        <v>900</v>
      </c>
      <c r="C3856">
        <v>4023</v>
      </c>
      <c r="D3856" t="s">
        <v>3243</v>
      </c>
      <c r="E3856" t="s">
        <v>3113</v>
      </c>
      <c r="F3856" t="s">
        <v>3918</v>
      </c>
      <c r="G3856">
        <v>47669</v>
      </c>
      <c r="H3856">
        <v>31.439233000000002</v>
      </c>
      <c r="I3856">
        <v>-110.945936</v>
      </c>
      <c r="J3856">
        <v>0.27535900000000002</v>
      </c>
      <c r="K3856">
        <f>_xlfn.XLOOKUP(F3856,'[1]2022_23 Household and Income'!$C$3:$C$2489,'[1]2022_23 Household and Income'!$D$3:$D$2489,"")</f>
        <v>66573</v>
      </c>
      <c r="L3856">
        <f>_xlfn.XLOOKUP($F3856,'[1]2022_23 Household and Income'!$C$3:$C$2489,'[1]2022_23 Household and Income'!$G$3:$G$2489,"")</f>
        <v>68362</v>
      </c>
    </row>
    <row r="3857" spans="1:12" x14ac:dyDescent="0.35">
      <c r="A3857">
        <v>6</v>
      </c>
      <c r="B3857">
        <v>8701</v>
      </c>
      <c r="C3857">
        <v>6087</v>
      </c>
      <c r="D3857" t="s">
        <v>3248</v>
      </c>
      <c r="E3857" t="s">
        <v>2985</v>
      </c>
      <c r="F3857" t="s">
        <v>3917</v>
      </c>
      <c r="G3857">
        <v>153412</v>
      </c>
      <c r="H3857">
        <v>36.997002999999999</v>
      </c>
      <c r="I3857">
        <v>-121.899672</v>
      </c>
      <c r="J3857">
        <v>1</v>
      </c>
      <c r="K3857">
        <f>_xlfn.XLOOKUP(F3857,'[1]2022_23 Household and Income'!$C$3:$C$2489,'[1]2022_23 Household and Income'!$D$3:$D$2489,"")</f>
        <v>51371</v>
      </c>
      <c r="L3857">
        <f>_xlfn.XLOOKUP($F3857,'[1]2022_23 Household and Income'!$C$3:$C$2489,'[1]2022_23 Household and Income'!$G$3:$G$2489,"")</f>
        <v>50556</v>
      </c>
    </row>
    <row r="3858" spans="1:12" x14ac:dyDescent="0.35">
      <c r="A3858">
        <v>6</v>
      </c>
      <c r="B3858">
        <v>8702</v>
      </c>
      <c r="C3858">
        <v>6087</v>
      </c>
      <c r="D3858" t="s">
        <v>3248</v>
      </c>
      <c r="E3858" t="s">
        <v>2985</v>
      </c>
      <c r="F3858" t="s">
        <v>3916</v>
      </c>
      <c r="G3858">
        <v>117449</v>
      </c>
      <c r="H3858">
        <v>36.972408000000001</v>
      </c>
      <c r="I3858">
        <v>-121.989919</v>
      </c>
      <c r="J3858">
        <v>1</v>
      </c>
      <c r="K3858">
        <f>_xlfn.XLOOKUP(F3858,'[1]2022_23 Household and Income'!$C$3:$C$2489,'[1]2022_23 Household and Income'!$D$3:$D$2489,"")</f>
        <v>44644</v>
      </c>
      <c r="L3858">
        <f>_xlfn.XLOOKUP($F3858,'[1]2022_23 Household and Income'!$C$3:$C$2489,'[1]2022_23 Household and Income'!$G$3:$G$2489,"")</f>
        <v>48513</v>
      </c>
    </row>
    <row r="3859" spans="1:12" x14ac:dyDescent="0.35">
      <c r="A3859">
        <v>35</v>
      </c>
      <c r="B3859">
        <v>500</v>
      </c>
      <c r="C3859">
        <v>35049</v>
      </c>
      <c r="D3859" t="s">
        <v>3590</v>
      </c>
      <c r="E3859" t="s">
        <v>1407</v>
      </c>
      <c r="F3859" t="s">
        <v>3915</v>
      </c>
      <c r="G3859">
        <v>144474</v>
      </c>
      <c r="H3859">
        <v>35.670929999999998</v>
      </c>
      <c r="I3859">
        <v>-105.992462</v>
      </c>
      <c r="J3859">
        <v>1</v>
      </c>
      <c r="K3859">
        <f>_xlfn.XLOOKUP(F3859,'[1]2022_23 Household and Income'!$C$3:$C$2489,'[1]2022_23 Household and Income'!$D$3:$D$2489,"")</f>
        <v>68272</v>
      </c>
      <c r="L3859">
        <f>_xlfn.XLOOKUP($F3859,'[1]2022_23 Household and Income'!$C$3:$C$2489,'[1]2022_23 Household and Income'!$G$3:$G$2489,"")</f>
        <v>67094</v>
      </c>
    </row>
    <row r="3860" spans="1:12" x14ac:dyDescent="0.35">
      <c r="A3860">
        <v>35</v>
      </c>
      <c r="B3860">
        <v>800</v>
      </c>
      <c r="C3860">
        <v>35049</v>
      </c>
      <c r="D3860" t="s">
        <v>3590</v>
      </c>
      <c r="E3860" t="s">
        <v>1407</v>
      </c>
      <c r="F3860" t="s">
        <v>3589</v>
      </c>
      <c r="G3860">
        <v>10349</v>
      </c>
      <c r="H3860">
        <v>35.097994</v>
      </c>
      <c r="I3860">
        <v>-106.17537900000001</v>
      </c>
      <c r="J3860">
        <v>8.2239999999999994E-2</v>
      </c>
      <c r="K3860">
        <f>_xlfn.XLOOKUP(F3860,'[1]2022_23 Household and Income'!$C$3:$C$2489,'[1]2022_23 Household and Income'!$D$3:$D$2489,"")</f>
        <v>50649</v>
      </c>
      <c r="L3860">
        <f>_xlfn.XLOOKUP($F3860,'[1]2022_23 Household and Income'!$C$3:$C$2489,'[1]2022_23 Household and Income'!$G$3:$G$2489,"")</f>
        <v>52747</v>
      </c>
    </row>
    <row r="3861" spans="1:12" x14ac:dyDescent="0.35">
      <c r="A3861">
        <v>72</v>
      </c>
      <c r="B3861">
        <v>600</v>
      </c>
      <c r="C3861">
        <v>72133</v>
      </c>
      <c r="D3861" t="s">
        <v>3280</v>
      </c>
      <c r="E3861" t="s">
        <v>59</v>
      </c>
      <c r="F3861" t="s">
        <v>3567</v>
      </c>
      <c r="G3861">
        <v>20281</v>
      </c>
      <c r="H3861">
        <v>17.989218000000001</v>
      </c>
      <c r="I3861">
        <v>-66.394615999999999</v>
      </c>
      <c r="J3861">
        <v>0.16411200000000001</v>
      </c>
      <c r="K3861">
        <f>_xlfn.XLOOKUP(F3861,'[1]2022_23 Household and Income'!$C$3:$C$2489,'[1]2022_23 Household and Income'!$D$3:$D$2489,"")</f>
        <v>45513</v>
      </c>
      <c r="L3861">
        <f>_xlfn.XLOOKUP($F3861,'[1]2022_23 Household and Income'!$C$3:$C$2489,'[1]2022_23 Household and Income'!$G$3:$G$2489,"")</f>
        <v>43471</v>
      </c>
    </row>
    <row r="3862" spans="1:12" x14ac:dyDescent="0.35">
      <c r="A3862">
        <v>12</v>
      </c>
      <c r="B3862">
        <v>11300</v>
      </c>
      <c r="C3862">
        <v>12113</v>
      </c>
      <c r="D3862" t="s">
        <v>3512</v>
      </c>
      <c r="E3862" t="s">
        <v>2837</v>
      </c>
      <c r="F3862" t="s">
        <v>3914</v>
      </c>
      <c r="G3862">
        <v>188000</v>
      </c>
      <c r="H3862">
        <v>30.547225999999998</v>
      </c>
      <c r="I3862">
        <v>-87.035832999999997</v>
      </c>
      <c r="J3862">
        <v>1</v>
      </c>
      <c r="K3862">
        <f>_xlfn.XLOOKUP(F3862,'[1]2022_23 Household and Income'!$C$3:$C$2489,'[1]2022_23 Household and Income'!$D$3:$D$2489,"")</f>
        <v>73545</v>
      </c>
      <c r="L3862">
        <f>_xlfn.XLOOKUP($F3862,'[1]2022_23 Household and Income'!$C$3:$C$2489,'[1]2022_23 Household and Income'!$G$3:$G$2489,"")</f>
        <v>72969</v>
      </c>
    </row>
    <row r="3863" spans="1:12" x14ac:dyDescent="0.35">
      <c r="A3863">
        <v>12</v>
      </c>
      <c r="B3863">
        <v>11501</v>
      </c>
      <c r="C3863">
        <v>12115</v>
      </c>
      <c r="D3863" t="s">
        <v>3512</v>
      </c>
      <c r="E3863" t="s">
        <v>2836</v>
      </c>
      <c r="F3863" t="s">
        <v>3913</v>
      </c>
      <c r="G3863">
        <v>130579</v>
      </c>
      <c r="H3863">
        <v>27.335937999999999</v>
      </c>
      <c r="I3863">
        <v>-82.515589000000006</v>
      </c>
      <c r="J3863">
        <v>1</v>
      </c>
      <c r="K3863">
        <f>_xlfn.XLOOKUP(F3863,'[1]2022_23 Household and Income'!$C$3:$C$2489,'[1]2022_23 Household and Income'!$D$3:$D$2489,"")</f>
        <v>66085</v>
      </c>
      <c r="L3863">
        <f>_xlfn.XLOOKUP($F3863,'[1]2022_23 Household and Income'!$C$3:$C$2489,'[1]2022_23 Household and Income'!$G$3:$G$2489,"")</f>
        <v>64539</v>
      </c>
    </row>
    <row r="3864" spans="1:12" x14ac:dyDescent="0.35">
      <c r="A3864">
        <v>12</v>
      </c>
      <c r="B3864">
        <v>11502</v>
      </c>
      <c r="C3864">
        <v>12115</v>
      </c>
      <c r="D3864" t="s">
        <v>3512</v>
      </c>
      <c r="E3864" t="s">
        <v>2836</v>
      </c>
      <c r="F3864" t="s">
        <v>3912</v>
      </c>
      <c r="G3864">
        <v>145821</v>
      </c>
      <c r="H3864">
        <v>27.222688000000002</v>
      </c>
      <c r="I3864">
        <v>-82.461602999999997</v>
      </c>
      <c r="J3864">
        <v>1</v>
      </c>
      <c r="K3864">
        <f>_xlfn.XLOOKUP(F3864,'[1]2022_23 Household and Income'!$C$3:$C$2489,'[1]2022_23 Household and Income'!$D$3:$D$2489,"")</f>
        <v>72667</v>
      </c>
      <c r="L3864">
        <f>_xlfn.XLOOKUP($F3864,'[1]2022_23 Household and Income'!$C$3:$C$2489,'[1]2022_23 Household and Income'!$G$3:$G$2489,"")</f>
        <v>72509</v>
      </c>
    </row>
    <row r="3865" spans="1:12" x14ac:dyDescent="0.35">
      <c r="A3865">
        <v>12</v>
      </c>
      <c r="B3865">
        <v>11503</v>
      </c>
      <c r="C3865">
        <v>12115</v>
      </c>
      <c r="D3865" t="s">
        <v>3512</v>
      </c>
      <c r="E3865" t="s">
        <v>2836</v>
      </c>
      <c r="F3865" t="s">
        <v>3911</v>
      </c>
      <c r="G3865">
        <v>157606</v>
      </c>
      <c r="H3865">
        <v>27.069559999999999</v>
      </c>
      <c r="I3865">
        <v>-82.291658999999996</v>
      </c>
      <c r="J3865">
        <v>1</v>
      </c>
      <c r="K3865">
        <f>_xlfn.XLOOKUP(F3865,'[1]2022_23 Household and Income'!$C$3:$C$2489,'[1]2022_23 Household and Income'!$D$3:$D$2489,"")</f>
        <v>76373</v>
      </c>
      <c r="L3865">
        <f>_xlfn.XLOOKUP($F3865,'[1]2022_23 Household and Income'!$C$3:$C$2489,'[1]2022_23 Household and Income'!$G$3:$G$2489,"")</f>
        <v>80962</v>
      </c>
    </row>
    <row r="3866" spans="1:12" x14ac:dyDescent="0.35">
      <c r="A3866">
        <v>36</v>
      </c>
      <c r="B3866">
        <v>1801</v>
      </c>
      <c r="C3866">
        <v>36091</v>
      </c>
      <c r="D3866" t="s">
        <v>3282</v>
      </c>
      <c r="E3866" t="s">
        <v>1359</v>
      </c>
      <c r="F3866" t="s">
        <v>3910</v>
      </c>
      <c r="G3866">
        <v>115247</v>
      </c>
      <c r="H3866">
        <v>42.935132000000003</v>
      </c>
      <c r="I3866">
        <v>-73.782640999999998</v>
      </c>
      <c r="J3866">
        <v>1</v>
      </c>
      <c r="K3866">
        <f>_xlfn.XLOOKUP(F3866,'[1]2022_23 Household and Income'!$C$3:$C$2489,'[1]2022_23 Household and Income'!$D$3:$D$2489,"")</f>
        <v>49473</v>
      </c>
      <c r="L3866">
        <f>_xlfn.XLOOKUP($F3866,'[1]2022_23 Household and Income'!$C$3:$C$2489,'[1]2022_23 Household and Income'!$G$3:$G$2489,"")</f>
        <v>52991</v>
      </c>
    </row>
    <row r="3867" spans="1:12" x14ac:dyDescent="0.35">
      <c r="A3867">
        <v>36</v>
      </c>
      <c r="B3867">
        <v>1802</v>
      </c>
      <c r="C3867">
        <v>36091</v>
      </c>
      <c r="D3867" t="s">
        <v>3282</v>
      </c>
      <c r="E3867" t="s">
        <v>1359</v>
      </c>
      <c r="F3867" t="s">
        <v>3909</v>
      </c>
      <c r="G3867">
        <v>120262</v>
      </c>
      <c r="H3867">
        <v>43.077669999999998</v>
      </c>
      <c r="I3867">
        <v>-73.785959000000005</v>
      </c>
      <c r="J3867">
        <v>1</v>
      </c>
      <c r="K3867">
        <f>_xlfn.XLOOKUP(F3867,'[1]2022_23 Household and Income'!$C$3:$C$2489,'[1]2022_23 Household and Income'!$D$3:$D$2489,"")</f>
        <v>51842</v>
      </c>
      <c r="L3867">
        <f>_xlfn.XLOOKUP($F3867,'[1]2022_23 Household and Income'!$C$3:$C$2489,'[1]2022_23 Household and Income'!$G$3:$G$2489,"")</f>
        <v>50767</v>
      </c>
    </row>
    <row r="3868" spans="1:12" x14ac:dyDescent="0.35">
      <c r="A3868">
        <v>38</v>
      </c>
      <c r="B3868">
        <v>400</v>
      </c>
      <c r="C3868">
        <v>38081</v>
      </c>
      <c r="D3868" t="s">
        <v>3370</v>
      </c>
      <c r="E3868" t="s">
        <v>1189</v>
      </c>
      <c r="F3868" t="s">
        <v>3423</v>
      </c>
      <c r="G3868">
        <v>3862</v>
      </c>
      <c r="H3868">
        <v>46.166226999999999</v>
      </c>
      <c r="I3868">
        <v>-97.587844000000004</v>
      </c>
      <c r="J3868">
        <v>3.3856999999999998E-2</v>
      </c>
      <c r="K3868">
        <f>_xlfn.XLOOKUP(F3868,'[1]2022_23 Household and Income'!$C$3:$C$2489,'[1]2022_23 Household and Income'!$D$3:$D$2489,"")</f>
        <v>47697</v>
      </c>
      <c r="L3868">
        <f>_xlfn.XLOOKUP($F3868,'[1]2022_23 Household and Income'!$C$3:$C$2489,'[1]2022_23 Household and Income'!$G$3:$G$2489,"")</f>
        <v>49403</v>
      </c>
    </row>
    <row r="3869" spans="1:12" x14ac:dyDescent="0.35">
      <c r="A3869">
        <v>31</v>
      </c>
      <c r="B3869">
        <v>702</v>
      </c>
      <c r="C3869">
        <v>31153</v>
      </c>
      <c r="D3869" t="s">
        <v>3261</v>
      </c>
      <c r="E3869" t="s">
        <v>1475</v>
      </c>
      <c r="F3869" t="s">
        <v>3908</v>
      </c>
      <c r="G3869">
        <v>190604</v>
      </c>
      <c r="H3869">
        <v>41.152889000000002</v>
      </c>
      <c r="I3869">
        <v>-96.043709000000007</v>
      </c>
      <c r="J3869">
        <v>1</v>
      </c>
      <c r="K3869">
        <f>_xlfn.XLOOKUP(F3869,'[1]2022_23 Household and Income'!$C$3:$C$2489,'[1]2022_23 Household and Income'!$D$3:$D$2489,"")</f>
        <v>75460</v>
      </c>
      <c r="L3869">
        <f>_xlfn.XLOOKUP($F3869,'[1]2022_23 Household and Income'!$C$3:$C$2489,'[1]2022_23 Household and Income'!$G$3:$G$2489,"")</f>
        <v>75546</v>
      </c>
    </row>
    <row r="3870" spans="1:12" x14ac:dyDescent="0.35">
      <c r="A3870">
        <v>55</v>
      </c>
      <c r="B3870">
        <v>2000</v>
      </c>
      <c r="C3870">
        <v>55111</v>
      </c>
      <c r="D3870" t="s">
        <v>3334</v>
      </c>
      <c r="E3870" t="s">
        <v>112</v>
      </c>
      <c r="F3870" t="s">
        <v>3907</v>
      </c>
      <c r="G3870">
        <v>65763</v>
      </c>
      <c r="H3870">
        <v>43.449263999999999</v>
      </c>
      <c r="I3870">
        <v>-89.868067999999994</v>
      </c>
      <c r="J3870">
        <v>0.52926700000000004</v>
      </c>
      <c r="K3870">
        <f>_xlfn.XLOOKUP(F3870,'[1]2022_23 Household and Income'!$C$3:$C$2489,'[1]2022_23 Household and Income'!$D$3:$D$2489,"")</f>
        <v>53247</v>
      </c>
      <c r="L3870">
        <f>_xlfn.XLOOKUP($F3870,'[1]2022_23 Household and Income'!$C$3:$C$2489,'[1]2022_23 Household and Income'!$G$3:$G$2489,"")</f>
        <v>52703</v>
      </c>
    </row>
    <row r="3871" spans="1:12" x14ac:dyDescent="0.35">
      <c r="A3871">
        <v>31</v>
      </c>
      <c r="B3871">
        <v>701</v>
      </c>
      <c r="C3871">
        <v>31155</v>
      </c>
      <c r="D3871" t="s">
        <v>3261</v>
      </c>
      <c r="E3871" t="s">
        <v>1477</v>
      </c>
      <c r="F3871" t="s">
        <v>3495</v>
      </c>
      <c r="G3871">
        <v>22278</v>
      </c>
      <c r="H3871">
        <v>41.195383</v>
      </c>
      <c r="I3871">
        <v>-96.560130999999998</v>
      </c>
      <c r="J3871">
        <v>0.20838499999999999</v>
      </c>
      <c r="K3871">
        <f>_xlfn.XLOOKUP(F3871,'[1]2022_23 Household and Income'!$C$3:$C$2489,'[1]2022_23 Household and Income'!$D$3:$D$2489,"")</f>
        <v>43938</v>
      </c>
      <c r="L3871">
        <f>_xlfn.XLOOKUP($F3871,'[1]2022_23 Household and Income'!$C$3:$C$2489,'[1]2022_23 Household and Income'!$G$3:$G$2489,"")</f>
        <v>44956</v>
      </c>
    </row>
    <row r="3872" spans="1:12" x14ac:dyDescent="0.35">
      <c r="A3872">
        <v>55</v>
      </c>
      <c r="B3872">
        <v>100</v>
      </c>
      <c r="C3872">
        <v>55113</v>
      </c>
      <c r="D3872" t="s">
        <v>3334</v>
      </c>
      <c r="E3872" t="s">
        <v>165</v>
      </c>
      <c r="F3872" t="s">
        <v>3515</v>
      </c>
      <c r="G3872">
        <v>18074</v>
      </c>
      <c r="H3872">
        <v>45.938054000000001</v>
      </c>
      <c r="I3872">
        <v>-91.345366999999996</v>
      </c>
      <c r="J3872">
        <v>9.9277000000000004E-2</v>
      </c>
      <c r="K3872">
        <f>_xlfn.XLOOKUP(F3872,'[1]2022_23 Household and Income'!$C$3:$C$2489,'[1]2022_23 Household and Income'!$D$3:$D$2489,"")</f>
        <v>85244</v>
      </c>
      <c r="L3872">
        <f>_xlfn.XLOOKUP($F3872,'[1]2022_23 Household and Income'!$C$3:$C$2489,'[1]2022_23 Household and Income'!$G$3:$G$2489,"")</f>
        <v>83295</v>
      </c>
    </row>
    <row r="3873" spans="1:12" x14ac:dyDescent="0.35">
      <c r="A3873">
        <v>36</v>
      </c>
      <c r="B3873">
        <v>1700</v>
      </c>
      <c r="C3873">
        <v>36093</v>
      </c>
      <c r="D3873" t="s">
        <v>3282</v>
      </c>
      <c r="E3873" t="s">
        <v>1360</v>
      </c>
      <c r="F3873" t="s">
        <v>3906</v>
      </c>
      <c r="G3873">
        <v>158061</v>
      </c>
      <c r="H3873">
        <v>42.809145999999998</v>
      </c>
      <c r="I3873">
        <v>-73.945251999999996</v>
      </c>
      <c r="J3873">
        <v>1</v>
      </c>
      <c r="K3873">
        <f>_xlfn.XLOOKUP(F3873,'[1]2022_23 Household and Income'!$C$3:$C$2489,'[1]2022_23 Household and Income'!$D$3:$D$2489,"")</f>
        <v>65758</v>
      </c>
      <c r="L3873">
        <f>_xlfn.XLOOKUP($F3873,'[1]2022_23 Household and Income'!$C$3:$C$2489,'[1]2022_23 Household and Income'!$G$3:$G$2489,"")</f>
        <v>68172</v>
      </c>
    </row>
    <row r="3874" spans="1:12" x14ac:dyDescent="0.35">
      <c r="A3874">
        <v>48</v>
      </c>
      <c r="B3874">
        <v>7200</v>
      </c>
      <c r="C3874">
        <v>48413</v>
      </c>
      <c r="D3874" t="s">
        <v>3238</v>
      </c>
      <c r="E3874" t="s">
        <v>480</v>
      </c>
      <c r="F3874" t="s">
        <v>3596</v>
      </c>
      <c r="G3874">
        <v>2451</v>
      </c>
      <c r="H3874">
        <v>30.869698</v>
      </c>
      <c r="I3874">
        <v>-100.592812</v>
      </c>
      <c r="J3874">
        <v>2.1656999999999999E-2</v>
      </c>
      <c r="K3874">
        <f>_xlfn.XLOOKUP(F3874,'[1]2022_23 Household and Income'!$C$3:$C$2489,'[1]2022_23 Household and Income'!$D$3:$D$2489,"")</f>
        <v>40414</v>
      </c>
      <c r="L3874">
        <f>_xlfn.XLOOKUP($F3874,'[1]2022_23 Household and Income'!$C$3:$C$2489,'[1]2022_23 Household and Income'!$G$3:$G$2489,"")</f>
        <v>41812</v>
      </c>
    </row>
    <row r="3875" spans="1:12" x14ac:dyDescent="0.35">
      <c r="A3875">
        <v>13</v>
      </c>
      <c r="B3875">
        <v>3700</v>
      </c>
      <c r="C3875">
        <v>13249</v>
      </c>
      <c r="D3875" t="s">
        <v>3312</v>
      </c>
      <c r="E3875" t="s">
        <v>2729</v>
      </c>
      <c r="F3875" t="s">
        <v>3432</v>
      </c>
      <c r="G3875">
        <v>4547</v>
      </c>
      <c r="H3875">
        <v>32.241832000000002</v>
      </c>
      <c r="I3875">
        <v>-84.306642999999994</v>
      </c>
      <c r="J3875">
        <v>2.9822999999999999E-2</v>
      </c>
      <c r="K3875">
        <f>_xlfn.XLOOKUP(F3875,'[1]2022_23 Household and Income'!$C$3:$C$2489,'[1]2022_23 Household and Income'!$D$3:$D$2489,"")</f>
        <v>55452</v>
      </c>
      <c r="L3875">
        <f>_xlfn.XLOOKUP($F3875,'[1]2022_23 Household and Income'!$C$3:$C$2489,'[1]2022_23 Household and Income'!$G$3:$G$2489,"")</f>
        <v>58548</v>
      </c>
    </row>
    <row r="3876" spans="1:12" x14ac:dyDescent="0.35">
      <c r="A3876">
        <v>36</v>
      </c>
      <c r="B3876">
        <v>403</v>
      </c>
      <c r="C3876">
        <v>36095</v>
      </c>
      <c r="D3876" t="s">
        <v>3282</v>
      </c>
      <c r="E3876" t="s">
        <v>1381</v>
      </c>
      <c r="F3876" t="s">
        <v>3905</v>
      </c>
      <c r="G3876">
        <v>29714</v>
      </c>
      <c r="H3876">
        <v>42.643979999999999</v>
      </c>
      <c r="I3876">
        <v>-74.435704999999999</v>
      </c>
      <c r="J3876">
        <v>0.279451</v>
      </c>
      <c r="K3876">
        <f>_xlfn.XLOOKUP(F3876,'[1]2022_23 Household and Income'!$C$3:$C$2489,'[1]2022_23 Household and Income'!$D$3:$D$2489,"")</f>
        <v>42641</v>
      </c>
      <c r="L3876">
        <f>_xlfn.XLOOKUP($F3876,'[1]2022_23 Household and Income'!$C$3:$C$2489,'[1]2022_23 Household and Income'!$G$3:$G$2489,"")</f>
        <v>46001</v>
      </c>
    </row>
    <row r="3877" spans="1:12" x14ac:dyDescent="0.35">
      <c r="A3877">
        <v>26</v>
      </c>
      <c r="B3877">
        <v>200</v>
      </c>
      <c r="C3877">
        <v>26153</v>
      </c>
      <c r="D3877" t="s">
        <v>3407</v>
      </c>
      <c r="E3877" t="s">
        <v>1974</v>
      </c>
      <c r="F3877" t="s">
        <v>3904</v>
      </c>
      <c r="G3877">
        <v>8047</v>
      </c>
      <c r="H3877">
        <v>46.006087000000001</v>
      </c>
      <c r="I3877">
        <v>-86.226716999999994</v>
      </c>
      <c r="J3877">
        <v>6.1780000000000002E-2</v>
      </c>
      <c r="K3877">
        <f>_xlfn.XLOOKUP(F3877,'[1]2022_23 Household and Income'!$C$3:$C$2489,'[1]2022_23 Household and Income'!$D$3:$D$2489,"")</f>
        <v>57705</v>
      </c>
      <c r="L3877">
        <f>_xlfn.XLOOKUP($F3877,'[1]2022_23 Household and Income'!$C$3:$C$2489,'[1]2022_23 Household and Income'!$G$3:$G$2489,"")</f>
        <v>58107</v>
      </c>
    </row>
    <row r="3878" spans="1:12" x14ac:dyDescent="0.35">
      <c r="A3878">
        <v>17</v>
      </c>
      <c r="B3878">
        <v>100</v>
      </c>
      <c r="C3878">
        <v>17169</v>
      </c>
      <c r="D3878" t="s">
        <v>3330</v>
      </c>
      <c r="E3878" t="s">
        <v>2619</v>
      </c>
      <c r="F3878" t="s">
        <v>3903</v>
      </c>
      <c r="G3878">
        <v>6902</v>
      </c>
      <c r="H3878">
        <v>40.130099000000001</v>
      </c>
      <c r="I3878">
        <v>-90.568807000000007</v>
      </c>
      <c r="J3878">
        <v>4.9188999999999997E-2</v>
      </c>
      <c r="K3878">
        <f>_xlfn.XLOOKUP(F3878,'[1]2022_23 Household and Income'!$C$3:$C$2489,'[1]2022_23 Household and Income'!$D$3:$D$2489,"")</f>
        <v>58081</v>
      </c>
      <c r="L3878">
        <f>_xlfn.XLOOKUP($F3878,'[1]2022_23 Household and Income'!$C$3:$C$2489,'[1]2022_23 Household and Income'!$G$3:$G$2489,"")</f>
        <v>57860</v>
      </c>
    </row>
    <row r="3879" spans="1:12" x14ac:dyDescent="0.35">
      <c r="A3879">
        <v>29</v>
      </c>
      <c r="B3879">
        <v>100</v>
      </c>
      <c r="C3879">
        <v>29197</v>
      </c>
      <c r="D3879" t="s">
        <v>3304</v>
      </c>
      <c r="E3879" t="s">
        <v>1725</v>
      </c>
      <c r="F3879" t="s">
        <v>3309</v>
      </c>
      <c r="G3879">
        <v>4032</v>
      </c>
      <c r="H3879">
        <v>40.461863000000001</v>
      </c>
      <c r="I3879">
        <v>-92.520336</v>
      </c>
      <c r="J3879">
        <v>3.6660999999999999E-2</v>
      </c>
      <c r="K3879">
        <f>_xlfn.XLOOKUP(F3879,'[1]2022_23 Household and Income'!$C$3:$C$2489,'[1]2022_23 Household and Income'!$D$3:$D$2489,"")</f>
        <v>42716</v>
      </c>
      <c r="L3879">
        <f>_xlfn.XLOOKUP($F3879,'[1]2022_23 Household and Income'!$C$3:$C$2489,'[1]2022_23 Household and Income'!$G$3:$G$2489,"")</f>
        <v>44451</v>
      </c>
    </row>
    <row r="3880" spans="1:12" x14ac:dyDescent="0.35">
      <c r="A3880">
        <v>36</v>
      </c>
      <c r="B3880">
        <v>2404</v>
      </c>
      <c r="C3880">
        <v>36097</v>
      </c>
      <c r="D3880" t="s">
        <v>3282</v>
      </c>
      <c r="E3880" t="s">
        <v>1347</v>
      </c>
      <c r="F3880" t="s">
        <v>3668</v>
      </c>
      <c r="G3880">
        <v>17898</v>
      </c>
      <c r="H3880">
        <v>42.389251000000002</v>
      </c>
      <c r="I3880">
        <v>-76.869128000000003</v>
      </c>
      <c r="J3880">
        <v>0.15591099999999999</v>
      </c>
      <c r="K3880">
        <f>_xlfn.XLOOKUP(F3880,'[1]2022_23 Household and Income'!$C$3:$C$2489,'[1]2022_23 Household and Income'!$D$3:$D$2489,"")</f>
        <v>48028</v>
      </c>
      <c r="L3880">
        <f>_xlfn.XLOOKUP($F3880,'[1]2022_23 Household and Income'!$C$3:$C$2489,'[1]2022_23 Household and Income'!$G$3:$G$2489,"")</f>
        <v>47213</v>
      </c>
    </row>
    <row r="3881" spans="1:12" x14ac:dyDescent="0.35">
      <c r="A3881">
        <v>42</v>
      </c>
      <c r="B3881">
        <v>2600</v>
      </c>
      <c r="C3881">
        <v>42107</v>
      </c>
      <c r="D3881" t="s">
        <v>3257</v>
      </c>
      <c r="E3881" t="s">
        <v>928</v>
      </c>
      <c r="F3881" t="s">
        <v>3902</v>
      </c>
      <c r="G3881">
        <v>143049</v>
      </c>
      <c r="H3881">
        <v>40.712667000000003</v>
      </c>
      <c r="I3881">
        <v>-76.195772000000005</v>
      </c>
      <c r="J3881">
        <v>1</v>
      </c>
      <c r="K3881">
        <f>_xlfn.XLOOKUP(F3881,'[1]2022_23 Household and Income'!$C$3:$C$2489,'[1]2022_23 Household and Income'!$D$3:$D$2489,"")</f>
        <v>58222</v>
      </c>
      <c r="L3881">
        <f>_xlfn.XLOOKUP($F3881,'[1]2022_23 Household and Income'!$C$3:$C$2489,'[1]2022_23 Household and Income'!$G$3:$G$2489,"")</f>
        <v>58809</v>
      </c>
    </row>
    <row r="3882" spans="1:12" x14ac:dyDescent="0.35">
      <c r="A3882">
        <v>39</v>
      </c>
      <c r="B3882">
        <v>4400</v>
      </c>
      <c r="C3882">
        <v>39145</v>
      </c>
      <c r="D3882" t="s">
        <v>3302</v>
      </c>
      <c r="E3882" t="s">
        <v>1092</v>
      </c>
      <c r="F3882" t="s">
        <v>3901</v>
      </c>
      <c r="G3882">
        <v>74008</v>
      </c>
      <c r="H3882">
        <v>38.780894000000004</v>
      </c>
      <c r="I3882">
        <v>-82.944714000000005</v>
      </c>
      <c r="J3882">
        <v>0.57561099999999998</v>
      </c>
      <c r="K3882">
        <f>_xlfn.XLOOKUP(F3882,'[1]2022_23 Household and Income'!$C$3:$C$2489,'[1]2022_23 Household and Income'!$D$3:$D$2489,"")</f>
        <v>50389</v>
      </c>
      <c r="L3882">
        <f>_xlfn.XLOOKUP($F3882,'[1]2022_23 Household and Income'!$C$3:$C$2489,'[1]2022_23 Household and Income'!$G$3:$G$2489,"")</f>
        <v>51910</v>
      </c>
    </row>
    <row r="3883" spans="1:12" x14ac:dyDescent="0.35">
      <c r="A3883">
        <v>29</v>
      </c>
      <c r="B3883">
        <v>300</v>
      </c>
      <c r="C3883">
        <v>29199</v>
      </c>
      <c r="D3883" t="s">
        <v>3304</v>
      </c>
      <c r="E3883" t="s">
        <v>1711</v>
      </c>
      <c r="F3883" t="s">
        <v>3868</v>
      </c>
      <c r="G3883">
        <v>4716</v>
      </c>
      <c r="H3883">
        <v>40.448059999999998</v>
      </c>
      <c r="I3883">
        <v>-92.151801000000006</v>
      </c>
      <c r="J3883">
        <v>3.9530999999999997E-2</v>
      </c>
      <c r="K3883">
        <f>_xlfn.XLOOKUP(F3883,'[1]2022_23 Household and Income'!$C$3:$C$2489,'[1]2022_23 Household and Income'!$D$3:$D$2489,"")</f>
        <v>44568</v>
      </c>
      <c r="L3883">
        <f>_xlfn.XLOOKUP($F3883,'[1]2022_23 Household and Income'!$C$3:$C$2489,'[1]2022_23 Household and Income'!$G$3:$G$2489,"")</f>
        <v>45293</v>
      </c>
    </row>
    <row r="3884" spans="1:12" x14ac:dyDescent="0.35">
      <c r="A3884">
        <v>37</v>
      </c>
      <c r="B3884">
        <v>5200</v>
      </c>
      <c r="C3884">
        <v>37165</v>
      </c>
      <c r="D3884" t="s">
        <v>3285</v>
      </c>
      <c r="E3884" t="s">
        <v>1232</v>
      </c>
      <c r="F3884" t="s">
        <v>3900</v>
      </c>
      <c r="G3884">
        <v>34174</v>
      </c>
      <c r="H3884">
        <v>34.785742999999997</v>
      </c>
      <c r="I3884">
        <v>-79.473955000000004</v>
      </c>
      <c r="J3884">
        <v>0.26450000000000001</v>
      </c>
      <c r="K3884">
        <f>_xlfn.XLOOKUP(F3884,'[1]2022_23 Household and Income'!$C$3:$C$2489,'[1]2022_23 Household and Income'!$D$3:$D$2489,"")</f>
        <v>50419</v>
      </c>
      <c r="L3884">
        <f>_xlfn.XLOOKUP($F3884,'[1]2022_23 Household and Income'!$C$3:$C$2489,'[1]2022_23 Household and Income'!$G$3:$G$2489,"")</f>
        <v>49853</v>
      </c>
    </row>
    <row r="3885" spans="1:12" x14ac:dyDescent="0.35">
      <c r="A3885">
        <v>5</v>
      </c>
      <c r="B3885">
        <v>1200</v>
      </c>
      <c r="C3885">
        <v>5127</v>
      </c>
      <c r="D3885" t="s">
        <v>3274</v>
      </c>
      <c r="E3885" t="s">
        <v>3061</v>
      </c>
      <c r="F3885" t="s">
        <v>3880</v>
      </c>
      <c r="G3885">
        <v>9836</v>
      </c>
      <c r="H3885">
        <v>34.904223999999999</v>
      </c>
      <c r="I3885">
        <v>-94.097031999999999</v>
      </c>
      <c r="J3885">
        <v>7.3712E-2</v>
      </c>
      <c r="K3885">
        <f>_xlfn.XLOOKUP(F3885,'[1]2022_23 Household and Income'!$C$3:$C$2489,'[1]2022_23 Household and Income'!$D$3:$D$2489,"")</f>
        <v>51574</v>
      </c>
      <c r="L3885">
        <f>_xlfn.XLOOKUP($F3885,'[1]2022_23 Household and Income'!$C$3:$C$2489,'[1]2022_23 Household and Income'!$G$3:$G$2489,"")</f>
        <v>56647</v>
      </c>
    </row>
    <row r="3886" spans="1:12" x14ac:dyDescent="0.35">
      <c r="A3886">
        <v>19</v>
      </c>
      <c r="B3886">
        <v>900</v>
      </c>
      <c r="C3886">
        <v>19163</v>
      </c>
      <c r="D3886" t="s">
        <v>3308</v>
      </c>
      <c r="E3886" t="s">
        <v>2390</v>
      </c>
      <c r="F3886" t="s">
        <v>3899</v>
      </c>
      <c r="G3886">
        <v>174669</v>
      </c>
      <c r="H3886">
        <v>41.564700000000002</v>
      </c>
      <c r="I3886">
        <v>-90.562667000000005</v>
      </c>
      <c r="J3886">
        <v>1</v>
      </c>
      <c r="K3886">
        <f>_xlfn.XLOOKUP(F3886,'[1]2022_23 Household and Income'!$C$3:$C$2489,'[1]2022_23 Household and Income'!$D$3:$D$2489,"")</f>
        <v>73525</v>
      </c>
      <c r="L3886">
        <f>_xlfn.XLOOKUP($F3886,'[1]2022_23 Household and Income'!$C$3:$C$2489,'[1]2022_23 Household and Income'!$G$3:$G$2489,"")</f>
        <v>75239</v>
      </c>
    </row>
    <row r="3887" spans="1:12" x14ac:dyDescent="0.35">
      <c r="A3887">
        <v>17</v>
      </c>
      <c r="B3887">
        <v>11700</v>
      </c>
      <c r="C3887">
        <v>17171</v>
      </c>
      <c r="D3887" t="s">
        <v>3330</v>
      </c>
      <c r="E3887" t="s">
        <v>2566</v>
      </c>
      <c r="F3887" t="s">
        <v>3898</v>
      </c>
      <c r="G3887">
        <v>4949</v>
      </c>
      <c r="H3887">
        <v>39.645952000000001</v>
      </c>
      <c r="I3887">
        <v>-90.462034000000003</v>
      </c>
      <c r="J3887">
        <v>3.6985999999999998E-2</v>
      </c>
      <c r="K3887">
        <f>_xlfn.XLOOKUP(F3887,'[1]2022_23 Household and Income'!$C$3:$C$2489,'[1]2022_23 Household and Income'!$D$3:$D$2489,"")</f>
        <v>52904</v>
      </c>
      <c r="L3887">
        <f>_xlfn.XLOOKUP($F3887,'[1]2022_23 Household and Income'!$C$3:$C$2489,'[1]2022_23 Household and Income'!$G$3:$G$2489,"")</f>
        <v>52923</v>
      </c>
    </row>
    <row r="3888" spans="1:12" x14ac:dyDescent="0.35">
      <c r="A3888">
        <v>18</v>
      </c>
      <c r="B3888">
        <v>3100</v>
      </c>
      <c r="C3888">
        <v>18143</v>
      </c>
      <c r="D3888" t="s">
        <v>3389</v>
      </c>
      <c r="E3888" t="s">
        <v>2450</v>
      </c>
      <c r="F3888" t="s">
        <v>3897</v>
      </c>
      <c r="G3888">
        <v>24384</v>
      </c>
      <c r="H3888">
        <v>38.697941999999998</v>
      </c>
      <c r="I3888">
        <v>-85.764099000000002</v>
      </c>
      <c r="J3888">
        <v>0.21846299999999999</v>
      </c>
      <c r="K3888">
        <f>_xlfn.XLOOKUP(F3888,'[1]2022_23 Household and Income'!$C$3:$C$2489,'[1]2022_23 Household and Income'!$D$3:$D$2489,"")</f>
        <v>44990</v>
      </c>
      <c r="L3888">
        <f>_xlfn.XLOOKUP($F3888,'[1]2022_23 Household and Income'!$C$3:$C$2489,'[1]2022_23 Household and Income'!$G$3:$G$2489,"")</f>
        <v>44534</v>
      </c>
    </row>
    <row r="3889" spans="1:12" x14ac:dyDescent="0.35">
      <c r="A3889">
        <v>20</v>
      </c>
      <c r="B3889">
        <v>100</v>
      </c>
      <c r="C3889">
        <v>20171</v>
      </c>
      <c r="D3889" t="s">
        <v>3300</v>
      </c>
      <c r="E3889" t="s">
        <v>2316</v>
      </c>
      <c r="F3889" t="s">
        <v>3385</v>
      </c>
      <c r="G3889">
        <v>5151</v>
      </c>
      <c r="H3889">
        <v>38.481574000000002</v>
      </c>
      <c r="I3889">
        <v>-100.913149</v>
      </c>
      <c r="J3889">
        <v>4.7978E-2</v>
      </c>
      <c r="K3889">
        <f>_xlfn.XLOOKUP(F3889,'[1]2022_23 Household and Income'!$C$3:$C$2489,'[1]2022_23 Household and Income'!$D$3:$D$2489,"")</f>
        <v>47263</v>
      </c>
      <c r="L3889">
        <f>_xlfn.XLOOKUP($F3889,'[1]2022_23 Household and Income'!$C$3:$C$2489,'[1]2022_23 Household and Income'!$G$3:$G$2489,"")</f>
        <v>46825</v>
      </c>
    </row>
    <row r="3890" spans="1:12" x14ac:dyDescent="0.35">
      <c r="A3890">
        <v>21</v>
      </c>
      <c r="B3890">
        <v>2300</v>
      </c>
      <c r="C3890">
        <v>21209</v>
      </c>
      <c r="D3890" t="s">
        <v>3328</v>
      </c>
      <c r="E3890" t="s">
        <v>2130</v>
      </c>
      <c r="F3890" t="s">
        <v>3896</v>
      </c>
      <c r="G3890">
        <v>57155</v>
      </c>
      <c r="H3890">
        <v>38.230640000000001</v>
      </c>
      <c r="I3890">
        <v>-84.568281999999996</v>
      </c>
      <c r="J3890">
        <v>0.40648499999999999</v>
      </c>
      <c r="K3890">
        <f>_xlfn.XLOOKUP(F3890,'[1]2022_23 Household and Income'!$C$3:$C$2489,'[1]2022_23 Household and Income'!$D$3:$D$2489,"")</f>
        <v>56033</v>
      </c>
      <c r="L3890">
        <f>_xlfn.XLOOKUP($F3890,'[1]2022_23 Household and Income'!$C$3:$C$2489,'[1]2022_23 Household and Income'!$G$3:$G$2489,"")</f>
        <v>57899</v>
      </c>
    </row>
    <row r="3891" spans="1:12" x14ac:dyDescent="0.35">
      <c r="A3891">
        <v>27</v>
      </c>
      <c r="B3891">
        <v>1800</v>
      </c>
      <c r="C3891">
        <v>27139</v>
      </c>
      <c r="D3891" t="s">
        <v>3272</v>
      </c>
      <c r="E3891" t="s">
        <v>1853</v>
      </c>
      <c r="F3891" t="s">
        <v>3895</v>
      </c>
      <c r="G3891">
        <v>150928</v>
      </c>
      <c r="H3891">
        <v>44.714553000000002</v>
      </c>
      <c r="I3891">
        <v>-93.466413000000003</v>
      </c>
      <c r="J3891">
        <v>1</v>
      </c>
      <c r="K3891">
        <f>_xlfn.XLOOKUP(F3891,'[1]2022_23 Household and Income'!$C$3:$C$2489,'[1]2022_23 Household and Income'!$D$3:$D$2489,"")</f>
        <v>54671</v>
      </c>
      <c r="L3891">
        <f>_xlfn.XLOOKUP($F3891,'[1]2022_23 Household and Income'!$C$3:$C$2489,'[1]2022_23 Household and Income'!$G$3:$G$2489,"")</f>
        <v>55921</v>
      </c>
    </row>
    <row r="3892" spans="1:12" x14ac:dyDescent="0.35">
      <c r="A3892">
        <v>29</v>
      </c>
      <c r="B3892">
        <v>2300</v>
      </c>
      <c r="C3892">
        <v>29201</v>
      </c>
      <c r="D3892" t="s">
        <v>3304</v>
      </c>
      <c r="E3892" t="s">
        <v>1652</v>
      </c>
      <c r="F3892" t="s">
        <v>3894</v>
      </c>
      <c r="G3892">
        <v>38059</v>
      </c>
      <c r="H3892">
        <v>37.015234999999997</v>
      </c>
      <c r="I3892">
        <v>-89.577532000000005</v>
      </c>
      <c r="J3892">
        <v>0.31777</v>
      </c>
      <c r="K3892">
        <f>_xlfn.XLOOKUP(F3892,'[1]2022_23 Household and Income'!$C$3:$C$2489,'[1]2022_23 Household and Income'!$D$3:$D$2489,"")</f>
        <v>48842</v>
      </c>
      <c r="L3892">
        <f>_xlfn.XLOOKUP($F3892,'[1]2022_23 Household and Income'!$C$3:$C$2489,'[1]2022_23 Household and Income'!$G$3:$G$2489,"")</f>
        <v>49083</v>
      </c>
    </row>
    <row r="3893" spans="1:12" x14ac:dyDescent="0.35">
      <c r="A3893">
        <v>28</v>
      </c>
      <c r="B3893">
        <v>1400</v>
      </c>
      <c r="C3893">
        <v>28123</v>
      </c>
      <c r="D3893" t="s">
        <v>3276</v>
      </c>
      <c r="E3893" t="s">
        <v>1766</v>
      </c>
      <c r="F3893" t="s">
        <v>3846</v>
      </c>
      <c r="G3893">
        <v>27990</v>
      </c>
      <c r="H3893">
        <v>32.40164</v>
      </c>
      <c r="I3893">
        <v>-89.529563999999993</v>
      </c>
      <c r="J3893">
        <v>0.237372</v>
      </c>
      <c r="K3893">
        <f>_xlfn.XLOOKUP(F3893,'[1]2022_23 Household and Income'!$C$3:$C$2489,'[1]2022_23 Household and Income'!$D$3:$D$2489,"")</f>
        <v>42711</v>
      </c>
      <c r="L3893">
        <f>_xlfn.XLOOKUP($F3893,'[1]2022_23 Household and Income'!$C$3:$C$2489,'[1]2022_23 Household and Income'!$G$3:$G$2489,"")</f>
        <v>45886</v>
      </c>
    </row>
    <row r="3894" spans="1:12" x14ac:dyDescent="0.35">
      <c r="A3894">
        <v>47</v>
      </c>
      <c r="B3894">
        <v>800</v>
      </c>
      <c r="C3894">
        <v>47151</v>
      </c>
      <c r="D3894" t="s">
        <v>3358</v>
      </c>
      <c r="E3894" t="s">
        <v>765</v>
      </c>
      <c r="F3894" t="s">
        <v>3600</v>
      </c>
      <c r="G3894">
        <v>21850</v>
      </c>
      <c r="H3894">
        <v>36.454470000000001</v>
      </c>
      <c r="I3894">
        <v>-84.508255000000005</v>
      </c>
      <c r="J3894">
        <v>0.182648</v>
      </c>
      <c r="K3894">
        <f>_xlfn.XLOOKUP(F3894,'[1]2022_23 Household and Income'!$C$3:$C$2489,'[1]2022_23 Household and Income'!$D$3:$D$2489,"")</f>
        <v>51432</v>
      </c>
      <c r="L3894">
        <f>_xlfn.XLOOKUP($F3894,'[1]2022_23 Household and Income'!$C$3:$C$2489,'[1]2022_23 Household and Income'!$G$3:$G$2489,"")</f>
        <v>50492</v>
      </c>
    </row>
    <row r="3895" spans="1:12" x14ac:dyDescent="0.35">
      <c r="A3895">
        <v>51</v>
      </c>
      <c r="B3895">
        <v>18500</v>
      </c>
      <c r="C3895">
        <v>51169</v>
      </c>
      <c r="D3895" t="s">
        <v>3251</v>
      </c>
      <c r="E3895" t="s">
        <v>300</v>
      </c>
      <c r="F3895" t="s">
        <v>3338</v>
      </c>
      <c r="G3895">
        <v>21576</v>
      </c>
      <c r="H3895">
        <v>36.683146999999998</v>
      </c>
      <c r="I3895">
        <v>-82.596599999999995</v>
      </c>
      <c r="J3895">
        <v>0.11709899999999999</v>
      </c>
      <c r="K3895">
        <f>_xlfn.XLOOKUP(F3895,'[1]2022_23 Household and Income'!$C$3:$C$2489,'[1]2022_23 Household and Income'!$D$3:$D$2489,"")</f>
        <v>75883</v>
      </c>
      <c r="L3895">
        <f>_xlfn.XLOOKUP($F3895,'[1]2022_23 Household and Income'!$C$3:$C$2489,'[1]2022_23 Household and Income'!$G$3:$G$2489,"")</f>
        <v>74881</v>
      </c>
    </row>
    <row r="3896" spans="1:12" x14ac:dyDescent="0.35">
      <c r="A3896">
        <v>31</v>
      </c>
      <c r="B3896">
        <v>100</v>
      </c>
      <c r="C3896">
        <v>31157</v>
      </c>
      <c r="D3896" t="s">
        <v>3261</v>
      </c>
      <c r="E3896" t="s">
        <v>1551</v>
      </c>
      <c r="F3896" t="s">
        <v>3850</v>
      </c>
      <c r="G3896">
        <v>36084</v>
      </c>
      <c r="H3896">
        <v>41.865093999999999</v>
      </c>
      <c r="I3896">
        <v>-103.68043400000001</v>
      </c>
      <c r="J3896">
        <v>0.34184700000000001</v>
      </c>
      <c r="K3896">
        <f>_xlfn.XLOOKUP(F3896,'[1]2022_23 Household and Income'!$C$3:$C$2489,'[1]2022_23 Household and Income'!$D$3:$D$2489,"")</f>
        <v>46642</v>
      </c>
      <c r="L3896">
        <f>_xlfn.XLOOKUP($F3896,'[1]2022_23 Household and Income'!$C$3:$C$2489,'[1]2022_23 Household and Income'!$G$3:$G$2489,"")</f>
        <v>45268</v>
      </c>
    </row>
    <row r="3897" spans="1:12" x14ac:dyDescent="0.35">
      <c r="A3897">
        <v>13</v>
      </c>
      <c r="B3897">
        <v>3400</v>
      </c>
      <c r="C3897">
        <v>13251</v>
      </c>
      <c r="D3897" t="s">
        <v>3312</v>
      </c>
      <c r="E3897" t="s">
        <v>2748</v>
      </c>
      <c r="F3897" t="s">
        <v>3893</v>
      </c>
      <c r="G3897">
        <v>14067</v>
      </c>
      <c r="H3897">
        <v>32.722234999999998</v>
      </c>
      <c r="I3897">
        <v>-81.629853999999995</v>
      </c>
      <c r="J3897">
        <v>8.7954000000000004E-2</v>
      </c>
      <c r="K3897">
        <f>_xlfn.XLOOKUP(F3897,'[1]2022_23 Household and Income'!$C$3:$C$2489,'[1]2022_23 Household and Income'!$D$3:$D$2489,"")</f>
        <v>61811</v>
      </c>
      <c r="L3897">
        <f>_xlfn.XLOOKUP($F3897,'[1]2022_23 Household and Income'!$C$3:$C$2489,'[1]2022_23 Household and Income'!$G$3:$G$2489,"")</f>
        <v>62419</v>
      </c>
    </row>
    <row r="3898" spans="1:12" x14ac:dyDescent="0.35">
      <c r="A3898">
        <v>48</v>
      </c>
      <c r="B3898">
        <v>2600</v>
      </c>
      <c r="C3898">
        <v>48415</v>
      </c>
      <c r="D3898" t="s">
        <v>3238</v>
      </c>
      <c r="E3898" t="s">
        <v>590</v>
      </c>
      <c r="F3898" t="s">
        <v>3673</v>
      </c>
      <c r="G3898">
        <v>16932</v>
      </c>
      <c r="H3898">
        <v>32.704112000000002</v>
      </c>
      <c r="I3898">
        <v>-100.90910700000001</v>
      </c>
      <c r="J3898">
        <v>8.9533000000000001E-2</v>
      </c>
      <c r="K3898">
        <f>_xlfn.XLOOKUP(F3898,'[1]2022_23 Household and Income'!$C$3:$C$2489,'[1]2022_23 Household and Income'!$D$3:$D$2489,"")</f>
        <v>74377</v>
      </c>
      <c r="L3898">
        <f>_xlfn.XLOOKUP($F3898,'[1]2022_23 Household and Income'!$C$3:$C$2489,'[1]2022_23 Household and Income'!$G$3:$G$2489,"")</f>
        <v>72929</v>
      </c>
    </row>
    <row r="3899" spans="1:12" x14ac:dyDescent="0.35">
      <c r="A3899">
        <v>5</v>
      </c>
      <c r="B3899">
        <v>300</v>
      </c>
      <c r="C3899">
        <v>5129</v>
      </c>
      <c r="D3899" t="s">
        <v>3274</v>
      </c>
      <c r="E3899" t="s">
        <v>3100</v>
      </c>
      <c r="F3899" t="s">
        <v>3892</v>
      </c>
      <c r="G3899">
        <v>7828</v>
      </c>
      <c r="H3899">
        <v>35.923071999999998</v>
      </c>
      <c r="I3899">
        <v>-92.660702000000001</v>
      </c>
      <c r="J3899">
        <v>5.0289E-2</v>
      </c>
      <c r="K3899">
        <f>_xlfn.XLOOKUP(F3899,'[1]2022_23 Household and Income'!$C$3:$C$2489,'[1]2022_23 Household and Income'!$D$3:$D$2489,"")</f>
        <v>66760</v>
      </c>
      <c r="L3899">
        <f>_xlfn.XLOOKUP($F3899,'[1]2022_23 Household and Income'!$C$3:$C$2489,'[1]2022_23 Household and Income'!$G$3:$G$2489,"")</f>
        <v>68010</v>
      </c>
    </row>
    <row r="3900" spans="1:12" x14ac:dyDescent="0.35">
      <c r="A3900">
        <v>5</v>
      </c>
      <c r="B3900">
        <v>1100</v>
      </c>
      <c r="C3900">
        <v>5131</v>
      </c>
      <c r="D3900" t="s">
        <v>3274</v>
      </c>
      <c r="E3900" t="s">
        <v>3067</v>
      </c>
      <c r="F3900" t="s">
        <v>3891</v>
      </c>
      <c r="G3900">
        <v>127799</v>
      </c>
      <c r="H3900">
        <v>35.318717999999997</v>
      </c>
      <c r="I3900">
        <v>-94.354819000000006</v>
      </c>
      <c r="J3900">
        <v>0.62332200000000004</v>
      </c>
      <c r="K3900">
        <f>_xlfn.XLOOKUP(F3900,'[1]2022_23 Household and Income'!$C$3:$C$2489,'[1]2022_23 Household and Income'!$D$3:$D$2489,"")</f>
        <v>83198</v>
      </c>
      <c r="L3900">
        <f>_xlfn.XLOOKUP($F3900,'[1]2022_23 Household and Income'!$C$3:$C$2489,'[1]2022_23 Household and Income'!$G$3:$G$2489,"")</f>
        <v>81579</v>
      </c>
    </row>
    <row r="3901" spans="1:12" x14ac:dyDescent="0.35">
      <c r="A3901">
        <v>8</v>
      </c>
      <c r="B3901">
        <v>1800</v>
      </c>
      <c r="C3901">
        <v>8115</v>
      </c>
      <c r="D3901" t="s">
        <v>3241</v>
      </c>
      <c r="E3901" t="s">
        <v>2946</v>
      </c>
      <c r="F3901" t="s">
        <v>3240</v>
      </c>
      <c r="G3901">
        <v>2404</v>
      </c>
      <c r="H3901">
        <v>40.962161000000002</v>
      </c>
      <c r="I3901">
        <v>-102.325647</v>
      </c>
      <c r="J3901">
        <v>1.9980000000000001E-2</v>
      </c>
      <c r="K3901">
        <f>_xlfn.XLOOKUP(F3901,'[1]2022_23 Household and Income'!$C$3:$C$2489,'[1]2022_23 Household and Income'!$D$3:$D$2489,"")</f>
        <v>46989</v>
      </c>
      <c r="L3901">
        <f>_xlfn.XLOOKUP($F3901,'[1]2022_23 Household and Income'!$C$3:$C$2489,'[1]2022_23 Household and Income'!$G$3:$G$2489,"")</f>
        <v>46287</v>
      </c>
    </row>
    <row r="3902" spans="1:12" x14ac:dyDescent="0.35">
      <c r="A3902">
        <v>20</v>
      </c>
      <c r="B3902">
        <v>1201</v>
      </c>
      <c r="C3902">
        <v>20173</v>
      </c>
      <c r="D3902" t="s">
        <v>3300</v>
      </c>
      <c r="E3902" t="s">
        <v>2257</v>
      </c>
      <c r="F3902" t="s">
        <v>3890</v>
      </c>
      <c r="G3902">
        <v>112751</v>
      </c>
      <c r="H3902">
        <v>37.729357999999998</v>
      </c>
      <c r="I3902">
        <v>-97.256321999999997</v>
      </c>
      <c r="J3902">
        <v>0.66893100000000005</v>
      </c>
      <c r="K3902">
        <f>_xlfn.XLOOKUP(F3902,'[1]2022_23 Household and Income'!$C$3:$C$2489,'[1]2022_23 Household and Income'!$D$3:$D$2489,"")</f>
        <v>65869</v>
      </c>
      <c r="L3902">
        <f>_xlfn.XLOOKUP($F3902,'[1]2022_23 Household and Income'!$C$3:$C$2489,'[1]2022_23 Household and Income'!$G$3:$G$2489,"")</f>
        <v>68681</v>
      </c>
    </row>
    <row r="3903" spans="1:12" x14ac:dyDescent="0.35">
      <c r="A3903">
        <v>20</v>
      </c>
      <c r="B3903">
        <v>1301</v>
      </c>
      <c r="C3903">
        <v>20173</v>
      </c>
      <c r="D3903" t="s">
        <v>3300</v>
      </c>
      <c r="E3903" t="s">
        <v>2257</v>
      </c>
      <c r="F3903" t="s">
        <v>3889</v>
      </c>
      <c r="G3903">
        <v>134160</v>
      </c>
      <c r="H3903">
        <v>37.726636999999997</v>
      </c>
      <c r="I3903">
        <v>-97.447821000000005</v>
      </c>
      <c r="J3903">
        <v>0.79769800000000002</v>
      </c>
      <c r="K3903">
        <f>_xlfn.XLOOKUP(F3903,'[1]2022_23 Household and Income'!$C$3:$C$2489,'[1]2022_23 Household and Income'!$D$3:$D$2489,"")</f>
        <v>63719</v>
      </c>
      <c r="L3903">
        <f>_xlfn.XLOOKUP($F3903,'[1]2022_23 Household and Income'!$C$3:$C$2489,'[1]2022_23 Household and Income'!$G$3:$G$2489,"")</f>
        <v>67224</v>
      </c>
    </row>
    <row r="3904" spans="1:12" x14ac:dyDescent="0.35">
      <c r="A3904">
        <v>20</v>
      </c>
      <c r="B3904">
        <v>1401</v>
      </c>
      <c r="C3904">
        <v>20173</v>
      </c>
      <c r="D3904" t="s">
        <v>3300</v>
      </c>
      <c r="E3904" t="s">
        <v>2257</v>
      </c>
      <c r="F3904" t="s">
        <v>3888</v>
      </c>
      <c r="G3904">
        <v>120404</v>
      </c>
      <c r="H3904">
        <v>37.677275000000002</v>
      </c>
      <c r="I3904">
        <v>-97.348687999999996</v>
      </c>
      <c r="J3904">
        <v>1</v>
      </c>
      <c r="K3904">
        <f>_xlfn.XLOOKUP(F3904,'[1]2022_23 Household and Income'!$C$3:$C$2489,'[1]2022_23 Household and Income'!$D$3:$D$2489,"")</f>
        <v>48699</v>
      </c>
      <c r="L3904">
        <f>_xlfn.XLOOKUP($F3904,'[1]2022_23 Household and Income'!$C$3:$C$2489,'[1]2022_23 Household and Income'!$G$3:$G$2489,"")</f>
        <v>49535</v>
      </c>
    </row>
    <row r="3905" spans="1:12" x14ac:dyDescent="0.35">
      <c r="A3905">
        <v>20</v>
      </c>
      <c r="B3905">
        <v>1501</v>
      </c>
      <c r="C3905">
        <v>20173</v>
      </c>
      <c r="D3905" t="s">
        <v>3300</v>
      </c>
      <c r="E3905" t="s">
        <v>2257</v>
      </c>
      <c r="F3905" t="s">
        <v>3887</v>
      </c>
      <c r="G3905">
        <v>156509</v>
      </c>
      <c r="H3905">
        <v>37.607461999999998</v>
      </c>
      <c r="I3905">
        <v>-97.315905000000001</v>
      </c>
      <c r="J3905">
        <v>0.93112399999999995</v>
      </c>
      <c r="K3905">
        <f>_xlfn.XLOOKUP(F3905,'[1]2022_23 Household and Income'!$C$3:$C$2489,'[1]2022_23 Household and Income'!$D$3:$D$2489,"")</f>
        <v>65299</v>
      </c>
      <c r="L3905">
        <f>_xlfn.XLOOKUP($F3905,'[1]2022_23 Household and Income'!$C$3:$C$2489,'[1]2022_23 Household and Income'!$G$3:$G$2489,"")</f>
        <v>66061</v>
      </c>
    </row>
    <row r="3906" spans="1:12" x14ac:dyDescent="0.35">
      <c r="A3906">
        <v>12</v>
      </c>
      <c r="B3906">
        <v>11701</v>
      </c>
      <c r="C3906">
        <v>12117</v>
      </c>
      <c r="D3906" t="s">
        <v>3512</v>
      </c>
      <c r="E3906" t="s">
        <v>2835</v>
      </c>
      <c r="F3906" t="s">
        <v>3886</v>
      </c>
      <c r="G3906">
        <v>120891</v>
      </c>
      <c r="H3906">
        <v>28.70579</v>
      </c>
      <c r="I3906">
        <v>-81.403227999999999</v>
      </c>
      <c r="J3906">
        <v>1</v>
      </c>
      <c r="K3906">
        <f>_xlfn.XLOOKUP(F3906,'[1]2022_23 Household and Income'!$C$3:$C$2489,'[1]2022_23 Household and Income'!$D$3:$D$2489,"")</f>
        <v>53118</v>
      </c>
      <c r="L3906">
        <f>_xlfn.XLOOKUP($F3906,'[1]2022_23 Household and Income'!$C$3:$C$2489,'[1]2022_23 Household and Income'!$G$3:$G$2489,"")</f>
        <v>45630</v>
      </c>
    </row>
    <row r="3907" spans="1:12" x14ac:dyDescent="0.35">
      <c r="A3907">
        <v>12</v>
      </c>
      <c r="B3907">
        <v>11702</v>
      </c>
      <c r="C3907">
        <v>12117</v>
      </c>
      <c r="D3907" t="s">
        <v>3512</v>
      </c>
      <c r="E3907" t="s">
        <v>2835</v>
      </c>
      <c r="F3907" t="s">
        <v>3885</v>
      </c>
      <c r="G3907">
        <v>114488</v>
      </c>
      <c r="H3907">
        <v>28.758977000000002</v>
      </c>
      <c r="I3907">
        <v>-81.318534</v>
      </c>
      <c r="J3907">
        <v>1</v>
      </c>
      <c r="K3907">
        <f>_xlfn.XLOOKUP(F3907,'[1]2022_23 Household and Income'!$C$3:$C$2489,'[1]2022_23 Household and Income'!$D$3:$D$2489,"")</f>
        <v>46395</v>
      </c>
      <c r="L3907">
        <f>_xlfn.XLOOKUP($F3907,'[1]2022_23 Household and Income'!$C$3:$C$2489,'[1]2022_23 Household and Income'!$G$3:$G$2489,"")</f>
        <v>48753</v>
      </c>
    </row>
    <row r="3908" spans="1:12" x14ac:dyDescent="0.35">
      <c r="A3908">
        <v>12</v>
      </c>
      <c r="B3908">
        <v>11703</v>
      </c>
      <c r="C3908">
        <v>12117</v>
      </c>
      <c r="D3908" t="s">
        <v>3512</v>
      </c>
      <c r="E3908" t="s">
        <v>2835</v>
      </c>
      <c r="F3908" t="s">
        <v>3884</v>
      </c>
      <c r="G3908">
        <v>113467</v>
      </c>
      <c r="H3908">
        <v>28.660412999999998</v>
      </c>
      <c r="I3908">
        <v>-81.314183999999997</v>
      </c>
      <c r="J3908">
        <v>1</v>
      </c>
      <c r="K3908">
        <f>_xlfn.XLOOKUP(F3908,'[1]2022_23 Household and Income'!$C$3:$C$2489,'[1]2022_23 Household and Income'!$D$3:$D$2489,"")</f>
        <v>48036</v>
      </c>
      <c r="L3908">
        <f>_xlfn.XLOOKUP($F3908,'[1]2022_23 Household and Income'!$C$3:$C$2489,'[1]2022_23 Household and Income'!$G$3:$G$2489,"")</f>
        <v>49448</v>
      </c>
    </row>
    <row r="3909" spans="1:12" x14ac:dyDescent="0.35">
      <c r="A3909">
        <v>12</v>
      </c>
      <c r="B3909">
        <v>11704</v>
      </c>
      <c r="C3909">
        <v>12117</v>
      </c>
      <c r="D3909" t="s">
        <v>3512</v>
      </c>
      <c r="E3909" t="s">
        <v>2835</v>
      </c>
      <c r="F3909" t="s">
        <v>3883</v>
      </c>
      <c r="G3909">
        <v>122010</v>
      </c>
      <c r="H3909">
        <v>28.672519000000001</v>
      </c>
      <c r="I3909">
        <v>-81.206050000000005</v>
      </c>
      <c r="J3909">
        <v>1</v>
      </c>
      <c r="K3909">
        <f>_xlfn.XLOOKUP(F3909,'[1]2022_23 Household and Income'!$C$3:$C$2489,'[1]2022_23 Household and Income'!$D$3:$D$2489,"")</f>
        <v>41933</v>
      </c>
      <c r="L3909">
        <f>_xlfn.XLOOKUP($F3909,'[1]2022_23 Household and Income'!$C$3:$C$2489,'[1]2022_23 Household and Income'!$G$3:$G$2489,"")</f>
        <v>45749</v>
      </c>
    </row>
    <row r="3910" spans="1:12" x14ac:dyDescent="0.35">
      <c r="A3910">
        <v>13</v>
      </c>
      <c r="B3910">
        <v>3900</v>
      </c>
      <c r="C3910">
        <v>13253</v>
      </c>
      <c r="D3910" t="s">
        <v>3312</v>
      </c>
      <c r="E3910" t="s">
        <v>2714</v>
      </c>
      <c r="F3910" t="s">
        <v>3677</v>
      </c>
      <c r="G3910">
        <v>9147</v>
      </c>
      <c r="H3910">
        <v>30.967903</v>
      </c>
      <c r="I3910">
        <v>-84.866712000000007</v>
      </c>
      <c r="J3910">
        <v>7.5599E-2</v>
      </c>
      <c r="K3910">
        <f>_xlfn.XLOOKUP(F3910,'[1]2022_23 Household and Income'!$C$3:$C$2489,'[1]2022_23 Household and Income'!$D$3:$D$2489,"")</f>
        <v>46149</v>
      </c>
      <c r="L3910">
        <f>_xlfn.XLOOKUP($F3910,'[1]2022_23 Household and Income'!$C$3:$C$2489,'[1]2022_23 Household and Income'!$G$3:$G$2489,"")</f>
        <v>47385</v>
      </c>
    </row>
    <row r="3911" spans="1:12" x14ac:dyDescent="0.35">
      <c r="A3911">
        <v>40</v>
      </c>
      <c r="B3911">
        <v>21000</v>
      </c>
      <c r="C3911">
        <v>40133</v>
      </c>
      <c r="D3911" t="s">
        <v>3324</v>
      </c>
      <c r="E3911" t="s">
        <v>1050</v>
      </c>
      <c r="F3911" t="s">
        <v>3882</v>
      </c>
      <c r="G3911">
        <v>23556</v>
      </c>
      <c r="H3911">
        <v>35.186227000000002</v>
      </c>
      <c r="I3911">
        <v>-96.631151000000003</v>
      </c>
      <c r="J3911">
        <v>0.21231800000000001</v>
      </c>
      <c r="K3911">
        <f>_xlfn.XLOOKUP(F3911,'[1]2022_23 Household and Income'!$C$3:$C$2489,'[1]2022_23 Household and Income'!$D$3:$D$2489,"")</f>
        <v>44810</v>
      </c>
      <c r="L3911">
        <f>_xlfn.XLOOKUP($F3911,'[1]2022_23 Household and Income'!$C$3:$C$2489,'[1]2022_23 Household and Income'!$G$3:$G$2489,"")</f>
        <v>44810</v>
      </c>
    </row>
    <row r="3912" spans="1:12" x14ac:dyDescent="0.35">
      <c r="A3912">
        <v>36</v>
      </c>
      <c r="B3912">
        <v>800</v>
      </c>
      <c r="C3912">
        <v>36099</v>
      </c>
      <c r="D3912" t="s">
        <v>3282</v>
      </c>
      <c r="E3912" t="s">
        <v>1375</v>
      </c>
      <c r="F3912" t="s">
        <v>3281</v>
      </c>
      <c r="G3912">
        <v>33814</v>
      </c>
      <c r="H3912">
        <v>42.828510000000001</v>
      </c>
      <c r="I3912">
        <v>-76.827758000000003</v>
      </c>
      <c r="J3912">
        <v>0.22562099999999999</v>
      </c>
      <c r="K3912">
        <f>_xlfn.XLOOKUP(F3912,'[1]2022_23 Household and Income'!$C$3:$C$2489,'[1]2022_23 Household and Income'!$D$3:$D$2489,"")</f>
        <v>60364</v>
      </c>
      <c r="L3912">
        <f>_xlfn.XLOOKUP($F3912,'[1]2022_23 Household and Income'!$C$3:$C$2489,'[1]2022_23 Household and Income'!$G$3:$G$2489,"")</f>
        <v>62063</v>
      </c>
    </row>
    <row r="3913" spans="1:12" x14ac:dyDescent="0.35">
      <c r="A3913">
        <v>39</v>
      </c>
      <c r="B3913">
        <v>1700</v>
      </c>
      <c r="C3913">
        <v>39147</v>
      </c>
      <c r="D3913" t="s">
        <v>3302</v>
      </c>
      <c r="E3913" t="s">
        <v>1147</v>
      </c>
      <c r="F3913" t="s">
        <v>3301</v>
      </c>
      <c r="G3913">
        <v>55069</v>
      </c>
      <c r="H3913">
        <v>41.127755000000001</v>
      </c>
      <c r="I3913">
        <v>-83.202126000000007</v>
      </c>
      <c r="J3913">
        <v>0.46278799999999998</v>
      </c>
      <c r="K3913">
        <f>_xlfn.XLOOKUP(F3913,'[1]2022_23 Household and Income'!$C$3:$C$2489,'[1]2022_23 Household and Income'!$D$3:$D$2489,"")</f>
        <v>49601</v>
      </c>
      <c r="L3913">
        <f>_xlfn.XLOOKUP($F3913,'[1]2022_23 Household and Income'!$C$3:$C$2489,'[1]2022_23 Household and Income'!$G$3:$G$2489,"")</f>
        <v>49830</v>
      </c>
    </row>
    <row r="3914" spans="1:12" x14ac:dyDescent="0.35">
      <c r="A3914">
        <v>47</v>
      </c>
      <c r="B3914">
        <v>3300</v>
      </c>
      <c r="C3914">
        <v>47153</v>
      </c>
      <c r="D3914" t="s">
        <v>3358</v>
      </c>
      <c r="E3914" t="s">
        <v>708</v>
      </c>
      <c r="F3914" t="s">
        <v>3520</v>
      </c>
      <c r="G3914">
        <v>15826</v>
      </c>
      <c r="H3914">
        <v>35.355415000000001</v>
      </c>
      <c r="I3914">
        <v>-85.391425999999996</v>
      </c>
      <c r="J3914">
        <v>0.15027599999999999</v>
      </c>
      <c r="K3914">
        <f>_xlfn.XLOOKUP(F3914,'[1]2022_23 Household and Income'!$C$3:$C$2489,'[1]2022_23 Household and Income'!$D$3:$D$2489,"")</f>
        <v>43263</v>
      </c>
      <c r="L3914">
        <f>_xlfn.XLOOKUP($F3914,'[1]2022_23 Household and Income'!$C$3:$C$2489,'[1]2022_23 Household and Income'!$G$3:$G$2489,"")</f>
        <v>42601</v>
      </c>
    </row>
    <row r="3915" spans="1:12" x14ac:dyDescent="0.35">
      <c r="A3915">
        <v>40</v>
      </c>
      <c r="B3915">
        <v>20600</v>
      </c>
      <c r="C3915">
        <v>40135</v>
      </c>
      <c r="D3915" t="s">
        <v>3324</v>
      </c>
      <c r="E3915" t="s">
        <v>1060</v>
      </c>
      <c r="F3915" t="s">
        <v>3881</v>
      </c>
      <c r="G3915">
        <v>39281</v>
      </c>
      <c r="H3915">
        <v>35.466206</v>
      </c>
      <c r="I3915">
        <v>-94.729780000000005</v>
      </c>
      <c r="J3915">
        <v>0.37108600000000003</v>
      </c>
      <c r="K3915">
        <f>_xlfn.XLOOKUP(F3915,'[1]2022_23 Household and Income'!$C$3:$C$2489,'[1]2022_23 Household and Income'!$D$3:$D$2489,"")</f>
        <v>42523</v>
      </c>
      <c r="L3915">
        <f>_xlfn.XLOOKUP($F3915,'[1]2022_23 Household and Income'!$C$3:$C$2489,'[1]2022_23 Household and Income'!$G$3:$G$2489,"")</f>
        <v>42341</v>
      </c>
    </row>
    <row r="3916" spans="1:12" x14ac:dyDescent="0.35">
      <c r="A3916">
        <v>5</v>
      </c>
      <c r="B3916">
        <v>1200</v>
      </c>
      <c r="C3916">
        <v>5133</v>
      </c>
      <c r="D3916" t="s">
        <v>3274</v>
      </c>
      <c r="E3916" t="s">
        <v>3060</v>
      </c>
      <c r="F3916" t="s">
        <v>3880</v>
      </c>
      <c r="G3916">
        <v>15839</v>
      </c>
      <c r="H3916">
        <v>34.015315999999999</v>
      </c>
      <c r="I3916">
        <v>-94.303813000000005</v>
      </c>
      <c r="J3916">
        <v>0.118699</v>
      </c>
      <c r="K3916">
        <f>_xlfn.XLOOKUP(F3916,'[1]2022_23 Household and Income'!$C$3:$C$2489,'[1]2022_23 Household and Income'!$D$3:$D$2489,"")</f>
        <v>51574</v>
      </c>
      <c r="L3916">
        <f>_xlfn.XLOOKUP($F3916,'[1]2022_23 Household and Income'!$C$3:$C$2489,'[1]2022_23 Household and Income'!$G$3:$G$2489,"")</f>
        <v>56647</v>
      </c>
    </row>
    <row r="3917" spans="1:12" x14ac:dyDescent="0.35">
      <c r="A3917">
        <v>47</v>
      </c>
      <c r="B3917">
        <v>1400</v>
      </c>
      <c r="C3917">
        <v>47155</v>
      </c>
      <c r="D3917" t="s">
        <v>3358</v>
      </c>
      <c r="E3917" t="s">
        <v>752</v>
      </c>
      <c r="F3917" t="s">
        <v>3879</v>
      </c>
      <c r="G3917">
        <v>98380</v>
      </c>
      <c r="H3917">
        <v>35.864246999999999</v>
      </c>
      <c r="I3917">
        <v>-83.582515000000001</v>
      </c>
      <c r="J3917">
        <v>0.73210799999999998</v>
      </c>
      <c r="K3917">
        <f>_xlfn.XLOOKUP(F3917,'[1]2022_23 Household and Income'!$C$3:$C$2489,'[1]2022_23 Household and Income'!$D$3:$D$2489,"")</f>
        <v>58690</v>
      </c>
      <c r="L3917">
        <f>_xlfn.XLOOKUP($F3917,'[1]2022_23 Household and Income'!$C$3:$C$2489,'[1]2022_23 Household and Income'!$G$3:$G$2489,"")</f>
        <v>59379</v>
      </c>
    </row>
    <row r="3918" spans="1:12" x14ac:dyDescent="0.35">
      <c r="A3918">
        <v>49</v>
      </c>
      <c r="B3918">
        <v>21000</v>
      </c>
      <c r="C3918">
        <v>49041</v>
      </c>
      <c r="D3918" t="s">
        <v>3434</v>
      </c>
      <c r="E3918" t="s">
        <v>419</v>
      </c>
      <c r="F3918" t="s">
        <v>3440</v>
      </c>
      <c r="G3918">
        <v>21522</v>
      </c>
      <c r="H3918">
        <v>38.771785999999999</v>
      </c>
      <c r="I3918">
        <v>-112.044556</v>
      </c>
      <c r="J3918">
        <v>0.138178</v>
      </c>
      <c r="K3918">
        <f>_xlfn.XLOOKUP(F3918,'[1]2022_23 Household and Income'!$C$3:$C$2489,'[1]2022_23 Household and Income'!$D$3:$D$2489,"")</f>
        <v>55011</v>
      </c>
      <c r="L3918">
        <f>_xlfn.XLOOKUP($F3918,'[1]2022_23 Household and Income'!$C$3:$C$2489,'[1]2022_23 Household and Income'!$G$3:$G$2489,"")</f>
        <v>57279</v>
      </c>
    </row>
    <row r="3919" spans="1:12" x14ac:dyDescent="0.35">
      <c r="A3919">
        <v>20</v>
      </c>
      <c r="B3919">
        <v>1800</v>
      </c>
      <c r="C3919">
        <v>20175</v>
      </c>
      <c r="D3919" t="s">
        <v>3300</v>
      </c>
      <c r="E3919" t="s">
        <v>2229</v>
      </c>
      <c r="F3919" t="s">
        <v>3756</v>
      </c>
      <c r="G3919">
        <v>21964</v>
      </c>
      <c r="H3919">
        <v>37.051085999999998</v>
      </c>
      <c r="I3919">
        <v>-100.918723</v>
      </c>
      <c r="J3919">
        <v>0.16172500000000001</v>
      </c>
      <c r="K3919">
        <f>_xlfn.XLOOKUP(F3919,'[1]2022_23 Household and Income'!$C$3:$C$2489,'[1]2022_23 Household and Income'!$D$3:$D$2489,"")</f>
        <v>46754</v>
      </c>
      <c r="L3919">
        <f>_xlfn.XLOOKUP($F3919,'[1]2022_23 Household and Income'!$C$3:$C$2489,'[1]2022_23 Household and Income'!$G$3:$G$2489,"")</f>
        <v>47727</v>
      </c>
    </row>
    <row r="3920" spans="1:12" x14ac:dyDescent="0.35">
      <c r="A3920">
        <v>31</v>
      </c>
      <c r="B3920">
        <v>600</v>
      </c>
      <c r="C3920">
        <v>31159</v>
      </c>
      <c r="D3920" t="s">
        <v>3261</v>
      </c>
      <c r="E3920" t="s">
        <v>1482</v>
      </c>
      <c r="F3920" t="s">
        <v>3260</v>
      </c>
      <c r="G3920">
        <v>17609</v>
      </c>
      <c r="H3920">
        <v>40.875087000000001</v>
      </c>
      <c r="I3920">
        <v>-97.102311999999998</v>
      </c>
      <c r="J3920">
        <v>0.12776000000000001</v>
      </c>
      <c r="K3920">
        <f>_xlfn.XLOOKUP(F3920,'[1]2022_23 Household and Income'!$C$3:$C$2489,'[1]2022_23 Household and Income'!$D$3:$D$2489,"")</f>
        <v>56460</v>
      </c>
      <c r="L3920">
        <f>_xlfn.XLOOKUP($F3920,'[1]2022_23 Household and Income'!$C$3:$C$2489,'[1]2022_23 Household and Income'!$G$3:$G$2489,"")</f>
        <v>57169</v>
      </c>
    </row>
    <row r="3921" spans="1:12" x14ac:dyDescent="0.35">
      <c r="A3921">
        <v>48</v>
      </c>
      <c r="B3921">
        <v>2600</v>
      </c>
      <c r="C3921">
        <v>48417</v>
      </c>
      <c r="D3921" t="s">
        <v>3238</v>
      </c>
      <c r="E3921" t="s">
        <v>589</v>
      </c>
      <c r="F3921" t="s">
        <v>3673</v>
      </c>
      <c r="G3921">
        <v>3105</v>
      </c>
      <c r="H3921">
        <v>32.690986000000002</v>
      </c>
      <c r="I3921">
        <v>-99.306228000000004</v>
      </c>
      <c r="J3921">
        <v>1.6419E-2</v>
      </c>
      <c r="K3921">
        <f>_xlfn.XLOOKUP(F3921,'[1]2022_23 Household and Income'!$C$3:$C$2489,'[1]2022_23 Household and Income'!$D$3:$D$2489,"")</f>
        <v>74377</v>
      </c>
      <c r="L3921">
        <f>_xlfn.XLOOKUP($F3921,'[1]2022_23 Household and Income'!$C$3:$C$2489,'[1]2022_23 Household and Income'!$G$3:$G$2489,"")</f>
        <v>72929</v>
      </c>
    </row>
    <row r="3922" spans="1:12" x14ac:dyDescent="0.35">
      <c r="A3922">
        <v>29</v>
      </c>
      <c r="B3922">
        <v>2500</v>
      </c>
      <c r="C3922">
        <v>29203</v>
      </c>
      <c r="D3922" t="s">
        <v>3304</v>
      </c>
      <c r="E3922" t="s">
        <v>1638</v>
      </c>
      <c r="F3922" t="s">
        <v>3446</v>
      </c>
      <c r="G3922">
        <v>7031</v>
      </c>
      <c r="H3922">
        <v>37.068998000000001</v>
      </c>
      <c r="I3922">
        <v>-91.432907999999998</v>
      </c>
      <c r="J3922">
        <v>5.9235000000000003E-2</v>
      </c>
      <c r="K3922">
        <f>_xlfn.XLOOKUP(F3922,'[1]2022_23 Household and Income'!$C$3:$C$2489,'[1]2022_23 Household and Income'!$D$3:$D$2489,"")</f>
        <v>49904</v>
      </c>
      <c r="L3922">
        <f>_xlfn.XLOOKUP($F3922,'[1]2022_23 Household and Income'!$C$3:$C$2489,'[1]2022_23 Household and Income'!$G$3:$G$2489,"")</f>
        <v>49118</v>
      </c>
    </row>
    <row r="3923" spans="1:12" x14ac:dyDescent="0.35">
      <c r="A3923">
        <v>28</v>
      </c>
      <c r="B3923">
        <v>800</v>
      </c>
      <c r="C3923">
        <v>28125</v>
      </c>
      <c r="D3923" t="s">
        <v>3276</v>
      </c>
      <c r="E3923" t="s">
        <v>1780</v>
      </c>
      <c r="F3923" t="s">
        <v>3497</v>
      </c>
      <c r="G3923">
        <v>3800</v>
      </c>
      <c r="H3923">
        <v>32.921683999999999</v>
      </c>
      <c r="I3923">
        <v>-90.862598000000006</v>
      </c>
      <c r="J3923">
        <v>3.3100999999999998E-2</v>
      </c>
      <c r="K3923">
        <f>_xlfn.XLOOKUP(F3923,'[1]2022_23 Household and Income'!$C$3:$C$2489,'[1]2022_23 Household and Income'!$D$3:$D$2489,"")</f>
        <v>42824</v>
      </c>
      <c r="L3923">
        <f>_xlfn.XLOOKUP($F3923,'[1]2022_23 Household and Income'!$C$3:$C$2489,'[1]2022_23 Household and Income'!$G$3:$G$2489,"")</f>
        <v>41898</v>
      </c>
    </row>
    <row r="3924" spans="1:12" x14ac:dyDescent="0.35">
      <c r="A3924">
        <v>5</v>
      </c>
      <c r="B3924">
        <v>500</v>
      </c>
      <c r="C3924">
        <v>5135</v>
      </c>
      <c r="D3924" t="s">
        <v>3274</v>
      </c>
      <c r="E3924" t="s">
        <v>3089</v>
      </c>
      <c r="F3924" t="s">
        <v>3878</v>
      </c>
      <c r="G3924">
        <v>17271</v>
      </c>
      <c r="H3924">
        <v>36.178092999999997</v>
      </c>
      <c r="I3924">
        <v>-91.519486999999998</v>
      </c>
      <c r="J3924">
        <v>0.15373000000000001</v>
      </c>
      <c r="K3924">
        <f>_xlfn.XLOOKUP(F3924,'[1]2022_23 Household and Income'!$C$3:$C$2489,'[1]2022_23 Household and Income'!$D$3:$D$2489,"")</f>
        <v>45563</v>
      </c>
      <c r="L3924">
        <f>_xlfn.XLOOKUP($F3924,'[1]2022_23 Household and Income'!$C$3:$C$2489,'[1]2022_23 Household and Income'!$G$3:$G$2489,"")</f>
        <v>44161</v>
      </c>
    </row>
    <row r="3925" spans="1:12" x14ac:dyDescent="0.35">
      <c r="A3925">
        <v>6</v>
      </c>
      <c r="B3925">
        <v>8900</v>
      </c>
      <c r="C3925">
        <v>6089</v>
      </c>
      <c r="D3925" t="s">
        <v>3248</v>
      </c>
      <c r="E3925" t="s">
        <v>2984</v>
      </c>
      <c r="F3925" t="s">
        <v>3877</v>
      </c>
      <c r="G3925">
        <v>182155</v>
      </c>
      <c r="H3925">
        <v>40.578347999999998</v>
      </c>
      <c r="I3925">
        <v>-122.299977</v>
      </c>
      <c r="J3925">
        <v>1</v>
      </c>
      <c r="K3925">
        <f>_xlfn.XLOOKUP(F3925,'[1]2022_23 Household and Income'!$C$3:$C$2489,'[1]2022_23 Household and Income'!$D$3:$D$2489,"")</f>
        <v>71213</v>
      </c>
      <c r="L3925">
        <f>_xlfn.XLOOKUP($F3925,'[1]2022_23 Household and Income'!$C$3:$C$2489,'[1]2022_23 Household and Income'!$G$3:$G$2489,"")</f>
        <v>72320</v>
      </c>
    </row>
    <row r="3926" spans="1:12" x14ac:dyDescent="0.35">
      <c r="A3926">
        <v>55</v>
      </c>
      <c r="B3926">
        <v>300</v>
      </c>
      <c r="C3926">
        <v>55115</v>
      </c>
      <c r="D3926" t="s">
        <v>3334</v>
      </c>
      <c r="E3926" t="s">
        <v>153</v>
      </c>
      <c r="F3926" t="s">
        <v>3876</v>
      </c>
      <c r="G3926">
        <v>40881</v>
      </c>
      <c r="H3926">
        <v>44.786907999999997</v>
      </c>
      <c r="I3926">
        <v>-88.681205000000006</v>
      </c>
      <c r="J3926">
        <v>0.31319000000000002</v>
      </c>
      <c r="K3926">
        <f>_xlfn.XLOOKUP(F3926,'[1]2022_23 Household and Income'!$C$3:$C$2489,'[1]2022_23 Household and Income'!$D$3:$D$2489,"")</f>
        <v>56326</v>
      </c>
      <c r="L3926">
        <f>_xlfn.XLOOKUP($F3926,'[1]2022_23 Household and Income'!$C$3:$C$2489,'[1]2022_23 Household and Income'!$G$3:$G$2489,"")</f>
        <v>57880</v>
      </c>
    </row>
    <row r="3927" spans="1:12" x14ac:dyDescent="0.35">
      <c r="A3927">
        <v>20</v>
      </c>
      <c r="B3927">
        <v>501</v>
      </c>
      <c r="C3927">
        <v>20177</v>
      </c>
      <c r="D3927" t="s">
        <v>3300</v>
      </c>
      <c r="E3927" t="s">
        <v>2291</v>
      </c>
      <c r="F3927" t="s">
        <v>3875</v>
      </c>
      <c r="G3927">
        <v>131988</v>
      </c>
      <c r="H3927">
        <v>39.029187999999998</v>
      </c>
      <c r="I3927">
        <v>-95.704919000000004</v>
      </c>
      <c r="J3927">
        <v>1</v>
      </c>
      <c r="K3927">
        <f>_xlfn.XLOOKUP(F3927,'[1]2022_23 Household and Income'!$C$3:$C$2489,'[1]2022_23 Household and Income'!$D$3:$D$2489,"")</f>
        <v>57769</v>
      </c>
      <c r="L3927">
        <f>_xlfn.XLOOKUP($F3927,'[1]2022_23 Household and Income'!$C$3:$C$2489,'[1]2022_23 Household and Income'!$G$3:$G$2489,"")</f>
        <v>56859</v>
      </c>
    </row>
    <row r="3928" spans="1:12" x14ac:dyDescent="0.35">
      <c r="A3928">
        <v>20</v>
      </c>
      <c r="B3928">
        <v>601</v>
      </c>
      <c r="C3928">
        <v>20177</v>
      </c>
      <c r="D3928" t="s">
        <v>3300</v>
      </c>
      <c r="E3928" t="s">
        <v>2291</v>
      </c>
      <c r="F3928" t="s">
        <v>3557</v>
      </c>
      <c r="G3928">
        <v>46921</v>
      </c>
      <c r="H3928">
        <v>39.050544000000002</v>
      </c>
      <c r="I3928">
        <v>-95.710632000000004</v>
      </c>
      <c r="J3928">
        <v>0.348777</v>
      </c>
      <c r="K3928">
        <f>_xlfn.XLOOKUP(F3928,'[1]2022_23 Household and Income'!$C$3:$C$2489,'[1]2022_23 Household and Income'!$D$3:$D$2489,"")</f>
        <v>52352</v>
      </c>
      <c r="L3928">
        <f>_xlfn.XLOOKUP($F3928,'[1]2022_23 Household and Income'!$C$3:$C$2489,'[1]2022_23 Household and Income'!$G$3:$G$2489,"")</f>
        <v>51425</v>
      </c>
    </row>
    <row r="3929" spans="1:12" x14ac:dyDescent="0.35">
      <c r="A3929">
        <v>55</v>
      </c>
      <c r="B3929">
        <v>700</v>
      </c>
      <c r="C3929">
        <v>55117</v>
      </c>
      <c r="D3929" t="s">
        <v>3334</v>
      </c>
      <c r="E3929" t="s">
        <v>147</v>
      </c>
      <c r="F3929" t="s">
        <v>3874</v>
      </c>
      <c r="G3929">
        <v>118034</v>
      </c>
      <c r="H3929">
        <v>43.733621999999997</v>
      </c>
      <c r="I3929">
        <v>-87.819052999999997</v>
      </c>
      <c r="J3929">
        <v>1</v>
      </c>
      <c r="K3929">
        <f>_xlfn.XLOOKUP(F3929,'[1]2022_23 Household and Income'!$C$3:$C$2489,'[1]2022_23 Household and Income'!$D$3:$D$2489,"")</f>
        <v>50534</v>
      </c>
      <c r="L3929">
        <f>_xlfn.XLOOKUP($F3929,'[1]2022_23 Household and Income'!$C$3:$C$2489,'[1]2022_23 Household and Income'!$G$3:$G$2489,"")</f>
        <v>49852</v>
      </c>
    </row>
    <row r="3930" spans="1:12" x14ac:dyDescent="0.35">
      <c r="A3930">
        <v>1</v>
      </c>
      <c r="B3930">
        <v>1501</v>
      </c>
      <c r="C3930">
        <v>1117</v>
      </c>
      <c r="D3930" t="s">
        <v>3341</v>
      </c>
      <c r="E3930" t="s">
        <v>3191</v>
      </c>
      <c r="F3930" t="s">
        <v>3873</v>
      </c>
      <c r="G3930">
        <v>137436</v>
      </c>
      <c r="H3930">
        <v>33.340411000000003</v>
      </c>
      <c r="I3930">
        <v>-86.764318000000003</v>
      </c>
      <c r="J3930">
        <v>1</v>
      </c>
      <c r="K3930">
        <f>_xlfn.XLOOKUP(F3930,'[1]2022_23 Household and Income'!$C$3:$C$2489,'[1]2022_23 Household and Income'!$D$3:$D$2489,"")</f>
        <v>54321</v>
      </c>
      <c r="L3930">
        <f>_xlfn.XLOOKUP($F3930,'[1]2022_23 Household and Income'!$C$3:$C$2489,'[1]2022_23 Household and Income'!$G$3:$G$2489,"")</f>
        <v>54621</v>
      </c>
    </row>
    <row r="3931" spans="1:12" x14ac:dyDescent="0.35">
      <c r="A3931">
        <v>1</v>
      </c>
      <c r="B3931">
        <v>1502</v>
      </c>
      <c r="C3931">
        <v>1117</v>
      </c>
      <c r="D3931" t="s">
        <v>3341</v>
      </c>
      <c r="E3931" t="s">
        <v>3191</v>
      </c>
      <c r="F3931" t="s">
        <v>3872</v>
      </c>
      <c r="G3931">
        <v>85588</v>
      </c>
      <c r="H3931">
        <v>33.209926000000003</v>
      </c>
      <c r="I3931">
        <v>-86.698203000000007</v>
      </c>
      <c r="J3931">
        <v>0.65533399999999997</v>
      </c>
      <c r="K3931">
        <f>_xlfn.XLOOKUP(F3931,'[1]2022_23 Household and Income'!$C$3:$C$2489,'[1]2022_23 Household and Income'!$D$3:$D$2489,"")</f>
        <v>51934</v>
      </c>
      <c r="L3931">
        <f>_xlfn.XLOOKUP($F3931,'[1]2022_23 Household and Income'!$C$3:$C$2489,'[1]2022_23 Household and Income'!$G$3:$G$2489,"")</f>
        <v>52615</v>
      </c>
    </row>
    <row r="3932" spans="1:12" x14ac:dyDescent="0.35">
      <c r="A3932">
        <v>19</v>
      </c>
      <c r="B3932">
        <v>2100</v>
      </c>
      <c r="C3932">
        <v>19165</v>
      </c>
      <c r="D3932" t="s">
        <v>3308</v>
      </c>
      <c r="E3932" t="s">
        <v>2343</v>
      </c>
      <c r="F3932" t="s">
        <v>3871</v>
      </c>
      <c r="G3932">
        <v>11746</v>
      </c>
      <c r="H3932">
        <v>41.662624999999998</v>
      </c>
      <c r="I3932">
        <v>-95.323286999999993</v>
      </c>
      <c r="J3932">
        <v>6.8529999999999994E-2</v>
      </c>
      <c r="K3932">
        <f>_xlfn.XLOOKUP(F3932,'[1]2022_23 Household and Income'!$C$3:$C$2489,'[1]2022_23 Household and Income'!$D$3:$D$2489,"")</f>
        <v>71148</v>
      </c>
      <c r="L3932">
        <f>_xlfn.XLOOKUP($F3932,'[1]2022_23 Household and Income'!$C$3:$C$2489,'[1]2022_23 Household and Income'!$G$3:$G$2489,"")</f>
        <v>72595</v>
      </c>
    </row>
    <row r="3933" spans="1:12" x14ac:dyDescent="0.35">
      <c r="A3933">
        <v>17</v>
      </c>
      <c r="B3933">
        <v>13500</v>
      </c>
      <c r="C3933">
        <v>17173</v>
      </c>
      <c r="D3933" t="s">
        <v>3330</v>
      </c>
      <c r="E3933" t="s">
        <v>2552</v>
      </c>
      <c r="F3933" t="s">
        <v>3870</v>
      </c>
      <c r="G3933">
        <v>20990</v>
      </c>
      <c r="H3933">
        <v>39.399380000000001</v>
      </c>
      <c r="I3933">
        <v>-88.800681999999995</v>
      </c>
      <c r="J3933">
        <v>0.15402399999999999</v>
      </c>
      <c r="K3933">
        <f>_xlfn.XLOOKUP(F3933,'[1]2022_23 Household and Income'!$C$3:$C$2489,'[1]2022_23 Household and Income'!$D$3:$D$2489,"")</f>
        <v>56076</v>
      </c>
      <c r="L3933">
        <f>_xlfn.XLOOKUP($F3933,'[1]2022_23 Household and Income'!$C$3:$C$2489,'[1]2022_23 Household and Income'!$G$3:$G$2489,"")</f>
        <v>56860</v>
      </c>
    </row>
    <row r="3934" spans="1:12" x14ac:dyDescent="0.35">
      <c r="A3934">
        <v>18</v>
      </c>
      <c r="B3934">
        <v>2600</v>
      </c>
      <c r="C3934">
        <v>18145</v>
      </c>
      <c r="D3934" t="s">
        <v>3389</v>
      </c>
      <c r="E3934" t="s">
        <v>2467</v>
      </c>
      <c r="F3934" t="s">
        <v>3869</v>
      </c>
      <c r="G3934">
        <v>45055</v>
      </c>
      <c r="H3934">
        <v>39.535010999999997</v>
      </c>
      <c r="I3934">
        <v>-85.790076999999997</v>
      </c>
      <c r="J3934">
        <v>0.36074299999999998</v>
      </c>
      <c r="K3934">
        <f>_xlfn.XLOOKUP(F3934,'[1]2022_23 Household and Income'!$C$3:$C$2489,'[1]2022_23 Household and Income'!$D$3:$D$2489,"")</f>
        <v>51290</v>
      </c>
      <c r="L3934">
        <f>_xlfn.XLOOKUP($F3934,'[1]2022_23 Household and Income'!$C$3:$C$2489,'[1]2022_23 Household and Income'!$G$3:$G$2489,"")</f>
        <v>52798</v>
      </c>
    </row>
    <row r="3935" spans="1:12" x14ac:dyDescent="0.35">
      <c r="A3935">
        <v>21</v>
      </c>
      <c r="B3935">
        <v>1800</v>
      </c>
      <c r="C3935">
        <v>21211</v>
      </c>
      <c r="D3935" t="s">
        <v>3328</v>
      </c>
      <c r="E3935" t="s">
        <v>2148</v>
      </c>
      <c r="F3935" t="s">
        <v>3642</v>
      </c>
      <c r="G3935">
        <v>48065</v>
      </c>
      <c r="H3935">
        <v>38.212957000000003</v>
      </c>
      <c r="I3935">
        <v>-85.232230000000001</v>
      </c>
      <c r="J3935">
        <v>0.34375299999999998</v>
      </c>
      <c r="K3935">
        <f>_xlfn.XLOOKUP(F3935,'[1]2022_23 Household and Income'!$C$3:$C$2489,'[1]2022_23 Household and Income'!$D$3:$D$2489,"")</f>
        <v>50343</v>
      </c>
      <c r="L3935">
        <f>_xlfn.XLOOKUP($F3935,'[1]2022_23 Household and Income'!$C$3:$C$2489,'[1]2022_23 Household and Income'!$G$3:$G$2489,"")</f>
        <v>51690</v>
      </c>
    </row>
    <row r="3936" spans="1:12" x14ac:dyDescent="0.35">
      <c r="A3936">
        <v>29</v>
      </c>
      <c r="B3936">
        <v>300</v>
      </c>
      <c r="C3936">
        <v>29205</v>
      </c>
      <c r="D3936" t="s">
        <v>3304</v>
      </c>
      <c r="E3936" t="s">
        <v>1710</v>
      </c>
      <c r="F3936" t="s">
        <v>3868</v>
      </c>
      <c r="G3936">
        <v>6103</v>
      </c>
      <c r="H3936">
        <v>39.761716</v>
      </c>
      <c r="I3936">
        <v>-92.077237999999994</v>
      </c>
      <c r="J3936">
        <v>5.1158000000000002E-2</v>
      </c>
      <c r="K3936">
        <f>_xlfn.XLOOKUP(F3936,'[1]2022_23 Household and Income'!$C$3:$C$2489,'[1]2022_23 Household and Income'!$D$3:$D$2489,"")</f>
        <v>44568</v>
      </c>
      <c r="L3936">
        <f>_xlfn.XLOOKUP($F3936,'[1]2022_23 Household and Income'!$C$3:$C$2489,'[1]2022_23 Household and Income'!$G$3:$G$2489,"")</f>
        <v>45293</v>
      </c>
    </row>
    <row r="3937" spans="1:12" x14ac:dyDescent="0.35">
      <c r="A3937">
        <v>39</v>
      </c>
      <c r="B3937">
        <v>2200</v>
      </c>
      <c r="C3937">
        <v>39149</v>
      </c>
      <c r="D3937" t="s">
        <v>3302</v>
      </c>
      <c r="E3937" t="s">
        <v>1136</v>
      </c>
      <c r="F3937" t="s">
        <v>3867</v>
      </c>
      <c r="G3937">
        <v>48230</v>
      </c>
      <c r="H3937">
        <v>40.319533999999997</v>
      </c>
      <c r="I3937">
        <v>-84.194289999999995</v>
      </c>
      <c r="J3937">
        <v>0.34178999999999998</v>
      </c>
      <c r="K3937">
        <f>_xlfn.XLOOKUP(F3937,'[1]2022_23 Household and Income'!$C$3:$C$2489,'[1]2022_23 Household and Income'!$D$3:$D$2489,"")</f>
        <v>56960</v>
      </c>
      <c r="L3937">
        <f>_xlfn.XLOOKUP($F3937,'[1]2022_23 Household and Income'!$C$3:$C$2489,'[1]2022_23 Household and Income'!$G$3:$G$2489,"")</f>
        <v>57998</v>
      </c>
    </row>
    <row r="3938" spans="1:12" x14ac:dyDescent="0.35">
      <c r="A3938">
        <v>47</v>
      </c>
      <c r="B3938">
        <v>2501</v>
      </c>
      <c r="C3938">
        <v>47157</v>
      </c>
      <c r="D3938" t="s">
        <v>3358</v>
      </c>
      <c r="E3938" t="s">
        <v>735</v>
      </c>
      <c r="F3938" t="s">
        <v>3866</v>
      </c>
      <c r="G3938">
        <v>129770</v>
      </c>
      <c r="H3938">
        <v>35.131345000000003</v>
      </c>
      <c r="I3938">
        <v>-90.016475</v>
      </c>
      <c r="J3938">
        <v>1</v>
      </c>
      <c r="K3938">
        <f>_xlfn.XLOOKUP(F3938,'[1]2022_23 Household and Income'!$C$3:$C$2489,'[1]2022_23 Household and Income'!$D$3:$D$2489,"")</f>
        <v>60607</v>
      </c>
      <c r="L3938">
        <f>_xlfn.XLOOKUP($F3938,'[1]2022_23 Household and Income'!$C$3:$C$2489,'[1]2022_23 Household and Income'!$G$3:$G$2489,"")</f>
        <v>58417</v>
      </c>
    </row>
    <row r="3939" spans="1:12" x14ac:dyDescent="0.35">
      <c r="A3939">
        <v>47</v>
      </c>
      <c r="B3939">
        <v>2502</v>
      </c>
      <c r="C3939">
        <v>47157</v>
      </c>
      <c r="D3939" t="s">
        <v>3358</v>
      </c>
      <c r="E3939" t="s">
        <v>735</v>
      </c>
      <c r="F3939" t="s">
        <v>3865</v>
      </c>
      <c r="G3939">
        <v>127323</v>
      </c>
      <c r="H3939">
        <v>35.128115000000001</v>
      </c>
      <c r="I3939">
        <v>-89.926002999999994</v>
      </c>
      <c r="J3939">
        <v>1</v>
      </c>
      <c r="K3939">
        <f>_xlfn.XLOOKUP(F3939,'[1]2022_23 Household and Income'!$C$3:$C$2489,'[1]2022_23 Household and Income'!$D$3:$D$2489,"")</f>
        <v>52430</v>
      </c>
      <c r="L3939">
        <f>_xlfn.XLOOKUP($F3939,'[1]2022_23 Household and Income'!$C$3:$C$2489,'[1]2022_23 Household and Income'!$G$3:$G$2489,"")</f>
        <v>47829</v>
      </c>
    </row>
    <row r="3940" spans="1:12" x14ac:dyDescent="0.35">
      <c r="A3940">
        <v>47</v>
      </c>
      <c r="B3940">
        <v>2503</v>
      </c>
      <c r="C3940">
        <v>47157</v>
      </c>
      <c r="D3940" t="s">
        <v>3358</v>
      </c>
      <c r="E3940" t="s">
        <v>735</v>
      </c>
      <c r="F3940" t="s">
        <v>3864</v>
      </c>
      <c r="G3940">
        <v>111045</v>
      </c>
      <c r="H3940">
        <v>35.212494999999997</v>
      </c>
      <c r="I3940">
        <v>-89.923227999999995</v>
      </c>
      <c r="J3940">
        <v>1</v>
      </c>
      <c r="K3940">
        <f>_xlfn.XLOOKUP(F3940,'[1]2022_23 Household and Income'!$C$3:$C$2489,'[1]2022_23 Household and Income'!$D$3:$D$2489,"")</f>
        <v>38694</v>
      </c>
      <c r="L3940">
        <f>_xlfn.XLOOKUP($F3940,'[1]2022_23 Household and Income'!$C$3:$C$2489,'[1]2022_23 Household and Income'!$G$3:$G$2489,"")</f>
        <v>44313</v>
      </c>
    </row>
    <row r="3941" spans="1:12" x14ac:dyDescent="0.35">
      <c r="A3941">
        <v>47</v>
      </c>
      <c r="B3941">
        <v>2504</v>
      </c>
      <c r="C3941">
        <v>47157</v>
      </c>
      <c r="D3941" t="s">
        <v>3358</v>
      </c>
      <c r="E3941" t="s">
        <v>735</v>
      </c>
      <c r="F3941" t="s">
        <v>3863</v>
      </c>
      <c r="G3941">
        <v>111526</v>
      </c>
      <c r="H3941">
        <v>35.266584000000002</v>
      </c>
      <c r="I3941">
        <v>-89.829997000000006</v>
      </c>
      <c r="J3941">
        <v>1</v>
      </c>
      <c r="K3941">
        <f>_xlfn.XLOOKUP(F3941,'[1]2022_23 Household and Income'!$C$3:$C$2489,'[1]2022_23 Household and Income'!$D$3:$D$2489,"")</f>
        <v>38968</v>
      </c>
      <c r="L3941">
        <f>_xlfn.XLOOKUP($F3941,'[1]2022_23 Household and Income'!$C$3:$C$2489,'[1]2022_23 Household and Income'!$G$3:$G$2489,"")</f>
        <v>35905</v>
      </c>
    </row>
    <row r="3942" spans="1:12" x14ac:dyDescent="0.35">
      <c r="A3942">
        <v>47</v>
      </c>
      <c r="B3942">
        <v>2505</v>
      </c>
      <c r="C3942">
        <v>47157</v>
      </c>
      <c r="D3942" t="s">
        <v>3358</v>
      </c>
      <c r="E3942" t="s">
        <v>735</v>
      </c>
      <c r="F3942" t="s">
        <v>3862</v>
      </c>
      <c r="G3942">
        <v>109250</v>
      </c>
      <c r="H3942">
        <v>35.166234000000003</v>
      </c>
      <c r="I3942">
        <v>-89.772488999999993</v>
      </c>
      <c r="J3942">
        <v>1</v>
      </c>
      <c r="K3942">
        <f>_xlfn.XLOOKUP(F3942,'[1]2022_23 Household and Income'!$C$3:$C$2489,'[1]2022_23 Household and Income'!$D$3:$D$2489,"")</f>
        <v>40908</v>
      </c>
      <c r="L3942">
        <f>_xlfn.XLOOKUP($F3942,'[1]2022_23 Household and Income'!$C$3:$C$2489,'[1]2022_23 Household and Income'!$G$3:$G$2489,"")</f>
        <v>42772</v>
      </c>
    </row>
    <row r="3943" spans="1:12" x14ac:dyDescent="0.35">
      <c r="A3943">
        <v>47</v>
      </c>
      <c r="B3943">
        <v>2506</v>
      </c>
      <c r="C3943">
        <v>47157</v>
      </c>
      <c r="D3943" t="s">
        <v>3358</v>
      </c>
      <c r="E3943" t="s">
        <v>735</v>
      </c>
      <c r="F3943" t="s">
        <v>3861</v>
      </c>
      <c r="G3943">
        <v>129295</v>
      </c>
      <c r="H3943">
        <v>35.056097000000001</v>
      </c>
      <c r="I3943">
        <v>-89.753146999999998</v>
      </c>
      <c r="J3943">
        <v>1</v>
      </c>
      <c r="K3943">
        <f>_xlfn.XLOOKUP(F3943,'[1]2022_23 Household and Income'!$C$3:$C$2489,'[1]2022_23 Household and Income'!$D$3:$D$2489,"")</f>
        <v>46072</v>
      </c>
      <c r="L3943">
        <f>_xlfn.XLOOKUP($F3943,'[1]2022_23 Household and Income'!$C$3:$C$2489,'[1]2022_23 Household and Income'!$G$3:$G$2489,"")</f>
        <v>47599</v>
      </c>
    </row>
    <row r="3944" spans="1:12" x14ac:dyDescent="0.35">
      <c r="A3944">
        <v>47</v>
      </c>
      <c r="B3944">
        <v>2507</v>
      </c>
      <c r="C3944">
        <v>47157</v>
      </c>
      <c r="D3944" t="s">
        <v>3358</v>
      </c>
      <c r="E3944" t="s">
        <v>735</v>
      </c>
      <c r="F3944" t="s">
        <v>3860</v>
      </c>
      <c r="G3944">
        <v>104135</v>
      </c>
      <c r="H3944">
        <v>35.057253000000003</v>
      </c>
      <c r="I3944">
        <v>-89.853255000000004</v>
      </c>
      <c r="J3944">
        <v>1</v>
      </c>
      <c r="K3944">
        <f>_xlfn.XLOOKUP(F3944,'[1]2022_23 Household and Income'!$C$3:$C$2489,'[1]2022_23 Household and Income'!$D$3:$D$2489,"")</f>
        <v>43528</v>
      </c>
      <c r="L3944">
        <f>_xlfn.XLOOKUP($F3944,'[1]2022_23 Household and Income'!$C$3:$C$2489,'[1]2022_23 Household and Income'!$G$3:$G$2489,"")</f>
        <v>43925</v>
      </c>
    </row>
    <row r="3945" spans="1:12" x14ac:dyDescent="0.35">
      <c r="A3945">
        <v>47</v>
      </c>
      <c r="B3945">
        <v>2508</v>
      </c>
      <c r="C3945">
        <v>47157</v>
      </c>
      <c r="D3945" t="s">
        <v>3358</v>
      </c>
      <c r="E3945" t="s">
        <v>735</v>
      </c>
      <c r="F3945" t="s">
        <v>3859</v>
      </c>
      <c r="G3945">
        <v>107400</v>
      </c>
      <c r="H3945">
        <v>35.035038</v>
      </c>
      <c r="I3945">
        <v>-90.010743000000005</v>
      </c>
      <c r="J3945">
        <v>1</v>
      </c>
      <c r="K3945">
        <f>_xlfn.XLOOKUP(F3945,'[1]2022_23 Household and Income'!$C$3:$C$2489,'[1]2022_23 Household and Income'!$D$3:$D$2489,"")</f>
        <v>41436</v>
      </c>
      <c r="L3945">
        <f>_xlfn.XLOOKUP($F3945,'[1]2022_23 Household and Income'!$C$3:$C$2489,'[1]2022_23 Household and Income'!$G$3:$G$2489,"")</f>
        <v>42016</v>
      </c>
    </row>
    <row r="3946" spans="1:12" x14ac:dyDescent="0.35">
      <c r="A3946">
        <v>48</v>
      </c>
      <c r="B3946">
        <v>4100</v>
      </c>
      <c r="C3946">
        <v>48419</v>
      </c>
      <c r="D3946" t="s">
        <v>3238</v>
      </c>
      <c r="E3946" t="s">
        <v>547</v>
      </c>
      <c r="F3946" t="s">
        <v>3618</v>
      </c>
      <c r="G3946">
        <v>24022</v>
      </c>
      <c r="H3946">
        <v>31.823502999999999</v>
      </c>
      <c r="I3946">
        <v>-94.181522999999999</v>
      </c>
      <c r="J3946">
        <v>0.22486400000000001</v>
      </c>
      <c r="K3946">
        <f>_xlfn.XLOOKUP(F3946,'[1]2022_23 Household and Income'!$C$3:$C$2489,'[1]2022_23 Household and Income'!$D$3:$D$2489,"")</f>
        <v>44063</v>
      </c>
      <c r="L3946">
        <f>_xlfn.XLOOKUP($F3946,'[1]2022_23 Household and Income'!$C$3:$C$2489,'[1]2022_23 Household and Income'!$G$3:$G$2489,"")</f>
        <v>45098</v>
      </c>
    </row>
    <row r="3947" spans="1:12" x14ac:dyDescent="0.35">
      <c r="A3947">
        <v>51</v>
      </c>
      <c r="B3947">
        <v>17100</v>
      </c>
      <c r="C3947">
        <v>51171</v>
      </c>
      <c r="D3947" t="s">
        <v>3251</v>
      </c>
      <c r="E3947" t="s">
        <v>311</v>
      </c>
      <c r="F3947" t="s">
        <v>3519</v>
      </c>
      <c r="G3947">
        <v>44186</v>
      </c>
      <c r="H3947">
        <v>38.870724000000003</v>
      </c>
      <c r="I3947">
        <v>-78.52655</v>
      </c>
      <c r="J3947">
        <v>0.40678700000000001</v>
      </c>
      <c r="K3947">
        <f>_xlfn.XLOOKUP(F3947,'[1]2022_23 Household and Income'!$C$3:$C$2489,'[1]2022_23 Household and Income'!$D$3:$D$2489,"")</f>
        <v>43881</v>
      </c>
      <c r="L3947">
        <f>_xlfn.XLOOKUP($F3947,'[1]2022_23 Household and Income'!$C$3:$C$2489,'[1]2022_23 Household and Income'!$G$3:$G$2489,"")</f>
        <v>44983</v>
      </c>
    </row>
    <row r="3948" spans="1:12" x14ac:dyDescent="0.35">
      <c r="A3948">
        <v>27</v>
      </c>
      <c r="B3948">
        <v>1001</v>
      </c>
      <c r="C3948">
        <v>27141</v>
      </c>
      <c r="D3948" t="s">
        <v>3272</v>
      </c>
      <c r="E3948" t="s">
        <v>1863</v>
      </c>
      <c r="F3948" t="s">
        <v>3760</v>
      </c>
      <c r="G3948">
        <v>10583</v>
      </c>
      <c r="H3948">
        <v>45.534371</v>
      </c>
      <c r="I3948">
        <v>-94.083534999999998</v>
      </c>
      <c r="J3948">
        <v>0.100732</v>
      </c>
      <c r="K3948" t="str">
        <f>_xlfn.XLOOKUP(F3948,'[1]2022_23 Household and Income'!$C$3:$C$2489,'[1]2022_23 Household and Income'!$D$3:$D$2489,"")</f>
        <v/>
      </c>
      <c r="L3948" t="str">
        <f>_xlfn.XLOOKUP($F3948,'[1]2022_23 Household and Income'!$C$3:$C$2489,'[1]2022_23 Household and Income'!$G$3:$G$2489,"")</f>
        <v/>
      </c>
    </row>
    <row r="3949" spans="1:12" x14ac:dyDescent="0.35">
      <c r="A3949">
        <v>27</v>
      </c>
      <c r="B3949">
        <v>1101</v>
      </c>
      <c r="C3949">
        <v>27141</v>
      </c>
      <c r="D3949" t="s">
        <v>3272</v>
      </c>
      <c r="E3949" t="s">
        <v>1863</v>
      </c>
      <c r="F3949" t="s">
        <v>3306</v>
      </c>
      <c r="G3949">
        <v>86600</v>
      </c>
      <c r="H3949">
        <v>45.386324000000002</v>
      </c>
      <c r="I3949">
        <v>-93.674453</v>
      </c>
      <c r="J3949">
        <v>0.84227300000000005</v>
      </c>
      <c r="K3949">
        <f>_xlfn.XLOOKUP(F3949,'[1]2022_23 Household and Income'!$C$3:$C$2489,'[1]2022_23 Household and Income'!$D$3:$D$2489,"")</f>
        <v>37856</v>
      </c>
      <c r="L3949">
        <f>_xlfn.XLOOKUP($F3949,'[1]2022_23 Household and Income'!$C$3:$C$2489,'[1]2022_23 Household and Income'!$G$3:$G$2489,"")</f>
        <v>39543</v>
      </c>
    </row>
    <row r="3950" spans="1:12" x14ac:dyDescent="0.35">
      <c r="A3950">
        <v>20</v>
      </c>
      <c r="B3950">
        <v>100</v>
      </c>
      <c r="C3950">
        <v>20179</v>
      </c>
      <c r="D3950" t="s">
        <v>3300</v>
      </c>
      <c r="E3950" t="s">
        <v>2315</v>
      </c>
      <c r="F3950" t="s">
        <v>3385</v>
      </c>
      <c r="G3950">
        <v>2447</v>
      </c>
      <c r="H3950">
        <v>39.368138000000002</v>
      </c>
      <c r="I3950">
        <v>-100.463425</v>
      </c>
      <c r="J3950">
        <v>2.2792E-2</v>
      </c>
      <c r="K3950">
        <f>_xlfn.XLOOKUP(F3950,'[1]2022_23 Household and Income'!$C$3:$C$2489,'[1]2022_23 Household and Income'!$D$3:$D$2489,"")</f>
        <v>47263</v>
      </c>
      <c r="L3950">
        <f>_xlfn.XLOOKUP($F3950,'[1]2022_23 Household and Income'!$C$3:$C$2489,'[1]2022_23 Household and Income'!$G$3:$G$2489,"")</f>
        <v>46825</v>
      </c>
    </row>
    <row r="3951" spans="1:12" x14ac:dyDescent="0.35">
      <c r="A3951">
        <v>30</v>
      </c>
      <c r="B3951">
        <v>700</v>
      </c>
      <c r="C3951">
        <v>30091</v>
      </c>
      <c r="D3951" t="s">
        <v>3269</v>
      </c>
      <c r="E3951" t="s">
        <v>1570</v>
      </c>
      <c r="F3951" t="s">
        <v>3270</v>
      </c>
      <c r="G3951">
        <v>3539</v>
      </c>
      <c r="H3951">
        <v>48.734101000000003</v>
      </c>
      <c r="I3951">
        <v>-104.493742</v>
      </c>
      <c r="J3951">
        <v>2.3828999999999999E-2</v>
      </c>
      <c r="K3951">
        <f>_xlfn.XLOOKUP(F3951,'[1]2022_23 Household and Income'!$C$3:$C$2489,'[1]2022_23 Household and Income'!$D$3:$D$2489,"")</f>
        <v>58838</v>
      </c>
      <c r="L3951">
        <f>_xlfn.XLOOKUP($F3951,'[1]2022_23 Household and Income'!$C$3:$C$2489,'[1]2022_23 Household and Income'!$G$3:$G$2489,"")</f>
        <v>58129</v>
      </c>
    </row>
    <row r="3952" spans="1:12" x14ac:dyDescent="0.35">
      <c r="A3952">
        <v>38</v>
      </c>
      <c r="B3952">
        <v>200</v>
      </c>
      <c r="C3952">
        <v>38083</v>
      </c>
      <c r="D3952" t="s">
        <v>3370</v>
      </c>
      <c r="E3952" t="s">
        <v>1208</v>
      </c>
      <c r="F3952" t="s">
        <v>3534</v>
      </c>
      <c r="G3952">
        <v>1265</v>
      </c>
      <c r="H3952">
        <v>47.581764999999997</v>
      </c>
      <c r="I3952">
        <v>-100.33351</v>
      </c>
      <c r="J3952">
        <v>1.0794E-2</v>
      </c>
      <c r="K3952">
        <f>_xlfn.XLOOKUP(F3952,'[1]2022_23 Household and Income'!$C$3:$C$2489,'[1]2022_23 Household and Income'!$D$3:$D$2489,"")</f>
        <v>51271</v>
      </c>
      <c r="L3952">
        <f>_xlfn.XLOOKUP($F3952,'[1]2022_23 Household and Income'!$C$3:$C$2489,'[1]2022_23 Household and Income'!$G$3:$G$2489,"")</f>
        <v>50467</v>
      </c>
    </row>
    <row r="3953" spans="1:12" x14ac:dyDescent="0.35">
      <c r="A3953">
        <v>31</v>
      </c>
      <c r="B3953">
        <v>100</v>
      </c>
      <c r="C3953">
        <v>31161</v>
      </c>
      <c r="D3953" t="s">
        <v>3261</v>
      </c>
      <c r="E3953" t="s">
        <v>1550</v>
      </c>
      <c r="F3953" t="s">
        <v>3850</v>
      </c>
      <c r="G3953">
        <v>5127</v>
      </c>
      <c r="H3953">
        <v>42.704794</v>
      </c>
      <c r="I3953">
        <v>-102.40392199999999</v>
      </c>
      <c r="J3953">
        <v>4.8571000000000003E-2</v>
      </c>
      <c r="K3953">
        <f>_xlfn.XLOOKUP(F3953,'[1]2022_23 Household and Income'!$C$3:$C$2489,'[1]2022_23 Household and Income'!$D$3:$D$2489,"")</f>
        <v>46642</v>
      </c>
      <c r="L3953">
        <f>_xlfn.XLOOKUP($F3953,'[1]2022_23 Household and Income'!$C$3:$C$2489,'[1]2022_23 Household and Income'!$G$3:$G$2489,"")</f>
        <v>45268</v>
      </c>
    </row>
    <row r="3954" spans="1:12" x14ac:dyDescent="0.35">
      <c r="A3954">
        <v>56</v>
      </c>
      <c r="B3954">
        <v>100</v>
      </c>
      <c r="C3954">
        <v>56033</v>
      </c>
      <c r="D3954" t="s">
        <v>3409</v>
      </c>
      <c r="E3954" t="s">
        <v>97</v>
      </c>
      <c r="F3954" t="s">
        <v>3675</v>
      </c>
      <c r="G3954">
        <v>30921</v>
      </c>
      <c r="H3954">
        <v>44.780985999999999</v>
      </c>
      <c r="I3954">
        <v>-106.977919</v>
      </c>
      <c r="J3954">
        <v>0.26892899999999997</v>
      </c>
      <c r="K3954">
        <f>_xlfn.XLOOKUP(F3954,'[1]2022_23 Household and Income'!$C$3:$C$2489,'[1]2022_23 Household and Income'!$D$3:$D$2489,"")</f>
        <v>49864</v>
      </c>
      <c r="L3954">
        <f>_xlfn.XLOOKUP($F3954,'[1]2022_23 Household and Income'!$C$3:$C$2489,'[1]2022_23 Household and Income'!$G$3:$G$2489,"")</f>
        <v>49800</v>
      </c>
    </row>
    <row r="3955" spans="1:12" x14ac:dyDescent="0.35">
      <c r="A3955">
        <v>20</v>
      </c>
      <c r="B3955">
        <v>100</v>
      </c>
      <c r="C3955">
        <v>20181</v>
      </c>
      <c r="D3955" t="s">
        <v>3300</v>
      </c>
      <c r="E3955" t="s">
        <v>2314</v>
      </c>
      <c r="F3955" t="s">
        <v>3385</v>
      </c>
      <c r="G3955">
        <v>5927</v>
      </c>
      <c r="H3955">
        <v>39.350878000000002</v>
      </c>
      <c r="I3955">
        <v>-101.726039</v>
      </c>
      <c r="J3955">
        <v>5.5205999999999998E-2</v>
      </c>
      <c r="K3955">
        <f>_xlfn.XLOOKUP(F3955,'[1]2022_23 Household and Income'!$C$3:$C$2489,'[1]2022_23 Household and Income'!$D$3:$D$2489,"")</f>
        <v>47263</v>
      </c>
      <c r="L3955">
        <f>_xlfn.XLOOKUP($F3955,'[1]2022_23 Household and Income'!$C$3:$C$2489,'[1]2022_23 Household and Income'!$G$3:$G$2489,"")</f>
        <v>46825</v>
      </c>
    </row>
    <row r="3956" spans="1:12" x14ac:dyDescent="0.35">
      <c r="A3956">
        <v>31</v>
      </c>
      <c r="B3956">
        <v>300</v>
      </c>
      <c r="C3956">
        <v>31163</v>
      </c>
      <c r="D3956" t="s">
        <v>3261</v>
      </c>
      <c r="E3956" t="s">
        <v>1523</v>
      </c>
      <c r="F3956" t="s">
        <v>3400</v>
      </c>
      <c r="G3956">
        <v>2959</v>
      </c>
      <c r="H3956">
        <v>41.228647000000002</v>
      </c>
      <c r="I3956">
        <v>-98.968613000000005</v>
      </c>
      <c r="J3956">
        <v>2.6938E-2</v>
      </c>
      <c r="K3956">
        <f>_xlfn.XLOOKUP(F3956,'[1]2022_23 Household and Income'!$C$3:$C$2489,'[1]2022_23 Household and Income'!$D$3:$D$2489,"")</f>
        <v>44152</v>
      </c>
      <c r="L3956">
        <f>_xlfn.XLOOKUP($F3956,'[1]2022_23 Household and Income'!$C$3:$C$2489,'[1]2022_23 Household and Income'!$G$3:$G$2489,"")</f>
        <v>44028</v>
      </c>
    </row>
    <row r="3957" spans="1:12" x14ac:dyDescent="0.35">
      <c r="A3957">
        <v>41</v>
      </c>
      <c r="B3957">
        <v>6501</v>
      </c>
      <c r="C3957">
        <v>41055</v>
      </c>
      <c r="D3957" t="s">
        <v>3287</v>
      </c>
      <c r="E3957" t="s">
        <v>992</v>
      </c>
      <c r="F3957" t="s">
        <v>3399</v>
      </c>
      <c r="G3957">
        <v>1870</v>
      </c>
      <c r="H3957">
        <v>45.518366999999998</v>
      </c>
      <c r="I3957">
        <v>-120.721453</v>
      </c>
      <c r="J3957">
        <v>1.8048999999999999E-2</v>
      </c>
      <c r="K3957">
        <f>_xlfn.XLOOKUP(F3957,'[1]2022_23 Household and Income'!$C$3:$C$2489,'[1]2022_23 Household and Income'!$D$3:$D$2489,"")</f>
        <v>40918</v>
      </c>
      <c r="L3957">
        <f>_xlfn.XLOOKUP($F3957,'[1]2022_23 Household and Income'!$C$3:$C$2489,'[1]2022_23 Household and Income'!$G$3:$G$2489,"")</f>
        <v>40596</v>
      </c>
    </row>
    <row r="3958" spans="1:12" x14ac:dyDescent="0.35">
      <c r="A3958">
        <v>48</v>
      </c>
      <c r="B3958">
        <v>100</v>
      </c>
      <c r="C3958">
        <v>48421</v>
      </c>
      <c r="D3958" t="s">
        <v>3238</v>
      </c>
      <c r="E3958" t="s">
        <v>675</v>
      </c>
      <c r="F3958" t="s">
        <v>3398</v>
      </c>
      <c r="G3958">
        <v>2782</v>
      </c>
      <c r="H3958">
        <v>36.332749999999997</v>
      </c>
      <c r="I3958">
        <v>-102.00824299999999</v>
      </c>
      <c r="J3958">
        <v>1.5890000000000001E-2</v>
      </c>
      <c r="K3958">
        <f>_xlfn.XLOOKUP(F3958,'[1]2022_23 Household and Income'!$C$3:$C$2489,'[1]2022_23 Household and Income'!$D$3:$D$2489,"")</f>
        <v>60328</v>
      </c>
      <c r="L3958">
        <f>_xlfn.XLOOKUP($F3958,'[1]2022_23 Household and Income'!$C$3:$C$2489,'[1]2022_23 Household and Income'!$G$3:$G$2489,"")</f>
        <v>65539</v>
      </c>
    </row>
    <row r="3959" spans="1:12" x14ac:dyDescent="0.35">
      <c r="A3959">
        <v>26</v>
      </c>
      <c r="B3959">
        <v>1704</v>
      </c>
      <c r="C3959">
        <v>26155</v>
      </c>
      <c r="D3959" t="s">
        <v>3407</v>
      </c>
      <c r="E3959" t="s">
        <v>1927</v>
      </c>
      <c r="F3959" t="s">
        <v>3858</v>
      </c>
      <c r="G3959">
        <v>68094</v>
      </c>
      <c r="H3959">
        <v>42.942703999999999</v>
      </c>
      <c r="I3959">
        <v>-84.147861000000006</v>
      </c>
      <c r="J3959">
        <v>0.36573099999999997</v>
      </c>
      <c r="K3959">
        <f>_xlfn.XLOOKUP(F3959,'[1]2022_23 Household and Income'!$C$3:$C$2489,'[1]2022_23 Household and Income'!$D$3:$D$2489,"")</f>
        <v>77373</v>
      </c>
      <c r="L3959">
        <f>_xlfn.XLOOKUP($F3959,'[1]2022_23 Household and Income'!$C$3:$C$2489,'[1]2022_23 Household and Income'!$G$3:$G$2489,"")</f>
        <v>74799</v>
      </c>
    </row>
    <row r="3960" spans="1:12" x14ac:dyDescent="0.35">
      <c r="A3960">
        <v>16</v>
      </c>
      <c r="B3960">
        <v>100</v>
      </c>
      <c r="C3960">
        <v>16079</v>
      </c>
      <c r="D3960" t="s">
        <v>3509</v>
      </c>
      <c r="E3960" t="s">
        <v>2663</v>
      </c>
      <c r="F3960" t="s">
        <v>3857</v>
      </c>
      <c r="G3960">
        <v>13169</v>
      </c>
      <c r="H3960">
        <v>47.514915999999999</v>
      </c>
      <c r="I3960">
        <v>-116.09181599999999</v>
      </c>
      <c r="J3960">
        <v>0.103702</v>
      </c>
      <c r="K3960">
        <f>_xlfn.XLOOKUP(F3960,'[1]2022_23 Household and Income'!$C$3:$C$2489,'[1]2022_23 Household and Income'!$D$3:$D$2489,"")</f>
        <v>56309</v>
      </c>
      <c r="L3960">
        <f>_xlfn.XLOOKUP($F3960,'[1]2022_23 Household and Income'!$C$3:$C$2489,'[1]2022_23 Household and Income'!$G$3:$G$2489,"")</f>
        <v>55307</v>
      </c>
    </row>
    <row r="3961" spans="1:12" x14ac:dyDescent="0.35">
      <c r="A3961">
        <v>27</v>
      </c>
      <c r="B3961">
        <v>2100</v>
      </c>
      <c r="C3961">
        <v>27143</v>
      </c>
      <c r="D3961" t="s">
        <v>3272</v>
      </c>
      <c r="E3961" t="s">
        <v>1847</v>
      </c>
      <c r="F3961" t="s">
        <v>3856</v>
      </c>
      <c r="G3961">
        <v>14836</v>
      </c>
      <c r="H3961">
        <v>44.582520000000002</v>
      </c>
      <c r="I3961">
        <v>-94.165480000000002</v>
      </c>
      <c r="J3961">
        <v>0.111163</v>
      </c>
      <c r="K3961">
        <f>_xlfn.XLOOKUP(F3961,'[1]2022_23 Household and Income'!$C$3:$C$2489,'[1]2022_23 Household and Income'!$D$3:$D$2489,"")</f>
        <v>54837</v>
      </c>
      <c r="L3961">
        <f>_xlfn.XLOOKUP($F3961,'[1]2022_23 Household and Income'!$C$3:$C$2489,'[1]2022_23 Household and Income'!$G$3:$G$2489,"")</f>
        <v>55540</v>
      </c>
    </row>
    <row r="3962" spans="1:12" x14ac:dyDescent="0.35">
      <c r="A3962">
        <v>6</v>
      </c>
      <c r="B3962">
        <v>5700</v>
      </c>
      <c r="C3962">
        <v>6091</v>
      </c>
      <c r="D3962" t="s">
        <v>3248</v>
      </c>
      <c r="E3962" t="s">
        <v>2998</v>
      </c>
      <c r="F3962" t="s">
        <v>3855</v>
      </c>
      <c r="G3962">
        <v>3236</v>
      </c>
      <c r="H3962">
        <v>39.607183999999997</v>
      </c>
      <c r="I3962">
        <v>-120.421684</v>
      </c>
      <c r="J3962">
        <v>3.0679999999999999E-2</v>
      </c>
      <c r="K3962">
        <f>_xlfn.XLOOKUP(F3962,'[1]2022_23 Household and Income'!$C$3:$C$2489,'[1]2022_23 Household and Income'!$D$3:$D$2489,"")</f>
        <v>45205</v>
      </c>
      <c r="L3962">
        <f>_xlfn.XLOOKUP($F3962,'[1]2022_23 Household and Income'!$C$3:$C$2489,'[1]2022_23 Household and Income'!$G$3:$G$2489,"")</f>
        <v>44129</v>
      </c>
    </row>
    <row r="3963" spans="1:12" x14ac:dyDescent="0.35">
      <c r="A3963">
        <v>35</v>
      </c>
      <c r="B3963">
        <v>900</v>
      </c>
      <c r="C3963">
        <v>35051</v>
      </c>
      <c r="D3963" t="s">
        <v>3590</v>
      </c>
      <c r="E3963" t="s">
        <v>1396</v>
      </c>
      <c r="F3963" t="s">
        <v>3837</v>
      </c>
      <c r="G3963">
        <v>11576</v>
      </c>
      <c r="H3963">
        <v>33.106952</v>
      </c>
      <c r="I3963">
        <v>-107.281693</v>
      </c>
      <c r="J3963">
        <v>6.5162999999999999E-2</v>
      </c>
      <c r="K3963">
        <f>_xlfn.XLOOKUP(F3963,'[1]2022_23 Household and Income'!$C$3:$C$2489,'[1]2022_23 Household and Income'!$D$3:$D$2489,"")</f>
        <v>68195</v>
      </c>
      <c r="L3963">
        <f>_xlfn.XLOOKUP($F3963,'[1]2022_23 Household and Income'!$C$3:$C$2489,'[1]2022_23 Household and Income'!$G$3:$G$2489,"")</f>
        <v>70599</v>
      </c>
    </row>
    <row r="3964" spans="1:12" x14ac:dyDescent="0.35">
      <c r="A3964">
        <v>30</v>
      </c>
      <c r="B3964">
        <v>300</v>
      </c>
      <c r="C3964">
        <v>30093</v>
      </c>
      <c r="D3964" t="s">
        <v>3269</v>
      </c>
      <c r="E3964" t="s">
        <v>1608</v>
      </c>
      <c r="F3964" t="s">
        <v>3854</v>
      </c>
      <c r="G3964">
        <v>35133</v>
      </c>
      <c r="H3964">
        <v>45.987459999999999</v>
      </c>
      <c r="I3964">
        <v>-112.525519</v>
      </c>
      <c r="J3964">
        <v>0.30034100000000002</v>
      </c>
      <c r="K3964">
        <f>_xlfn.XLOOKUP(F3964,'[1]2022_23 Household and Income'!$C$3:$C$2489,'[1]2022_23 Household and Income'!$D$3:$D$2489,"")</f>
        <v>52935</v>
      </c>
      <c r="L3964">
        <f>_xlfn.XLOOKUP($F3964,'[1]2022_23 Household and Income'!$C$3:$C$2489,'[1]2022_23 Household and Income'!$G$3:$G$2489,"")</f>
        <v>50679</v>
      </c>
    </row>
    <row r="3965" spans="1:12" x14ac:dyDescent="0.35">
      <c r="A3965">
        <v>21</v>
      </c>
      <c r="B3965">
        <v>400</v>
      </c>
      <c r="C3965">
        <v>21213</v>
      </c>
      <c r="D3965" t="s">
        <v>3328</v>
      </c>
      <c r="E3965" t="s">
        <v>2201</v>
      </c>
      <c r="F3965" t="s">
        <v>3853</v>
      </c>
      <c r="G3965">
        <v>19594</v>
      </c>
      <c r="H3965">
        <v>36.732483999999999</v>
      </c>
      <c r="I3965">
        <v>-86.571946999999994</v>
      </c>
      <c r="J3965">
        <v>0.110384</v>
      </c>
      <c r="K3965">
        <f>_xlfn.XLOOKUP(F3965,'[1]2022_23 Household and Income'!$C$3:$C$2489,'[1]2022_23 Household and Income'!$D$3:$D$2489,"")</f>
        <v>71193</v>
      </c>
      <c r="L3965">
        <f>_xlfn.XLOOKUP($F3965,'[1]2022_23 Household and Income'!$C$3:$C$2489,'[1]2022_23 Household and Income'!$G$3:$G$2489,"")</f>
        <v>74207</v>
      </c>
    </row>
    <row r="3966" spans="1:12" x14ac:dyDescent="0.35">
      <c r="A3966">
        <v>28</v>
      </c>
      <c r="B3966">
        <v>1300</v>
      </c>
      <c r="C3966">
        <v>28127</v>
      </c>
      <c r="D3966" t="s">
        <v>3276</v>
      </c>
      <c r="E3966" t="s">
        <v>1771</v>
      </c>
      <c r="F3966" t="s">
        <v>3852</v>
      </c>
      <c r="G3966">
        <v>25949</v>
      </c>
      <c r="H3966">
        <v>31.915897999999999</v>
      </c>
      <c r="I3966">
        <v>-89.855780999999993</v>
      </c>
      <c r="J3966">
        <v>0.14181299999999999</v>
      </c>
      <c r="K3966">
        <f>_xlfn.XLOOKUP(F3966,'[1]2022_23 Household and Income'!$C$3:$C$2489,'[1]2022_23 Household and Income'!$D$3:$D$2489,"")</f>
        <v>67612</v>
      </c>
      <c r="L3966">
        <f>_xlfn.XLOOKUP($F3966,'[1]2022_23 Household and Income'!$C$3:$C$2489,'[1]2022_23 Household and Income'!$G$3:$G$2489,"")</f>
        <v>69610</v>
      </c>
    </row>
    <row r="3967" spans="1:12" x14ac:dyDescent="0.35">
      <c r="A3967">
        <v>19</v>
      </c>
      <c r="B3967">
        <v>100</v>
      </c>
      <c r="C3967">
        <v>19167</v>
      </c>
      <c r="D3967" t="s">
        <v>3308</v>
      </c>
      <c r="E3967" t="s">
        <v>2423</v>
      </c>
      <c r="F3967" t="s">
        <v>3851</v>
      </c>
      <c r="G3967">
        <v>35872</v>
      </c>
      <c r="H3967">
        <v>43.080798000000001</v>
      </c>
      <c r="I3967">
        <v>-96.168011000000007</v>
      </c>
      <c r="J3967">
        <v>0.29731999999999997</v>
      </c>
      <c r="K3967" t="str">
        <f>_xlfn.XLOOKUP(F3967,'[1]2022_23 Household and Income'!$C$3:$C$2489,'[1]2022_23 Household and Income'!$D$3:$D$2489,"")</f>
        <v/>
      </c>
      <c r="L3967" t="str">
        <f>_xlfn.XLOOKUP($F3967,'[1]2022_23 Household and Income'!$C$3:$C$2489,'[1]2022_23 Household and Income'!$G$3:$G$2489,"")</f>
        <v/>
      </c>
    </row>
    <row r="3968" spans="1:12" x14ac:dyDescent="0.35">
      <c r="A3968">
        <v>38</v>
      </c>
      <c r="B3968">
        <v>100</v>
      </c>
      <c r="C3968">
        <v>38085</v>
      </c>
      <c r="D3968" t="s">
        <v>3370</v>
      </c>
      <c r="E3968" t="s">
        <v>1220</v>
      </c>
      <c r="F3968" t="s">
        <v>3369</v>
      </c>
      <c r="G3968">
        <v>3898</v>
      </c>
      <c r="H3968">
        <v>46.166773999999997</v>
      </c>
      <c r="I3968">
        <v>-100.72734199999999</v>
      </c>
      <c r="J3968">
        <v>3.4539E-2</v>
      </c>
      <c r="K3968">
        <f>_xlfn.XLOOKUP(F3968,'[1]2022_23 Household and Income'!$C$3:$C$2489,'[1]2022_23 Household and Income'!$D$3:$D$2489,"")</f>
        <v>44000</v>
      </c>
      <c r="L3968">
        <f>_xlfn.XLOOKUP($F3968,'[1]2022_23 Household and Income'!$C$3:$C$2489,'[1]2022_23 Household and Income'!$G$3:$G$2489,"")</f>
        <v>44545</v>
      </c>
    </row>
    <row r="3969" spans="1:12" x14ac:dyDescent="0.35">
      <c r="A3969">
        <v>31</v>
      </c>
      <c r="B3969">
        <v>100</v>
      </c>
      <c r="C3969">
        <v>31165</v>
      </c>
      <c r="D3969" t="s">
        <v>3261</v>
      </c>
      <c r="E3969" t="s">
        <v>1549</v>
      </c>
      <c r="F3969" t="s">
        <v>3850</v>
      </c>
      <c r="G3969">
        <v>1135</v>
      </c>
      <c r="H3969">
        <v>42.408762000000003</v>
      </c>
      <c r="I3969">
        <v>-103.832971</v>
      </c>
      <c r="J3969">
        <v>1.0753E-2</v>
      </c>
      <c r="K3969">
        <f>_xlfn.XLOOKUP(F3969,'[1]2022_23 Household and Income'!$C$3:$C$2489,'[1]2022_23 Household and Income'!$D$3:$D$2489,"")</f>
        <v>46642</v>
      </c>
      <c r="L3969">
        <f>_xlfn.XLOOKUP($F3969,'[1]2022_23 Household and Income'!$C$3:$C$2489,'[1]2022_23 Household and Income'!$G$3:$G$2489,"")</f>
        <v>45268</v>
      </c>
    </row>
    <row r="3970" spans="1:12" x14ac:dyDescent="0.35">
      <c r="A3970">
        <v>6</v>
      </c>
      <c r="B3970">
        <v>1500</v>
      </c>
      <c r="C3970">
        <v>6093</v>
      </c>
      <c r="D3970" t="s">
        <v>3248</v>
      </c>
      <c r="E3970" t="s">
        <v>3015</v>
      </c>
      <c r="F3970" t="s">
        <v>3849</v>
      </c>
      <c r="G3970">
        <v>44076</v>
      </c>
      <c r="H3970">
        <v>41.572743000000003</v>
      </c>
      <c r="I3970">
        <v>-122.493843</v>
      </c>
      <c r="J3970">
        <v>0.33130100000000001</v>
      </c>
      <c r="K3970">
        <f>_xlfn.XLOOKUP(F3970,'[1]2022_23 Household and Income'!$C$3:$C$2489,'[1]2022_23 Household and Income'!$D$3:$D$2489,"")</f>
        <v>49935</v>
      </c>
      <c r="L3970">
        <f>_xlfn.XLOOKUP($F3970,'[1]2022_23 Household and Income'!$C$3:$C$2489,'[1]2022_23 Household and Income'!$G$3:$G$2489,"")</f>
        <v>51267</v>
      </c>
    </row>
    <row r="3971" spans="1:12" x14ac:dyDescent="0.35">
      <c r="A3971">
        <v>2</v>
      </c>
      <c r="B3971">
        <v>400</v>
      </c>
      <c r="C3971">
        <v>2220</v>
      </c>
      <c r="D3971" t="s">
        <v>3246</v>
      </c>
      <c r="E3971" t="s">
        <v>3127</v>
      </c>
      <c r="F3971" t="s">
        <v>3245</v>
      </c>
      <c r="G3971">
        <v>8458</v>
      </c>
      <c r="H3971">
        <v>57.062776999999997</v>
      </c>
      <c r="I3971">
        <v>-135.33602400000001</v>
      </c>
      <c r="J3971">
        <v>7.4888999999999997E-2</v>
      </c>
      <c r="K3971">
        <f>_xlfn.XLOOKUP(F3971,'[1]2022_23 Household and Income'!$C$3:$C$2489,'[1]2022_23 Household and Income'!$D$3:$D$2489,"")</f>
        <v>35215</v>
      </c>
      <c r="L3971">
        <f>_xlfn.XLOOKUP($F3971,'[1]2022_23 Household and Income'!$C$3:$C$2489,'[1]2022_23 Household and Income'!$G$3:$G$2489,"")</f>
        <v>35529</v>
      </c>
    </row>
    <row r="3972" spans="1:12" x14ac:dyDescent="0.35">
      <c r="A3972">
        <v>53</v>
      </c>
      <c r="B3972">
        <v>25701</v>
      </c>
      <c r="C3972">
        <v>53057</v>
      </c>
      <c r="D3972" t="s">
        <v>3290</v>
      </c>
      <c r="E3972" t="s">
        <v>243</v>
      </c>
      <c r="F3972" t="s">
        <v>3848</v>
      </c>
      <c r="G3972">
        <v>129523</v>
      </c>
      <c r="H3972">
        <v>48.466799999999999</v>
      </c>
      <c r="I3972">
        <v>-122.335329</v>
      </c>
      <c r="J3972">
        <v>1</v>
      </c>
      <c r="K3972">
        <f>_xlfn.XLOOKUP(F3972,'[1]2022_23 Household and Income'!$C$3:$C$2489,'[1]2022_23 Household and Income'!$D$3:$D$2489,"")</f>
        <v>50818</v>
      </c>
      <c r="L3972">
        <f>_xlfn.XLOOKUP($F3972,'[1]2022_23 Household and Income'!$C$3:$C$2489,'[1]2022_23 Household and Income'!$G$3:$G$2489,"")</f>
        <v>53087</v>
      </c>
    </row>
    <row r="3973" spans="1:12" x14ac:dyDescent="0.35">
      <c r="A3973">
        <v>2</v>
      </c>
      <c r="B3973">
        <v>300</v>
      </c>
      <c r="C3973">
        <v>2230</v>
      </c>
      <c r="D3973" t="s">
        <v>3246</v>
      </c>
      <c r="E3973" t="s">
        <v>3143</v>
      </c>
      <c r="F3973" t="s">
        <v>3823</v>
      </c>
      <c r="G3973">
        <v>1240</v>
      </c>
      <c r="H3973">
        <v>59.465893000000001</v>
      </c>
      <c r="I3973">
        <v>-135.31055000000001</v>
      </c>
      <c r="J3973">
        <v>7.5919999999999998E-3</v>
      </c>
      <c r="K3973">
        <f>_xlfn.XLOOKUP(F3973,'[1]2022_23 Household and Income'!$C$3:$C$2489,'[1]2022_23 Household and Income'!$D$3:$D$2489,"")</f>
        <v>64363</v>
      </c>
      <c r="L3973">
        <f>_xlfn.XLOOKUP($F3973,'[1]2022_23 Household and Income'!$C$3:$C$2489,'[1]2022_23 Household and Income'!$G$3:$G$2489,"")</f>
        <v>66499</v>
      </c>
    </row>
    <row r="3974" spans="1:12" x14ac:dyDescent="0.35">
      <c r="A3974">
        <v>53</v>
      </c>
      <c r="B3974">
        <v>24100</v>
      </c>
      <c r="C3974">
        <v>53059</v>
      </c>
      <c r="D3974" t="s">
        <v>3290</v>
      </c>
      <c r="E3974" t="s">
        <v>245</v>
      </c>
      <c r="F3974" t="s">
        <v>3847</v>
      </c>
      <c r="G3974">
        <v>12036</v>
      </c>
      <c r="H3974">
        <v>45.688620999999998</v>
      </c>
      <c r="I3974">
        <v>-121.934044</v>
      </c>
      <c r="J3974">
        <v>0.10294200000000001</v>
      </c>
      <c r="K3974">
        <f>_xlfn.XLOOKUP(F3974,'[1]2022_23 Household and Income'!$C$3:$C$2489,'[1]2022_23 Household and Income'!$D$3:$D$2489,"")</f>
        <v>47731</v>
      </c>
      <c r="L3974">
        <f>_xlfn.XLOOKUP($F3974,'[1]2022_23 Household and Income'!$C$3:$C$2489,'[1]2022_23 Household and Income'!$G$3:$G$2489,"")</f>
        <v>49584</v>
      </c>
    </row>
    <row r="3975" spans="1:12" x14ac:dyDescent="0.35">
      <c r="A3975">
        <v>38</v>
      </c>
      <c r="B3975">
        <v>100</v>
      </c>
      <c r="C3975">
        <v>38087</v>
      </c>
      <c r="D3975" t="s">
        <v>3370</v>
      </c>
      <c r="E3975" t="s">
        <v>1219</v>
      </c>
      <c r="F3975" t="s">
        <v>3369</v>
      </c>
      <c r="G3975">
        <v>706</v>
      </c>
      <c r="H3975">
        <v>46.418377</v>
      </c>
      <c r="I3975">
        <v>-103.415936</v>
      </c>
      <c r="J3975">
        <v>6.2560000000000003E-3</v>
      </c>
      <c r="K3975">
        <f>_xlfn.XLOOKUP(F3975,'[1]2022_23 Household and Income'!$C$3:$C$2489,'[1]2022_23 Household and Income'!$D$3:$D$2489,"")</f>
        <v>44000</v>
      </c>
      <c r="L3975">
        <f>_xlfn.XLOOKUP($F3975,'[1]2022_23 Household and Income'!$C$3:$C$2489,'[1]2022_23 Household and Income'!$G$3:$G$2489,"")</f>
        <v>44545</v>
      </c>
    </row>
    <row r="3976" spans="1:12" x14ac:dyDescent="0.35">
      <c r="A3976">
        <v>20</v>
      </c>
      <c r="B3976">
        <v>100</v>
      </c>
      <c r="C3976">
        <v>20183</v>
      </c>
      <c r="D3976" t="s">
        <v>3300</v>
      </c>
      <c r="E3976" t="s">
        <v>2313</v>
      </c>
      <c r="F3976" t="s">
        <v>3385</v>
      </c>
      <c r="G3976">
        <v>3570</v>
      </c>
      <c r="H3976">
        <v>39.770600999999999</v>
      </c>
      <c r="I3976">
        <v>-98.805592000000004</v>
      </c>
      <c r="J3976">
        <v>3.3251999999999997E-2</v>
      </c>
      <c r="K3976">
        <f>_xlfn.XLOOKUP(F3976,'[1]2022_23 Household and Income'!$C$3:$C$2489,'[1]2022_23 Household and Income'!$D$3:$D$2489,"")</f>
        <v>47263</v>
      </c>
      <c r="L3976">
        <f>_xlfn.XLOOKUP($F3976,'[1]2022_23 Household and Income'!$C$3:$C$2489,'[1]2022_23 Household and Income'!$G$3:$G$2489,"")</f>
        <v>46825</v>
      </c>
    </row>
    <row r="3977" spans="1:12" x14ac:dyDescent="0.35">
      <c r="A3977">
        <v>28</v>
      </c>
      <c r="B3977">
        <v>1400</v>
      </c>
      <c r="C3977">
        <v>28129</v>
      </c>
      <c r="D3977" t="s">
        <v>3276</v>
      </c>
      <c r="E3977" t="s">
        <v>1765</v>
      </c>
      <c r="F3977" t="s">
        <v>3846</v>
      </c>
      <c r="G3977">
        <v>14209</v>
      </c>
      <c r="H3977">
        <v>31.970106999999999</v>
      </c>
      <c r="I3977">
        <v>-89.504548999999997</v>
      </c>
      <c r="J3977">
        <v>0.120501</v>
      </c>
      <c r="K3977">
        <f>_xlfn.XLOOKUP(F3977,'[1]2022_23 Household and Income'!$C$3:$C$2489,'[1]2022_23 Household and Income'!$D$3:$D$2489,"")</f>
        <v>42711</v>
      </c>
      <c r="L3977">
        <f>_xlfn.XLOOKUP($F3977,'[1]2022_23 Household and Income'!$C$3:$C$2489,'[1]2022_23 Household and Income'!$G$3:$G$2489,"")</f>
        <v>45886</v>
      </c>
    </row>
    <row r="3978" spans="1:12" x14ac:dyDescent="0.35">
      <c r="A3978">
        <v>47</v>
      </c>
      <c r="B3978">
        <v>600</v>
      </c>
      <c r="C3978">
        <v>47159</v>
      </c>
      <c r="D3978" t="s">
        <v>3358</v>
      </c>
      <c r="E3978" t="s">
        <v>774</v>
      </c>
      <c r="F3978" t="s">
        <v>3639</v>
      </c>
      <c r="G3978">
        <v>19904</v>
      </c>
      <c r="H3978">
        <v>36.241312999999998</v>
      </c>
      <c r="I3978">
        <v>-85.968170999999998</v>
      </c>
      <c r="J3978">
        <v>0.193359</v>
      </c>
      <c r="K3978">
        <f>_xlfn.XLOOKUP(F3978,'[1]2022_23 Household and Income'!$C$3:$C$2489,'[1]2022_23 Household and Income'!$D$3:$D$2489,"")</f>
        <v>40539</v>
      </c>
      <c r="L3978">
        <f>_xlfn.XLOOKUP($F3978,'[1]2022_23 Household and Income'!$C$3:$C$2489,'[1]2022_23 Household and Income'!$G$3:$G$2489,"")</f>
        <v>41633</v>
      </c>
    </row>
    <row r="3979" spans="1:12" x14ac:dyDescent="0.35">
      <c r="A3979">
        <v>48</v>
      </c>
      <c r="B3979">
        <v>1501</v>
      </c>
      <c r="C3979">
        <v>48423</v>
      </c>
      <c r="D3979" t="s">
        <v>3238</v>
      </c>
      <c r="E3979" t="s">
        <v>621</v>
      </c>
      <c r="F3979" t="s">
        <v>3845</v>
      </c>
      <c r="G3979">
        <v>113973</v>
      </c>
      <c r="H3979">
        <v>32.336376000000001</v>
      </c>
      <c r="I3979">
        <v>-95.294360999999995</v>
      </c>
      <c r="J3979">
        <v>1</v>
      </c>
      <c r="K3979">
        <f>_xlfn.XLOOKUP(F3979,'[1]2022_23 Household and Income'!$C$3:$C$2489,'[1]2022_23 Household and Income'!$D$3:$D$2489,"")</f>
        <v>38282</v>
      </c>
      <c r="L3979">
        <f>_xlfn.XLOOKUP($F3979,'[1]2022_23 Household and Income'!$C$3:$C$2489,'[1]2022_23 Household and Income'!$G$3:$G$2489,"")</f>
        <v>41149</v>
      </c>
    </row>
    <row r="3980" spans="1:12" x14ac:dyDescent="0.35">
      <c r="A3980">
        <v>48</v>
      </c>
      <c r="B3980">
        <v>1502</v>
      </c>
      <c r="C3980">
        <v>48423</v>
      </c>
      <c r="D3980" t="s">
        <v>3238</v>
      </c>
      <c r="E3980" t="s">
        <v>621</v>
      </c>
      <c r="F3980" t="s">
        <v>3844</v>
      </c>
      <c r="G3980">
        <v>119506</v>
      </c>
      <c r="H3980">
        <v>32.316386999999999</v>
      </c>
      <c r="I3980">
        <v>-95.30735</v>
      </c>
      <c r="J3980">
        <v>1</v>
      </c>
      <c r="K3980">
        <f>_xlfn.XLOOKUP(F3980,'[1]2022_23 Household and Income'!$C$3:$C$2489,'[1]2022_23 Household and Income'!$D$3:$D$2489,"")</f>
        <v>42607</v>
      </c>
      <c r="L3980">
        <f>_xlfn.XLOOKUP($F3980,'[1]2022_23 Household and Income'!$C$3:$C$2489,'[1]2022_23 Household and Income'!$G$3:$G$2489,"")</f>
        <v>40838</v>
      </c>
    </row>
    <row r="3981" spans="1:12" x14ac:dyDescent="0.35">
      <c r="A3981">
        <v>51</v>
      </c>
      <c r="B3981">
        <v>19100</v>
      </c>
      <c r="C3981">
        <v>51173</v>
      </c>
      <c r="D3981" t="s">
        <v>3251</v>
      </c>
      <c r="E3981" t="s">
        <v>293</v>
      </c>
      <c r="F3981" t="s">
        <v>3294</v>
      </c>
      <c r="G3981">
        <v>29800</v>
      </c>
      <c r="H3981">
        <v>36.828217000000002</v>
      </c>
      <c r="I3981">
        <v>-81.574517999999998</v>
      </c>
      <c r="J3981">
        <v>0.15959499999999999</v>
      </c>
      <c r="K3981">
        <f>_xlfn.XLOOKUP(F3981,'[1]2022_23 Household and Income'!$C$3:$C$2489,'[1]2022_23 Household and Income'!$D$3:$D$2489,"")</f>
        <v>79231</v>
      </c>
      <c r="L3981">
        <f>_xlfn.XLOOKUP($F3981,'[1]2022_23 Household and Income'!$C$3:$C$2489,'[1]2022_23 Household and Income'!$G$3:$G$2489,"")</f>
        <v>81805</v>
      </c>
    </row>
    <row r="3982" spans="1:12" x14ac:dyDescent="0.35">
      <c r="A3982">
        <v>53</v>
      </c>
      <c r="B3982">
        <v>26101</v>
      </c>
      <c r="C3982">
        <v>53061</v>
      </c>
      <c r="D3982" t="s">
        <v>3290</v>
      </c>
      <c r="E3982" t="s">
        <v>242</v>
      </c>
      <c r="F3982" t="s">
        <v>3843</v>
      </c>
      <c r="G3982">
        <v>152934</v>
      </c>
      <c r="H3982">
        <v>48.134312000000001</v>
      </c>
      <c r="I3982">
        <v>-122.166814</v>
      </c>
      <c r="J3982">
        <v>1</v>
      </c>
      <c r="K3982">
        <f>_xlfn.XLOOKUP(F3982,'[1]2022_23 Household and Income'!$C$3:$C$2489,'[1]2022_23 Household and Income'!$D$3:$D$2489,"")</f>
        <v>56606</v>
      </c>
      <c r="L3982">
        <f>_xlfn.XLOOKUP($F3982,'[1]2022_23 Household and Income'!$C$3:$C$2489,'[1]2022_23 Household and Income'!$G$3:$G$2489,"")</f>
        <v>57980</v>
      </c>
    </row>
    <row r="3983" spans="1:12" x14ac:dyDescent="0.35">
      <c r="A3983">
        <v>53</v>
      </c>
      <c r="B3983">
        <v>26102</v>
      </c>
      <c r="C3983">
        <v>53061</v>
      </c>
      <c r="D3983" t="s">
        <v>3290</v>
      </c>
      <c r="E3983" t="s">
        <v>242</v>
      </c>
      <c r="F3983" t="s">
        <v>3842</v>
      </c>
      <c r="G3983">
        <v>146525</v>
      </c>
      <c r="H3983">
        <v>47.949461999999997</v>
      </c>
      <c r="I3983">
        <v>-122.013983</v>
      </c>
      <c r="J3983">
        <v>1</v>
      </c>
      <c r="K3983">
        <f>_xlfn.XLOOKUP(F3983,'[1]2022_23 Household and Income'!$C$3:$C$2489,'[1]2022_23 Household and Income'!$D$3:$D$2489,"")</f>
        <v>49977</v>
      </c>
      <c r="L3983">
        <f>_xlfn.XLOOKUP($F3983,'[1]2022_23 Household and Income'!$C$3:$C$2489,'[1]2022_23 Household and Income'!$G$3:$G$2489,"")</f>
        <v>54792</v>
      </c>
    </row>
    <row r="3984" spans="1:12" x14ac:dyDescent="0.35">
      <c r="A3984">
        <v>53</v>
      </c>
      <c r="B3984">
        <v>26103</v>
      </c>
      <c r="C3984">
        <v>53061</v>
      </c>
      <c r="D3984" t="s">
        <v>3290</v>
      </c>
      <c r="E3984" t="s">
        <v>242</v>
      </c>
      <c r="F3984" t="s">
        <v>3841</v>
      </c>
      <c r="G3984">
        <v>143321</v>
      </c>
      <c r="H3984">
        <v>47.827800000000003</v>
      </c>
      <c r="I3984">
        <v>-122.18368100000001</v>
      </c>
      <c r="J3984">
        <v>1</v>
      </c>
      <c r="K3984">
        <f>_xlfn.XLOOKUP(F3984,'[1]2022_23 Household and Income'!$C$3:$C$2489,'[1]2022_23 Household and Income'!$D$3:$D$2489,"")</f>
        <v>53329</v>
      </c>
      <c r="L3984">
        <f>_xlfn.XLOOKUP($F3984,'[1]2022_23 Household and Income'!$C$3:$C$2489,'[1]2022_23 Household and Income'!$G$3:$G$2489,"")</f>
        <v>52045</v>
      </c>
    </row>
    <row r="3985" spans="1:12" x14ac:dyDescent="0.35">
      <c r="A3985">
        <v>53</v>
      </c>
      <c r="B3985">
        <v>26104</v>
      </c>
      <c r="C3985">
        <v>53061</v>
      </c>
      <c r="D3985" t="s">
        <v>3290</v>
      </c>
      <c r="E3985" t="s">
        <v>242</v>
      </c>
      <c r="F3985" t="s">
        <v>3840</v>
      </c>
      <c r="G3985">
        <v>123039</v>
      </c>
      <c r="H3985">
        <v>47.809865000000002</v>
      </c>
      <c r="I3985">
        <v>-122.319599</v>
      </c>
      <c r="J3985">
        <v>1</v>
      </c>
      <c r="K3985">
        <f>_xlfn.XLOOKUP(F3985,'[1]2022_23 Household and Income'!$C$3:$C$2489,'[1]2022_23 Household and Income'!$D$3:$D$2489,"")</f>
        <v>51690</v>
      </c>
      <c r="L3985">
        <f>_xlfn.XLOOKUP($F3985,'[1]2022_23 Household and Income'!$C$3:$C$2489,'[1]2022_23 Household and Income'!$G$3:$G$2489,"")</f>
        <v>51521</v>
      </c>
    </row>
    <row r="3986" spans="1:12" x14ac:dyDescent="0.35">
      <c r="A3986">
        <v>53</v>
      </c>
      <c r="B3986">
        <v>26105</v>
      </c>
      <c r="C3986">
        <v>53061</v>
      </c>
      <c r="D3986" t="s">
        <v>3290</v>
      </c>
      <c r="E3986" t="s">
        <v>242</v>
      </c>
      <c r="F3986" t="s">
        <v>3839</v>
      </c>
      <c r="G3986">
        <v>107454</v>
      </c>
      <c r="H3986">
        <v>47.870704000000003</v>
      </c>
      <c r="I3986">
        <v>-122.27339600000001</v>
      </c>
      <c r="J3986">
        <v>1</v>
      </c>
      <c r="K3986">
        <f>_xlfn.XLOOKUP(F3986,'[1]2022_23 Household and Income'!$C$3:$C$2489,'[1]2022_23 Household and Income'!$D$3:$D$2489,"")</f>
        <v>41260</v>
      </c>
      <c r="L3986">
        <f>_xlfn.XLOOKUP($F3986,'[1]2022_23 Household and Income'!$C$3:$C$2489,'[1]2022_23 Household and Income'!$G$3:$G$2489,"")</f>
        <v>42317</v>
      </c>
    </row>
    <row r="3987" spans="1:12" x14ac:dyDescent="0.35">
      <c r="A3987">
        <v>53</v>
      </c>
      <c r="B3987">
        <v>26106</v>
      </c>
      <c r="C3987">
        <v>53061</v>
      </c>
      <c r="D3987" t="s">
        <v>3290</v>
      </c>
      <c r="E3987" t="s">
        <v>242</v>
      </c>
      <c r="F3987" t="s">
        <v>3838</v>
      </c>
      <c r="G3987">
        <v>154684</v>
      </c>
      <c r="H3987">
        <v>47.927861999999998</v>
      </c>
      <c r="I3987">
        <v>-122.217732</v>
      </c>
      <c r="J3987">
        <v>1</v>
      </c>
      <c r="K3987">
        <f>_xlfn.XLOOKUP(F3987,'[1]2022_23 Household and Income'!$C$3:$C$2489,'[1]2022_23 Household and Income'!$D$3:$D$2489,"")</f>
        <v>62026</v>
      </c>
      <c r="L3987">
        <f>_xlfn.XLOOKUP($F3987,'[1]2022_23 Household and Income'!$C$3:$C$2489,'[1]2022_23 Household and Income'!$G$3:$G$2489,"")</f>
        <v>63180</v>
      </c>
    </row>
    <row r="3988" spans="1:12" x14ac:dyDescent="0.35">
      <c r="A3988">
        <v>42</v>
      </c>
      <c r="B3988">
        <v>1100</v>
      </c>
      <c r="C3988">
        <v>42109</v>
      </c>
      <c r="D3988" t="s">
        <v>3257</v>
      </c>
      <c r="E3988" t="s">
        <v>950</v>
      </c>
      <c r="F3988" t="s">
        <v>3602</v>
      </c>
      <c r="G3988">
        <v>39736</v>
      </c>
      <c r="H3988">
        <v>40.787382000000001</v>
      </c>
      <c r="I3988">
        <v>-76.980881999999994</v>
      </c>
      <c r="J3988">
        <v>0.26130199999999998</v>
      </c>
      <c r="K3988">
        <f>_xlfn.XLOOKUP(F3988,'[1]2022_23 Household and Income'!$C$3:$C$2489,'[1]2022_23 Household and Income'!$D$3:$D$2489,"")</f>
        <v>57215</v>
      </c>
      <c r="L3988">
        <f>_xlfn.XLOOKUP($F3988,'[1]2022_23 Household and Income'!$C$3:$C$2489,'[1]2022_23 Household and Income'!$G$3:$G$2489,"")</f>
        <v>57208</v>
      </c>
    </row>
    <row r="3989" spans="1:12" x14ac:dyDescent="0.35">
      <c r="A3989">
        <v>35</v>
      </c>
      <c r="B3989">
        <v>900</v>
      </c>
      <c r="C3989">
        <v>35053</v>
      </c>
      <c r="D3989" t="s">
        <v>3590</v>
      </c>
      <c r="E3989" t="s">
        <v>1395</v>
      </c>
      <c r="F3989" t="s">
        <v>3837</v>
      </c>
      <c r="G3989">
        <v>16595</v>
      </c>
      <c r="H3989">
        <v>34.154884000000003</v>
      </c>
      <c r="I3989">
        <v>-106.960426</v>
      </c>
      <c r="J3989">
        <v>9.3414999999999998E-2</v>
      </c>
      <c r="K3989">
        <f>_xlfn.XLOOKUP(F3989,'[1]2022_23 Household and Income'!$C$3:$C$2489,'[1]2022_23 Household and Income'!$D$3:$D$2489,"")</f>
        <v>68195</v>
      </c>
      <c r="L3989">
        <f>_xlfn.XLOOKUP($F3989,'[1]2022_23 Household and Income'!$C$3:$C$2489,'[1]2022_23 Household and Income'!$G$3:$G$2489,"")</f>
        <v>70599</v>
      </c>
    </row>
    <row r="3990" spans="1:12" x14ac:dyDescent="0.35">
      <c r="A3990">
        <v>6</v>
      </c>
      <c r="B3990">
        <v>9501</v>
      </c>
      <c r="C3990">
        <v>6095</v>
      </c>
      <c r="D3990" t="s">
        <v>3248</v>
      </c>
      <c r="E3990" t="s">
        <v>2983</v>
      </c>
      <c r="F3990" t="s">
        <v>3836</v>
      </c>
      <c r="G3990">
        <v>154611</v>
      </c>
      <c r="H3990">
        <v>38.105516999999999</v>
      </c>
      <c r="I3990">
        <v>-122.22003100000001</v>
      </c>
      <c r="J3990">
        <v>1</v>
      </c>
      <c r="K3990">
        <f>_xlfn.XLOOKUP(F3990,'[1]2022_23 Household and Income'!$C$3:$C$2489,'[1]2022_23 Household and Income'!$D$3:$D$2489,"")</f>
        <v>57341</v>
      </c>
      <c r="L3990">
        <f>_xlfn.XLOOKUP($F3990,'[1]2022_23 Household and Income'!$C$3:$C$2489,'[1]2022_23 Household and Income'!$G$3:$G$2489,"")</f>
        <v>56045</v>
      </c>
    </row>
    <row r="3991" spans="1:12" x14ac:dyDescent="0.35">
      <c r="A3991">
        <v>6</v>
      </c>
      <c r="B3991">
        <v>9502</v>
      </c>
      <c r="C3991">
        <v>6095</v>
      </c>
      <c r="D3991" t="s">
        <v>3248</v>
      </c>
      <c r="E3991" t="s">
        <v>2983</v>
      </c>
      <c r="F3991" t="s">
        <v>3835</v>
      </c>
      <c r="G3991">
        <v>155753</v>
      </c>
      <c r="H3991">
        <v>38.255178999999998</v>
      </c>
      <c r="I3991">
        <v>-122.044296</v>
      </c>
      <c r="J3991">
        <v>1</v>
      </c>
      <c r="K3991">
        <f>_xlfn.XLOOKUP(F3991,'[1]2022_23 Household and Income'!$C$3:$C$2489,'[1]2022_23 Household and Income'!$D$3:$D$2489,"")</f>
        <v>51180</v>
      </c>
      <c r="L3991">
        <f>_xlfn.XLOOKUP($F3991,'[1]2022_23 Household and Income'!$C$3:$C$2489,'[1]2022_23 Household and Income'!$G$3:$G$2489,"")</f>
        <v>50345</v>
      </c>
    </row>
    <row r="3992" spans="1:12" x14ac:dyDescent="0.35">
      <c r="A3992">
        <v>6</v>
      </c>
      <c r="B3992">
        <v>9503</v>
      </c>
      <c r="C3992">
        <v>6095</v>
      </c>
      <c r="D3992" t="s">
        <v>3248</v>
      </c>
      <c r="E3992" t="s">
        <v>2983</v>
      </c>
      <c r="F3992" t="s">
        <v>3834</v>
      </c>
      <c r="G3992">
        <v>143127</v>
      </c>
      <c r="H3992">
        <v>38.357014999999997</v>
      </c>
      <c r="I3992">
        <v>-121.926738</v>
      </c>
      <c r="J3992">
        <v>1</v>
      </c>
      <c r="K3992">
        <f>_xlfn.XLOOKUP(F3992,'[1]2022_23 Household and Income'!$C$3:$C$2489,'[1]2022_23 Household and Income'!$D$3:$D$2489,"")</f>
        <v>50773</v>
      </c>
      <c r="L3992">
        <f>_xlfn.XLOOKUP($F3992,'[1]2022_23 Household and Income'!$C$3:$C$2489,'[1]2022_23 Household and Income'!$G$3:$G$2489,"")</f>
        <v>51376</v>
      </c>
    </row>
    <row r="3993" spans="1:12" x14ac:dyDescent="0.35">
      <c r="A3993">
        <v>24</v>
      </c>
      <c r="B3993">
        <v>1400</v>
      </c>
      <c r="C3993">
        <v>24039</v>
      </c>
      <c r="D3993" t="s">
        <v>3314</v>
      </c>
      <c r="E3993" t="s">
        <v>2008</v>
      </c>
      <c r="F3993" t="s">
        <v>3313</v>
      </c>
      <c r="G3993">
        <v>24620</v>
      </c>
      <c r="H3993">
        <v>38.13306</v>
      </c>
      <c r="I3993">
        <v>-75.742087999999995</v>
      </c>
      <c r="J3993">
        <v>0.136272</v>
      </c>
      <c r="K3993">
        <f>_xlfn.XLOOKUP(F3993,'[1]2022_23 Household and Income'!$C$3:$C$2489,'[1]2022_23 Household and Income'!$D$3:$D$2489,"")</f>
        <v>74180</v>
      </c>
      <c r="L3993">
        <f>_xlfn.XLOOKUP($F3993,'[1]2022_23 Household and Income'!$C$3:$C$2489,'[1]2022_23 Household and Income'!$G$3:$G$2489,"")</f>
        <v>73695</v>
      </c>
    </row>
    <row r="3994" spans="1:12" x14ac:dyDescent="0.35">
      <c r="A3994">
        <v>23</v>
      </c>
      <c r="B3994">
        <v>200</v>
      </c>
      <c r="C3994">
        <v>23025</v>
      </c>
      <c r="D3994" t="s">
        <v>3263</v>
      </c>
      <c r="E3994" t="s">
        <v>2036</v>
      </c>
      <c r="F3994" t="s">
        <v>3833</v>
      </c>
      <c r="G3994">
        <v>50477</v>
      </c>
      <c r="H3994">
        <v>44.820188999999999</v>
      </c>
      <c r="I3994">
        <v>-69.685298000000003</v>
      </c>
      <c r="J3994">
        <v>0.32669100000000001</v>
      </c>
      <c r="K3994">
        <f>_xlfn.XLOOKUP(F3994,'[1]2022_23 Household and Income'!$C$3:$C$2489,'[1]2022_23 Household and Income'!$D$3:$D$2489,"")</f>
        <v>68466</v>
      </c>
      <c r="L3994">
        <f>_xlfn.XLOOKUP($F3994,'[1]2022_23 Household and Income'!$C$3:$C$2489,'[1]2022_23 Household and Income'!$G$3:$G$2489,"")</f>
        <v>72693</v>
      </c>
    </row>
    <row r="3995" spans="1:12" x14ac:dyDescent="0.35">
      <c r="A3995">
        <v>34</v>
      </c>
      <c r="B3995">
        <v>1001</v>
      </c>
      <c r="C3995">
        <v>34035</v>
      </c>
      <c r="D3995" t="s">
        <v>3525</v>
      </c>
      <c r="E3995" t="s">
        <v>1439</v>
      </c>
      <c r="F3995" t="s">
        <v>3832</v>
      </c>
      <c r="G3995">
        <v>111214</v>
      </c>
      <c r="H3995">
        <v>40.616565999999999</v>
      </c>
      <c r="I3995">
        <v>-74.613752000000005</v>
      </c>
      <c r="J3995">
        <v>1</v>
      </c>
      <c r="K3995">
        <f>_xlfn.XLOOKUP(F3995,'[1]2022_23 Household and Income'!$C$3:$C$2489,'[1]2022_23 Household and Income'!$D$3:$D$2489,"")</f>
        <v>41158</v>
      </c>
      <c r="L3995">
        <f>_xlfn.XLOOKUP($F3995,'[1]2022_23 Household and Income'!$C$3:$C$2489,'[1]2022_23 Household and Income'!$G$3:$G$2489,"")</f>
        <v>43313</v>
      </c>
    </row>
    <row r="3996" spans="1:12" x14ac:dyDescent="0.35">
      <c r="A3996">
        <v>34</v>
      </c>
      <c r="B3996">
        <v>1002</v>
      </c>
      <c r="C3996">
        <v>34035</v>
      </c>
      <c r="D3996" t="s">
        <v>3525</v>
      </c>
      <c r="E3996" t="s">
        <v>1439</v>
      </c>
      <c r="F3996" t="s">
        <v>3831</v>
      </c>
      <c r="G3996">
        <v>113861</v>
      </c>
      <c r="H3996">
        <v>40.476826000000003</v>
      </c>
      <c r="I3996">
        <v>-74.567746</v>
      </c>
      <c r="J3996">
        <v>1</v>
      </c>
      <c r="K3996">
        <f>_xlfn.XLOOKUP(F3996,'[1]2022_23 Household and Income'!$C$3:$C$2489,'[1]2022_23 Household and Income'!$D$3:$D$2489,"")</f>
        <v>42343</v>
      </c>
      <c r="L3996">
        <f>_xlfn.XLOOKUP($F3996,'[1]2022_23 Household and Income'!$C$3:$C$2489,'[1]2022_23 Household and Income'!$G$3:$G$2489,"")</f>
        <v>44240</v>
      </c>
    </row>
    <row r="3997" spans="1:12" x14ac:dyDescent="0.35">
      <c r="A3997">
        <v>34</v>
      </c>
      <c r="B3997">
        <v>1003</v>
      </c>
      <c r="C3997">
        <v>34035</v>
      </c>
      <c r="D3997" t="s">
        <v>3525</v>
      </c>
      <c r="E3997" t="s">
        <v>1439</v>
      </c>
      <c r="F3997" t="s">
        <v>3830</v>
      </c>
      <c r="G3997">
        <v>120286</v>
      </c>
      <c r="H3997">
        <v>40.58625</v>
      </c>
      <c r="I3997">
        <v>-74.555721000000005</v>
      </c>
      <c r="J3997">
        <v>1</v>
      </c>
      <c r="K3997">
        <f>_xlfn.XLOOKUP(F3997,'[1]2022_23 Household and Income'!$C$3:$C$2489,'[1]2022_23 Household and Income'!$D$3:$D$2489,"")</f>
        <v>46677</v>
      </c>
      <c r="L3997">
        <f>_xlfn.XLOOKUP($F3997,'[1]2022_23 Household and Income'!$C$3:$C$2489,'[1]2022_23 Household and Income'!$G$3:$G$2489,"")</f>
        <v>44494</v>
      </c>
    </row>
    <row r="3998" spans="1:12" x14ac:dyDescent="0.35">
      <c r="A3998">
        <v>42</v>
      </c>
      <c r="B3998">
        <v>3800</v>
      </c>
      <c r="C3998">
        <v>42111</v>
      </c>
      <c r="D3998" t="s">
        <v>3257</v>
      </c>
      <c r="E3998" t="s">
        <v>912</v>
      </c>
      <c r="F3998" t="s">
        <v>3829</v>
      </c>
      <c r="G3998">
        <v>74129</v>
      </c>
      <c r="H3998">
        <v>40.029001000000001</v>
      </c>
      <c r="I3998">
        <v>-79.012208000000001</v>
      </c>
      <c r="J3998">
        <v>0.544018</v>
      </c>
      <c r="K3998">
        <f>_xlfn.XLOOKUP(F3998,'[1]2022_23 Household and Income'!$C$3:$C$2489,'[1]2022_23 Household and Income'!$D$3:$D$2489,"")</f>
        <v>55870</v>
      </c>
      <c r="L3998">
        <f>_xlfn.XLOOKUP($F3998,'[1]2022_23 Household and Income'!$C$3:$C$2489,'[1]2022_23 Household and Income'!$G$3:$G$2489,"")</f>
        <v>55787</v>
      </c>
    </row>
    <row r="3999" spans="1:12" x14ac:dyDescent="0.35">
      <c r="A3999">
        <v>48</v>
      </c>
      <c r="B3999">
        <v>2200</v>
      </c>
      <c r="C3999">
        <v>48425</v>
      </c>
      <c r="D3999" t="s">
        <v>3238</v>
      </c>
      <c r="E3999" t="s">
        <v>607</v>
      </c>
      <c r="F3999" t="s">
        <v>3828</v>
      </c>
      <c r="G3999">
        <v>9205</v>
      </c>
      <c r="H3999">
        <v>32.23498</v>
      </c>
      <c r="I3999">
        <v>-97.752227000000005</v>
      </c>
      <c r="J3999">
        <v>6.4935000000000007E-2</v>
      </c>
      <c r="K3999">
        <f>_xlfn.XLOOKUP(F3999,'[1]2022_23 Household and Income'!$C$3:$C$2489,'[1]2022_23 Household and Income'!$D$3:$D$2489,"")</f>
        <v>56890</v>
      </c>
      <c r="L3999">
        <f>_xlfn.XLOOKUP($F3999,'[1]2022_23 Household and Income'!$C$3:$C$2489,'[1]2022_23 Household and Income'!$G$3:$G$2489,"")</f>
        <v>58419</v>
      </c>
    </row>
    <row r="4000" spans="1:12" x14ac:dyDescent="0.35">
      <c r="A4000">
        <v>6</v>
      </c>
      <c r="B4000">
        <v>9702</v>
      </c>
      <c r="C4000">
        <v>6097</v>
      </c>
      <c r="D4000" t="s">
        <v>3248</v>
      </c>
      <c r="E4000" t="s">
        <v>2982</v>
      </c>
      <c r="F4000" t="s">
        <v>3827</v>
      </c>
      <c r="G4000">
        <v>126344</v>
      </c>
      <c r="H4000">
        <v>38.290725999999999</v>
      </c>
      <c r="I4000">
        <v>-122.660134</v>
      </c>
      <c r="J4000">
        <v>1</v>
      </c>
      <c r="K4000">
        <f>_xlfn.XLOOKUP(F4000,'[1]2022_23 Household and Income'!$C$3:$C$2489,'[1]2022_23 Household and Income'!$D$3:$D$2489,"")</f>
        <v>50582</v>
      </c>
      <c r="L4000">
        <f>_xlfn.XLOOKUP($F4000,'[1]2022_23 Household and Income'!$C$3:$C$2489,'[1]2022_23 Household and Income'!$G$3:$G$2489,"")</f>
        <v>49500</v>
      </c>
    </row>
    <row r="4001" spans="1:12" x14ac:dyDescent="0.35">
      <c r="A4001">
        <v>6</v>
      </c>
      <c r="B4001">
        <v>9704</v>
      </c>
      <c r="C4001">
        <v>6097</v>
      </c>
      <c r="D4001" t="s">
        <v>3248</v>
      </c>
      <c r="E4001" t="s">
        <v>2982</v>
      </c>
      <c r="F4001" t="s">
        <v>3826</v>
      </c>
      <c r="G4001">
        <v>121768</v>
      </c>
      <c r="H4001">
        <v>38.520403999999999</v>
      </c>
      <c r="I4001">
        <v>-122.87074800000001</v>
      </c>
      <c r="J4001">
        <v>1</v>
      </c>
      <c r="K4001">
        <f>_xlfn.XLOOKUP(F4001,'[1]2022_23 Household and Income'!$C$3:$C$2489,'[1]2022_23 Household and Income'!$D$3:$D$2489,"")</f>
        <v>49372</v>
      </c>
      <c r="L4001">
        <f>_xlfn.XLOOKUP($F4001,'[1]2022_23 Household and Income'!$C$3:$C$2489,'[1]2022_23 Household and Income'!$G$3:$G$2489,"")</f>
        <v>49265</v>
      </c>
    </row>
    <row r="4002" spans="1:12" x14ac:dyDescent="0.35">
      <c r="A4002">
        <v>6</v>
      </c>
      <c r="B4002">
        <v>9705</v>
      </c>
      <c r="C4002">
        <v>6097</v>
      </c>
      <c r="D4002" t="s">
        <v>3248</v>
      </c>
      <c r="E4002" t="s">
        <v>2982</v>
      </c>
      <c r="F4002" t="s">
        <v>3825</v>
      </c>
      <c r="G4002">
        <v>101323</v>
      </c>
      <c r="H4002">
        <v>38.440233999999997</v>
      </c>
      <c r="I4002">
        <v>-122.746379</v>
      </c>
      <c r="J4002">
        <v>1</v>
      </c>
      <c r="K4002">
        <f>_xlfn.XLOOKUP(F4002,'[1]2022_23 Household and Income'!$C$3:$C$2489,'[1]2022_23 Household and Income'!$D$3:$D$2489,"")</f>
        <v>34772</v>
      </c>
      <c r="L4002">
        <f>_xlfn.XLOOKUP($F4002,'[1]2022_23 Household and Income'!$C$3:$C$2489,'[1]2022_23 Household and Income'!$G$3:$G$2489,"")</f>
        <v>36200</v>
      </c>
    </row>
    <row r="4003" spans="1:12" x14ac:dyDescent="0.35">
      <c r="A4003">
        <v>6</v>
      </c>
      <c r="B4003">
        <v>9706</v>
      </c>
      <c r="C4003">
        <v>6097</v>
      </c>
      <c r="D4003" t="s">
        <v>3248</v>
      </c>
      <c r="E4003" t="s">
        <v>2982</v>
      </c>
      <c r="F4003" t="s">
        <v>3824</v>
      </c>
      <c r="G4003">
        <v>139428</v>
      </c>
      <c r="H4003">
        <v>38.407687000000003</v>
      </c>
      <c r="I4003">
        <v>-122.625197</v>
      </c>
      <c r="J4003">
        <v>1</v>
      </c>
      <c r="K4003">
        <f>_xlfn.XLOOKUP(F4003,'[1]2022_23 Household and Income'!$C$3:$C$2489,'[1]2022_23 Household and Income'!$D$3:$D$2489,"")</f>
        <v>59972</v>
      </c>
      <c r="L4003">
        <f>_xlfn.XLOOKUP($F4003,'[1]2022_23 Household and Income'!$C$3:$C$2489,'[1]2022_23 Household and Income'!$G$3:$G$2489,"")</f>
        <v>57800</v>
      </c>
    </row>
    <row r="4004" spans="1:12" x14ac:dyDescent="0.35">
      <c r="A4004">
        <v>51</v>
      </c>
      <c r="B4004">
        <v>80000</v>
      </c>
      <c r="C4004">
        <v>51175</v>
      </c>
      <c r="D4004" t="s">
        <v>3251</v>
      </c>
      <c r="E4004" t="s">
        <v>270</v>
      </c>
      <c r="F4004" t="s">
        <v>3747</v>
      </c>
      <c r="G4004">
        <v>17996</v>
      </c>
      <c r="H4004">
        <v>36.717292</v>
      </c>
      <c r="I4004">
        <v>-77.067340000000002</v>
      </c>
      <c r="J4004">
        <v>0.113107</v>
      </c>
      <c r="K4004">
        <f>_xlfn.XLOOKUP(F4004,'[1]2022_23 Household and Income'!$C$3:$C$2489,'[1]2022_23 Household and Income'!$D$3:$D$2489,"")</f>
        <v>64576</v>
      </c>
      <c r="L4004">
        <f>_xlfn.XLOOKUP($F4004,'[1]2022_23 Household and Income'!$C$3:$C$2489,'[1]2022_23 Household and Income'!$G$3:$G$2489,"")</f>
        <v>65502</v>
      </c>
    </row>
    <row r="4005" spans="1:12" x14ac:dyDescent="0.35">
      <c r="A4005">
        <v>2</v>
      </c>
      <c r="B4005">
        <v>300</v>
      </c>
      <c r="C4005">
        <v>2240</v>
      </c>
      <c r="D4005" t="s">
        <v>3246</v>
      </c>
      <c r="E4005" t="s">
        <v>3142</v>
      </c>
      <c r="F4005" t="s">
        <v>3823</v>
      </c>
      <c r="G4005">
        <v>6808</v>
      </c>
      <c r="H4005">
        <v>63.861552000000003</v>
      </c>
      <c r="I4005">
        <v>-144.71184199999999</v>
      </c>
      <c r="J4005">
        <v>4.1683999999999999E-2</v>
      </c>
      <c r="K4005">
        <f>_xlfn.XLOOKUP(F4005,'[1]2022_23 Household and Income'!$C$3:$C$2489,'[1]2022_23 Household and Income'!$D$3:$D$2489,"")</f>
        <v>64363</v>
      </c>
      <c r="L4005">
        <f>_xlfn.XLOOKUP($F4005,'[1]2022_23 Household and Income'!$C$3:$C$2489,'[1]2022_23 Household and Income'!$G$3:$G$2489,"")</f>
        <v>66499</v>
      </c>
    </row>
    <row r="4006" spans="1:12" x14ac:dyDescent="0.35">
      <c r="A4006">
        <v>13</v>
      </c>
      <c r="B4006">
        <v>2800</v>
      </c>
      <c r="C4006">
        <v>13255</v>
      </c>
      <c r="D4006" t="s">
        <v>3312</v>
      </c>
      <c r="E4006" t="s">
        <v>2774</v>
      </c>
      <c r="F4006" t="s">
        <v>3597</v>
      </c>
      <c r="G4006">
        <v>67306</v>
      </c>
      <c r="H4006">
        <v>33.258944</v>
      </c>
      <c r="I4006">
        <v>-84.271570999999994</v>
      </c>
      <c r="J4006">
        <v>0.42644900000000002</v>
      </c>
      <c r="K4006">
        <f>_xlfn.XLOOKUP(F4006,'[1]2022_23 Household and Income'!$C$3:$C$2489,'[1]2022_23 Household and Income'!$D$3:$D$2489,"")</f>
        <v>62135</v>
      </c>
      <c r="L4006">
        <f>_xlfn.XLOOKUP($F4006,'[1]2022_23 Household and Income'!$C$3:$C$2489,'[1]2022_23 Household and Income'!$G$3:$G$2489,"")</f>
        <v>61396</v>
      </c>
    </row>
    <row r="4007" spans="1:12" x14ac:dyDescent="0.35">
      <c r="A4007">
        <v>45</v>
      </c>
      <c r="B4007">
        <v>401</v>
      </c>
      <c r="C4007">
        <v>45083</v>
      </c>
      <c r="D4007" t="s">
        <v>3253</v>
      </c>
      <c r="E4007" t="s">
        <v>900</v>
      </c>
      <c r="F4007" t="s">
        <v>3822</v>
      </c>
      <c r="G4007">
        <v>112848</v>
      </c>
      <c r="H4007">
        <v>35.062649</v>
      </c>
      <c r="I4007">
        <v>-82.022334999999998</v>
      </c>
      <c r="J4007">
        <v>1</v>
      </c>
      <c r="K4007">
        <f>_xlfn.XLOOKUP(F4007,'[1]2022_23 Household and Income'!$C$3:$C$2489,'[1]2022_23 Household and Income'!$D$3:$D$2489,"")</f>
        <v>44351</v>
      </c>
      <c r="L4007">
        <f>_xlfn.XLOOKUP($F4007,'[1]2022_23 Household and Income'!$C$3:$C$2489,'[1]2022_23 Household and Income'!$G$3:$G$2489,"")</f>
        <v>45136</v>
      </c>
    </row>
    <row r="4008" spans="1:12" x14ac:dyDescent="0.35">
      <c r="A4008">
        <v>45</v>
      </c>
      <c r="B4008">
        <v>402</v>
      </c>
      <c r="C4008">
        <v>45083</v>
      </c>
      <c r="D4008" t="s">
        <v>3253</v>
      </c>
      <c r="E4008" t="s">
        <v>900</v>
      </c>
      <c r="F4008" t="s">
        <v>3821</v>
      </c>
      <c r="G4008">
        <v>108517</v>
      </c>
      <c r="H4008">
        <v>34.885894</v>
      </c>
      <c r="I4008">
        <v>-82.083810999999997</v>
      </c>
      <c r="J4008">
        <v>1</v>
      </c>
      <c r="K4008">
        <f>_xlfn.XLOOKUP(F4008,'[1]2022_23 Household and Income'!$C$3:$C$2489,'[1]2022_23 Household and Income'!$D$3:$D$2489,"")</f>
        <v>44315</v>
      </c>
      <c r="L4008">
        <f>_xlfn.XLOOKUP($F4008,'[1]2022_23 Household and Income'!$C$3:$C$2489,'[1]2022_23 Household and Income'!$G$3:$G$2489,"")</f>
        <v>44330</v>
      </c>
    </row>
    <row r="4009" spans="1:12" x14ac:dyDescent="0.35">
      <c r="A4009">
        <v>45</v>
      </c>
      <c r="B4009">
        <v>403</v>
      </c>
      <c r="C4009">
        <v>45083</v>
      </c>
      <c r="D4009" t="s">
        <v>3253</v>
      </c>
      <c r="E4009" t="s">
        <v>900</v>
      </c>
      <c r="F4009" t="s">
        <v>3820</v>
      </c>
      <c r="G4009">
        <v>106632</v>
      </c>
      <c r="H4009">
        <v>34.938758999999997</v>
      </c>
      <c r="I4009">
        <v>-81.914916000000005</v>
      </c>
      <c r="J4009">
        <v>1</v>
      </c>
      <c r="K4009">
        <f>_xlfn.XLOOKUP(F4009,'[1]2022_23 Household and Income'!$C$3:$C$2489,'[1]2022_23 Household and Income'!$D$3:$D$2489,"")</f>
        <v>44352</v>
      </c>
      <c r="L4009">
        <f>_xlfn.XLOOKUP($F4009,'[1]2022_23 Household and Income'!$C$3:$C$2489,'[1]2022_23 Household and Income'!$G$3:$G$2489,"")</f>
        <v>45093</v>
      </c>
    </row>
    <row r="4010" spans="1:12" x14ac:dyDescent="0.35">
      <c r="A4010">
        <v>18</v>
      </c>
      <c r="B4010">
        <v>3500</v>
      </c>
      <c r="C4010">
        <v>18147</v>
      </c>
      <c r="D4010" t="s">
        <v>3389</v>
      </c>
      <c r="E4010" t="s">
        <v>2435</v>
      </c>
      <c r="F4010" t="s">
        <v>3819</v>
      </c>
      <c r="G4010">
        <v>19810</v>
      </c>
      <c r="H4010">
        <v>38.019216</v>
      </c>
      <c r="I4010">
        <v>-87.008958000000007</v>
      </c>
      <c r="J4010">
        <v>0.13982700000000001</v>
      </c>
      <c r="K4010">
        <f>_xlfn.XLOOKUP(F4010,'[1]2022_23 Household and Income'!$C$3:$C$2489,'[1]2022_23 Household and Income'!$D$3:$D$2489,"")</f>
        <v>57900</v>
      </c>
      <c r="L4010">
        <f>_xlfn.XLOOKUP($F4010,'[1]2022_23 Household and Income'!$C$3:$C$2489,'[1]2022_23 Household and Income'!$G$3:$G$2489,"")</f>
        <v>58836</v>
      </c>
    </row>
    <row r="4011" spans="1:12" x14ac:dyDescent="0.35">
      <c r="A4011">
        <v>21</v>
      </c>
      <c r="B4011">
        <v>1600</v>
      </c>
      <c r="C4011">
        <v>21215</v>
      </c>
      <c r="D4011" t="s">
        <v>3328</v>
      </c>
      <c r="E4011" t="s">
        <v>2152</v>
      </c>
      <c r="F4011" t="s">
        <v>3818</v>
      </c>
      <c r="G4011">
        <v>19490</v>
      </c>
      <c r="H4011">
        <v>38.063130000000001</v>
      </c>
      <c r="I4011">
        <v>-85.350320999999994</v>
      </c>
      <c r="J4011">
        <v>0.19162899999999999</v>
      </c>
      <c r="K4011">
        <f>_xlfn.XLOOKUP(F4011,'[1]2022_23 Household and Income'!$C$3:$C$2489,'[1]2022_23 Household and Income'!$D$3:$D$2489,"")</f>
        <v>39385</v>
      </c>
      <c r="L4011">
        <f>_xlfn.XLOOKUP($F4011,'[1]2022_23 Household and Income'!$C$3:$C$2489,'[1]2022_23 Household and Income'!$G$3:$G$2489,"")</f>
        <v>39694</v>
      </c>
    </row>
    <row r="4012" spans="1:12" x14ac:dyDescent="0.35">
      <c r="A4012">
        <v>46</v>
      </c>
      <c r="B4012">
        <v>300</v>
      </c>
      <c r="C4012">
        <v>46115</v>
      </c>
      <c r="D4012" t="s">
        <v>3236</v>
      </c>
      <c r="E4012" t="s">
        <v>816</v>
      </c>
      <c r="F4012" t="s">
        <v>3536</v>
      </c>
      <c r="G4012">
        <v>6361</v>
      </c>
      <c r="H4012">
        <v>44.904738000000002</v>
      </c>
      <c r="I4012">
        <v>-98.412895000000006</v>
      </c>
      <c r="J4012">
        <v>4.7986000000000001E-2</v>
      </c>
      <c r="K4012">
        <f>_xlfn.XLOOKUP(F4012,'[1]2022_23 Household and Income'!$C$3:$C$2489,'[1]2022_23 Household and Income'!$D$3:$D$2489,"")</f>
        <v>55227</v>
      </c>
      <c r="L4012">
        <f>_xlfn.XLOOKUP($F4012,'[1]2022_23 Household and Income'!$C$3:$C$2489,'[1]2022_23 Household and Income'!$G$3:$G$2489,"")</f>
        <v>57205</v>
      </c>
    </row>
    <row r="4013" spans="1:12" x14ac:dyDescent="0.35">
      <c r="A4013">
        <v>53</v>
      </c>
      <c r="B4013">
        <v>26301</v>
      </c>
      <c r="C4013">
        <v>53063</v>
      </c>
      <c r="D4013" t="s">
        <v>3290</v>
      </c>
      <c r="E4013" t="s">
        <v>241</v>
      </c>
      <c r="F4013" t="s">
        <v>3817</v>
      </c>
      <c r="G4013">
        <v>117429</v>
      </c>
      <c r="H4013">
        <v>47.706569999999999</v>
      </c>
      <c r="I4013">
        <v>-117.453936</v>
      </c>
      <c r="J4013">
        <v>1</v>
      </c>
      <c r="K4013">
        <f>_xlfn.XLOOKUP(F4013,'[1]2022_23 Household and Income'!$C$3:$C$2489,'[1]2022_23 Household and Income'!$D$3:$D$2489,"")</f>
        <v>39789</v>
      </c>
      <c r="L4013">
        <f>_xlfn.XLOOKUP($F4013,'[1]2022_23 Household and Income'!$C$3:$C$2489,'[1]2022_23 Household and Income'!$G$3:$G$2489,"")</f>
        <v>44851</v>
      </c>
    </row>
    <row r="4014" spans="1:12" x14ac:dyDescent="0.35">
      <c r="A4014">
        <v>53</v>
      </c>
      <c r="B4014">
        <v>26302</v>
      </c>
      <c r="C4014">
        <v>53063</v>
      </c>
      <c r="D4014" t="s">
        <v>3290</v>
      </c>
      <c r="E4014" t="s">
        <v>241</v>
      </c>
      <c r="F4014" t="s">
        <v>3816</v>
      </c>
      <c r="G4014">
        <v>146504</v>
      </c>
      <c r="H4014">
        <v>47.661405000000002</v>
      </c>
      <c r="I4014">
        <v>-117.21638400000001</v>
      </c>
      <c r="J4014">
        <v>1</v>
      </c>
      <c r="K4014">
        <f>_xlfn.XLOOKUP(F4014,'[1]2022_23 Household and Income'!$C$3:$C$2489,'[1]2022_23 Household and Income'!$D$3:$D$2489,"")</f>
        <v>62232</v>
      </c>
      <c r="L4014">
        <f>_xlfn.XLOOKUP($F4014,'[1]2022_23 Household and Income'!$C$3:$C$2489,'[1]2022_23 Household and Income'!$G$3:$G$2489,"")</f>
        <v>60796</v>
      </c>
    </row>
    <row r="4015" spans="1:12" x14ac:dyDescent="0.35">
      <c r="A4015">
        <v>53</v>
      </c>
      <c r="B4015">
        <v>26303</v>
      </c>
      <c r="C4015">
        <v>53063</v>
      </c>
      <c r="D4015" t="s">
        <v>3290</v>
      </c>
      <c r="E4015" t="s">
        <v>241</v>
      </c>
      <c r="F4015" t="s">
        <v>3815</v>
      </c>
      <c r="G4015">
        <v>138026</v>
      </c>
      <c r="H4015">
        <v>47.640411</v>
      </c>
      <c r="I4015">
        <v>-117.40607</v>
      </c>
      <c r="J4015">
        <v>1</v>
      </c>
      <c r="K4015">
        <f>_xlfn.XLOOKUP(F4015,'[1]2022_23 Household and Income'!$C$3:$C$2489,'[1]2022_23 Household and Income'!$D$3:$D$2489,"")</f>
        <v>60495</v>
      </c>
      <c r="L4015">
        <f>_xlfn.XLOOKUP($F4015,'[1]2022_23 Household and Income'!$C$3:$C$2489,'[1]2022_23 Household and Income'!$G$3:$G$2489,"")</f>
        <v>58794</v>
      </c>
    </row>
    <row r="4016" spans="1:12" x14ac:dyDescent="0.35">
      <c r="A4016">
        <v>53</v>
      </c>
      <c r="B4016">
        <v>26304</v>
      </c>
      <c r="C4016">
        <v>53063</v>
      </c>
      <c r="D4016" t="s">
        <v>3290</v>
      </c>
      <c r="E4016" t="s">
        <v>241</v>
      </c>
      <c r="F4016" t="s">
        <v>3814</v>
      </c>
      <c r="G4016">
        <v>137380</v>
      </c>
      <c r="H4016">
        <v>47.717726999999996</v>
      </c>
      <c r="I4016">
        <v>-117.42161400000001</v>
      </c>
      <c r="J4016">
        <v>1</v>
      </c>
      <c r="K4016">
        <f>_xlfn.XLOOKUP(F4016,'[1]2022_23 Household and Income'!$C$3:$C$2489,'[1]2022_23 Household and Income'!$D$3:$D$2489,"")</f>
        <v>58363</v>
      </c>
      <c r="L4016">
        <f>_xlfn.XLOOKUP($F4016,'[1]2022_23 Household and Income'!$C$3:$C$2489,'[1]2022_23 Household and Income'!$G$3:$G$2489,"")</f>
        <v>54789</v>
      </c>
    </row>
    <row r="4017" spans="1:12" x14ac:dyDescent="0.35">
      <c r="A4017">
        <v>51</v>
      </c>
      <c r="B4017">
        <v>17700</v>
      </c>
      <c r="C4017">
        <v>51177</v>
      </c>
      <c r="D4017" t="s">
        <v>3251</v>
      </c>
      <c r="E4017" t="s">
        <v>307</v>
      </c>
      <c r="F4017" t="s">
        <v>3813</v>
      </c>
      <c r="G4017">
        <v>140032</v>
      </c>
      <c r="H4017">
        <v>38.238579999999999</v>
      </c>
      <c r="I4017">
        <v>-77.569132999999994</v>
      </c>
      <c r="J4017">
        <v>0.70851299999999995</v>
      </c>
      <c r="K4017">
        <f>_xlfn.XLOOKUP(F4017,'[1]2022_23 Household and Income'!$C$3:$C$2489,'[1]2022_23 Household and Income'!$D$3:$D$2489,"")</f>
        <v>75137</v>
      </c>
      <c r="L4017">
        <f>_xlfn.XLOOKUP($F4017,'[1]2022_23 Household and Income'!$C$3:$C$2489,'[1]2022_23 Household and Income'!$G$3:$G$2489,"")</f>
        <v>78724</v>
      </c>
    </row>
    <row r="4018" spans="1:12" x14ac:dyDescent="0.35">
      <c r="A4018">
        <v>22</v>
      </c>
      <c r="B4018">
        <v>2501</v>
      </c>
      <c r="C4018">
        <v>22087</v>
      </c>
      <c r="D4018" t="s">
        <v>3348</v>
      </c>
      <c r="E4018" t="s">
        <v>2043</v>
      </c>
      <c r="F4018" t="s">
        <v>3812</v>
      </c>
      <c r="G4018">
        <v>43764</v>
      </c>
      <c r="H4018">
        <v>29.930596999999999</v>
      </c>
      <c r="I4018">
        <v>-89.937251000000003</v>
      </c>
      <c r="J4018">
        <v>0.35697400000000001</v>
      </c>
      <c r="K4018" t="str">
        <f>_xlfn.XLOOKUP(F4018,'[1]2022_23 Household and Income'!$C$3:$C$2489,'[1]2022_23 Household and Income'!$D$3:$D$2489,"")</f>
        <v/>
      </c>
      <c r="L4018" t="str">
        <f>_xlfn.XLOOKUP($F4018,'[1]2022_23 Household and Income'!$C$3:$C$2489,'[1]2022_23 Household and Income'!$G$3:$G$2489,"")</f>
        <v/>
      </c>
    </row>
    <row r="4019" spans="1:12" x14ac:dyDescent="0.35">
      <c r="A4019">
        <v>29</v>
      </c>
      <c r="B4019">
        <v>1801</v>
      </c>
      <c r="C4019">
        <v>29183</v>
      </c>
      <c r="D4019" t="s">
        <v>3304</v>
      </c>
      <c r="E4019" t="s">
        <v>1661</v>
      </c>
      <c r="F4019" t="s">
        <v>3811</v>
      </c>
      <c r="G4019">
        <v>115485</v>
      </c>
      <c r="H4019">
        <v>38.736767999999998</v>
      </c>
      <c r="I4019">
        <v>-90.664473000000001</v>
      </c>
      <c r="J4019">
        <v>1</v>
      </c>
      <c r="K4019">
        <f>_xlfn.XLOOKUP(F4019,'[1]2022_23 Household and Income'!$C$3:$C$2489,'[1]2022_23 Household and Income'!$D$3:$D$2489,"")</f>
        <v>46379</v>
      </c>
      <c r="L4019">
        <f>_xlfn.XLOOKUP($F4019,'[1]2022_23 Household and Income'!$C$3:$C$2489,'[1]2022_23 Household and Income'!$G$3:$G$2489,"")</f>
        <v>46064</v>
      </c>
    </row>
    <row r="4020" spans="1:12" x14ac:dyDescent="0.35">
      <c r="A4020">
        <v>29</v>
      </c>
      <c r="B4020">
        <v>1802</v>
      </c>
      <c r="C4020">
        <v>29183</v>
      </c>
      <c r="D4020" t="s">
        <v>3304</v>
      </c>
      <c r="E4020" t="s">
        <v>1661</v>
      </c>
      <c r="F4020" t="s">
        <v>3810</v>
      </c>
      <c r="G4020">
        <v>153169</v>
      </c>
      <c r="H4020">
        <v>38.803037000000003</v>
      </c>
      <c r="I4020">
        <v>-90.773765999999995</v>
      </c>
      <c r="J4020">
        <v>1</v>
      </c>
      <c r="K4020">
        <f>_xlfn.XLOOKUP(F4020,'[1]2022_23 Household and Income'!$C$3:$C$2489,'[1]2022_23 Household and Income'!$D$3:$D$2489,"")</f>
        <v>58264</v>
      </c>
      <c r="L4020">
        <f>_xlfn.XLOOKUP($F4020,'[1]2022_23 Household and Income'!$C$3:$C$2489,'[1]2022_23 Household and Income'!$G$3:$G$2489,"")</f>
        <v>59604</v>
      </c>
    </row>
    <row r="4021" spans="1:12" x14ac:dyDescent="0.35">
      <c r="A4021">
        <v>29</v>
      </c>
      <c r="B4021">
        <v>1803</v>
      </c>
      <c r="C4021">
        <v>29183</v>
      </c>
      <c r="D4021" t="s">
        <v>3304</v>
      </c>
      <c r="E4021" t="s">
        <v>1661</v>
      </c>
      <c r="F4021" t="s">
        <v>3809</v>
      </c>
      <c r="G4021">
        <v>136608</v>
      </c>
      <c r="H4021">
        <v>38.786479999999997</v>
      </c>
      <c r="I4021">
        <v>-90.562161000000003</v>
      </c>
      <c r="J4021">
        <v>1</v>
      </c>
      <c r="K4021">
        <f>_xlfn.XLOOKUP(F4021,'[1]2022_23 Household and Income'!$C$3:$C$2489,'[1]2022_23 Household and Income'!$D$3:$D$2489,"")</f>
        <v>58552</v>
      </c>
      <c r="L4021">
        <f>_xlfn.XLOOKUP($F4021,'[1]2022_23 Household and Income'!$C$3:$C$2489,'[1]2022_23 Household and Income'!$G$3:$G$2489,"")</f>
        <v>57604</v>
      </c>
    </row>
    <row r="4022" spans="1:12" x14ac:dyDescent="0.35">
      <c r="A4022">
        <v>22</v>
      </c>
      <c r="B4022">
        <v>1900</v>
      </c>
      <c r="C4022">
        <v>22089</v>
      </c>
      <c r="D4022" t="s">
        <v>3348</v>
      </c>
      <c r="E4022" t="s">
        <v>2054</v>
      </c>
      <c r="F4022" t="s">
        <v>3801</v>
      </c>
      <c r="G4022">
        <v>52549</v>
      </c>
      <c r="H4022">
        <v>29.938265000000001</v>
      </c>
      <c r="I4022">
        <v>-90.376211999999995</v>
      </c>
      <c r="J4022">
        <v>0.45608300000000002</v>
      </c>
      <c r="K4022">
        <f>_xlfn.XLOOKUP(F4022,'[1]2022_23 Household and Income'!$C$3:$C$2489,'[1]2022_23 Household and Income'!$D$3:$D$2489,"")</f>
        <v>40390</v>
      </c>
      <c r="L4022">
        <f>_xlfn.XLOOKUP($F4022,'[1]2022_23 Household and Income'!$C$3:$C$2489,'[1]2022_23 Household and Income'!$G$3:$G$2489,"")</f>
        <v>42416</v>
      </c>
    </row>
    <row r="4023" spans="1:12" x14ac:dyDescent="0.35">
      <c r="A4023">
        <v>1</v>
      </c>
      <c r="B4023">
        <v>900</v>
      </c>
      <c r="C4023">
        <v>1115</v>
      </c>
      <c r="D4023" t="s">
        <v>3341</v>
      </c>
      <c r="E4023" t="s">
        <v>3206</v>
      </c>
      <c r="F4023" t="s">
        <v>3808</v>
      </c>
      <c r="G4023">
        <v>91103</v>
      </c>
      <c r="H4023">
        <v>33.660943000000003</v>
      </c>
      <c r="I4023">
        <v>-86.374852000000004</v>
      </c>
      <c r="J4023">
        <v>0.60639500000000002</v>
      </c>
      <c r="K4023">
        <f>_xlfn.XLOOKUP(F4023,'[1]2022_23 Household and Income'!$C$3:$C$2489,'[1]2022_23 Household and Income'!$D$3:$D$2489,"")</f>
        <v>57169</v>
      </c>
      <c r="L4023">
        <f>_xlfn.XLOOKUP($F4023,'[1]2022_23 Household and Income'!$C$3:$C$2489,'[1]2022_23 Household and Income'!$G$3:$G$2489,"")</f>
        <v>57612</v>
      </c>
    </row>
    <row r="4024" spans="1:12" x14ac:dyDescent="0.35">
      <c r="A4024">
        <v>17</v>
      </c>
      <c r="B4024">
        <v>16301</v>
      </c>
      <c r="C4024">
        <v>17163</v>
      </c>
      <c r="D4024" t="s">
        <v>3330</v>
      </c>
      <c r="E4024" t="s">
        <v>2549</v>
      </c>
      <c r="F4024" t="s">
        <v>3807</v>
      </c>
      <c r="G4024">
        <v>166213</v>
      </c>
      <c r="H4024">
        <v>38.574444999999997</v>
      </c>
      <c r="I4024">
        <v>-90.020854999999997</v>
      </c>
      <c r="J4024">
        <v>1</v>
      </c>
      <c r="K4024">
        <f>_xlfn.XLOOKUP(F4024,'[1]2022_23 Household and Income'!$C$3:$C$2489,'[1]2022_23 Household and Income'!$D$3:$D$2489,"")</f>
        <v>64254</v>
      </c>
      <c r="L4024">
        <f>_xlfn.XLOOKUP($F4024,'[1]2022_23 Household and Income'!$C$3:$C$2489,'[1]2022_23 Household and Income'!$G$3:$G$2489,"")</f>
        <v>63618</v>
      </c>
    </row>
    <row r="4025" spans="1:12" x14ac:dyDescent="0.35">
      <c r="A4025">
        <v>17</v>
      </c>
      <c r="B4025">
        <v>16302</v>
      </c>
      <c r="C4025">
        <v>17163</v>
      </c>
      <c r="D4025" t="s">
        <v>3330</v>
      </c>
      <c r="E4025" t="s">
        <v>2549</v>
      </c>
      <c r="F4025" t="s">
        <v>3806</v>
      </c>
      <c r="G4025">
        <v>91187</v>
      </c>
      <c r="H4025">
        <v>38.500321</v>
      </c>
      <c r="I4025">
        <v>-89.934472</v>
      </c>
      <c r="J4025">
        <v>0.72285100000000002</v>
      </c>
      <c r="K4025">
        <f>_xlfn.XLOOKUP(F4025,'[1]2022_23 Household and Income'!$C$3:$C$2489,'[1]2022_23 Household and Income'!$D$3:$D$2489,"")</f>
        <v>51986</v>
      </c>
      <c r="L4025">
        <f>_xlfn.XLOOKUP($F4025,'[1]2022_23 Household and Income'!$C$3:$C$2489,'[1]2022_23 Household and Income'!$G$3:$G$2489,"")</f>
        <v>53532</v>
      </c>
    </row>
    <row r="4026" spans="1:12" x14ac:dyDescent="0.35">
      <c r="A4026">
        <v>26</v>
      </c>
      <c r="B4026">
        <v>3100</v>
      </c>
      <c r="C4026">
        <v>26147</v>
      </c>
      <c r="D4026" t="s">
        <v>3407</v>
      </c>
      <c r="E4026" t="s">
        <v>1908</v>
      </c>
      <c r="F4026" t="s">
        <v>3805</v>
      </c>
      <c r="G4026">
        <v>160383</v>
      </c>
      <c r="H4026">
        <v>42.912213999999999</v>
      </c>
      <c r="I4026">
        <v>-82.563464999999994</v>
      </c>
      <c r="J4026">
        <v>1</v>
      </c>
      <c r="K4026">
        <f>_xlfn.XLOOKUP(F4026,'[1]2022_23 Household and Income'!$C$3:$C$2489,'[1]2022_23 Household and Income'!$D$3:$D$2489,"")</f>
        <v>69109</v>
      </c>
      <c r="L4026">
        <f>_xlfn.XLOOKUP($F4026,'[1]2022_23 Household and Income'!$C$3:$C$2489,'[1]2022_23 Household and Income'!$G$3:$G$2489,"")</f>
        <v>69234</v>
      </c>
    </row>
    <row r="4027" spans="1:12" x14ac:dyDescent="0.35">
      <c r="A4027">
        <v>29</v>
      </c>
      <c r="B4027">
        <v>1300</v>
      </c>
      <c r="C4027">
        <v>29185</v>
      </c>
      <c r="D4027" t="s">
        <v>3304</v>
      </c>
      <c r="E4027" t="s">
        <v>1679</v>
      </c>
      <c r="F4027" t="s">
        <v>3573</v>
      </c>
      <c r="G4027">
        <v>9284</v>
      </c>
      <c r="H4027">
        <v>38.057169000000002</v>
      </c>
      <c r="I4027">
        <v>-93.763942999999998</v>
      </c>
      <c r="J4027">
        <v>7.5892000000000001E-2</v>
      </c>
      <c r="K4027">
        <f>_xlfn.XLOOKUP(F4027,'[1]2022_23 Household and Income'!$C$3:$C$2489,'[1]2022_23 Household and Income'!$D$3:$D$2489,"")</f>
        <v>49154</v>
      </c>
      <c r="L4027">
        <f>_xlfn.XLOOKUP($F4027,'[1]2022_23 Household and Income'!$C$3:$C$2489,'[1]2022_23 Household and Income'!$G$3:$G$2489,"")</f>
        <v>49118</v>
      </c>
    </row>
    <row r="4028" spans="1:12" x14ac:dyDescent="0.35">
      <c r="A4028">
        <v>55</v>
      </c>
      <c r="B4028">
        <v>1500</v>
      </c>
      <c r="C4028">
        <v>55109</v>
      </c>
      <c r="D4028" t="s">
        <v>3334</v>
      </c>
      <c r="E4028" t="s">
        <v>129</v>
      </c>
      <c r="F4028" t="s">
        <v>3804</v>
      </c>
      <c r="G4028">
        <v>93536</v>
      </c>
      <c r="H4028">
        <v>45.017968000000003</v>
      </c>
      <c r="I4028">
        <v>-92.580606000000003</v>
      </c>
      <c r="J4028">
        <v>0.673037</v>
      </c>
      <c r="K4028">
        <f>_xlfn.XLOOKUP(F4028,'[1]2022_23 Household and Income'!$C$3:$C$2489,'[1]2022_23 Household and Income'!$D$3:$D$2489,"")</f>
        <v>55145</v>
      </c>
      <c r="L4028">
        <f>_xlfn.XLOOKUP($F4028,'[1]2022_23 Household and Income'!$C$3:$C$2489,'[1]2022_23 Household and Income'!$G$3:$G$2489,"")</f>
        <v>56601</v>
      </c>
    </row>
    <row r="4029" spans="1:12" x14ac:dyDescent="0.35">
      <c r="A4029">
        <v>5</v>
      </c>
      <c r="B4029">
        <v>600</v>
      </c>
      <c r="C4029">
        <v>5123</v>
      </c>
      <c r="D4029" t="s">
        <v>3274</v>
      </c>
      <c r="E4029" t="s">
        <v>3083</v>
      </c>
      <c r="F4029" t="s">
        <v>3803</v>
      </c>
      <c r="G4029">
        <v>23090</v>
      </c>
      <c r="H4029">
        <v>35.016354999999997</v>
      </c>
      <c r="I4029">
        <v>-90.774942999999993</v>
      </c>
      <c r="J4029">
        <v>0.14999399999999999</v>
      </c>
      <c r="K4029">
        <f>_xlfn.XLOOKUP(F4029,'[1]2022_23 Household and Income'!$C$3:$C$2489,'[1]2022_23 Household and Income'!$D$3:$D$2489,"")</f>
        <v>57888</v>
      </c>
      <c r="L4029">
        <f>_xlfn.XLOOKUP($F4029,'[1]2022_23 Household and Income'!$C$3:$C$2489,'[1]2022_23 Household and Income'!$G$3:$G$2489,"")</f>
        <v>56281</v>
      </c>
    </row>
    <row r="4030" spans="1:12" x14ac:dyDescent="0.35">
      <c r="A4030">
        <v>29</v>
      </c>
      <c r="B4030">
        <v>2200</v>
      </c>
      <c r="C4030">
        <v>29187</v>
      </c>
      <c r="D4030" t="s">
        <v>3304</v>
      </c>
      <c r="E4030" t="s">
        <v>1655</v>
      </c>
      <c r="F4030" t="s">
        <v>3498</v>
      </c>
      <c r="G4030">
        <v>66922</v>
      </c>
      <c r="H4030">
        <v>37.834496999999999</v>
      </c>
      <c r="I4030">
        <v>-90.488090999999997</v>
      </c>
      <c r="J4030">
        <v>0.52335500000000001</v>
      </c>
      <c r="K4030">
        <f>_xlfn.XLOOKUP(F4030,'[1]2022_23 Household and Income'!$C$3:$C$2489,'[1]2022_23 Household and Income'!$D$3:$D$2489,"")</f>
        <v>48282</v>
      </c>
      <c r="L4030">
        <f>_xlfn.XLOOKUP($F4030,'[1]2022_23 Household and Income'!$C$3:$C$2489,'[1]2022_23 Household and Income'!$G$3:$G$2489,"")</f>
        <v>48050</v>
      </c>
    </row>
    <row r="4031" spans="1:12" x14ac:dyDescent="0.35">
      <c r="A4031">
        <v>22</v>
      </c>
      <c r="B4031">
        <v>1700</v>
      </c>
      <c r="C4031">
        <v>22091</v>
      </c>
      <c r="D4031" t="s">
        <v>3348</v>
      </c>
      <c r="E4031" t="s">
        <v>2057</v>
      </c>
      <c r="F4031" t="s">
        <v>3802</v>
      </c>
      <c r="G4031">
        <v>10920</v>
      </c>
      <c r="H4031">
        <v>30.786666</v>
      </c>
      <c r="I4031">
        <v>-90.693520000000007</v>
      </c>
      <c r="J4031">
        <v>7.1277999999999994E-2</v>
      </c>
      <c r="K4031">
        <f>_xlfn.XLOOKUP(F4031,'[1]2022_23 Household and Income'!$C$3:$C$2489,'[1]2022_23 Household and Income'!$D$3:$D$2489,"")</f>
        <v>58397</v>
      </c>
      <c r="L4031">
        <f>_xlfn.XLOOKUP($F4031,'[1]2022_23 Household and Income'!$C$3:$C$2489,'[1]2022_23 Household and Income'!$G$3:$G$2489,"")</f>
        <v>60000</v>
      </c>
    </row>
    <row r="4032" spans="1:12" x14ac:dyDescent="0.35">
      <c r="A4032">
        <v>22</v>
      </c>
      <c r="B4032">
        <v>1900</v>
      </c>
      <c r="C4032">
        <v>22093</v>
      </c>
      <c r="D4032" t="s">
        <v>3348</v>
      </c>
      <c r="E4032" t="s">
        <v>2053</v>
      </c>
      <c r="F4032" t="s">
        <v>3801</v>
      </c>
      <c r="G4032">
        <v>20192</v>
      </c>
      <c r="H4032">
        <v>30.020844</v>
      </c>
      <c r="I4032">
        <v>-90.736626999999999</v>
      </c>
      <c r="J4032">
        <v>0.17524999999999999</v>
      </c>
      <c r="K4032">
        <f>_xlfn.XLOOKUP(F4032,'[1]2022_23 Household and Income'!$C$3:$C$2489,'[1]2022_23 Household and Income'!$D$3:$D$2489,"")</f>
        <v>40390</v>
      </c>
      <c r="L4032">
        <f>_xlfn.XLOOKUP($F4032,'[1]2022_23 Household and Income'!$C$3:$C$2489,'[1]2022_23 Household and Income'!$G$3:$G$2489,"")</f>
        <v>42416</v>
      </c>
    </row>
    <row r="4033" spans="1:12" x14ac:dyDescent="0.35">
      <c r="A4033">
        <v>22</v>
      </c>
      <c r="B4033">
        <v>1900</v>
      </c>
      <c r="C4033">
        <v>22095</v>
      </c>
      <c r="D4033" t="s">
        <v>3348</v>
      </c>
      <c r="E4033" t="s">
        <v>2052</v>
      </c>
      <c r="F4033" t="s">
        <v>3801</v>
      </c>
      <c r="G4033">
        <v>42477</v>
      </c>
      <c r="H4033">
        <v>30.072182000000002</v>
      </c>
      <c r="I4033">
        <v>-90.511194000000003</v>
      </c>
      <c r="J4033">
        <v>0.36866599999999999</v>
      </c>
      <c r="K4033">
        <f>_xlfn.XLOOKUP(F4033,'[1]2022_23 Household and Income'!$C$3:$C$2489,'[1]2022_23 Household and Income'!$D$3:$D$2489,"")</f>
        <v>40390</v>
      </c>
      <c r="L4033">
        <f>_xlfn.XLOOKUP($F4033,'[1]2022_23 Household and Income'!$C$3:$C$2489,'[1]2022_23 Household and Income'!$G$3:$G$2489,"")</f>
        <v>42416</v>
      </c>
    </row>
    <row r="4034" spans="1:12" x14ac:dyDescent="0.35">
      <c r="A4034">
        <v>12</v>
      </c>
      <c r="B4034">
        <v>10799</v>
      </c>
      <c r="C4034">
        <v>12109</v>
      </c>
      <c r="D4034" t="s">
        <v>3512</v>
      </c>
      <c r="E4034" t="s">
        <v>2839</v>
      </c>
      <c r="F4034" t="s">
        <v>3800</v>
      </c>
      <c r="G4034">
        <v>33041</v>
      </c>
      <c r="H4034">
        <v>29.778127999999999</v>
      </c>
      <c r="I4034">
        <v>-81.361440999999999</v>
      </c>
      <c r="J4034">
        <v>0.31064700000000001</v>
      </c>
      <c r="K4034">
        <f>_xlfn.XLOOKUP(F4034,'[1]2022_23 Household and Income'!$C$3:$C$2489,'[1]2022_23 Household and Income'!$D$3:$D$2489,"")</f>
        <v>47409</v>
      </c>
      <c r="L4034">
        <f>_xlfn.XLOOKUP($F4034,'[1]2022_23 Household and Income'!$C$3:$C$2489,'[1]2022_23 Household and Income'!$G$3:$G$2489,"")</f>
        <v>47499</v>
      </c>
    </row>
    <row r="4035" spans="1:12" x14ac:dyDescent="0.35">
      <c r="A4035">
        <v>12</v>
      </c>
      <c r="B4035">
        <v>10902</v>
      </c>
      <c r="C4035">
        <v>12109</v>
      </c>
      <c r="D4035" t="s">
        <v>3512</v>
      </c>
      <c r="E4035" t="s">
        <v>2839</v>
      </c>
      <c r="F4035" t="s">
        <v>3799</v>
      </c>
      <c r="G4035">
        <v>102475</v>
      </c>
      <c r="H4035">
        <v>30.043958</v>
      </c>
      <c r="I4035">
        <v>-81.557395999999997</v>
      </c>
      <c r="J4035">
        <v>1</v>
      </c>
      <c r="K4035">
        <f>_xlfn.XLOOKUP(F4035,'[1]2022_23 Household and Income'!$C$3:$C$2489,'[1]2022_23 Household and Income'!$D$3:$D$2489,"")</f>
        <v>41193</v>
      </c>
      <c r="L4035">
        <f>_xlfn.XLOOKUP($F4035,'[1]2022_23 Household and Income'!$C$3:$C$2489,'[1]2022_23 Household and Income'!$G$3:$G$2489,"")</f>
        <v>44864</v>
      </c>
    </row>
    <row r="4036" spans="1:12" x14ac:dyDescent="0.35">
      <c r="A4036">
        <v>12</v>
      </c>
      <c r="B4036">
        <v>10903</v>
      </c>
      <c r="C4036">
        <v>12109</v>
      </c>
      <c r="D4036" t="s">
        <v>3512</v>
      </c>
      <c r="E4036" t="s">
        <v>2839</v>
      </c>
      <c r="F4036" t="s">
        <v>3798</v>
      </c>
      <c r="G4036">
        <v>137909</v>
      </c>
      <c r="H4036">
        <v>30.004221999999999</v>
      </c>
      <c r="I4036">
        <v>-81.361670000000004</v>
      </c>
      <c r="J4036">
        <v>1</v>
      </c>
      <c r="K4036">
        <f>_xlfn.XLOOKUP(F4036,'[1]2022_23 Household and Income'!$C$3:$C$2489,'[1]2022_23 Household and Income'!$D$3:$D$2489,"")</f>
        <v>62000</v>
      </c>
      <c r="L4036">
        <f>_xlfn.XLOOKUP($F4036,'[1]2022_23 Household and Income'!$C$3:$C$2489,'[1]2022_23 Household and Income'!$G$3:$G$2489,"")</f>
        <v>66364</v>
      </c>
    </row>
    <row r="4037" spans="1:12" x14ac:dyDescent="0.35">
      <c r="A4037">
        <v>18</v>
      </c>
      <c r="B4037">
        <v>401</v>
      </c>
      <c r="C4037">
        <v>18141</v>
      </c>
      <c r="D4037" t="s">
        <v>3389</v>
      </c>
      <c r="E4037" t="s">
        <v>2519</v>
      </c>
      <c r="F4037" t="s">
        <v>3797</v>
      </c>
      <c r="G4037">
        <v>117392</v>
      </c>
      <c r="H4037">
        <v>41.679690000000001</v>
      </c>
      <c r="I4037">
        <v>-86.254964000000001</v>
      </c>
      <c r="J4037">
        <v>1</v>
      </c>
      <c r="K4037">
        <f>_xlfn.XLOOKUP(F4037,'[1]2022_23 Household and Income'!$C$3:$C$2489,'[1]2022_23 Household and Income'!$D$3:$D$2489,"")</f>
        <v>43255</v>
      </c>
      <c r="L4037">
        <f>_xlfn.XLOOKUP($F4037,'[1]2022_23 Household and Income'!$C$3:$C$2489,'[1]2022_23 Household and Income'!$G$3:$G$2489,"")</f>
        <v>46376</v>
      </c>
    </row>
    <row r="4038" spans="1:12" x14ac:dyDescent="0.35">
      <c r="A4038">
        <v>18</v>
      </c>
      <c r="B4038">
        <v>402</v>
      </c>
      <c r="C4038">
        <v>18141</v>
      </c>
      <c r="D4038" t="s">
        <v>3389</v>
      </c>
      <c r="E4038" t="s">
        <v>2519</v>
      </c>
      <c r="F4038" t="s">
        <v>3796</v>
      </c>
      <c r="G4038">
        <v>155520</v>
      </c>
      <c r="H4038">
        <v>41.673952</v>
      </c>
      <c r="I4038">
        <v>-86.205996999999996</v>
      </c>
      <c r="J4038">
        <v>1</v>
      </c>
      <c r="K4038">
        <f>_xlfn.XLOOKUP(F4038,'[1]2022_23 Household and Income'!$C$3:$C$2489,'[1]2022_23 Household and Income'!$D$3:$D$2489,"")</f>
        <v>62361</v>
      </c>
      <c r="L4038">
        <f>_xlfn.XLOOKUP($F4038,'[1]2022_23 Household and Income'!$C$3:$C$2489,'[1]2022_23 Household and Income'!$G$3:$G$2489,"")</f>
        <v>60231</v>
      </c>
    </row>
    <row r="4039" spans="1:12" x14ac:dyDescent="0.35">
      <c r="A4039">
        <v>26</v>
      </c>
      <c r="B4039">
        <v>2200</v>
      </c>
      <c r="C4039">
        <v>26149</v>
      </c>
      <c r="D4039" t="s">
        <v>3407</v>
      </c>
      <c r="E4039" t="s">
        <v>1919</v>
      </c>
      <c r="F4039" t="s">
        <v>3795</v>
      </c>
      <c r="G4039">
        <v>60939</v>
      </c>
      <c r="H4039">
        <v>41.887520000000002</v>
      </c>
      <c r="I4039">
        <v>-85.526922999999996</v>
      </c>
      <c r="J4039">
        <v>0.57597699999999996</v>
      </c>
      <c r="K4039">
        <f>_xlfn.XLOOKUP(F4039,'[1]2022_23 Household and Income'!$C$3:$C$2489,'[1]2022_23 Household and Income'!$D$3:$D$2489,"")</f>
        <v>40719</v>
      </c>
      <c r="L4039">
        <f>_xlfn.XLOOKUP($F4039,'[1]2022_23 Household and Income'!$C$3:$C$2489,'[1]2022_23 Household and Income'!$G$3:$G$2489,"")</f>
        <v>41790</v>
      </c>
    </row>
    <row r="4040" spans="1:12" x14ac:dyDescent="0.35">
      <c r="A4040">
        <v>22</v>
      </c>
      <c r="B4040">
        <v>1000</v>
      </c>
      <c r="C4040">
        <v>22097</v>
      </c>
      <c r="D4040" t="s">
        <v>3348</v>
      </c>
      <c r="E4040" t="s">
        <v>2071</v>
      </c>
      <c r="F4040" t="s">
        <v>3794</v>
      </c>
      <c r="G4040">
        <v>82540</v>
      </c>
      <c r="H4040">
        <v>30.510054</v>
      </c>
      <c r="I4040">
        <v>-92.112717000000004</v>
      </c>
      <c r="J4040">
        <v>0.71842600000000001</v>
      </c>
      <c r="K4040">
        <f>_xlfn.XLOOKUP(F4040,'[1]2022_23 Household and Income'!$C$3:$C$2489,'[1]2022_23 Household and Income'!$D$3:$D$2489,"")</f>
        <v>44839</v>
      </c>
      <c r="L4040">
        <f>_xlfn.XLOOKUP($F4040,'[1]2022_23 Household and Income'!$C$3:$C$2489,'[1]2022_23 Household and Income'!$G$3:$G$2489,"")</f>
        <v>47602</v>
      </c>
    </row>
    <row r="4041" spans="1:12" x14ac:dyDescent="0.35">
      <c r="A4041">
        <v>36</v>
      </c>
      <c r="B4041">
        <v>100</v>
      </c>
      <c r="C4041">
        <v>36089</v>
      </c>
      <c r="D4041" t="s">
        <v>3282</v>
      </c>
      <c r="E4041" t="s">
        <v>1391</v>
      </c>
      <c r="F4041" t="s">
        <v>3793</v>
      </c>
      <c r="G4041">
        <v>108505</v>
      </c>
      <c r="H4041">
        <v>44.652827000000002</v>
      </c>
      <c r="I4041">
        <v>-75.147423000000003</v>
      </c>
      <c r="J4041">
        <v>1</v>
      </c>
      <c r="K4041">
        <f>_xlfn.XLOOKUP(F4041,'[1]2022_23 Household and Income'!$C$3:$C$2489,'[1]2022_23 Household and Income'!$D$3:$D$2489,"")</f>
        <v>41906</v>
      </c>
      <c r="L4041">
        <f>_xlfn.XLOOKUP($F4041,'[1]2022_23 Household and Income'!$C$3:$C$2489,'[1]2022_23 Household and Income'!$G$3:$G$2489,"")</f>
        <v>42945</v>
      </c>
    </row>
    <row r="4042" spans="1:12" x14ac:dyDescent="0.35">
      <c r="A4042">
        <v>29</v>
      </c>
      <c r="B4042">
        <v>2001</v>
      </c>
      <c r="C4042">
        <v>29510</v>
      </c>
      <c r="D4042" t="s">
        <v>3304</v>
      </c>
      <c r="E4042" t="s">
        <v>1659</v>
      </c>
      <c r="F4042" t="s">
        <v>3792</v>
      </c>
      <c r="G4042">
        <v>126144</v>
      </c>
      <c r="H4042">
        <v>38.6599</v>
      </c>
      <c r="I4042">
        <v>-90.243333000000007</v>
      </c>
      <c r="J4042">
        <v>1</v>
      </c>
      <c r="K4042">
        <f>_xlfn.XLOOKUP(F4042,'[1]2022_23 Household and Income'!$C$3:$C$2489,'[1]2022_23 Household and Income'!$D$3:$D$2489,"")</f>
        <v>60273</v>
      </c>
      <c r="L4042">
        <f>_xlfn.XLOOKUP($F4042,'[1]2022_23 Household and Income'!$C$3:$C$2489,'[1]2022_23 Household and Income'!$G$3:$G$2489,"")</f>
        <v>66473</v>
      </c>
    </row>
    <row r="4043" spans="1:12" x14ac:dyDescent="0.35">
      <c r="A4043">
        <v>29</v>
      </c>
      <c r="B4043">
        <v>2002</v>
      </c>
      <c r="C4043">
        <v>29510</v>
      </c>
      <c r="D4043" t="s">
        <v>3304</v>
      </c>
      <c r="E4043" t="s">
        <v>1659</v>
      </c>
      <c r="F4043" t="s">
        <v>3791</v>
      </c>
      <c r="G4043">
        <v>175434</v>
      </c>
      <c r="H4043">
        <v>38.592269000000002</v>
      </c>
      <c r="I4043">
        <v>-90.260514000000001</v>
      </c>
      <c r="J4043">
        <v>1</v>
      </c>
      <c r="K4043">
        <f>_xlfn.XLOOKUP(F4043,'[1]2022_23 Household and Income'!$C$3:$C$2489,'[1]2022_23 Household and Income'!$D$3:$D$2489,"")</f>
        <v>88075</v>
      </c>
      <c r="L4043">
        <f>_xlfn.XLOOKUP($F4043,'[1]2022_23 Household and Income'!$C$3:$C$2489,'[1]2022_23 Household and Income'!$G$3:$G$2489,"")</f>
        <v>83931</v>
      </c>
    </row>
    <row r="4044" spans="1:12" x14ac:dyDescent="0.35">
      <c r="A4044">
        <v>27</v>
      </c>
      <c r="B4044">
        <v>301</v>
      </c>
      <c r="C4044">
        <v>27137</v>
      </c>
      <c r="D4044" t="s">
        <v>3272</v>
      </c>
      <c r="E4044" t="s">
        <v>1887</v>
      </c>
      <c r="F4044" t="s">
        <v>3790</v>
      </c>
      <c r="G4044">
        <v>87452</v>
      </c>
      <c r="H4044">
        <v>47.44023</v>
      </c>
      <c r="I4044">
        <v>-92.498063999999999</v>
      </c>
      <c r="J4044">
        <v>0.84123199999999998</v>
      </c>
      <c r="K4044">
        <f>_xlfn.XLOOKUP(F4044,'[1]2022_23 Household and Income'!$C$3:$C$2489,'[1]2022_23 Household and Income'!$D$3:$D$2489,"")</f>
        <v>46780</v>
      </c>
      <c r="L4044">
        <f>_xlfn.XLOOKUP($F4044,'[1]2022_23 Household and Income'!$C$3:$C$2489,'[1]2022_23 Household and Income'!$G$3:$G$2489,"")</f>
        <v>46583</v>
      </c>
    </row>
    <row r="4045" spans="1:12" x14ac:dyDescent="0.35">
      <c r="A4045">
        <v>27</v>
      </c>
      <c r="B4045">
        <v>401</v>
      </c>
      <c r="C4045">
        <v>27137</v>
      </c>
      <c r="D4045" t="s">
        <v>3272</v>
      </c>
      <c r="E4045" t="s">
        <v>1887</v>
      </c>
      <c r="F4045" t="s">
        <v>3789</v>
      </c>
      <c r="G4045">
        <v>102519</v>
      </c>
      <c r="H4045">
        <v>46.790987999999999</v>
      </c>
      <c r="I4045">
        <v>-92.128134000000003</v>
      </c>
      <c r="J4045">
        <v>1</v>
      </c>
      <c r="K4045">
        <f>_xlfn.XLOOKUP(F4045,'[1]2022_23 Household and Income'!$C$3:$C$2489,'[1]2022_23 Household and Income'!$D$3:$D$2489,"")</f>
        <v>44736</v>
      </c>
      <c r="L4045">
        <f>_xlfn.XLOOKUP($F4045,'[1]2022_23 Household and Income'!$C$3:$C$2489,'[1]2022_23 Household and Income'!$G$3:$G$2489,"")</f>
        <v>45380</v>
      </c>
    </row>
    <row r="4046" spans="1:12" x14ac:dyDescent="0.35">
      <c r="A4046">
        <v>27</v>
      </c>
      <c r="B4046">
        <v>501</v>
      </c>
      <c r="C4046">
        <v>27137</v>
      </c>
      <c r="D4046" t="s">
        <v>3272</v>
      </c>
      <c r="E4046" t="s">
        <v>1887</v>
      </c>
      <c r="F4046" t="s">
        <v>3788</v>
      </c>
      <c r="G4046">
        <v>10260</v>
      </c>
      <c r="H4046">
        <v>46.866658000000001</v>
      </c>
      <c r="I4046">
        <v>-92.495395000000002</v>
      </c>
      <c r="J4046">
        <v>9.5823000000000005E-2</v>
      </c>
      <c r="K4046">
        <f>_xlfn.XLOOKUP(F4046,'[1]2022_23 Household and Income'!$C$3:$C$2489,'[1]2022_23 Household and Income'!$D$3:$D$2489,"")</f>
        <v>43054</v>
      </c>
      <c r="L4046">
        <f>_xlfn.XLOOKUP($F4046,'[1]2022_23 Household and Income'!$C$3:$C$2489,'[1]2022_23 Household and Income'!$G$3:$G$2489,"")</f>
        <v>46057</v>
      </c>
    </row>
    <row r="4047" spans="1:12" x14ac:dyDescent="0.35">
      <c r="A4047">
        <v>29</v>
      </c>
      <c r="B4047">
        <v>1901</v>
      </c>
      <c r="C4047">
        <v>29189</v>
      </c>
      <c r="D4047" t="s">
        <v>3304</v>
      </c>
      <c r="E4047" t="s">
        <v>1660</v>
      </c>
      <c r="F4047" t="s">
        <v>3787</v>
      </c>
      <c r="G4047">
        <v>123853</v>
      </c>
      <c r="H4047">
        <v>38.789062999999999</v>
      </c>
      <c r="I4047">
        <v>-90.266949999999994</v>
      </c>
      <c r="J4047">
        <v>1</v>
      </c>
      <c r="K4047">
        <f>_xlfn.XLOOKUP(F4047,'[1]2022_23 Household and Income'!$C$3:$C$2489,'[1]2022_23 Household and Income'!$D$3:$D$2489,"")</f>
        <v>48471</v>
      </c>
      <c r="L4047">
        <f>_xlfn.XLOOKUP($F4047,'[1]2022_23 Household and Income'!$C$3:$C$2489,'[1]2022_23 Household and Income'!$G$3:$G$2489,"")</f>
        <v>47963</v>
      </c>
    </row>
    <row r="4048" spans="1:12" x14ac:dyDescent="0.35">
      <c r="A4048">
        <v>29</v>
      </c>
      <c r="B4048">
        <v>1902</v>
      </c>
      <c r="C4048">
        <v>29189</v>
      </c>
      <c r="D4048" t="s">
        <v>3304</v>
      </c>
      <c r="E4048" t="s">
        <v>1660</v>
      </c>
      <c r="F4048" t="s">
        <v>3786</v>
      </c>
      <c r="G4048">
        <v>117067</v>
      </c>
      <c r="H4048">
        <v>38.749046</v>
      </c>
      <c r="I4048">
        <v>-90.405893000000006</v>
      </c>
      <c r="J4048">
        <v>1</v>
      </c>
      <c r="K4048">
        <f>_xlfn.XLOOKUP(F4048,'[1]2022_23 Household and Income'!$C$3:$C$2489,'[1]2022_23 Household and Income'!$D$3:$D$2489,"")</f>
        <v>50185</v>
      </c>
      <c r="L4048">
        <f>_xlfn.XLOOKUP($F4048,'[1]2022_23 Household and Income'!$C$3:$C$2489,'[1]2022_23 Household and Income'!$G$3:$G$2489,"")</f>
        <v>53711</v>
      </c>
    </row>
    <row r="4049" spans="1:12" x14ac:dyDescent="0.35">
      <c r="A4049">
        <v>29</v>
      </c>
      <c r="B4049">
        <v>1903</v>
      </c>
      <c r="C4049">
        <v>29189</v>
      </c>
      <c r="D4049" t="s">
        <v>3304</v>
      </c>
      <c r="E4049" t="s">
        <v>1660</v>
      </c>
      <c r="F4049" t="s">
        <v>3785</v>
      </c>
      <c r="G4049">
        <v>164138</v>
      </c>
      <c r="H4049">
        <v>38.717149999999997</v>
      </c>
      <c r="I4049">
        <v>-90.324949000000004</v>
      </c>
      <c r="J4049">
        <v>1</v>
      </c>
      <c r="K4049">
        <f>_xlfn.XLOOKUP(F4049,'[1]2022_23 Household and Income'!$C$3:$C$2489,'[1]2022_23 Household and Income'!$D$3:$D$2489,"")</f>
        <v>69428</v>
      </c>
      <c r="L4049">
        <f>_xlfn.XLOOKUP($F4049,'[1]2022_23 Household and Income'!$C$3:$C$2489,'[1]2022_23 Household and Income'!$G$3:$G$2489,"")</f>
        <v>72021</v>
      </c>
    </row>
    <row r="4050" spans="1:12" x14ac:dyDescent="0.35">
      <c r="A4050">
        <v>29</v>
      </c>
      <c r="B4050">
        <v>1904</v>
      </c>
      <c r="C4050">
        <v>29189</v>
      </c>
      <c r="D4050" t="s">
        <v>3304</v>
      </c>
      <c r="E4050" t="s">
        <v>1660</v>
      </c>
      <c r="F4050" t="s">
        <v>3784</v>
      </c>
      <c r="G4050">
        <v>107956</v>
      </c>
      <c r="H4050">
        <v>38.633865</v>
      </c>
      <c r="I4050">
        <v>-90.541364999999999</v>
      </c>
      <c r="J4050">
        <v>1</v>
      </c>
      <c r="K4050">
        <f>_xlfn.XLOOKUP(F4050,'[1]2022_23 Household and Income'!$C$3:$C$2489,'[1]2022_23 Household and Income'!$D$3:$D$2489,"")</f>
        <v>43471</v>
      </c>
      <c r="L4050">
        <f>_xlfn.XLOOKUP($F4050,'[1]2022_23 Household and Income'!$C$3:$C$2489,'[1]2022_23 Household and Income'!$G$3:$G$2489,"")</f>
        <v>39941</v>
      </c>
    </row>
    <row r="4051" spans="1:12" x14ac:dyDescent="0.35">
      <c r="A4051">
        <v>29</v>
      </c>
      <c r="B4051">
        <v>1905</v>
      </c>
      <c r="C4051">
        <v>29189</v>
      </c>
      <c r="D4051" t="s">
        <v>3304</v>
      </c>
      <c r="E4051" t="s">
        <v>1660</v>
      </c>
      <c r="F4051" t="s">
        <v>3783</v>
      </c>
      <c r="G4051">
        <v>103323</v>
      </c>
      <c r="H4051">
        <v>38.638294999999999</v>
      </c>
      <c r="I4051">
        <v>-90.354168000000001</v>
      </c>
      <c r="J4051">
        <v>1</v>
      </c>
      <c r="K4051">
        <f>_xlfn.XLOOKUP(F4051,'[1]2022_23 Household and Income'!$C$3:$C$2489,'[1]2022_23 Household and Income'!$D$3:$D$2489,"")</f>
        <v>47202</v>
      </c>
      <c r="L4051">
        <f>_xlfn.XLOOKUP($F4051,'[1]2022_23 Household and Income'!$C$3:$C$2489,'[1]2022_23 Household and Income'!$G$3:$G$2489,"")</f>
        <v>46966</v>
      </c>
    </row>
    <row r="4052" spans="1:12" x14ac:dyDescent="0.35">
      <c r="A4052">
        <v>29</v>
      </c>
      <c r="B4052">
        <v>1906</v>
      </c>
      <c r="C4052">
        <v>29189</v>
      </c>
      <c r="D4052" t="s">
        <v>3304</v>
      </c>
      <c r="E4052" t="s">
        <v>1660</v>
      </c>
      <c r="F4052" t="s">
        <v>3782</v>
      </c>
      <c r="G4052">
        <v>119912</v>
      </c>
      <c r="H4052">
        <v>38.564127999999997</v>
      </c>
      <c r="I4052">
        <v>-90.559003000000004</v>
      </c>
      <c r="J4052">
        <v>1</v>
      </c>
      <c r="K4052">
        <f>_xlfn.XLOOKUP(F4052,'[1]2022_23 Household and Income'!$C$3:$C$2489,'[1]2022_23 Household and Income'!$D$3:$D$2489,"")</f>
        <v>44075</v>
      </c>
      <c r="L4052">
        <f>_xlfn.XLOOKUP($F4052,'[1]2022_23 Household and Income'!$C$3:$C$2489,'[1]2022_23 Household and Income'!$G$3:$G$2489,"")</f>
        <v>48211</v>
      </c>
    </row>
    <row r="4053" spans="1:12" x14ac:dyDescent="0.35">
      <c r="A4053">
        <v>29</v>
      </c>
      <c r="B4053">
        <v>1907</v>
      </c>
      <c r="C4053">
        <v>29189</v>
      </c>
      <c r="D4053" t="s">
        <v>3304</v>
      </c>
      <c r="E4053" t="s">
        <v>1660</v>
      </c>
      <c r="F4053" t="s">
        <v>3781</v>
      </c>
      <c r="G4053">
        <v>161375</v>
      </c>
      <c r="H4053">
        <v>38.558039000000001</v>
      </c>
      <c r="I4053">
        <v>-90.347052000000005</v>
      </c>
      <c r="J4053">
        <v>1</v>
      </c>
      <c r="K4053">
        <f>_xlfn.XLOOKUP(F4053,'[1]2022_23 Household and Income'!$C$3:$C$2489,'[1]2022_23 Household and Income'!$D$3:$D$2489,"")</f>
        <v>65696</v>
      </c>
      <c r="L4053">
        <f>_xlfn.XLOOKUP($F4053,'[1]2022_23 Household and Income'!$C$3:$C$2489,'[1]2022_23 Household and Income'!$G$3:$G$2489,"")</f>
        <v>67300</v>
      </c>
    </row>
    <row r="4054" spans="1:12" x14ac:dyDescent="0.35">
      <c r="A4054">
        <v>29</v>
      </c>
      <c r="B4054">
        <v>1908</v>
      </c>
      <c r="C4054">
        <v>29189</v>
      </c>
      <c r="D4054" t="s">
        <v>3304</v>
      </c>
      <c r="E4054" t="s">
        <v>1660</v>
      </c>
      <c r="F4054" t="s">
        <v>3780</v>
      </c>
      <c r="G4054">
        <v>106501</v>
      </c>
      <c r="H4054">
        <v>38.487994999999998</v>
      </c>
      <c r="I4054">
        <v>-90.366984000000002</v>
      </c>
      <c r="J4054">
        <v>1</v>
      </c>
      <c r="K4054">
        <f>_xlfn.XLOOKUP(F4054,'[1]2022_23 Household and Income'!$C$3:$C$2489,'[1]2022_23 Household and Income'!$D$3:$D$2489,"")</f>
        <v>44295</v>
      </c>
      <c r="L4054">
        <f>_xlfn.XLOOKUP($F4054,'[1]2022_23 Household and Income'!$C$3:$C$2489,'[1]2022_23 Household and Income'!$G$3:$G$2489,"")</f>
        <v>43235</v>
      </c>
    </row>
    <row r="4055" spans="1:12" x14ac:dyDescent="0.35">
      <c r="A4055">
        <v>12</v>
      </c>
      <c r="B4055">
        <v>11101</v>
      </c>
      <c r="C4055">
        <v>12111</v>
      </c>
      <c r="D4055" t="s">
        <v>3512</v>
      </c>
      <c r="E4055" t="s">
        <v>2838</v>
      </c>
      <c r="F4055" t="s">
        <v>3779</v>
      </c>
      <c r="G4055">
        <v>105460</v>
      </c>
      <c r="H4055">
        <v>27.405238000000001</v>
      </c>
      <c r="I4055">
        <v>-80.329542000000004</v>
      </c>
      <c r="J4055">
        <v>1</v>
      </c>
      <c r="K4055">
        <f>_xlfn.XLOOKUP(F4055,'[1]2022_23 Household and Income'!$C$3:$C$2489,'[1]2022_23 Household and Income'!$D$3:$D$2489,"")</f>
        <v>44650</v>
      </c>
      <c r="L4055">
        <f>_xlfn.XLOOKUP($F4055,'[1]2022_23 Household and Income'!$C$3:$C$2489,'[1]2022_23 Household and Income'!$G$3:$G$2489,"")</f>
        <v>48566</v>
      </c>
    </row>
    <row r="4056" spans="1:12" x14ac:dyDescent="0.35">
      <c r="A4056">
        <v>12</v>
      </c>
      <c r="B4056">
        <v>11102</v>
      </c>
      <c r="C4056">
        <v>12111</v>
      </c>
      <c r="D4056" t="s">
        <v>3512</v>
      </c>
      <c r="E4056" t="s">
        <v>2838</v>
      </c>
      <c r="F4056" t="s">
        <v>3778</v>
      </c>
      <c r="G4056">
        <v>104116</v>
      </c>
      <c r="H4056">
        <v>27.331099999999999</v>
      </c>
      <c r="I4056">
        <v>-80.345205000000007</v>
      </c>
      <c r="J4056">
        <v>1</v>
      </c>
      <c r="K4056">
        <f>_xlfn.XLOOKUP(F4056,'[1]2022_23 Household and Income'!$C$3:$C$2489,'[1]2022_23 Household and Income'!$D$3:$D$2489,"")</f>
        <v>40988</v>
      </c>
      <c r="L4056">
        <f>_xlfn.XLOOKUP($F4056,'[1]2022_23 Household and Income'!$C$3:$C$2489,'[1]2022_23 Household and Income'!$G$3:$G$2489,"")</f>
        <v>44336</v>
      </c>
    </row>
    <row r="4057" spans="1:12" x14ac:dyDescent="0.35">
      <c r="A4057">
        <v>12</v>
      </c>
      <c r="B4057">
        <v>11103</v>
      </c>
      <c r="C4057">
        <v>12111</v>
      </c>
      <c r="D4057" t="s">
        <v>3512</v>
      </c>
      <c r="E4057" t="s">
        <v>2838</v>
      </c>
      <c r="F4057" t="s">
        <v>3777</v>
      </c>
      <c r="G4057">
        <v>119650</v>
      </c>
      <c r="H4057">
        <v>27.272611000000001</v>
      </c>
      <c r="I4057">
        <v>-80.391865999999993</v>
      </c>
      <c r="J4057">
        <v>1</v>
      </c>
      <c r="K4057">
        <f>_xlfn.XLOOKUP(F4057,'[1]2022_23 Household and Income'!$C$3:$C$2489,'[1]2022_23 Household and Income'!$D$3:$D$2489,"")</f>
        <v>48577</v>
      </c>
      <c r="L4057">
        <f>_xlfn.XLOOKUP($F4057,'[1]2022_23 Household and Income'!$C$3:$C$2489,'[1]2022_23 Household and Income'!$G$3:$G$2489,"")</f>
        <v>52833</v>
      </c>
    </row>
    <row r="4058" spans="1:12" x14ac:dyDescent="0.35">
      <c r="A4058">
        <v>22</v>
      </c>
      <c r="B4058">
        <v>1300</v>
      </c>
      <c r="C4058">
        <v>22099</v>
      </c>
      <c r="D4058" t="s">
        <v>3348</v>
      </c>
      <c r="E4058" t="s">
        <v>2066</v>
      </c>
      <c r="F4058" t="s">
        <v>3776</v>
      </c>
      <c r="G4058">
        <v>51767</v>
      </c>
      <c r="H4058">
        <v>30.231079000000001</v>
      </c>
      <c r="I4058">
        <v>-91.837440999999998</v>
      </c>
      <c r="J4058">
        <v>0.42537999999999998</v>
      </c>
      <c r="K4058">
        <f>_xlfn.XLOOKUP(F4058,'[1]2022_23 Household and Income'!$C$3:$C$2489,'[1]2022_23 Household and Income'!$D$3:$D$2489,"")</f>
        <v>48054</v>
      </c>
      <c r="L4058">
        <f>_xlfn.XLOOKUP($F4058,'[1]2022_23 Household and Income'!$C$3:$C$2489,'[1]2022_23 Household and Income'!$G$3:$G$2489,"")</f>
        <v>46197</v>
      </c>
    </row>
    <row r="4059" spans="1:12" x14ac:dyDescent="0.35">
      <c r="A4059">
        <v>22</v>
      </c>
      <c r="B4059">
        <v>2100</v>
      </c>
      <c r="C4059">
        <v>22101</v>
      </c>
      <c r="D4059" t="s">
        <v>3348</v>
      </c>
      <c r="E4059" t="s">
        <v>2049</v>
      </c>
      <c r="F4059" t="s">
        <v>3678</v>
      </c>
      <c r="G4059">
        <v>49406</v>
      </c>
      <c r="H4059">
        <v>29.738030999999999</v>
      </c>
      <c r="I4059">
        <v>-91.339088000000004</v>
      </c>
      <c r="J4059">
        <v>0.31075700000000001</v>
      </c>
      <c r="K4059">
        <f>_xlfn.XLOOKUP(F4059,'[1]2022_23 Household and Income'!$C$3:$C$2489,'[1]2022_23 Household and Income'!$D$3:$D$2489,"")</f>
        <v>58260</v>
      </c>
      <c r="L4059">
        <f>_xlfn.XLOOKUP($F4059,'[1]2022_23 Household and Income'!$C$3:$C$2489,'[1]2022_23 Household and Income'!$G$3:$G$2489,"")</f>
        <v>61321</v>
      </c>
    </row>
    <row r="4060" spans="1:12" x14ac:dyDescent="0.35">
      <c r="A4060">
        <v>24</v>
      </c>
      <c r="B4060">
        <v>1501</v>
      </c>
      <c r="C4060">
        <v>24037</v>
      </c>
      <c r="D4060" t="s">
        <v>3314</v>
      </c>
      <c r="E4060" t="s">
        <v>2004</v>
      </c>
      <c r="F4060" t="s">
        <v>3775</v>
      </c>
      <c r="G4060">
        <v>11115</v>
      </c>
      <c r="H4060">
        <v>38.284156000000003</v>
      </c>
      <c r="I4060">
        <v>-76.476906999999997</v>
      </c>
      <c r="J4060">
        <v>0.10698000000000001</v>
      </c>
      <c r="K4060" t="str">
        <f>_xlfn.XLOOKUP(F4060,'[1]2022_23 Household and Income'!$C$3:$C$2489,'[1]2022_23 Household and Income'!$D$3:$D$2489,"")</f>
        <v/>
      </c>
      <c r="L4060" t="str">
        <f>_xlfn.XLOOKUP($F4060,'[1]2022_23 Household and Income'!$C$3:$C$2489,'[1]2022_23 Household and Income'!$G$3:$G$2489,"")</f>
        <v/>
      </c>
    </row>
    <row r="4061" spans="1:12" x14ac:dyDescent="0.35">
      <c r="A4061">
        <v>24</v>
      </c>
      <c r="B4061">
        <v>1601</v>
      </c>
      <c r="C4061">
        <v>24037</v>
      </c>
      <c r="D4061" t="s">
        <v>3314</v>
      </c>
      <c r="E4061" t="s">
        <v>2004</v>
      </c>
      <c r="F4061" t="s">
        <v>3774</v>
      </c>
      <c r="G4061">
        <v>102662</v>
      </c>
      <c r="H4061">
        <v>38.309721000000003</v>
      </c>
      <c r="I4061">
        <v>-76.589010999999999</v>
      </c>
      <c r="J4061">
        <v>1</v>
      </c>
      <c r="K4061" t="str">
        <f>_xlfn.XLOOKUP(F4061,'[1]2022_23 Household and Income'!$C$3:$C$2489,'[1]2022_23 Household and Income'!$D$3:$D$2489,"")</f>
        <v/>
      </c>
      <c r="L4061" t="str">
        <f>_xlfn.XLOOKUP($F4061,'[1]2022_23 Household and Income'!$C$3:$C$2489,'[1]2022_23 Household and Income'!$G$3:$G$2489,"")</f>
        <v/>
      </c>
    </row>
    <row r="4062" spans="1:12" x14ac:dyDescent="0.35">
      <c r="A4062">
        <v>22</v>
      </c>
      <c r="B4062">
        <v>2201</v>
      </c>
      <c r="C4062">
        <v>22103</v>
      </c>
      <c r="D4062" t="s">
        <v>3348</v>
      </c>
      <c r="E4062" t="s">
        <v>2047</v>
      </c>
      <c r="F4062" t="s">
        <v>3773</v>
      </c>
      <c r="G4062">
        <v>143803</v>
      </c>
      <c r="H4062">
        <v>30.461227999999998</v>
      </c>
      <c r="I4062">
        <v>-90.094098000000002</v>
      </c>
      <c r="J4062">
        <v>1</v>
      </c>
      <c r="K4062">
        <f>_xlfn.XLOOKUP(F4062,'[1]2022_23 Household and Income'!$C$3:$C$2489,'[1]2022_23 Household and Income'!$D$3:$D$2489,"")</f>
        <v>59568</v>
      </c>
      <c r="L4062">
        <f>_xlfn.XLOOKUP($F4062,'[1]2022_23 Household and Income'!$C$3:$C$2489,'[1]2022_23 Household and Income'!$G$3:$G$2489,"")</f>
        <v>57745</v>
      </c>
    </row>
    <row r="4063" spans="1:12" x14ac:dyDescent="0.35">
      <c r="A4063">
        <v>22</v>
      </c>
      <c r="B4063">
        <v>2202</v>
      </c>
      <c r="C4063">
        <v>22103</v>
      </c>
      <c r="D4063" t="s">
        <v>3348</v>
      </c>
      <c r="E4063" t="s">
        <v>2047</v>
      </c>
      <c r="F4063" t="s">
        <v>3772</v>
      </c>
      <c r="G4063">
        <v>120767</v>
      </c>
      <c r="H4063">
        <v>30.298490000000001</v>
      </c>
      <c r="I4063">
        <v>-89.804636000000002</v>
      </c>
      <c r="J4063">
        <v>1</v>
      </c>
      <c r="K4063">
        <f>_xlfn.XLOOKUP(F4063,'[1]2022_23 Household and Income'!$C$3:$C$2489,'[1]2022_23 Household and Income'!$D$3:$D$2489,"")</f>
        <v>46541</v>
      </c>
      <c r="L4063">
        <f>_xlfn.XLOOKUP($F4063,'[1]2022_23 Household and Income'!$C$3:$C$2489,'[1]2022_23 Household and Income'!$G$3:$G$2489,"")</f>
        <v>48419</v>
      </c>
    </row>
    <row r="4064" spans="1:12" x14ac:dyDescent="0.35">
      <c r="A4064">
        <v>20</v>
      </c>
      <c r="B4064">
        <v>1701</v>
      </c>
      <c r="C4064">
        <v>20185</v>
      </c>
      <c r="D4064" t="s">
        <v>3300</v>
      </c>
      <c r="E4064" t="s">
        <v>2242</v>
      </c>
      <c r="F4064" t="s">
        <v>3718</v>
      </c>
      <c r="G4064">
        <v>4072</v>
      </c>
      <c r="H4064">
        <v>38.005057999999998</v>
      </c>
      <c r="I4064">
        <v>-98.733840999999998</v>
      </c>
      <c r="J4064">
        <v>3.7219000000000002E-2</v>
      </c>
      <c r="K4064">
        <f>_xlfn.XLOOKUP(F4064,'[1]2022_23 Household and Income'!$C$3:$C$2489,'[1]2022_23 Household and Income'!$D$3:$D$2489,"")</f>
        <v>43887</v>
      </c>
      <c r="L4064">
        <f>_xlfn.XLOOKUP($F4064,'[1]2022_23 Household and Income'!$C$3:$C$2489,'[1]2022_23 Household and Income'!$G$3:$G$2489,"")</f>
        <v>45374</v>
      </c>
    </row>
    <row r="4065" spans="1:12" x14ac:dyDescent="0.35">
      <c r="A4065">
        <v>51</v>
      </c>
      <c r="B4065">
        <v>17900</v>
      </c>
      <c r="C4065">
        <v>51179</v>
      </c>
      <c r="D4065" t="s">
        <v>3251</v>
      </c>
      <c r="E4065" t="s">
        <v>306</v>
      </c>
      <c r="F4065" t="s">
        <v>3771</v>
      </c>
      <c r="G4065">
        <v>156927</v>
      </c>
      <c r="H4065">
        <v>38.415146</v>
      </c>
      <c r="I4065">
        <v>-77.450265999999999</v>
      </c>
      <c r="J4065">
        <v>0.84867099999999995</v>
      </c>
      <c r="K4065">
        <f>_xlfn.XLOOKUP(F4065,'[1]2022_23 Household and Income'!$C$3:$C$2489,'[1]2022_23 Household and Income'!$D$3:$D$2489,"")</f>
        <v>65715</v>
      </c>
      <c r="L4065">
        <f>_xlfn.XLOOKUP($F4065,'[1]2022_23 Household and Income'!$C$3:$C$2489,'[1]2022_23 Household and Income'!$G$3:$G$2489,"")</f>
        <v>65906</v>
      </c>
    </row>
    <row r="4066" spans="1:12" x14ac:dyDescent="0.35">
      <c r="A4066">
        <v>6</v>
      </c>
      <c r="B4066">
        <v>9901</v>
      </c>
      <c r="C4066">
        <v>6099</v>
      </c>
      <c r="D4066" t="s">
        <v>3248</v>
      </c>
      <c r="E4066" t="s">
        <v>2981</v>
      </c>
      <c r="F4066" t="s">
        <v>3770</v>
      </c>
      <c r="G4066">
        <v>123567</v>
      </c>
      <c r="H4066">
        <v>37.541960000000003</v>
      </c>
      <c r="I4066">
        <v>-121.025239</v>
      </c>
      <c r="J4066">
        <v>1</v>
      </c>
      <c r="K4066">
        <f>_xlfn.XLOOKUP(F4066,'[1]2022_23 Household and Income'!$C$3:$C$2489,'[1]2022_23 Household and Income'!$D$3:$D$2489,"")</f>
        <v>33299</v>
      </c>
      <c r="L4066">
        <f>_xlfn.XLOOKUP($F4066,'[1]2022_23 Household and Income'!$C$3:$C$2489,'[1]2022_23 Household and Income'!$G$3:$G$2489,"")</f>
        <v>34316</v>
      </c>
    </row>
    <row r="4067" spans="1:12" x14ac:dyDescent="0.35">
      <c r="A4067">
        <v>6</v>
      </c>
      <c r="B4067">
        <v>9902</v>
      </c>
      <c r="C4067">
        <v>6099</v>
      </c>
      <c r="D4067" t="s">
        <v>3248</v>
      </c>
      <c r="E4067" t="s">
        <v>2981</v>
      </c>
      <c r="F4067" t="s">
        <v>3769</v>
      </c>
      <c r="G4067">
        <v>125755</v>
      </c>
      <c r="H4067">
        <v>37.653427999999998</v>
      </c>
      <c r="I4067">
        <v>-121.019257</v>
      </c>
      <c r="J4067">
        <v>1</v>
      </c>
      <c r="K4067">
        <f>_xlfn.XLOOKUP(F4067,'[1]2022_23 Household and Income'!$C$3:$C$2489,'[1]2022_23 Household and Income'!$D$3:$D$2489,"")</f>
        <v>40436</v>
      </c>
      <c r="L4067">
        <f>_xlfn.XLOOKUP($F4067,'[1]2022_23 Household and Income'!$C$3:$C$2489,'[1]2022_23 Household and Income'!$G$3:$G$2489,"")</f>
        <v>40790</v>
      </c>
    </row>
    <row r="4068" spans="1:12" x14ac:dyDescent="0.35">
      <c r="A4068">
        <v>6</v>
      </c>
      <c r="B4068">
        <v>9903</v>
      </c>
      <c r="C4068">
        <v>6099</v>
      </c>
      <c r="D4068" t="s">
        <v>3248</v>
      </c>
      <c r="E4068" t="s">
        <v>2981</v>
      </c>
      <c r="F4068" t="s">
        <v>3768</v>
      </c>
      <c r="G4068">
        <v>187249</v>
      </c>
      <c r="H4068">
        <v>37.616157000000001</v>
      </c>
      <c r="I4068">
        <v>-120.86605400000001</v>
      </c>
      <c r="J4068">
        <v>1</v>
      </c>
      <c r="K4068">
        <f>_xlfn.XLOOKUP(F4068,'[1]2022_23 Household and Income'!$C$3:$C$2489,'[1]2022_23 Household and Income'!$D$3:$D$2489,"")</f>
        <v>61819</v>
      </c>
      <c r="L4068">
        <f>_xlfn.XLOOKUP($F4068,'[1]2022_23 Household and Income'!$C$3:$C$2489,'[1]2022_23 Household and Income'!$G$3:$G$2489,"")</f>
        <v>62772</v>
      </c>
    </row>
    <row r="4069" spans="1:12" x14ac:dyDescent="0.35">
      <c r="A4069">
        <v>6</v>
      </c>
      <c r="B4069">
        <v>9904</v>
      </c>
      <c r="C4069">
        <v>6099</v>
      </c>
      <c r="D4069" t="s">
        <v>3248</v>
      </c>
      <c r="E4069" t="s">
        <v>2981</v>
      </c>
      <c r="F4069" t="s">
        <v>3767</v>
      </c>
      <c r="G4069">
        <v>116307</v>
      </c>
      <c r="H4069">
        <v>37.665573999999999</v>
      </c>
      <c r="I4069">
        <v>-120.958262</v>
      </c>
      <c r="J4069">
        <v>1</v>
      </c>
      <c r="K4069">
        <f>_xlfn.XLOOKUP(F4069,'[1]2022_23 Household and Income'!$C$3:$C$2489,'[1]2022_23 Household and Income'!$D$3:$D$2489,"")</f>
        <v>41547</v>
      </c>
      <c r="L4069">
        <f>_xlfn.XLOOKUP($F4069,'[1]2022_23 Household and Income'!$C$3:$C$2489,'[1]2022_23 Household and Income'!$G$3:$G$2489,"")</f>
        <v>41274</v>
      </c>
    </row>
    <row r="4070" spans="1:12" x14ac:dyDescent="0.35">
      <c r="A4070">
        <v>46</v>
      </c>
      <c r="B4070">
        <v>200</v>
      </c>
      <c r="C4070">
        <v>46117</v>
      </c>
      <c r="D4070" t="s">
        <v>3236</v>
      </c>
      <c r="E4070" t="s">
        <v>835</v>
      </c>
      <c r="F4070" t="s">
        <v>3235</v>
      </c>
      <c r="G4070">
        <v>2980</v>
      </c>
      <c r="H4070">
        <v>44.372239</v>
      </c>
      <c r="I4070">
        <v>-100.448213</v>
      </c>
      <c r="J4070">
        <v>2.9645000000000001E-2</v>
      </c>
      <c r="K4070">
        <f>_xlfn.XLOOKUP(F4070,'[1]2022_23 Household and Income'!$C$3:$C$2489,'[1]2022_23 Household and Income'!$D$3:$D$2489,"")</f>
        <v>33866</v>
      </c>
      <c r="L4070">
        <f>_xlfn.XLOOKUP($F4070,'[1]2022_23 Household and Income'!$C$3:$C$2489,'[1]2022_23 Household and Income'!$G$3:$G$2489,"")</f>
        <v>35057</v>
      </c>
    </row>
    <row r="4071" spans="1:12" x14ac:dyDescent="0.35">
      <c r="A4071">
        <v>37</v>
      </c>
      <c r="B4071">
        <v>3300</v>
      </c>
      <c r="C4071">
        <v>37167</v>
      </c>
      <c r="D4071" t="s">
        <v>3285</v>
      </c>
      <c r="E4071" t="s">
        <v>1257</v>
      </c>
      <c r="F4071" t="s">
        <v>3766</v>
      </c>
      <c r="G4071">
        <v>62504</v>
      </c>
      <c r="H4071">
        <v>35.320568000000002</v>
      </c>
      <c r="I4071">
        <v>-80.251869999999997</v>
      </c>
      <c r="J4071">
        <v>0.51958899999999997</v>
      </c>
      <c r="K4071">
        <f>_xlfn.XLOOKUP(F4071,'[1]2022_23 Household and Income'!$C$3:$C$2489,'[1]2022_23 Household and Income'!$D$3:$D$2489,"")</f>
        <v>46093</v>
      </c>
      <c r="L4071">
        <f>_xlfn.XLOOKUP($F4071,'[1]2022_23 Household and Income'!$C$3:$C$2489,'[1]2022_23 Household and Income'!$G$3:$G$2489,"")</f>
        <v>46771</v>
      </c>
    </row>
    <row r="4072" spans="1:12" x14ac:dyDescent="0.35">
      <c r="A4072">
        <v>20</v>
      </c>
      <c r="B4072">
        <v>1800</v>
      </c>
      <c r="C4072">
        <v>20187</v>
      </c>
      <c r="D4072" t="s">
        <v>3300</v>
      </c>
      <c r="E4072" t="s">
        <v>2228</v>
      </c>
      <c r="F4072" t="s">
        <v>3756</v>
      </c>
      <c r="G4072">
        <v>2084</v>
      </c>
      <c r="H4072">
        <v>37.565286999999998</v>
      </c>
      <c r="I4072">
        <v>-101.757368</v>
      </c>
      <c r="J4072">
        <v>1.5344999999999999E-2</v>
      </c>
      <c r="K4072">
        <f>_xlfn.XLOOKUP(F4072,'[1]2022_23 Household and Income'!$C$3:$C$2489,'[1]2022_23 Household and Income'!$D$3:$D$2489,"")</f>
        <v>46754</v>
      </c>
      <c r="L4072">
        <f>_xlfn.XLOOKUP($F4072,'[1]2022_23 Household and Income'!$C$3:$C$2489,'[1]2022_23 Household and Income'!$G$3:$G$2489,"")</f>
        <v>47727</v>
      </c>
    </row>
    <row r="4073" spans="1:12" x14ac:dyDescent="0.35">
      <c r="A4073">
        <v>31</v>
      </c>
      <c r="B4073">
        <v>200</v>
      </c>
      <c r="C4073">
        <v>31167</v>
      </c>
      <c r="D4073" t="s">
        <v>3261</v>
      </c>
      <c r="E4073" t="s">
        <v>1535</v>
      </c>
      <c r="F4073" t="s">
        <v>3444</v>
      </c>
      <c r="G4073">
        <v>5842</v>
      </c>
      <c r="H4073">
        <v>41.985101</v>
      </c>
      <c r="I4073">
        <v>-97.255095999999995</v>
      </c>
      <c r="J4073">
        <v>3.1606000000000002E-2</v>
      </c>
      <c r="K4073">
        <f>_xlfn.XLOOKUP(F4073,'[1]2022_23 Household and Income'!$C$3:$C$2489,'[1]2022_23 Household and Income'!$D$3:$D$2489,"")</f>
        <v>72614</v>
      </c>
      <c r="L4073">
        <f>_xlfn.XLOOKUP($F4073,'[1]2022_23 Household and Income'!$C$3:$C$2489,'[1]2022_23 Household and Income'!$G$3:$G$2489,"")</f>
        <v>72735</v>
      </c>
    </row>
    <row r="4074" spans="1:12" x14ac:dyDescent="0.35">
      <c r="A4074">
        <v>17</v>
      </c>
      <c r="B4074">
        <v>9500</v>
      </c>
      <c r="C4074">
        <v>17175</v>
      </c>
      <c r="D4074" t="s">
        <v>3330</v>
      </c>
      <c r="E4074" t="s">
        <v>2581</v>
      </c>
      <c r="F4074" t="s">
        <v>3329</v>
      </c>
      <c r="G4074">
        <v>5400</v>
      </c>
      <c r="H4074">
        <v>41.098390999999999</v>
      </c>
      <c r="I4074">
        <v>-89.791956999999996</v>
      </c>
      <c r="J4074">
        <v>3.7380999999999998E-2</v>
      </c>
      <c r="K4074">
        <f>_xlfn.XLOOKUP(F4074,'[1]2022_23 Household and Income'!$C$3:$C$2489,'[1]2022_23 Household and Income'!$D$3:$D$2489,"")</f>
        <v>61136</v>
      </c>
      <c r="L4074">
        <f>_xlfn.XLOOKUP($F4074,'[1]2022_23 Household and Income'!$C$3:$C$2489,'[1]2022_23 Household and Income'!$G$3:$G$2489,"")</f>
        <v>59664</v>
      </c>
    </row>
    <row r="4075" spans="1:12" x14ac:dyDescent="0.35">
      <c r="A4075">
        <v>38</v>
      </c>
      <c r="B4075">
        <v>100</v>
      </c>
      <c r="C4075">
        <v>38089</v>
      </c>
      <c r="D4075" t="s">
        <v>3370</v>
      </c>
      <c r="E4075" t="s">
        <v>1218</v>
      </c>
      <c r="F4075" t="s">
        <v>3369</v>
      </c>
      <c r="G4075">
        <v>33646</v>
      </c>
      <c r="H4075">
        <v>46.883324000000002</v>
      </c>
      <c r="I4075">
        <v>-102.784965</v>
      </c>
      <c r="J4075">
        <v>0.29812699999999998</v>
      </c>
      <c r="K4075">
        <f>_xlfn.XLOOKUP(F4075,'[1]2022_23 Household and Income'!$C$3:$C$2489,'[1]2022_23 Household and Income'!$D$3:$D$2489,"")</f>
        <v>44000</v>
      </c>
      <c r="L4075">
        <f>_xlfn.XLOOKUP($F4075,'[1]2022_23 Household and Income'!$C$3:$C$2489,'[1]2022_23 Household and Income'!$G$3:$G$2489,"")</f>
        <v>44545</v>
      </c>
    </row>
    <row r="4076" spans="1:12" x14ac:dyDescent="0.35">
      <c r="A4076">
        <v>39</v>
      </c>
      <c r="B4076">
        <v>2701</v>
      </c>
      <c r="C4076">
        <v>39151</v>
      </c>
      <c r="D4076" t="s">
        <v>3302</v>
      </c>
      <c r="E4076" t="s">
        <v>1127</v>
      </c>
      <c r="F4076" t="s">
        <v>3765</v>
      </c>
      <c r="G4076">
        <v>141087</v>
      </c>
      <c r="H4076">
        <v>40.806587999999998</v>
      </c>
      <c r="I4076">
        <v>-81.500241000000003</v>
      </c>
      <c r="J4076">
        <v>1</v>
      </c>
      <c r="K4076">
        <f>_xlfn.XLOOKUP(F4076,'[1]2022_23 Household and Income'!$C$3:$C$2489,'[1]2022_23 Household and Income'!$D$3:$D$2489,"")</f>
        <v>57471</v>
      </c>
      <c r="L4076">
        <f>_xlfn.XLOOKUP($F4076,'[1]2022_23 Household and Income'!$C$3:$C$2489,'[1]2022_23 Household and Income'!$G$3:$G$2489,"")</f>
        <v>58455</v>
      </c>
    </row>
    <row r="4077" spans="1:12" x14ac:dyDescent="0.35">
      <c r="A4077">
        <v>39</v>
      </c>
      <c r="B4077">
        <v>2702</v>
      </c>
      <c r="C4077">
        <v>39151</v>
      </c>
      <c r="D4077" t="s">
        <v>3302</v>
      </c>
      <c r="E4077" t="s">
        <v>1127</v>
      </c>
      <c r="F4077" t="s">
        <v>3764</v>
      </c>
      <c r="G4077">
        <v>136231</v>
      </c>
      <c r="H4077">
        <v>40.835296999999997</v>
      </c>
      <c r="I4077">
        <v>-81.376907000000003</v>
      </c>
      <c r="J4077">
        <v>1</v>
      </c>
      <c r="K4077">
        <f>_xlfn.XLOOKUP(F4077,'[1]2022_23 Household and Income'!$C$3:$C$2489,'[1]2022_23 Household and Income'!$D$3:$D$2489,"")</f>
        <v>59850</v>
      </c>
      <c r="L4077">
        <f>_xlfn.XLOOKUP($F4077,'[1]2022_23 Household and Income'!$C$3:$C$2489,'[1]2022_23 Household and Income'!$G$3:$G$2489,"")</f>
        <v>57819</v>
      </c>
    </row>
    <row r="4078" spans="1:12" x14ac:dyDescent="0.35">
      <c r="A4078">
        <v>39</v>
      </c>
      <c r="B4078">
        <v>2703</v>
      </c>
      <c r="C4078">
        <v>39151</v>
      </c>
      <c r="D4078" t="s">
        <v>3302</v>
      </c>
      <c r="E4078" t="s">
        <v>1127</v>
      </c>
      <c r="F4078" t="s">
        <v>3763</v>
      </c>
      <c r="G4078">
        <v>97535</v>
      </c>
      <c r="H4078">
        <v>40.885644999999997</v>
      </c>
      <c r="I4078">
        <v>-81.244759999999999</v>
      </c>
      <c r="J4078">
        <v>0.78495199999999998</v>
      </c>
      <c r="K4078">
        <f>_xlfn.XLOOKUP(F4078,'[1]2022_23 Household and Income'!$C$3:$C$2489,'[1]2022_23 Household and Income'!$D$3:$D$2489,"")</f>
        <v>49135</v>
      </c>
      <c r="L4078">
        <f>_xlfn.XLOOKUP($F4078,'[1]2022_23 Household and Income'!$C$3:$C$2489,'[1]2022_23 Household and Income'!$G$3:$G$2489,"")</f>
        <v>51841</v>
      </c>
    </row>
    <row r="4079" spans="1:12" x14ac:dyDescent="0.35">
      <c r="A4079">
        <v>18</v>
      </c>
      <c r="B4079">
        <v>700</v>
      </c>
      <c r="C4079">
        <v>18149</v>
      </c>
      <c r="D4079" t="s">
        <v>3389</v>
      </c>
      <c r="E4079" t="s">
        <v>2509</v>
      </c>
      <c r="F4079" t="s">
        <v>3762</v>
      </c>
      <c r="G4079">
        <v>23371</v>
      </c>
      <c r="H4079">
        <v>41.281734</v>
      </c>
      <c r="I4079">
        <v>-86.632671999999999</v>
      </c>
      <c r="J4079">
        <v>0.22665399999999999</v>
      </c>
      <c r="K4079">
        <f>_xlfn.XLOOKUP(F4079,'[1]2022_23 Household and Income'!$C$3:$C$2489,'[1]2022_23 Household and Income'!$D$3:$D$2489,"")</f>
        <v>40031</v>
      </c>
      <c r="L4079">
        <f>_xlfn.XLOOKUP($F4079,'[1]2022_23 Household and Income'!$C$3:$C$2489,'[1]2022_23 Household and Income'!$G$3:$G$2489,"")</f>
        <v>40393</v>
      </c>
    </row>
    <row r="4080" spans="1:12" x14ac:dyDescent="0.35">
      <c r="A4080">
        <v>48</v>
      </c>
      <c r="B4080">
        <v>7600</v>
      </c>
      <c r="C4080">
        <v>48427</v>
      </c>
      <c r="D4080" t="s">
        <v>3238</v>
      </c>
      <c r="E4080" t="s">
        <v>450</v>
      </c>
      <c r="F4080" t="s">
        <v>3239</v>
      </c>
      <c r="G4080">
        <v>65920</v>
      </c>
      <c r="H4080">
        <v>26.387765999999999</v>
      </c>
      <c r="I4080">
        <v>-98.843440999999999</v>
      </c>
      <c r="J4080">
        <v>0.59733400000000003</v>
      </c>
      <c r="K4080">
        <f>_xlfn.XLOOKUP(F4080,'[1]2022_23 Household and Income'!$C$3:$C$2489,'[1]2022_23 Household and Income'!$D$3:$D$2489,"")</f>
        <v>33138</v>
      </c>
      <c r="L4080">
        <f>_xlfn.XLOOKUP($F4080,'[1]2022_23 Household and Income'!$C$3:$C$2489,'[1]2022_23 Household and Income'!$G$3:$G$2489,"")</f>
        <v>34458</v>
      </c>
    </row>
    <row r="4081" spans="1:12" x14ac:dyDescent="0.35">
      <c r="A4081">
        <v>51</v>
      </c>
      <c r="B4081">
        <v>1500</v>
      </c>
      <c r="C4081">
        <v>51790</v>
      </c>
      <c r="D4081" t="s">
        <v>3251</v>
      </c>
      <c r="E4081" t="s">
        <v>392</v>
      </c>
      <c r="F4081" t="s">
        <v>3439</v>
      </c>
      <c r="G4081">
        <v>25750</v>
      </c>
      <c r="H4081">
        <v>38.157632</v>
      </c>
      <c r="I4081">
        <v>-79.077240000000003</v>
      </c>
      <c r="J4081">
        <v>0.152833</v>
      </c>
      <c r="K4081">
        <f>_xlfn.XLOOKUP(F4081,'[1]2022_23 Household and Income'!$C$3:$C$2489,'[1]2022_23 Household and Income'!$D$3:$D$2489,"")</f>
        <v>68878</v>
      </c>
      <c r="L4081">
        <f>_xlfn.XLOOKUP($F4081,'[1]2022_23 Household and Income'!$C$3:$C$2489,'[1]2022_23 Household and Income'!$G$3:$G$2489,"")</f>
        <v>70997</v>
      </c>
    </row>
    <row r="4082" spans="1:12" x14ac:dyDescent="0.35">
      <c r="A4082">
        <v>29</v>
      </c>
      <c r="B4082">
        <v>2200</v>
      </c>
      <c r="C4082">
        <v>29186</v>
      </c>
      <c r="D4082" t="s">
        <v>3304</v>
      </c>
      <c r="E4082" t="s">
        <v>1656</v>
      </c>
      <c r="F4082" t="s">
        <v>3498</v>
      </c>
      <c r="G4082">
        <v>18479</v>
      </c>
      <c r="H4082">
        <v>37.940829999999998</v>
      </c>
      <c r="I4082">
        <v>-90.165650999999997</v>
      </c>
      <c r="J4082">
        <v>0.144513</v>
      </c>
      <c r="K4082">
        <f>_xlfn.XLOOKUP(F4082,'[1]2022_23 Household and Income'!$C$3:$C$2489,'[1]2022_23 Household and Income'!$D$3:$D$2489,"")</f>
        <v>48282</v>
      </c>
      <c r="L4082">
        <f>_xlfn.XLOOKUP($F4082,'[1]2022_23 Household and Income'!$C$3:$C$2489,'[1]2022_23 Household and Income'!$G$3:$G$2489,"")</f>
        <v>48050</v>
      </c>
    </row>
    <row r="4083" spans="1:12" x14ac:dyDescent="0.35">
      <c r="A4083">
        <v>27</v>
      </c>
      <c r="B4083">
        <v>901</v>
      </c>
      <c r="C4083">
        <v>27145</v>
      </c>
      <c r="D4083" t="s">
        <v>3272</v>
      </c>
      <c r="E4083" t="s">
        <v>1864</v>
      </c>
      <c r="F4083" t="s">
        <v>3761</v>
      </c>
      <c r="G4083">
        <v>86037</v>
      </c>
      <c r="H4083">
        <v>45.548484000000002</v>
      </c>
      <c r="I4083">
        <v>-94.487685999999997</v>
      </c>
      <c r="J4083">
        <v>0.81789599999999996</v>
      </c>
      <c r="K4083">
        <f>_xlfn.XLOOKUP(F4083,'[1]2022_23 Household and Income'!$C$3:$C$2489,'[1]2022_23 Household and Income'!$D$3:$D$2489,"")</f>
        <v>41019</v>
      </c>
      <c r="L4083">
        <f>_xlfn.XLOOKUP($F4083,'[1]2022_23 Household and Income'!$C$3:$C$2489,'[1]2022_23 Household and Income'!$G$3:$G$2489,"")</f>
        <v>40855</v>
      </c>
    </row>
    <row r="4084" spans="1:12" x14ac:dyDescent="0.35">
      <c r="A4084">
        <v>27</v>
      </c>
      <c r="B4084">
        <v>1001</v>
      </c>
      <c r="C4084">
        <v>27145</v>
      </c>
      <c r="D4084" t="s">
        <v>3272</v>
      </c>
      <c r="E4084" t="s">
        <v>1864</v>
      </c>
      <c r="F4084" t="s">
        <v>3760</v>
      </c>
      <c r="G4084">
        <v>72255</v>
      </c>
      <c r="H4084">
        <v>45.571868000000002</v>
      </c>
      <c r="I4084">
        <v>-94.197264000000004</v>
      </c>
      <c r="J4084">
        <v>0.68774299999999999</v>
      </c>
      <c r="K4084" t="str">
        <f>_xlfn.XLOOKUP(F4084,'[1]2022_23 Household and Income'!$C$3:$C$2489,'[1]2022_23 Household and Income'!$D$3:$D$2489,"")</f>
        <v/>
      </c>
      <c r="L4084" t="str">
        <f>_xlfn.XLOOKUP($F4084,'[1]2022_23 Household and Income'!$C$3:$C$2489,'[1]2022_23 Household and Income'!$G$3:$G$2489,"")</f>
        <v/>
      </c>
    </row>
    <row r="4085" spans="1:12" x14ac:dyDescent="0.35">
      <c r="A4085">
        <v>27</v>
      </c>
      <c r="B4085">
        <v>2500</v>
      </c>
      <c r="C4085">
        <v>27147</v>
      </c>
      <c r="D4085" t="s">
        <v>3272</v>
      </c>
      <c r="E4085" t="s">
        <v>1828</v>
      </c>
      <c r="F4085" t="s">
        <v>3516</v>
      </c>
      <c r="G4085">
        <v>37406</v>
      </c>
      <c r="H4085">
        <v>44.065860000000001</v>
      </c>
      <c r="I4085">
        <v>-93.214641</v>
      </c>
      <c r="J4085">
        <v>0.24585699999999999</v>
      </c>
      <c r="K4085">
        <f>_xlfn.XLOOKUP(F4085,'[1]2022_23 Household and Income'!$C$3:$C$2489,'[1]2022_23 Household and Income'!$D$3:$D$2489,"")</f>
        <v>57475</v>
      </c>
      <c r="L4085">
        <f>_xlfn.XLOOKUP($F4085,'[1]2022_23 Household and Income'!$C$3:$C$2489,'[1]2022_23 Household and Income'!$G$3:$G$2489,"")</f>
        <v>57704</v>
      </c>
    </row>
    <row r="4086" spans="1:12" x14ac:dyDescent="0.35">
      <c r="A4086">
        <v>38</v>
      </c>
      <c r="B4086">
        <v>500</v>
      </c>
      <c r="C4086">
        <v>38091</v>
      </c>
      <c r="D4086" t="s">
        <v>3370</v>
      </c>
      <c r="E4086" t="s">
        <v>1180</v>
      </c>
      <c r="F4086" t="s">
        <v>3538</v>
      </c>
      <c r="G4086">
        <v>1798</v>
      </c>
      <c r="H4086">
        <v>47.459851999999998</v>
      </c>
      <c r="I4086">
        <v>-97.750502999999995</v>
      </c>
      <c r="J4086">
        <v>1.5148E-2</v>
      </c>
      <c r="K4086">
        <f>_xlfn.XLOOKUP(F4086,'[1]2022_23 Household and Income'!$C$3:$C$2489,'[1]2022_23 Household and Income'!$D$3:$D$2489,"")</f>
        <v>49803</v>
      </c>
      <c r="L4086">
        <f>_xlfn.XLOOKUP($F4086,'[1]2022_23 Household and Income'!$C$3:$C$2489,'[1]2022_23 Household and Income'!$G$3:$G$2489,"")</f>
        <v>51944</v>
      </c>
    </row>
    <row r="4087" spans="1:12" x14ac:dyDescent="0.35">
      <c r="A4087">
        <v>13</v>
      </c>
      <c r="B4087">
        <v>500</v>
      </c>
      <c r="C4087">
        <v>13257</v>
      </c>
      <c r="D4087" t="s">
        <v>3312</v>
      </c>
      <c r="E4087" t="s">
        <v>2812</v>
      </c>
      <c r="F4087" t="s">
        <v>3759</v>
      </c>
      <c r="G4087">
        <v>26784</v>
      </c>
      <c r="H4087">
        <v>34.558402000000001</v>
      </c>
      <c r="I4087">
        <v>-83.289707000000007</v>
      </c>
      <c r="J4087">
        <v>0.19117500000000001</v>
      </c>
      <c r="K4087">
        <f>_xlfn.XLOOKUP(F4087,'[1]2022_23 Household and Income'!$C$3:$C$2489,'[1]2022_23 Household and Income'!$D$3:$D$2489,"")</f>
        <v>54533</v>
      </c>
      <c r="L4087">
        <f>_xlfn.XLOOKUP($F4087,'[1]2022_23 Household and Income'!$C$3:$C$2489,'[1]2022_23 Household and Income'!$G$3:$G$2489,"")</f>
        <v>56619</v>
      </c>
    </row>
    <row r="4088" spans="1:12" x14ac:dyDescent="0.35">
      <c r="A4088">
        <v>40</v>
      </c>
      <c r="B4088">
        <v>21900</v>
      </c>
      <c r="C4088">
        <v>40137</v>
      </c>
      <c r="D4088" t="s">
        <v>3324</v>
      </c>
      <c r="E4088" t="s">
        <v>1024</v>
      </c>
      <c r="F4088" t="s">
        <v>3758</v>
      </c>
      <c r="G4088">
        <v>42848</v>
      </c>
      <c r="H4088">
        <v>34.518535999999997</v>
      </c>
      <c r="I4088">
        <v>-97.946624999999997</v>
      </c>
      <c r="J4088">
        <v>0.35636000000000001</v>
      </c>
      <c r="K4088">
        <f>_xlfn.XLOOKUP(F4088,'[1]2022_23 Household and Income'!$C$3:$C$2489,'[1]2022_23 Household and Income'!$D$3:$D$2489,"")</f>
        <v>49953</v>
      </c>
      <c r="L4088">
        <f>_xlfn.XLOOKUP($F4088,'[1]2022_23 Household and Income'!$C$3:$C$2489,'[1]2022_23 Household and Income'!$G$3:$G$2489,"")</f>
        <v>48665</v>
      </c>
    </row>
    <row r="4089" spans="1:12" x14ac:dyDescent="0.35">
      <c r="A4089">
        <v>48</v>
      </c>
      <c r="B4089">
        <v>2600</v>
      </c>
      <c r="C4089">
        <v>48429</v>
      </c>
      <c r="D4089" t="s">
        <v>3238</v>
      </c>
      <c r="E4089" t="s">
        <v>588</v>
      </c>
      <c r="F4089" t="s">
        <v>3673</v>
      </c>
      <c r="G4089">
        <v>9101</v>
      </c>
      <c r="H4089">
        <v>32.756210000000003</v>
      </c>
      <c r="I4089">
        <v>-98.902181999999996</v>
      </c>
      <c r="J4089">
        <v>4.8124E-2</v>
      </c>
      <c r="K4089">
        <f>_xlfn.XLOOKUP(F4089,'[1]2022_23 Household and Income'!$C$3:$C$2489,'[1]2022_23 Household and Income'!$D$3:$D$2489,"")</f>
        <v>74377</v>
      </c>
      <c r="L4089">
        <f>_xlfn.XLOOKUP($F4089,'[1]2022_23 Household and Income'!$C$3:$C$2489,'[1]2022_23 Household and Income'!$G$3:$G$2489,"")</f>
        <v>72929</v>
      </c>
    </row>
    <row r="4090" spans="1:12" x14ac:dyDescent="0.35">
      <c r="A4090">
        <v>17</v>
      </c>
      <c r="B4090">
        <v>19500</v>
      </c>
      <c r="C4090">
        <v>17177</v>
      </c>
      <c r="D4090" t="s">
        <v>3330</v>
      </c>
      <c r="E4090" t="s">
        <v>2529</v>
      </c>
      <c r="F4090" t="s">
        <v>3391</v>
      </c>
      <c r="G4090">
        <v>44630</v>
      </c>
      <c r="H4090">
        <v>42.324956999999998</v>
      </c>
      <c r="I4090">
        <v>-89.643631999999997</v>
      </c>
      <c r="J4090">
        <v>0.25917099999999998</v>
      </c>
      <c r="K4090">
        <f>_xlfn.XLOOKUP(F4090,'[1]2022_23 Household and Income'!$C$3:$C$2489,'[1]2022_23 Household and Income'!$D$3:$D$2489,"")</f>
        <v>73950</v>
      </c>
      <c r="L4090">
        <f>_xlfn.XLOOKUP($F4090,'[1]2022_23 Household and Income'!$C$3:$C$2489,'[1]2022_23 Household and Income'!$G$3:$G$2489,"")</f>
        <v>73542</v>
      </c>
    </row>
    <row r="4091" spans="1:12" x14ac:dyDescent="0.35">
      <c r="A4091">
        <v>48</v>
      </c>
      <c r="B4091">
        <v>7200</v>
      </c>
      <c r="C4091">
        <v>48431</v>
      </c>
      <c r="D4091" t="s">
        <v>3238</v>
      </c>
      <c r="E4091" t="s">
        <v>479</v>
      </c>
      <c r="F4091" t="s">
        <v>3596</v>
      </c>
      <c r="G4091">
        <v>1372</v>
      </c>
      <c r="H4091">
        <v>31.834759999999999</v>
      </c>
      <c r="I4091">
        <v>-100.993284</v>
      </c>
      <c r="J4091">
        <v>1.2123E-2</v>
      </c>
      <c r="K4091">
        <f>_xlfn.XLOOKUP(F4091,'[1]2022_23 Household and Income'!$C$3:$C$2489,'[1]2022_23 Household and Income'!$D$3:$D$2489,"")</f>
        <v>40414</v>
      </c>
      <c r="L4091">
        <f>_xlfn.XLOOKUP($F4091,'[1]2022_23 Household and Income'!$C$3:$C$2489,'[1]2022_23 Household and Income'!$G$3:$G$2489,"")</f>
        <v>41812</v>
      </c>
    </row>
    <row r="4092" spans="1:12" x14ac:dyDescent="0.35">
      <c r="A4092">
        <v>18</v>
      </c>
      <c r="B4092">
        <v>600</v>
      </c>
      <c r="C4092">
        <v>18151</v>
      </c>
      <c r="D4092" t="s">
        <v>3389</v>
      </c>
      <c r="E4092" t="s">
        <v>2514</v>
      </c>
      <c r="F4092" t="s">
        <v>3757</v>
      </c>
      <c r="G4092">
        <v>34435</v>
      </c>
      <c r="H4092">
        <v>41.649999000000001</v>
      </c>
      <c r="I4092">
        <v>-85.010938999999993</v>
      </c>
      <c r="J4092">
        <v>0.20793700000000001</v>
      </c>
      <c r="K4092">
        <f>_xlfn.XLOOKUP(F4092,'[1]2022_23 Household and Income'!$C$3:$C$2489,'[1]2022_23 Household and Income'!$D$3:$D$2489,"")</f>
        <v>62527</v>
      </c>
      <c r="L4092">
        <f>_xlfn.XLOOKUP($F4092,'[1]2022_23 Household and Income'!$C$3:$C$2489,'[1]2022_23 Household and Income'!$G$3:$G$2489,"")</f>
        <v>61819</v>
      </c>
    </row>
    <row r="4093" spans="1:12" x14ac:dyDescent="0.35">
      <c r="A4093">
        <v>36</v>
      </c>
      <c r="B4093">
        <v>2403</v>
      </c>
      <c r="C4093">
        <v>36101</v>
      </c>
      <c r="D4093" t="s">
        <v>3282</v>
      </c>
      <c r="E4093" t="s">
        <v>1349</v>
      </c>
      <c r="F4093" t="s">
        <v>3669</v>
      </c>
      <c r="G4093">
        <v>24629</v>
      </c>
      <c r="H4093">
        <v>42.146306000000003</v>
      </c>
      <c r="I4093">
        <v>-77.071269999999998</v>
      </c>
      <c r="J4093">
        <v>0.190496</v>
      </c>
      <c r="K4093">
        <f>_xlfn.XLOOKUP(F4093,'[1]2022_23 Household and Income'!$C$3:$C$2489,'[1]2022_23 Household and Income'!$D$3:$D$2489,"")</f>
        <v>54144</v>
      </c>
      <c r="L4093">
        <f>_xlfn.XLOOKUP($F4093,'[1]2022_23 Household and Income'!$C$3:$C$2489,'[1]2022_23 Household and Income'!$G$3:$G$2489,"")</f>
        <v>54602</v>
      </c>
    </row>
    <row r="4094" spans="1:12" x14ac:dyDescent="0.35">
      <c r="A4094">
        <v>36</v>
      </c>
      <c r="B4094">
        <v>2404</v>
      </c>
      <c r="C4094">
        <v>36101</v>
      </c>
      <c r="D4094" t="s">
        <v>3282</v>
      </c>
      <c r="E4094" t="s">
        <v>1349</v>
      </c>
      <c r="F4094" t="s">
        <v>3668</v>
      </c>
      <c r="G4094">
        <v>68955</v>
      </c>
      <c r="H4094">
        <v>42.307155999999999</v>
      </c>
      <c r="I4094">
        <v>-77.408777999999998</v>
      </c>
      <c r="J4094">
        <v>0.60067400000000004</v>
      </c>
      <c r="K4094">
        <f>_xlfn.XLOOKUP(F4094,'[1]2022_23 Household and Income'!$C$3:$C$2489,'[1]2022_23 Household and Income'!$D$3:$D$2489,"")</f>
        <v>48028</v>
      </c>
      <c r="L4094">
        <f>_xlfn.XLOOKUP($F4094,'[1]2022_23 Household and Income'!$C$3:$C$2489,'[1]2022_23 Household and Income'!$G$3:$G$2489,"")</f>
        <v>47213</v>
      </c>
    </row>
    <row r="4095" spans="1:12" x14ac:dyDescent="0.35">
      <c r="A4095">
        <v>20</v>
      </c>
      <c r="B4095">
        <v>1800</v>
      </c>
      <c r="C4095">
        <v>20189</v>
      </c>
      <c r="D4095" t="s">
        <v>3300</v>
      </c>
      <c r="E4095" t="s">
        <v>2227</v>
      </c>
      <c r="F4095" t="s">
        <v>3756</v>
      </c>
      <c r="G4095">
        <v>5250</v>
      </c>
      <c r="H4095">
        <v>37.187133000000003</v>
      </c>
      <c r="I4095">
        <v>-101.322526</v>
      </c>
      <c r="J4095">
        <v>3.8656999999999997E-2</v>
      </c>
      <c r="K4095">
        <f>_xlfn.XLOOKUP(F4095,'[1]2022_23 Household and Income'!$C$3:$C$2489,'[1]2022_23 Household and Income'!$D$3:$D$2489,"")</f>
        <v>46754</v>
      </c>
      <c r="L4095">
        <f>_xlfn.XLOOKUP($F4095,'[1]2022_23 Household and Income'!$C$3:$C$2489,'[1]2022_23 Household and Income'!$G$3:$G$2489,"")</f>
        <v>47727</v>
      </c>
    </row>
    <row r="4096" spans="1:12" x14ac:dyDescent="0.35">
      <c r="A4096">
        <v>27</v>
      </c>
      <c r="B4096">
        <v>800</v>
      </c>
      <c r="C4096">
        <v>27149</v>
      </c>
      <c r="D4096" t="s">
        <v>3272</v>
      </c>
      <c r="E4096" t="s">
        <v>1869</v>
      </c>
      <c r="F4096" t="s">
        <v>3271</v>
      </c>
      <c r="G4096">
        <v>9671</v>
      </c>
      <c r="H4096">
        <v>45.577955000000003</v>
      </c>
      <c r="I4096">
        <v>-95.921823000000003</v>
      </c>
      <c r="J4096">
        <v>8.5382E-2</v>
      </c>
      <c r="K4096">
        <f>_xlfn.XLOOKUP(F4096,'[1]2022_23 Household and Income'!$C$3:$C$2489,'[1]2022_23 Household and Income'!$D$3:$D$2489,"")</f>
        <v>49797</v>
      </c>
      <c r="L4096">
        <f>_xlfn.XLOOKUP($F4096,'[1]2022_23 Household and Income'!$C$3:$C$2489,'[1]2022_23 Household and Income'!$G$3:$G$2489,"")</f>
        <v>49227</v>
      </c>
    </row>
    <row r="4097" spans="1:12" x14ac:dyDescent="0.35">
      <c r="A4097">
        <v>53</v>
      </c>
      <c r="B4097">
        <v>26500</v>
      </c>
      <c r="C4097">
        <v>53065</v>
      </c>
      <c r="D4097" t="s">
        <v>3290</v>
      </c>
      <c r="E4097" t="s">
        <v>237</v>
      </c>
      <c r="F4097" t="s">
        <v>3755</v>
      </c>
      <c r="G4097">
        <v>46445</v>
      </c>
      <c r="H4097">
        <v>48.277695000000001</v>
      </c>
      <c r="I4097">
        <v>-117.813602</v>
      </c>
      <c r="J4097">
        <v>0.42560100000000001</v>
      </c>
      <c r="K4097">
        <f>_xlfn.XLOOKUP(F4097,'[1]2022_23 Household and Income'!$C$3:$C$2489,'[1]2022_23 Household and Income'!$D$3:$D$2489,"")</f>
        <v>46765</v>
      </c>
      <c r="L4097">
        <f>_xlfn.XLOOKUP($F4097,'[1]2022_23 Household and Income'!$C$3:$C$2489,'[1]2022_23 Household and Income'!$G$3:$G$2489,"")</f>
        <v>47052</v>
      </c>
    </row>
    <row r="4098" spans="1:12" x14ac:dyDescent="0.35">
      <c r="A4098">
        <v>13</v>
      </c>
      <c r="B4098">
        <v>3700</v>
      </c>
      <c r="C4098">
        <v>13259</v>
      </c>
      <c r="D4098" t="s">
        <v>3312</v>
      </c>
      <c r="E4098" t="s">
        <v>2728</v>
      </c>
      <c r="F4098" t="s">
        <v>3432</v>
      </c>
      <c r="G4098">
        <v>5314</v>
      </c>
      <c r="H4098">
        <v>32.068607999999998</v>
      </c>
      <c r="I4098">
        <v>-84.758020999999999</v>
      </c>
      <c r="J4098">
        <v>3.4854000000000003E-2</v>
      </c>
      <c r="K4098">
        <f>_xlfn.XLOOKUP(F4098,'[1]2022_23 Household and Income'!$C$3:$C$2489,'[1]2022_23 Household and Income'!$D$3:$D$2489,"")</f>
        <v>55452</v>
      </c>
      <c r="L4098">
        <f>_xlfn.XLOOKUP($F4098,'[1]2022_23 Household and Income'!$C$3:$C$2489,'[1]2022_23 Household and Income'!$G$3:$G$2489,"")</f>
        <v>58548</v>
      </c>
    </row>
    <row r="4099" spans="1:12" x14ac:dyDescent="0.35">
      <c r="A4099">
        <v>47</v>
      </c>
      <c r="B4099">
        <v>200</v>
      </c>
      <c r="C4099">
        <v>47161</v>
      </c>
      <c r="D4099" t="s">
        <v>3358</v>
      </c>
      <c r="E4099" t="s">
        <v>782</v>
      </c>
      <c r="F4099" t="s">
        <v>3754</v>
      </c>
      <c r="G4099">
        <v>13657</v>
      </c>
      <c r="H4099">
        <v>36.493715999999999</v>
      </c>
      <c r="I4099">
        <v>-87.800111000000001</v>
      </c>
      <c r="J4099">
        <v>0.116296</v>
      </c>
      <c r="K4099">
        <f>_xlfn.XLOOKUP(F4099,'[1]2022_23 Household and Income'!$C$3:$C$2489,'[1]2022_23 Household and Income'!$D$3:$D$2489,"")</f>
        <v>50004</v>
      </c>
      <c r="L4099">
        <f>_xlfn.XLOOKUP($F4099,'[1]2022_23 Household and Income'!$C$3:$C$2489,'[1]2022_23 Household and Income'!$G$3:$G$2489,"")</f>
        <v>50753</v>
      </c>
    </row>
    <row r="4100" spans="1:12" x14ac:dyDescent="0.35">
      <c r="A4100">
        <v>30</v>
      </c>
      <c r="B4100">
        <v>600</v>
      </c>
      <c r="C4100">
        <v>30095</v>
      </c>
      <c r="D4100" t="s">
        <v>3269</v>
      </c>
      <c r="E4100" t="s">
        <v>1589</v>
      </c>
      <c r="F4100" t="s">
        <v>3402</v>
      </c>
      <c r="G4100">
        <v>8963</v>
      </c>
      <c r="H4100">
        <v>45.615383000000001</v>
      </c>
      <c r="I4100">
        <v>-109.237995</v>
      </c>
      <c r="J4100">
        <v>6.8698999999999996E-2</v>
      </c>
      <c r="K4100">
        <f>_xlfn.XLOOKUP(F4100,'[1]2022_23 Household and Income'!$C$3:$C$2489,'[1]2022_23 Household and Income'!$D$3:$D$2489,"")</f>
        <v>54824</v>
      </c>
      <c r="L4100">
        <f>_xlfn.XLOOKUP($F4100,'[1]2022_23 Household and Income'!$C$3:$C$2489,'[1]2022_23 Household and Income'!$G$3:$G$2489,"")</f>
        <v>57083</v>
      </c>
    </row>
    <row r="4101" spans="1:12" x14ac:dyDescent="0.35">
      <c r="A4101">
        <v>29</v>
      </c>
      <c r="B4101">
        <v>2400</v>
      </c>
      <c r="C4101">
        <v>29207</v>
      </c>
      <c r="D4101" t="s">
        <v>3304</v>
      </c>
      <c r="E4101" t="s">
        <v>1646</v>
      </c>
      <c r="F4101" t="s">
        <v>3753</v>
      </c>
      <c r="G4101">
        <v>28672</v>
      </c>
      <c r="H4101">
        <v>36.847864000000001</v>
      </c>
      <c r="I4101">
        <v>-89.970858000000007</v>
      </c>
      <c r="J4101">
        <v>0.25555699999999998</v>
      </c>
      <c r="K4101">
        <f>_xlfn.XLOOKUP(F4101,'[1]2022_23 Household and Income'!$C$3:$C$2489,'[1]2022_23 Household and Income'!$D$3:$D$2489,"")</f>
        <v>44577</v>
      </c>
      <c r="L4101">
        <f>_xlfn.XLOOKUP($F4101,'[1]2022_23 Household and Income'!$C$3:$C$2489,'[1]2022_23 Household and Income'!$G$3:$G$2489,"")</f>
        <v>44291</v>
      </c>
    </row>
    <row r="4102" spans="1:12" x14ac:dyDescent="0.35">
      <c r="A4102">
        <v>37</v>
      </c>
      <c r="B4102">
        <v>300</v>
      </c>
      <c r="C4102">
        <v>37169</v>
      </c>
      <c r="D4102" t="s">
        <v>3285</v>
      </c>
      <c r="E4102" t="s">
        <v>1320</v>
      </c>
      <c r="F4102" t="s">
        <v>3752</v>
      </c>
      <c r="G4102">
        <v>44520</v>
      </c>
      <c r="H4102">
        <v>36.349476000000003</v>
      </c>
      <c r="I4102">
        <v>-80.275208000000006</v>
      </c>
      <c r="J4102">
        <v>0.32828000000000002</v>
      </c>
      <c r="K4102">
        <f>_xlfn.XLOOKUP(F4102,'[1]2022_23 Household and Income'!$C$3:$C$2489,'[1]2022_23 Household and Income'!$D$3:$D$2489,"")</f>
        <v>59961</v>
      </c>
      <c r="L4102">
        <f>_xlfn.XLOOKUP($F4102,'[1]2022_23 Household and Income'!$C$3:$C$2489,'[1]2022_23 Household and Income'!$G$3:$G$2489,"")</f>
        <v>59823</v>
      </c>
    </row>
    <row r="4103" spans="1:12" x14ac:dyDescent="0.35">
      <c r="A4103">
        <v>5</v>
      </c>
      <c r="B4103">
        <v>400</v>
      </c>
      <c r="C4103">
        <v>5137</v>
      </c>
      <c r="D4103" t="s">
        <v>3274</v>
      </c>
      <c r="E4103" t="s">
        <v>3095</v>
      </c>
      <c r="F4103" t="s">
        <v>3587</v>
      </c>
      <c r="G4103">
        <v>12359</v>
      </c>
      <c r="H4103">
        <v>35.855714999999996</v>
      </c>
      <c r="I4103">
        <v>-92.133830000000003</v>
      </c>
      <c r="J4103">
        <v>0.106126</v>
      </c>
      <c r="K4103">
        <f>_xlfn.XLOOKUP(F4103,'[1]2022_23 Household and Income'!$C$3:$C$2489,'[1]2022_23 Household and Income'!$D$3:$D$2489,"")</f>
        <v>48251</v>
      </c>
      <c r="L4103">
        <f>_xlfn.XLOOKUP($F4103,'[1]2022_23 Household and Income'!$C$3:$C$2489,'[1]2022_23 Household and Income'!$G$3:$G$2489,"")</f>
        <v>48620</v>
      </c>
    </row>
    <row r="4104" spans="1:12" x14ac:dyDescent="0.35">
      <c r="A4104">
        <v>29</v>
      </c>
      <c r="B4104">
        <v>2800</v>
      </c>
      <c r="C4104">
        <v>29209</v>
      </c>
      <c r="D4104" t="s">
        <v>3304</v>
      </c>
      <c r="E4104" t="s">
        <v>1625</v>
      </c>
      <c r="F4104" t="s">
        <v>3701</v>
      </c>
      <c r="G4104">
        <v>31076</v>
      </c>
      <c r="H4104">
        <v>36.723444999999998</v>
      </c>
      <c r="I4104">
        <v>-93.437799999999996</v>
      </c>
      <c r="J4104">
        <v>0.21434800000000001</v>
      </c>
      <c r="K4104">
        <f>_xlfn.XLOOKUP(F4104,'[1]2022_23 Household and Income'!$C$3:$C$2489,'[1]2022_23 Household and Income'!$D$3:$D$2489,"")</f>
        <v>57362</v>
      </c>
      <c r="L4104">
        <f>_xlfn.XLOOKUP($F4104,'[1]2022_23 Household and Income'!$C$3:$C$2489,'[1]2022_23 Household and Income'!$G$3:$G$2489,"")</f>
        <v>63788</v>
      </c>
    </row>
    <row r="4105" spans="1:12" x14ac:dyDescent="0.35">
      <c r="A4105">
        <v>28</v>
      </c>
      <c r="B4105">
        <v>1900</v>
      </c>
      <c r="C4105">
        <v>28131</v>
      </c>
      <c r="D4105" t="s">
        <v>3276</v>
      </c>
      <c r="E4105" t="s">
        <v>1739</v>
      </c>
      <c r="F4105" t="s">
        <v>3751</v>
      </c>
      <c r="G4105">
        <v>18333</v>
      </c>
      <c r="H4105">
        <v>30.806397</v>
      </c>
      <c r="I4105">
        <v>-89.135852999999997</v>
      </c>
      <c r="J4105">
        <v>0.12653800000000001</v>
      </c>
      <c r="K4105">
        <f>_xlfn.XLOOKUP(F4105,'[1]2022_23 Household and Income'!$C$3:$C$2489,'[1]2022_23 Household and Income'!$D$3:$D$2489,"")</f>
        <v>60832</v>
      </c>
      <c r="L4105">
        <f>_xlfn.XLOOKUP($F4105,'[1]2022_23 Household and Income'!$C$3:$C$2489,'[1]2022_23 Household and Income'!$G$3:$G$2489,"")</f>
        <v>61666</v>
      </c>
    </row>
    <row r="4106" spans="1:12" x14ac:dyDescent="0.35">
      <c r="A4106">
        <v>48</v>
      </c>
      <c r="B4106">
        <v>2600</v>
      </c>
      <c r="C4106">
        <v>48433</v>
      </c>
      <c r="D4106" t="s">
        <v>3238</v>
      </c>
      <c r="E4106" t="s">
        <v>587</v>
      </c>
      <c r="F4106" t="s">
        <v>3673</v>
      </c>
      <c r="G4106">
        <v>1245</v>
      </c>
      <c r="H4106">
        <v>33.144536000000002</v>
      </c>
      <c r="I4106">
        <v>-100.23247499999999</v>
      </c>
      <c r="J4106">
        <v>6.5830000000000003E-3</v>
      </c>
      <c r="K4106">
        <f>_xlfn.XLOOKUP(F4106,'[1]2022_23 Household and Income'!$C$3:$C$2489,'[1]2022_23 Household and Income'!$D$3:$D$2489,"")</f>
        <v>74377</v>
      </c>
      <c r="L4106">
        <f>_xlfn.XLOOKUP($F4106,'[1]2022_23 Household and Income'!$C$3:$C$2489,'[1]2022_23 Household and Income'!$G$3:$G$2489,"")</f>
        <v>72929</v>
      </c>
    </row>
    <row r="4107" spans="1:12" x14ac:dyDescent="0.35">
      <c r="A4107">
        <v>32</v>
      </c>
      <c r="B4107">
        <v>300</v>
      </c>
      <c r="C4107">
        <v>32029</v>
      </c>
      <c r="D4107" t="s">
        <v>3394</v>
      </c>
      <c r="E4107" t="s">
        <v>1458</v>
      </c>
      <c r="F4107" t="s">
        <v>3750</v>
      </c>
      <c r="G4107">
        <v>4104</v>
      </c>
      <c r="H4107">
        <v>39.389828000000001</v>
      </c>
      <c r="I4107">
        <v>-119.622435</v>
      </c>
      <c r="J4107">
        <v>2.3935000000000001E-2</v>
      </c>
      <c r="K4107">
        <f>_xlfn.XLOOKUP(F4107,'[1]2022_23 Household and Income'!$C$3:$C$2489,'[1]2022_23 Household and Income'!$D$3:$D$2489,"")</f>
        <v>71370</v>
      </c>
      <c r="L4107">
        <f>_xlfn.XLOOKUP($F4107,'[1]2022_23 Household and Income'!$C$3:$C$2489,'[1]2022_23 Household and Income'!$G$3:$G$2489,"")</f>
        <v>72102</v>
      </c>
    </row>
    <row r="4108" spans="1:12" x14ac:dyDescent="0.35">
      <c r="A4108">
        <v>19</v>
      </c>
      <c r="B4108">
        <v>1300</v>
      </c>
      <c r="C4108">
        <v>19169</v>
      </c>
      <c r="D4108" t="s">
        <v>3308</v>
      </c>
      <c r="E4108" t="s">
        <v>2382</v>
      </c>
      <c r="F4108" t="s">
        <v>3749</v>
      </c>
      <c r="G4108">
        <v>98537</v>
      </c>
      <c r="H4108">
        <v>42.025132999999997</v>
      </c>
      <c r="I4108">
        <v>-93.604949000000005</v>
      </c>
      <c r="J4108">
        <v>0.78671000000000002</v>
      </c>
      <c r="K4108">
        <f>_xlfn.XLOOKUP(F4108,'[1]2022_23 Household and Income'!$C$3:$C$2489,'[1]2022_23 Household and Income'!$D$3:$D$2489,"")</f>
        <v>50987</v>
      </c>
      <c r="L4108">
        <f>_xlfn.XLOOKUP($F4108,'[1]2022_23 Household and Income'!$C$3:$C$2489,'[1]2022_23 Household and Income'!$G$3:$G$2489,"")</f>
        <v>49962</v>
      </c>
    </row>
    <row r="4109" spans="1:12" x14ac:dyDescent="0.35">
      <c r="A4109">
        <v>33</v>
      </c>
      <c r="B4109">
        <v>301</v>
      </c>
      <c r="C4109">
        <v>33017</v>
      </c>
      <c r="D4109" t="s">
        <v>3727</v>
      </c>
      <c r="E4109" t="s">
        <v>1448</v>
      </c>
      <c r="F4109" t="s">
        <v>3748</v>
      </c>
      <c r="G4109">
        <v>130889</v>
      </c>
      <c r="H4109">
        <v>43.246136999999997</v>
      </c>
      <c r="I4109">
        <v>-70.954408999999998</v>
      </c>
      <c r="J4109">
        <v>0.87149500000000002</v>
      </c>
      <c r="K4109">
        <f>_xlfn.XLOOKUP(F4109,'[1]2022_23 Household and Income'!$C$3:$C$2489,'[1]2022_23 Household and Income'!$D$3:$D$2489,"")</f>
        <v>60235</v>
      </c>
      <c r="L4109">
        <f>_xlfn.XLOOKUP($F4109,'[1]2022_23 Household and Income'!$C$3:$C$2489,'[1]2022_23 Household and Income'!$G$3:$G$2489,"")</f>
        <v>61273</v>
      </c>
    </row>
    <row r="4110" spans="1:12" x14ac:dyDescent="0.35">
      <c r="A4110">
        <v>38</v>
      </c>
      <c r="B4110">
        <v>400</v>
      </c>
      <c r="C4110">
        <v>38093</v>
      </c>
      <c r="D4110" t="s">
        <v>3370</v>
      </c>
      <c r="E4110" t="s">
        <v>1188</v>
      </c>
      <c r="F4110" t="s">
        <v>3423</v>
      </c>
      <c r="G4110">
        <v>21593</v>
      </c>
      <c r="H4110">
        <v>46.917428999999998</v>
      </c>
      <c r="I4110">
        <v>-98.739485999999999</v>
      </c>
      <c r="J4110">
        <v>0.189299</v>
      </c>
      <c r="K4110">
        <f>_xlfn.XLOOKUP(F4110,'[1]2022_23 Household and Income'!$C$3:$C$2489,'[1]2022_23 Household and Income'!$D$3:$D$2489,"")</f>
        <v>47697</v>
      </c>
      <c r="L4110">
        <f>_xlfn.XLOOKUP($F4110,'[1]2022_23 Household and Income'!$C$3:$C$2489,'[1]2022_23 Household and Income'!$G$3:$G$2489,"")</f>
        <v>49403</v>
      </c>
    </row>
    <row r="4111" spans="1:12" x14ac:dyDescent="0.35">
      <c r="A4111">
        <v>56</v>
      </c>
      <c r="B4111">
        <v>500</v>
      </c>
      <c r="C4111">
        <v>56035</v>
      </c>
      <c r="D4111" t="s">
        <v>3409</v>
      </c>
      <c r="E4111" t="s">
        <v>80</v>
      </c>
      <c r="F4111" t="s">
        <v>3617</v>
      </c>
      <c r="G4111">
        <v>8728</v>
      </c>
      <c r="H4111">
        <v>42.807277999999997</v>
      </c>
      <c r="I4111">
        <v>-109.94347999999999</v>
      </c>
      <c r="J4111">
        <v>7.5694999999999998E-2</v>
      </c>
      <c r="K4111">
        <f>_xlfn.XLOOKUP(F4111,'[1]2022_23 Household and Income'!$C$3:$C$2489,'[1]2022_23 Household and Income'!$D$3:$D$2489,"")</f>
        <v>46461</v>
      </c>
      <c r="L4111">
        <f>_xlfn.XLOOKUP($F4111,'[1]2022_23 Household and Income'!$C$3:$C$2489,'[1]2022_23 Household and Income'!$G$3:$G$2489,"")</f>
        <v>49061</v>
      </c>
    </row>
    <row r="4112" spans="1:12" x14ac:dyDescent="0.35">
      <c r="A4112">
        <v>51</v>
      </c>
      <c r="B4112">
        <v>80000</v>
      </c>
      <c r="C4112">
        <v>51800</v>
      </c>
      <c r="D4112" t="s">
        <v>3251</v>
      </c>
      <c r="E4112" t="s">
        <v>268</v>
      </c>
      <c r="F4112" t="s">
        <v>3747</v>
      </c>
      <c r="G4112">
        <v>94324</v>
      </c>
      <c r="H4112">
        <v>36.781866999999998</v>
      </c>
      <c r="I4112">
        <v>-76.551002999999994</v>
      </c>
      <c r="J4112">
        <v>0.59283699999999995</v>
      </c>
      <c r="K4112">
        <f>_xlfn.XLOOKUP(F4112,'[1]2022_23 Household and Income'!$C$3:$C$2489,'[1]2022_23 Household and Income'!$D$3:$D$2489,"")</f>
        <v>64576</v>
      </c>
      <c r="L4112">
        <f>_xlfn.XLOOKUP($F4112,'[1]2022_23 Household and Income'!$C$3:$C$2489,'[1]2022_23 Household and Income'!$G$3:$G$2489,"")</f>
        <v>65502</v>
      </c>
    </row>
    <row r="4113" spans="1:12" x14ac:dyDescent="0.35">
      <c r="A4113">
        <v>25</v>
      </c>
      <c r="B4113">
        <v>801</v>
      </c>
      <c r="C4113">
        <v>25025</v>
      </c>
      <c r="D4113" t="s">
        <v>3316</v>
      </c>
      <c r="E4113" t="s">
        <v>1995</v>
      </c>
      <c r="F4113" t="s">
        <v>3746</v>
      </c>
      <c r="G4113">
        <v>123912</v>
      </c>
      <c r="H4113">
        <v>42.347014000000001</v>
      </c>
      <c r="I4113">
        <v>-71.126430999999997</v>
      </c>
      <c r="J4113">
        <v>1</v>
      </c>
      <c r="K4113">
        <f>_xlfn.XLOOKUP(F4113,'[1]2022_23 Household and Income'!$C$3:$C$2489,'[1]2022_23 Household and Income'!$D$3:$D$2489,"")</f>
        <v>45310</v>
      </c>
      <c r="L4113">
        <f>_xlfn.XLOOKUP($F4113,'[1]2022_23 Household and Income'!$C$3:$C$2489,'[1]2022_23 Household and Income'!$G$3:$G$2489,"")</f>
        <v>44878</v>
      </c>
    </row>
    <row r="4114" spans="1:12" x14ac:dyDescent="0.35">
      <c r="A4114">
        <v>25</v>
      </c>
      <c r="B4114">
        <v>802</v>
      </c>
      <c r="C4114">
        <v>25025</v>
      </c>
      <c r="D4114" t="s">
        <v>3316</v>
      </c>
      <c r="E4114" t="s">
        <v>1995</v>
      </c>
      <c r="F4114" t="s">
        <v>3745</v>
      </c>
      <c r="G4114">
        <v>161333</v>
      </c>
      <c r="H4114">
        <v>42.361673000000003</v>
      </c>
      <c r="I4114">
        <v>-71.057458999999994</v>
      </c>
      <c r="J4114">
        <v>1</v>
      </c>
      <c r="K4114">
        <f>_xlfn.XLOOKUP(F4114,'[1]2022_23 Household and Income'!$C$3:$C$2489,'[1]2022_23 Household and Income'!$D$3:$D$2489,"")</f>
        <v>77049</v>
      </c>
      <c r="L4114">
        <f>_xlfn.XLOOKUP($F4114,'[1]2022_23 Household and Income'!$C$3:$C$2489,'[1]2022_23 Household and Income'!$G$3:$G$2489,"")</f>
        <v>77920</v>
      </c>
    </row>
    <row r="4115" spans="1:12" x14ac:dyDescent="0.35">
      <c r="A4115">
        <v>25</v>
      </c>
      <c r="B4115">
        <v>803</v>
      </c>
      <c r="C4115">
        <v>25025</v>
      </c>
      <c r="D4115" t="s">
        <v>3316</v>
      </c>
      <c r="E4115" t="s">
        <v>1995</v>
      </c>
      <c r="F4115" t="s">
        <v>3744</v>
      </c>
      <c r="G4115">
        <v>123203</v>
      </c>
      <c r="H4115">
        <v>42.311675999999999</v>
      </c>
      <c r="I4115">
        <v>-71.055154000000002</v>
      </c>
      <c r="J4115">
        <v>1</v>
      </c>
      <c r="K4115">
        <f>_xlfn.XLOOKUP(F4115,'[1]2022_23 Household and Income'!$C$3:$C$2489,'[1]2022_23 Household and Income'!$D$3:$D$2489,"")</f>
        <v>55832</v>
      </c>
      <c r="L4115">
        <f>_xlfn.XLOOKUP($F4115,'[1]2022_23 Household and Income'!$C$3:$C$2489,'[1]2022_23 Household and Income'!$G$3:$G$2489,"")</f>
        <v>58622</v>
      </c>
    </row>
    <row r="4116" spans="1:12" x14ac:dyDescent="0.35">
      <c r="A4116">
        <v>25</v>
      </c>
      <c r="B4116">
        <v>804</v>
      </c>
      <c r="C4116">
        <v>25025</v>
      </c>
      <c r="D4116" t="s">
        <v>3316</v>
      </c>
      <c r="E4116" t="s">
        <v>1995</v>
      </c>
      <c r="F4116" t="s">
        <v>3743</v>
      </c>
      <c r="G4116">
        <v>139046</v>
      </c>
      <c r="H4116">
        <v>42.309339000000001</v>
      </c>
      <c r="I4116">
        <v>-71.086765</v>
      </c>
      <c r="J4116">
        <v>1</v>
      </c>
      <c r="K4116">
        <f>_xlfn.XLOOKUP(F4116,'[1]2022_23 Household and Income'!$C$3:$C$2489,'[1]2022_23 Household and Income'!$D$3:$D$2489,"")</f>
        <v>51486</v>
      </c>
      <c r="L4116">
        <f>_xlfn.XLOOKUP($F4116,'[1]2022_23 Household and Income'!$C$3:$C$2489,'[1]2022_23 Household and Income'!$G$3:$G$2489,"")</f>
        <v>52834</v>
      </c>
    </row>
    <row r="4117" spans="1:12" x14ac:dyDescent="0.35">
      <c r="A4117">
        <v>25</v>
      </c>
      <c r="B4117">
        <v>805</v>
      </c>
      <c r="C4117">
        <v>25025</v>
      </c>
      <c r="D4117" t="s">
        <v>3316</v>
      </c>
      <c r="E4117" t="s">
        <v>1995</v>
      </c>
      <c r="F4117" t="s">
        <v>3742</v>
      </c>
      <c r="G4117">
        <v>128160</v>
      </c>
      <c r="H4117">
        <v>42.282398999999998</v>
      </c>
      <c r="I4117">
        <v>-71.129034000000004</v>
      </c>
      <c r="J4117">
        <v>1</v>
      </c>
      <c r="K4117">
        <f>_xlfn.XLOOKUP(F4117,'[1]2022_23 Household and Income'!$C$3:$C$2489,'[1]2022_23 Household and Income'!$D$3:$D$2489,"")</f>
        <v>54384</v>
      </c>
      <c r="L4117">
        <f>_xlfn.XLOOKUP($F4117,'[1]2022_23 Household and Income'!$C$3:$C$2489,'[1]2022_23 Household and Income'!$G$3:$G$2489,"")</f>
        <v>53875</v>
      </c>
    </row>
    <row r="4118" spans="1:12" x14ac:dyDescent="0.35">
      <c r="A4118">
        <v>25</v>
      </c>
      <c r="B4118">
        <v>806</v>
      </c>
      <c r="C4118">
        <v>25025</v>
      </c>
      <c r="D4118" t="s">
        <v>3316</v>
      </c>
      <c r="E4118" t="s">
        <v>1995</v>
      </c>
      <c r="F4118" t="s">
        <v>3741</v>
      </c>
      <c r="G4118">
        <v>122282</v>
      </c>
      <c r="H4118">
        <v>42.402631</v>
      </c>
      <c r="I4118">
        <v>-71.009906000000001</v>
      </c>
      <c r="J4118">
        <v>1</v>
      </c>
      <c r="K4118">
        <f>_xlfn.XLOOKUP(F4118,'[1]2022_23 Household and Income'!$C$3:$C$2489,'[1]2022_23 Household and Income'!$D$3:$D$2489,"")</f>
        <v>46040</v>
      </c>
      <c r="L4118">
        <f>_xlfn.XLOOKUP($F4118,'[1]2022_23 Household and Income'!$C$3:$C$2489,'[1]2022_23 Household and Income'!$G$3:$G$2489,"")</f>
        <v>44795</v>
      </c>
    </row>
    <row r="4119" spans="1:12" x14ac:dyDescent="0.35">
      <c r="A4119">
        <v>36</v>
      </c>
      <c r="B4119">
        <v>3301</v>
      </c>
      <c r="C4119">
        <v>36103</v>
      </c>
      <c r="D4119" t="s">
        <v>3282</v>
      </c>
      <c r="E4119" t="s">
        <v>1335</v>
      </c>
      <c r="F4119" t="s">
        <v>3740</v>
      </c>
      <c r="G4119">
        <v>101400</v>
      </c>
      <c r="H4119">
        <v>40.872075000000002</v>
      </c>
      <c r="I4119">
        <v>-73.391092999999998</v>
      </c>
      <c r="J4119">
        <v>1</v>
      </c>
      <c r="K4119">
        <f>_xlfn.XLOOKUP(F4119,'[1]2022_23 Household and Income'!$C$3:$C$2489,'[1]2022_23 Household and Income'!$D$3:$D$2489,"")</f>
        <v>36529</v>
      </c>
      <c r="L4119">
        <f>_xlfn.XLOOKUP($F4119,'[1]2022_23 Household and Income'!$C$3:$C$2489,'[1]2022_23 Household and Income'!$G$3:$G$2489,"")</f>
        <v>35071</v>
      </c>
    </row>
    <row r="4120" spans="1:12" x14ac:dyDescent="0.35">
      <c r="A4120">
        <v>36</v>
      </c>
      <c r="B4120">
        <v>3302</v>
      </c>
      <c r="C4120">
        <v>36103</v>
      </c>
      <c r="D4120" t="s">
        <v>3282</v>
      </c>
      <c r="E4120" t="s">
        <v>1335</v>
      </c>
      <c r="F4120" t="s">
        <v>3739</v>
      </c>
      <c r="G4120">
        <v>102727</v>
      </c>
      <c r="H4120">
        <v>40.823968999999998</v>
      </c>
      <c r="I4120">
        <v>-73.355379999999997</v>
      </c>
      <c r="J4120">
        <v>1</v>
      </c>
      <c r="K4120">
        <f>_xlfn.XLOOKUP(F4120,'[1]2022_23 Household and Income'!$C$3:$C$2489,'[1]2022_23 Household and Income'!$D$3:$D$2489,"")</f>
        <v>34936</v>
      </c>
      <c r="L4120">
        <f>_xlfn.XLOOKUP($F4120,'[1]2022_23 Household and Income'!$C$3:$C$2489,'[1]2022_23 Household and Income'!$G$3:$G$2489,"")</f>
        <v>36707</v>
      </c>
    </row>
    <row r="4121" spans="1:12" x14ac:dyDescent="0.35">
      <c r="A4121">
        <v>36</v>
      </c>
      <c r="B4121">
        <v>3303</v>
      </c>
      <c r="C4121">
        <v>36103</v>
      </c>
      <c r="D4121" t="s">
        <v>3282</v>
      </c>
      <c r="E4121" t="s">
        <v>1335</v>
      </c>
      <c r="F4121" t="s">
        <v>3738</v>
      </c>
      <c r="G4121">
        <v>116296</v>
      </c>
      <c r="H4121">
        <v>40.858873000000003</v>
      </c>
      <c r="I4121">
        <v>-73.214263000000003</v>
      </c>
      <c r="J4121">
        <v>1</v>
      </c>
      <c r="K4121">
        <f>_xlfn.XLOOKUP(F4121,'[1]2022_23 Household and Income'!$C$3:$C$2489,'[1]2022_23 Household and Income'!$D$3:$D$2489,"")</f>
        <v>38165</v>
      </c>
      <c r="L4121">
        <f>_xlfn.XLOOKUP($F4121,'[1]2022_23 Household and Income'!$C$3:$C$2489,'[1]2022_23 Household and Income'!$G$3:$G$2489,"")</f>
        <v>39794</v>
      </c>
    </row>
    <row r="4122" spans="1:12" x14ac:dyDescent="0.35">
      <c r="A4122">
        <v>36</v>
      </c>
      <c r="B4122">
        <v>3304</v>
      </c>
      <c r="C4122">
        <v>36103</v>
      </c>
      <c r="D4122" t="s">
        <v>3282</v>
      </c>
      <c r="E4122" t="s">
        <v>1335</v>
      </c>
      <c r="F4122" t="s">
        <v>3737</v>
      </c>
      <c r="G4122">
        <v>118528</v>
      </c>
      <c r="H4122">
        <v>40.931589000000002</v>
      </c>
      <c r="I4122">
        <v>-73.022919999999999</v>
      </c>
      <c r="J4122">
        <v>1</v>
      </c>
      <c r="K4122">
        <f>_xlfn.XLOOKUP(F4122,'[1]2022_23 Household and Income'!$C$3:$C$2489,'[1]2022_23 Household and Income'!$D$3:$D$2489,"")</f>
        <v>38302</v>
      </c>
      <c r="L4122">
        <f>_xlfn.XLOOKUP($F4122,'[1]2022_23 Household and Income'!$C$3:$C$2489,'[1]2022_23 Household and Income'!$G$3:$G$2489,"")</f>
        <v>39008</v>
      </c>
    </row>
    <row r="4123" spans="1:12" x14ac:dyDescent="0.35">
      <c r="A4123">
        <v>36</v>
      </c>
      <c r="B4123">
        <v>3305</v>
      </c>
      <c r="C4123">
        <v>36103</v>
      </c>
      <c r="D4123" t="s">
        <v>3282</v>
      </c>
      <c r="E4123" t="s">
        <v>1335</v>
      </c>
      <c r="F4123" t="s">
        <v>3736</v>
      </c>
      <c r="G4123">
        <v>161127</v>
      </c>
      <c r="H4123">
        <v>40.949111000000002</v>
      </c>
      <c r="I4123">
        <v>-72.473989000000003</v>
      </c>
      <c r="J4123">
        <v>1</v>
      </c>
      <c r="K4123">
        <f>_xlfn.XLOOKUP(F4123,'[1]2022_23 Household and Income'!$C$3:$C$2489,'[1]2022_23 Household and Income'!$D$3:$D$2489,"")</f>
        <v>63586</v>
      </c>
      <c r="L4123">
        <f>_xlfn.XLOOKUP($F4123,'[1]2022_23 Household and Income'!$C$3:$C$2489,'[1]2022_23 Household and Income'!$G$3:$G$2489,"")</f>
        <v>62773</v>
      </c>
    </row>
    <row r="4124" spans="1:12" x14ac:dyDescent="0.35">
      <c r="A4124">
        <v>36</v>
      </c>
      <c r="B4124">
        <v>3306</v>
      </c>
      <c r="C4124">
        <v>36103</v>
      </c>
      <c r="D4124" t="s">
        <v>3282</v>
      </c>
      <c r="E4124" t="s">
        <v>1335</v>
      </c>
      <c r="F4124" t="s">
        <v>3735</v>
      </c>
      <c r="G4124">
        <v>133185</v>
      </c>
      <c r="H4124">
        <v>40.814017999999997</v>
      </c>
      <c r="I4124">
        <v>-72.866849999999999</v>
      </c>
      <c r="J4124">
        <v>1</v>
      </c>
      <c r="K4124">
        <f>_xlfn.XLOOKUP(F4124,'[1]2022_23 Household and Income'!$C$3:$C$2489,'[1]2022_23 Household and Income'!$D$3:$D$2489,"")</f>
        <v>48936</v>
      </c>
      <c r="L4124">
        <f>_xlfn.XLOOKUP($F4124,'[1]2022_23 Household and Income'!$C$3:$C$2489,'[1]2022_23 Household and Income'!$G$3:$G$2489,"")</f>
        <v>46627</v>
      </c>
    </row>
    <row r="4125" spans="1:12" x14ac:dyDescent="0.35">
      <c r="A4125">
        <v>36</v>
      </c>
      <c r="B4125">
        <v>3307</v>
      </c>
      <c r="C4125">
        <v>36103</v>
      </c>
      <c r="D4125" t="s">
        <v>3282</v>
      </c>
      <c r="E4125" t="s">
        <v>1335</v>
      </c>
      <c r="F4125" t="s">
        <v>3734</v>
      </c>
      <c r="G4125">
        <v>125701</v>
      </c>
      <c r="H4125">
        <v>40.821716000000002</v>
      </c>
      <c r="I4125">
        <v>-73.004767000000001</v>
      </c>
      <c r="J4125">
        <v>1</v>
      </c>
      <c r="K4125">
        <f>_xlfn.XLOOKUP(F4125,'[1]2022_23 Household and Income'!$C$3:$C$2489,'[1]2022_23 Household and Income'!$D$3:$D$2489,"")</f>
        <v>46947</v>
      </c>
      <c r="L4125">
        <f>_xlfn.XLOOKUP($F4125,'[1]2022_23 Household and Income'!$C$3:$C$2489,'[1]2022_23 Household and Income'!$G$3:$G$2489,"")</f>
        <v>45742</v>
      </c>
    </row>
    <row r="4126" spans="1:12" x14ac:dyDescent="0.35">
      <c r="A4126">
        <v>36</v>
      </c>
      <c r="B4126">
        <v>3308</v>
      </c>
      <c r="C4126">
        <v>36103</v>
      </c>
      <c r="D4126" t="s">
        <v>3282</v>
      </c>
      <c r="E4126" t="s">
        <v>1335</v>
      </c>
      <c r="F4126" t="s">
        <v>3733</v>
      </c>
      <c r="G4126">
        <v>108795</v>
      </c>
      <c r="H4126">
        <v>40.859527</v>
      </c>
      <c r="I4126">
        <v>-73.074956</v>
      </c>
      <c r="J4126">
        <v>1</v>
      </c>
      <c r="K4126">
        <f>_xlfn.XLOOKUP(F4126,'[1]2022_23 Household and Income'!$C$3:$C$2489,'[1]2022_23 Household and Income'!$D$3:$D$2489,"")</f>
        <v>35284</v>
      </c>
      <c r="L4126">
        <f>_xlfn.XLOOKUP($F4126,'[1]2022_23 Household and Income'!$C$3:$C$2489,'[1]2022_23 Household and Income'!$G$3:$G$2489,"")</f>
        <v>34900</v>
      </c>
    </row>
    <row r="4127" spans="1:12" x14ac:dyDescent="0.35">
      <c r="A4127">
        <v>36</v>
      </c>
      <c r="B4127">
        <v>3309</v>
      </c>
      <c r="C4127">
        <v>36103</v>
      </c>
      <c r="D4127" t="s">
        <v>3282</v>
      </c>
      <c r="E4127" t="s">
        <v>1335</v>
      </c>
      <c r="F4127" t="s">
        <v>3732</v>
      </c>
      <c r="G4127">
        <v>102493</v>
      </c>
      <c r="H4127">
        <v>40.779995999999997</v>
      </c>
      <c r="I4127">
        <v>-73.105620000000002</v>
      </c>
      <c r="J4127">
        <v>1</v>
      </c>
      <c r="K4127">
        <f>_xlfn.XLOOKUP(F4127,'[1]2022_23 Household and Income'!$C$3:$C$2489,'[1]2022_23 Household and Income'!$D$3:$D$2489,"")</f>
        <v>36847</v>
      </c>
      <c r="L4127">
        <f>_xlfn.XLOOKUP($F4127,'[1]2022_23 Household and Income'!$C$3:$C$2489,'[1]2022_23 Household and Income'!$G$3:$G$2489,"")</f>
        <v>35050</v>
      </c>
    </row>
    <row r="4128" spans="1:12" x14ac:dyDescent="0.35">
      <c r="A4128">
        <v>36</v>
      </c>
      <c r="B4128">
        <v>3310</v>
      </c>
      <c r="C4128">
        <v>36103</v>
      </c>
      <c r="D4128" t="s">
        <v>3282</v>
      </c>
      <c r="E4128" t="s">
        <v>1335</v>
      </c>
      <c r="F4128" t="s">
        <v>3731</v>
      </c>
      <c r="G4128">
        <v>130712</v>
      </c>
      <c r="H4128">
        <v>40.777904999999997</v>
      </c>
      <c r="I4128">
        <v>-73.233867000000004</v>
      </c>
      <c r="J4128">
        <v>1</v>
      </c>
      <c r="K4128">
        <f>_xlfn.XLOOKUP(F4128,'[1]2022_23 Household and Income'!$C$3:$C$2489,'[1]2022_23 Household and Income'!$D$3:$D$2489,"")</f>
        <v>30001</v>
      </c>
      <c r="L4128">
        <f>_xlfn.XLOOKUP($F4128,'[1]2022_23 Household and Income'!$C$3:$C$2489,'[1]2022_23 Household and Income'!$G$3:$G$2489,"")</f>
        <v>29768</v>
      </c>
    </row>
    <row r="4129" spans="1:12" x14ac:dyDescent="0.35">
      <c r="A4129">
        <v>36</v>
      </c>
      <c r="B4129">
        <v>3311</v>
      </c>
      <c r="C4129">
        <v>36103</v>
      </c>
      <c r="D4129" t="s">
        <v>3282</v>
      </c>
      <c r="E4129" t="s">
        <v>1335</v>
      </c>
      <c r="F4129" t="s">
        <v>3730</v>
      </c>
      <c r="G4129">
        <v>106733</v>
      </c>
      <c r="H4129">
        <v>40.727514999999997</v>
      </c>
      <c r="I4129">
        <v>-73.242457000000002</v>
      </c>
      <c r="J4129">
        <v>1</v>
      </c>
      <c r="K4129">
        <f>_xlfn.XLOOKUP(F4129,'[1]2022_23 Household and Income'!$C$3:$C$2489,'[1]2022_23 Household and Income'!$D$3:$D$2489,"")</f>
        <v>36223</v>
      </c>
      <c r="L4129">
        <f>_xlfn.XLOOKUP($F4129,'[1]2022_23 Household and Income'!$C$3:$C$2489,'[1]2022_23 Household and Income'!$G$3:$G$2489,"")</f>
        <v>35682</v>
      </c>
    </row>
    <row r="4130" spans="1:12" x14ac:dyDescent="0.35">
      <c r="A4130">
        <v>36</v>
      </c>
      <c r="B4130">
        <v>3312</v>
      </c>
      <c r="C4130">
        <v>36103</v>
      </c>
      <c r="D4130" t="s">
        <v>3282</v>
      </c>
      <c r="E4130" t="s">
        <v>1335</v>
      </c>
      <c r="F4130" t="s">
        <v>3729</v>
      </c>
      <c r="G4130">
        <v>101006</v>
      </c>
      <c r="H4130">
        <v>40.707102999999996</v>
      </c>
      <c r="I4130">
        <v>-73.351309000000001</v>
      </c>
      <c r="J4130">
        <v>1</v>
      </c>
      <c r="K4130">
        <f>_xlfn.XLOOKUP(F4130,'[1]2022_23 Household and Income'!$C$3:$C$2489,'[1]2022_23 Household and Income'!$D$3:$D$2489,"")</f>
        <v>31664</v>
      </c>
      <c r="L4130">
        <f>_xlfn.XLOOKUP($F4130,'[1]2022_23 Household and Income'!$C$3:$C$2489,'[1]2022_23 Household and Income'!$G$3:$G$2489,"")</f>
        <v>32684</v>
      </c>
    </row>
    <row r="4131" spans="1:12" x14ac:dyDescent="0.35">
      <c r="A4131">
        <v>36</v>
      </c>
      <c r="B4131">
        <v>3313</v>
      </c>
      <c r="C4131">
        <v>36103</v>
      </c>
      <c r="D4131" t="s">
        <v>3282</v>
      </c>
      <c r="E4131" t="s">
        <v>1335</v>
      </c>
      <c r="F4131" t="s">
        <v>3728</v>
      </c>
      <c r="G4131">
        <v>117217</v>
      </c>
      <c r="H4131">
        <v>40.718085000000002</v>
      </c>
      <c r="I4131">
        <v>-73.379141000000004</v>
      </c>
      <c r="J4131">
        <v>1</v>
      </c>
      <c r="K4131">
        <f>_xlfn.XLOOKUP(F4131,'[1]2022_23 Household and Income'!$C$3:$C$2489,'[1]2022_23 Household and Income'!$D$3:$D$2489,"")</f>
        <v>34544</v>
      </c>
      <c r="L4131">
        <f>_xlfn.XLOOKUP($F4131,'[1]2022_23 Household and Income'!$C$3:$C$2489,'[1]2022_23 Household and Income'!$G$3:$G$2489,"")</f>
        <v>35003</v>
      </c>
    </row>
    <row r="4132" spans="1:12" x14ac:dyDescent="0.35">
      <c r="A4132">
        <v>18</v>
      </c>
      <c r="B4132">
        <v>1600</v>
      </c>
      <c r="C4132">
        <v>18153</v>
      </c>
      <c r="D4132" t="s">
        <v>3389</v>
      </c>
      <c r="E4132" t="s">
        <v>2482</v>
      </c>
      <c r="F4132" t="s">
        <v>3530</v>
      </c>
      <c r="G4132">
        <v>20817</v>
      </c>
      <c r="H4132">
        <v>39.103793000000003</v>
      </c>
      <c r="I4132">
        <v>-87.393182999999993</v>
      </c>
      <c r="J4132">
        <v>0.20055500000000001</v>
      </c>
      <c r="K4132">
        <f>_xlfn.XLOOKUP(F4132,'[1]2022_23 Household and Income'!$C$3:$C$2489,'[1]2022_23 Household and Income'!$D$3:$D$2489,"")</f>
        <v>41307</v>
      </c>
      <c r="L4132">
        <f>_xlfn.XLOOKUP($F4132,'[1]2022_23 Household and Income'!$C$3:$C$2489,'[1]2022_23 Household and Income'!$G$3:$G$2489,"")</f>
        <v>43305</v>
      </c>
    </row>
    <row r="4133" spans="1:12" x14ac:dyDescent="0.35">
      <c r="A4133">
        <v>29</v>
      </c>
      <c r="B4133">
        <v>100</v>
      </c>
      <c r="C4133">
        <v>29211</v>
      </c>
      <c r="D4133" t="s">
        <v>3304</v>
      </c>
      <c r="E4133" t="s">
        <v>1724</v>
      </c>
      <c r="F4133" t="s">
        <v>3309</v>
      </c>
      <c r="G4133">
        <v>5999</v>
      </c>
      <c r="H4133">
        <v>40.214930000000003</v>
      </c>
      <c r="I4133">
        <v>-93.101579000000001</v>
      </c>
      <c r="J4133">
        <v>5.4545999999999997E-2</v>
      </c>
      <c r="K4133">
        <f>_xlfn.XLOOKUP(F4133,'[1]2022_23 Household and Income'!$C$3:$C$2489,'[1]2022_23 Household and Income'!$D$3:$D$2489,"")</f>
        <v>42716</v>
      </c>
      <c r="L4133">
        <f>_xlfn.XLOOKUP($F4133,'[1]2022_23 Household and Income'!$C$3:$C$2489,'[1]2022_23 Household and Income'!$G$3:$G$2489,"")</f>
        <v>44451</v>
      </c>
    </row>
    <row r="4134" spans="1:12" x14ac:dyDescent="0.35">
      <c r="A4134">
        <v>33</v>
      </c>
      <c r="B4134">
        <v>100</v>
      </c>
      <c r="C4134">
        <v>33019</v>
      </c>
      <c r="D4134" t="s">
        <v>3727</v>
      </c>
      <c r="E4134" t="s">
        <v>1453</v>
      </c>
      <c r="F4134" t="s">
        <v>3726</v>
      </c>
      <c r="G4134">
        <v>43063</v>
      </c>
      <c r="H4134">
        <v>43.370229000000002</v>
      </c>
      <c r="I4134">
        <v>-72.256426000000005</v>
      </c>
      <c r="J4134">
        <v>0.26027899999999998</v>
      </c>
      <c r="K4134">
        <f>_xlfn.XLOOKUP(F4134,'[1]2022_23 Household and Income'!$C$3:$C$2489,'[1]2022_23 Household and Income'!$D$3:$D$2489,"")</f>
        <v>66328</v>
      </c>
      <c r="L4134">
        <f>_xlfn.XLOOKUP($F4134,'[1]2022_23 Household and Income'!$C$3:$C$2489,'[1]2022_23 Household and Income'!$G$3:$G$2489,"")</f>
        <v>73317</v>
      </c>
    </row>
    <row r="4135" spans="1:12" x14ac:dyDescent="0.35">
      <c r="A4135">
        <v>36</v>
      </c>
      <c r="B4135">
        <v>2701</v>
      </c>
      <c r="C4135">
        <v>36105</v>
      </c>
      <c r="D4135" t="s">
        <v>3282</v>
      </c>
      <c r="E4135" t="s">
        <v>1343</v>
      </c>
      <c r="F4135" t="s">
        <v>3616</v>
      </c>
      <c r="G4135">
        <v>78624</v>
      </c>
      <c r="H4135">
        <v>41.698542000000003</v>
      </c>
      <c r="I4135">
        <v>-74.698672999999999</v>
      </c>
      <c r="J4135">
        <v>0.697268</v>
      </c>
      <c r="K4135">
        <f>_xlfn.XLOOKUP(F4135,'[1]2022_23 Household and Income'!$C$3:$C$2489,'[1]2022_23 Household and Income'!$D$3:$D$2489,"")</f>
        <v>46528</v>
      </c>
      <c r="L4135">
        <f>_xlfn.XLOOKUP($F4135,'[1]2022_23 Household and Income'!$C$3:$C$2489,'[1]2022_23 Household and Income'!$G$3:$G$2489,"")</f>
        <v>45680</v>
      </c>
    </row>
    <row r="4136" spans="1:12" x14ac:dyDescent="0.35">
      <c r="A4136">
        <v>42</v>
      </c>
      <c r="B4136">
        <v>400</v>
      </c>
      <c r="C4136">
        <v>42113</v>
      </c>
      <c r="D4136" t="s">
        <v>3257</v>
      </c>
      <c r="E4136" t="s">
        <v>966</v>
      </c>
      <c r="F4136" t="s">
        <v>3667</v>
      </c>
      <c r="G4136">
        <v>5840</v>
      </c>
      <c r="H4136">
        <v>41.469614999999997</v>
      </c>
      <c r="I4136">
        <v>-76.492906000000005</v>
      </c>
      <c r="J4136">
        <v>4.0196999999999997E-2</v>
      </c>
      <c r="K4136">
        <f>_xlfn.XLOOKUP(F4136,'[1]2022_23 Household and Income'!$C$3:$C$2489,'[1]2022_23 Household and Income'!$D$3:$D$2489,"")</f>
        <v>60141</v>
      </c>
      <c r="L4136">
        <f>_xlfn.XLOOKUP($F4136,'[1]2022_23 Household and Income'!$C$3:$C$2489,'[1]2022_23 Household and Income'!$G$3:$G$2489,"")</f>
        <v>61531</v>
      </c>
    </row>
    <row r="4137" spans="1:12" x14ac:dyDescent="0.35">
      <c r="A4137">
        <v>47</v>
      </c>
      <c r="B4137">
        <v>1000</v>
      </c>
      <c r="C4137">
        <v>47163</v>
      </c>
      <c r="D4137" t="s">
        <v>3358</v>
      </c>
      <c r="E4137" t="s">
        <v>761</v>
      </c>
      <c r="F4137" t="s">
        <v>3725</v>
      </c>
      <c r="G4137">
        <v>158163</v>
      </c>
      <c r="H4137">
        <v>36.529913000000001</v>
      </c>
      <c r="I4137">
        <v>-82.397112000000007</v>
      </c>
      <c r="J4137">
        <v>1</v>
      </c>
      <c r="K4137">
        <f>_xlfn.XLOOKUP(F4137,'[1]2022_23 Household and Income'!$C$3:$C$2489,'[1]2022_23 Household and Income'!$D$3:$D$2489,"")</f>
        <v>69704</v>
      </c>
      <c r="L4137">
        <f>_xlfn.XLOOKUP($F4137,'[1]2022_23 Household and Income'!$C$3:$C$2489,'[1]2022_23 Household and Income'!$G$3:$G$2489,"")</f>
        <v>68655</v>
      </c>
    </row>
    <row r="4138" spans="1:12" x14ac:dyDescent="0.35">
      <c r="A4138">
        <v>46</v>
      </c>
      <c r="B4138">
        <v>200</v>
      </c>
      <c r="C4138">
        <v>46119</v>
      </c>
      <c r="D4138" t="s">
        <v>3236</v>
      </c>
      <c r="E4138" t="s">
        <v>834</v>
      </c>
      <c r="F4138" t="s">
        <v>3235</v>
      </c>
      <c r="G4138">
        <v>1446</v>
      </c>
      <c r="H4138">
        <v>44.703108</v>
      </c>
      <c r="I4138">
        <v>-100.135824</v>
      </c>
      <c r="J4138">
        <v>1.4385E-2</v>
      </c>
      <c r="K4138">
        <f>_xlfn.XLOOKUP(F4138,'[1]2022_23 Household and Income'!$C$3:$C$2489,'[1]2022_23 Household and Income'!$D$3:$D$2489,"")</f>
        <v>33866</v>
      </c>
      <c r="L4138">
        <f>_xlfn.XLOOKUP($F4138,'[1]2022_23 Household and Income'!$C$3:$C$2489,'[1]2022_23 Household and Income'!$G$3:$G$2489,"")</f>
        <v>35057</v>
      </c>
    </row>
    <row r="4139" spans="1:12" x14ac:dyDescent="0.35">
      <c r="A4139">
        <v>54</v>
      </c>
      <c r="B4139">
        <v>1100</v>
      </c>
      <c r="C4139">
        <v>54089</v>
      </c>
      <c r="D4139" t="s">
        <v>3296</v>
      </c>
      <c r="E4139" t="s">
        <v>181</v>
      </c>
      <c r="F4139" t="s">
        <v>3427</v>
      </c>
      <c r="G4139">
        <v>11959</v>
      </c>
      <c r="H4139">
        <v>37.665227999999999</v>
      </c>
      <c r="I4139">
        <v>-80.84939</v>
      </c>
      <c r="J4139">
        <v>8.9767E-2</v>
      </c>
      <c r="K4139">
        <f>_xlfn.XLOOKUP(F4139,'[1]2022_23 Household and Income'!$C$3:$C$2489,'[1]2022_23 Household and Income'!$D$3:$D$2489,"")</f>
        <v>55919</v>
      </c>
      <c r="L4139">
        <f>_xlfn.XLOOKUP($F4139,'[1]2022_23 Household and Income'!$C$3:$C$2489,'[1]2022_23 Household and Income'!$G$3:$G$2489,"")</f>
        <v>56444</v>
      </c>
    </row>
    <row r="4140" spans="1:12" x14ac:dyDescent="0.35">
      <c r="A4140">
        <v>8</v>
      </c>
      <c r="B4140">
        <v>200</v>
      </c>
      <c r="C4140">
        <v>8117</v>
      </c>
      <c r="D4140" t="s">
        <v>3241</v>
      </c>
      <c r="E4140" t="s">
        <v>2967</v>
      </c>
      <c r="F4140" t="s">
        <v>3724</v>
      </c>
      <c r="G4140">
        <v>31055</v>
      </c>
      <c r="H4140">
        <v>39.572384</v>
      </c>
      <c r="I4140">
        <v>-106.055684</v>
      </c>
      <c r="J4140">
        <v>0.25614500000000001</v>
      </c>
      <c r="K4140">
        <f>_xlfn.XLOOKUP(F4140,'[1]2022_23 Household and Income'!$C$3:$C$2489,'[1]2022_23 Household and Income'!$D$3:$D$2489,"")</f>
        <v>52205</v>
      </c>
      <c r="L4140">
        <f>_xlfn.XLOOKUP($F4140,'[1]2022_23 Household and Income'!$C$3:$C$2489,'[1]2022_23 Household and Income'!$G$3:$G$2489,"")</f>
        <v>52306</v>
      </c>
    </row>
    <row r="4141" spans="1:12" x14ac:dyDescent="0.35">
      <c r="A4141">
        <v>39</v>
      </c>
      <c r="B4141">
        <v>1201</v>
      </c>
      <c r="C4141">
        <v>39153</v>
      </c>
      <c r="D4141" t="s">
        <v>3302</v>
      </c>
      <c r="E4141" t="s">
        <v>1155</v>
      </c>
      <c r="F4141" t="s">
        <v>3723</v>
      </c>
      <c r="G4141">
        <v>120557</v>
      </c>
      <c r="H4141">
        <v>41.260021999999999</v>
      </c>
      <c r="I4141">
        <v>-81.521047999999993</v>
      </c>
      <c r="J4141">
        <v>1</v>
      </c>
      <c r="K4141">
        <f>_xlfn.XLOOKUP(F4141,'[1]2022_23 Household and Income'!$C$3:$C$2489,'[1]2022_23 Household and Income'!$D$3:$D$2489,"")</f>
        <v>45756</v>
      </c>
      <c r="L4141">
        <f>_xlfn.XLOOKUP($F4141,'[1]2022_23 Household and Income'!$C$3:$C$2489,'[1]2022_23 Household and Income'!$G$3:$G$2489,"")</f>
        <v>49352</v>
      </c>
    </row>
    <row r="4142" spans="1:12" x14ac:dyDescent="0.35">
      <c r="A4142">
        <v>39</v>
      </c>
      <c r="B4142">
        <v>1202</v>
      </c>
      <c r="C4142">
        <v>39153</v>
      </c>
      <c r="D4142" t="s">
        <v>3302</v>
      </c>
      <c r="E4142" t="s">
        <v>1155</v>
      </c>
      <c r="F4142" t="s">
        <v>3722</v>
      </c>
      <c r="G4142">
        <v>111908</v>
      </c>
      <c r="H4142">
        <v>41.148180000000004</v>
      </c>
      <c r="I4142">
        <v>-81.459401</v>
      </c>
      <c r="J4142">
        <v>1</v>
      </c>
      <c r="K4142">
        <f>_xlfn.XLOOKUP(F4142,'[1]2022_23 Household and Income'!$C$3:$C$2489,'[1]2022_23 Household and Income'!$D$3:$D$2489,"")</f>
        <v>49928</v>
      </c>
      <c r="L4142">
        <f>_xlfn.XLOOKUP($F4142,'[1]2022_23 Household and Income'!$C$3:$C$2489,'[1]2022_23 Household and Income'!$G$3:$G$2489,"")</f>
        <v>48572</v>
      </c>
    </row>
    <row r="4143" spans="1:12" x14ac:dyDescent="0.35">
      <c r="A4143">
        <v>39</v>
      </c>
      <c r="B4143">
        <v>1203</v>
      </c>
      <c r="C4143">
        <v>39153</v>
      </c>
      <c r="D4143" t="s">
        <v>3302</v>
      </c>
      <c r="E4143" t="s">
        <v>1155</v>
      </c>
      <c r="F4143" t="s">
        <v>3721</v>
      </c>
      <c r="G4143">
        <v>192570</v>
      </c>
      <c r="H4143">
        <v>41.075662000000001</v>
      </c>
      <c r="I4143">
        <v>-81.517301000000003</v>
      </c>
      <c r="J4143">
        <v>1</v>
      </c>
      <c r="K4143">
        <f>_xlfn.XLOOKUP(F4143,'[1]2022_23 Household and Income'!$C$3:$C$2489,'[1]2022_23 Household and Income'!$D$3:$D$2489,"")</f>
        <v>87042</v>
      </c>
      <c r="L4143">
        <f>_xlfn.XLOOKUP($F4143,'[1]2022_23 Household and Income'!$C$3:$C$2489,'[1]2022_23 Household and Income'!$G$3:$G$2489,"")</f>
        <v>85991</v>
      </c>
    </row>
    <row r="4144" spans="1:12" x14ac:dyDescent="0.35">
      <c r="A4144">
        <v>39</v>
      </c>
      <c r="B4144">
        <v>1204</v>
      </c>
      <c r="C4144">
        <v>39153</v>
      </c>
      <c r="D4144" t="s">
        <v>3302</v>
      </c>
      <c r="E4144" t="s">
        <v>1155</v>
      </c>
      <c r="F4144" t="s">
        <v>3720</v>
      </c>
      <c r="G4144">
        <v>115393</v>
      </c>
      <c r="H4144">
        <v>41.002347</v>
      </c>
      <c r="I4144">
        <v>-81.543999999999997</v>
      </c>
      <c r="J4144">
        <v>1</v>
      </c>
      <c r="K4144">
        <f>_xlfn.XLOOKUP(F4144,'[1]2022_23 Household and Income'!$C$3:$C$2489,'[1]2022_23 Household and Income'!$D$3:$D$2489,"")</f>
        <v>47745</v>
      </c>
      <c r="L4144">
        <f>_xlfn.XLOOKUP($F4144,'[1]2022_23 Household and Income'!$C$3:$C$2489,'[1]2022_23 Household and Income'!$G$3:$G$2489,"")</f>
        <v>48677</v>
      </c>
    </row>
    <row r="4145" spans="1:12" x14ac:dyDescent="0.35">
      <c r="A4145">
        <v>49</v>
      </c>
      <c r="B4145">
        <v>5000</v>
      </c>
      <c r="C4145">
        <v>49043</v>
      </c>
      <c r="D4145" t="s">
        <v>3434</v>
      </c>
      <c r="E4145" t="s">
        <v>437</v>
      </c>
      <c r="F4145" t="s">
        <v>3719</v>
      </c>
      <c r="G4145">
        <v>42357</v>
      </c>
      <c r="H4145">
        <v>40.726847999999997</v>
      </c>
      <c r="I4145">
        <v>-111.470977</v>
      </c>
      <c r="J4145">
        <v>0.22256100000000001</v>
      </c>
      <c r="K4145">
        <f>_xlfn.XLOOKUP(F4145,'[1]2022_23 Household and Income'!$C$3:$C$2489,'[1]2022_23 Household and Income'!$D$3:$D$2489,"")</f>
        <v>65167</v>
      </c>
      <c r="L4145">
        <f>_xlfn.XLOOKUP($F4145,'[1]2022_23 Household and Income'!$C$3:$C$2489,'[1]2022_23 Household and Income'!$G$3:$G$2489,"")</f>
        <v>69729</v>
      </c>
    </row>
    <row r="4146" spans="1:12" x14ac:dyDescent="0.35">
      <c r="A4146">
        <v>20</v>
      </c>
      <c r="B4146">
        <v>1701</v>
      </c>
      <c r="C4146">
        <v>20191</v>
      </c>
      <c r="D4146" t="s">
        <v>3300</v>
      </c>
      <c r="E4146" t="s">
        <v>2241</v>
      </c>
      <c r="F4146" t="s">
        <v>3718</v>
      </c>
      <c r="G4146">
        <v>22382</v>
      </c>
      <c r="H4146">
        <v>37.303364999999999</v>
      </c>
      <c r="I4146">
        <v>-97.406733000000003</v>
      </c>
      <c r="J4146">
        <v>0.20457900000000001</v>
      </c>
      <c r="K4146">
        <f>_xlfn.XLOOKUP(F4146,'[1]2022_23 Household and Income'!$C$3:$C$2489,'[1]2022_23 Household and Income'!$D$3:$D$2489,"")</f>
        <v>43887</v>
      </c>
      <c r="L4146">
        <f>_xlfn.XLOOKUP($F4146,'[1]2022_23 Household and Income'!$C$3:$C$2489,'[1]2022_23 Household and Income'!$G$3:$G$2489,"")</f>
        <v>45374</v>
      </c>
    </row>
    <row r="4147" spans="1:12" x14ac:dyDescent="0.35">
      <c r="A4147">
        <v>47</v>
      </c>
      <c r="B4147">
        <v>401</v>
      </c>
      <c r="C4147">
        <v>47165</v>
      </c>
      <c r="D4147" t="s">
        <v>3358</v>
      </c>
      <c r="E4147" t="s">
        <v>779</v>
      </c>
      <c r="F4147" t="s">
        <v>3717</v>
      </c>
      <c r="G4147">
        <v>76564</v>
      </c>
      <c r="H4147">
        <v>36.491684999999997</v>
      </c>
      <c r="I4147">
        <v>-86.495688999999999</v>
      </c>
      <c r="J4147">
        <v>0.51258899999999996</v>
      </c>
      <c r="K4147">
        <f>_xlfn.XLOOKUP(F4147,'[1]2022_23 Household and Income'!$C$3:$C$2489,'[1]2022_23 Household and Income'!$D$3:$D$2489,"")</f>
        <v>58222</v>
      </c>
      <c r="L4147">
        <f>_xlfn.XLOOKUP($F4147,'[1]2022_23 Household and Income'!$C$3:$C$2489,'[1]2022_23 Household and Income'!$G$3:$G$2489,"")</f>
        <v>58575</v>
      </c>
    </row>
    <row r="4148" spans="1:12" x14ac:dyDescent="0.35">
      <c r="A4148">
        <v>47</v>
      </c>
      <c r="B4148">
        <v>501</v>
      </c>
      <c r="C4148">
        <v>47165</v>
      </c>
      <c r="D4148" t="s">
        <v>3358</v>
      </c>
      <c r="E4148" t="s">
        <v>779</v>
      </c>
      <c r="F4148" t="s">
        <v>3716</v>
      </c>
      <c r="G4148">
        <v>119717</v>
      </c>
      <c r="H4148">
        <v>36.335180000000001</v>
      </c>
      <c r="I4148">
        <v>-86.561744000000004</v>
      </c>
      <c r="J4148">
        <v>1</v>
      </c>
      <c r="K4148">
        <f>_xlfn.XLOOKUP(F4148,'[1]2022_23 Household and Income'!$C$3:$C$2489,'[1]2022_23 Household and Income'!$D$3:$D$2489,"")</f>
        <v>50059</v>
      </c>
      <c r="L4148">
        <f>_xlfn.XLOOKUP($F4148,'[1]2022_23 Household and Income'!$C$3:$C$2489,'[1]2022_23 Household and Income'!$G$3:$G$2489,"")</f>
        <v>51483</v>
      </c>
    </row>
    <row r="4149" spans="1:12" x14ac:dyDescent="0.35">
      <c r="A4149">
        <v>1</v>
      </c>
      <c r="B4149">
        <v>1100</v>
      </c>
      <c r="C4149">
        <v>1119</v>
      </c>
      <c r="D4149" t="s">
        <v>3341</v>
      </c>
      <c r="E4149" t="s">
        <v>3195</v>
      </c>
      <c r="F4149" t="s">
        <v>3715</v>
      </c>
      <c r="G4149">
        <v>12345</v>
      </c>
      <c r="H4149">
        <v>32.571002999999997</v>
      </c>
      <c r="I4149">
        <v>-88.230902999999998</v>
      </c>
      <c r="J4149">
        <v>9.8059999999999994E-2</v>
      </c>
      <c r="K4149">
        <f>_xlfn.XLOOKUP(F4149,'[1]2022_23 Household and Income'!$C$3:$C$2489,'[1]2022_23 Household and Income'!$D$3:$D$2489,"")</f>
        <v>50003</v>
      </c>
      <c r="L4149">
        <f>_xlfn.XLOOKUP($F4149,'[1]2022_23 Household and Income'!$C$3:$C$2489,'[1]2022_23 Household and Income'!$G$3:$G$2489,"")</f>
        <v>48133</v>
      </c>
    </row>
    <row r="4150" spans="1:12" x14ac:dyDescent="0.35">
      <c r="A4150">
        <v>12</v>
      </c>
      <c r="B4150">
        <v>11900</v>
      </c>
      <c r="C4150">
        <v>12119</v>
      </c>
      <c r="D4150" t="s">
        <v>3512</v>
      </c>
      <c r="E4150" t="s">
        <v>2834</v>
      </c>
      <c r="F4150" t="s">
        <v>3714</v>
      </c>
      <c r="G4150">
        <v>129752</v>
      </c>
      <c r="H4150">
        <v>28.833475</v>
      </c>
      <c r="I4150">
        <v>-82.024724000000006</v>
      </c>
      <c r="J4150">
        <v>1</v>
      </c>
      <c r="K4150">
        <f>_xlfn.XLOOKUP(F4150,'[1]2022_23 Household and Income'!$C$3:$C$2489,'[1]2022_23 Household and Income'!$D$3:$D$2489,"")</f>
        <v>71378</v>
      </c>
      <c r="L4150">
        <f>_xlfn.XLOOKUP($F4150,'[1]2022_23 Household and Income'!$C$3:$C$2489,'[1]2022_23 Household and Income'!$G$3:$G$2489,"")</f>
        <v>73238</v>
      </c>
    </row>
    <row r="4151" spans="1:12" x14ac:dyDescent="0.35">
      <c r="A4151">
        <v>13</v>
      </c>
      <c r="B4151">
        <v>3700</v>
      </c>
      <c r="C4151">
        <v>13261</v>
      </c>
      <c r="D4151" t="s">
        <v>3312</v>
      </c>
      <c r="E4151" t="s">
        <v>2727</v>
      </c>
      <c r="F4151" t="s">
        <v>3432</v>
      </c>
      <c r="G4151">
        <v>29616</v>
      </c>
      <c r="H4151">
        <v>32.061408999999998</v>
      </c>
      <c r="I4151">
        <v>-84.222410999999994</v>
      </c>
      <c r="J4151">
        <v>0.194247</v>
      </c>
      <c r="K4151">
        <f>_xlfn.XLOOKUP(F4151,'[1]2022_23 Household and Income'!$C$3:$C$2489,'[1]2022_23 Household and Income'!$D$3:$D$2489,"")</f>
        <v>55452</v>
      </c>
      <c r="L4151">
        <f>_xlfn.XLOOKUP($F4151,'[1]2022_23 Household and Income'!$C$3:$C$2489,'[1]2022_23 Household and Income'!$G$3:$G$2489,"")</f>
        <v>58548</v>
      </c>
    </row>
    <row r="4152" spans="1:12" x14ac:dyDescent="0.35">
      <c r="A4152">
        <v>45</v>
      </c>
      <c r="B4152">
        <v>1700</v>
      </c>
      <c r="C4152">
        <v>45085</v>
      </c>
      <c r="D4152" t="s">
        <v>3253</v>
      </c>
      <c r="E4152" t="s">
        <v>877</v>
      </c>
      <c r="F4152" t="s">
        <v>3713</v>
      </c>
      <c r="G4152">
        <v>105556</v>
      </c>
      <c r="H4152">
        <v>33.929496</v>
      </c>
      <c r="I4152">
        <v>-80.389617000000001</v>
      </c>
      <c r="J4152">
        <v>0.86459600000000003</v>
      </c>
      <c r="K4152">
        <f>_xlfn.XLOOKUP(F4152,'[1]2022_23 Household and Income'!$C$3:$C$2489,'[1]2022_23 Household and Income'!$D$3:$D$2489,"")</f>
        <v>45668</v>
      </c>
      <c r="L4152">
        <f>_xlfn.XLOOKUP($F4152,'[1]2022_23 Household and Income'!$C$3:$C$2489,'[1]2022_23 Household and Income'!$G$3:$G$2489,"")</f>
        <v>46758</v>
      </c>
    </row>
    <row r="4153" spans="1:12" x14ac:dyDescent="0.35">
      <c r="A4153">
        <v>28</v>
      </c>
      <c r="B4153">
        <v>800</v>
      </c>
      <c r="C4153">
        <v>28133</v>
      </c>
      <c r="D4153" t="s">
        <v>3276</v>
      </c>
      <c r="E4153" t="s">
        <v>1779</v>
      </c>
      <c r="F4153" t="s">
        <v>3497</v>
      </c>
      <c r="G4153">
        <v>25971</v>
      </c>
      <c r="H4153">
        <v>33.593307000000003</v>
      </c>
      <c r="I4153">
        <v>-90.584040999999999</v>
      </c>
      <c r="J4153">
        <v>0.22622600000000001</v>
      </c>
      <c r="K4153">
        <f>_xlfn.XLOOKUP(F4153,'[1]2022_23 Household and Income'!$C$3:$C$2489,'[1]2022_23 Household and Income'!$D$3:$D$2489,"")</f>
        <v>42824</v>
      </c>
      <c r="L4153">
        <f>_xlfn.XLOOKUP($F4153,'[1]2022_23 Household and Income'!$C$3:$C$2489,'[1]2022_23 Household and Income'!$G$3:$G$2489,"")</f>
        <v>41898</v>
      </c>
    </row>
    <row r="4154" spans="1:12" x14ac:dyDescent="0.35">
      <c r="A4154">
        <v>37</v>
      </c>
      <c r="B4154">
        <v>200</v>
      </c>
      <c r="C4154">
        <v>37171</v>
      </c>
      <c r="D4154" t="s">
        <v>3285</v>
      </c>
      <c r="E4154" t="s">
        <v>1323</v>
      </c>
      <c r="F4154" t="s">
        <v>3380</v>
      </c>
      <c r="G4154">
        <v>71359</v>
      </c>
      <c r="H4154">
        <v>36.431128999999999</v>
      </c>
      <c r="I4154">
        <v>-80.657156999999998</v>
      </c>
      <c r="J4154">
        <v>0.48145300000000002</v>
      </c>
      <c r="K4154">
        <f>_xlfn.XLOOKUP(F4154,'[1]2022_23 Household and Income'!$C$3:$C$2489,'[1]2022_23 Household and Income'!$D$3:$D$2489,"")</f>
        <v>63284</v>
      </c>
      <c r="L4154">
        <f>_xlfn.XLOOKUP($F4154,'[1]2022_23 Household and Income'!$C$3:$C$2489,'[1]2022_23 Household and Income'!$G$3:$G$2489,"")</f>
        <v>61691</v>
      </c>
    </row>
    <row r="4155" spans="1:12" x14ac:dyDescent="0.35">
      <c r="A4155">
        <v>51</v>
      </c>
      <c r="B4155">
        <v>14900</v>
      </c>
      <c r="C4155">
        <v>51181</v>
      </c>
      <c r="D4155" t="s">
        <v>3251</v>
      </c>
      <c r="E4155" t="s">
        <v>327</v>
      </c>
      <c r="F4155" t="s">
        <v>3708</v>
      </c>
      <c r="G4155">
        <v>6561</v>
      </c>
      <c r="H4155">
        <v>37.116405</v>
      </c>
      <c r="I4155">
        <v>-76.868313999999998</v>
      </c>
      <c r="J4155">
        <v>3.6416999999999998E-2</v>
      </c>
      <c r="K4155">
        <f>_xlfn.XLOOKUP(F4155,'[1]2022_23 Household and Income'!$C$3:$C$2489,'[1]2022_23 Household and Income'!$D$3:$D$2489,"")</f>
        <v>69114</v>
      </c>
      <c r="L4155">
        <f>_xlfn.XLOOKUP($F4155,'[1]2022_23 Household and Income'!$C$3:$C$2489,'[1]2022_23 Household and Income'!$G$3:$G$2489,"")</f>
        <v>65423</v>
      </c>
    </row>
    <row r="4156" spans="1:12" x14ac:dyDescent="0.35">
      <c r="A4156">
        <v>42</v>
      </c>
      <c r="B4156">
        <v>400</v>
      </c>
      <c r="C4156">
        <v>42115</v>
      </c>
      <c r="D4156" t="s">
        <v>3257</v>
      </c>
      <c r="E4156" t="s">
        <v>965</v>
      </c>
      <c r="F4156" t="s">
        <v>3667</v>
      </c>
      <c r="G4156">
        <v>38434</v>
      </c>
      <c r="H4156">
        <v>41.823092000000003</v>
      </c>
      <c r="I4156">
        <v>-75.769267999999997</v>
      </c>
      <c r="J4156">
        <v>0.26454</v>
      </c>
      <c r="K4156">
        <f>_xlfn.XLOOKUP(F4156,'[1]2022_23 Household and Income'!$C$3:$C$2489,'[1]2022_23 Household and Income'!$D$3:$D$2489,"")</f>
        <v>60141</v>
      </c>
      <c r="L4156">
        <f>_xlfn.XLOOKUP($F4156,'[1]2022_23 Household and Income'!$C$3:$C$2489,'[1]2022_23 Household and Income'!$G$3:$G$2489,"")</f>
        <v>61531</v>
      </c>
    </row>
    <row r="4157" spans="1:12" x14ac:dyDescent="0.35">
      <c r="A4157">
        <v>10</v>
      </c>
      <c r="B4157">
        <v>301</v>
      </c>
      <c r="C4157">
        <v>10005</v>
      </c>
      <c r="D4157" t="s">
        <v>3711</v>
      </c>
      <c r="E4157" t="s">
        <v>2901</v>
      </c>
      <c r="F4157" t="s">
        <v>3712</v>
      </c>
      <c r="G4157">
        <v>118257</v>
      </c>
      <c r="H4157">
        <v>38.645200000000003</v>
      </c>
      <c r="I4157">
        <v>-75.173205999999993</v>
      </c>
      <c r="J4157">
        <v>1</v>
      </c>
      <c r="K4157">
        <f>_xlfn.XLOOKUP(F4157,'[1]2022_23 Household and Income'!$C$3:$C$2489,'[1]2022_23 Household and Income'!$D$3:$D$2489,"")</f>
        <v>60523</v>
      </c>
      <c r="L4157">
        <f>_xlfn.XLOOKUP($F4157,'[1]2022_23 Household and Income'!$C$3:$C$2489,'[1]2022_23 Household and Income'!$G$3:$G$2489,"")</f>
        <v>65903</v>
      </c>
    </row>
    <row r="4158" spans="1:12" x14ac:dyDescent="0.35">
      <c r="A4158">
        <v>10</v>
      </c>
      <c r="B4158">
        <v>302</v>
      </c>
      <c r="C4158">
        <v>10005</v>
      </c>
      <c r="D4158" t="s">
        <v>3711</v>
      </c>
      <c r="E4158" t="s">
        <v>2901</v>
      </c>
      <c r="F4158" t="s">
        <v>3710</v>
      </c>
      <c r="G4158">
        <v>119121</v>
      </c>
      <c r="H4158">
        <v>38.678268000000003</v>
      </c>
      <c r="I4158">
        <v>-75.488658000000001</v>
      </c>
      <c r="J4158">
        <v>1</v>
      </c>
      <c r="K4158">
        <f>_xlfn.XLOOKUP(F4158,'[1]2022_23 Household and Income'!$C$3:$C$2489,'[1]2022_23 Household and Income'!$D$3:$D$2489,"")</f>
        <v>44325</v>
      </c>
      <c r="L4158">
        <f>_xlfn.XLOOKUP($F4158,'[1]2022_23 Household and Income'!$C$3:$C$2489,'[1]2022_23 Household and Income'!$G$3:$G$2489,"")</f>
        <v>45589</v>
      </c>
    </row>
    <row r="4159" spans="1:12" x14ac:dyDescent="0.35">
      <c r="A4159">
        <v>34</v>
      </c>
      <c r="B4159">
        <v>1600</v>
      </c>
      <c r="C4159">
        <v>34037</v>
      </c>
      <c r="D4159" t="s">
        <v>3525</v>
      </c>
      <c r="E4159" t="s">
        <v>1434</v>
      </c>
      <c r="F4159" t="s">
        <v>3709</v>
      </c>
      <c r="G4159">
        <v>144221</v>
      </c>
      <c r="H4159">
        <v>41.090477</v>
      </c>
      <c r="I4159">
        <v>-74.655396999999994</v>
      </c>
      <c r="J4159">
        <v>1</v>
      </c>
      <c r="K4159">
        <f>_xlfn.XLOOKUP(F4159,'[1]2022_23 Household and Income'!$C$3:$C$2489,'[1]2022_23 Household and Income'!$D$3:$D$2489,"")</f>
        <v>58885</v>
      </c>
      <c r="L4159">
        <f>_xlfn.XLOOKUP($F4159,'[1]2022_23 Household and Income'!$C$3:$C$2489,'[1]2022_23 Household and Income'!$G$3:$G$2489,"")</f>
        <v>58679</v>
      </c>
    </row>
    <row r="4160" spans="1:12" x14ac:dyDescent="0.35">
      <c r="A4160">
        <v>51</v>
      </c>
      <c r="B4160">
        <v>14900</v>
      </c>
      <c r="C4160">
        <v>51183</v>
      </c>
      <c r="D4160" t="s">
        <v>3251</v>
      </c>
      <c r="E4160" t="s">
        <v>326</v>
      </c>
      <c r="F4160" t="s">
        <v>3708</v>
      </c>
      <c r="G4160">
        <v>10829</v>
      </c>
      <c r="H4160">
        <v>36.973225999999997</v>
      </c>
      <c r="I4160">
        <v>-77.211973999999998</v>
      </c>
      <c r="J4160">
        <v>6.0106E-2</v>
      </c>
      <c r="K4160">
        <f>_xlfn.XLOOKUP(F4160,'[1]2022_23 Household and Income'!$C$3:$C$2489,'[1]2022_23 Household and Income'!$D$3:$D$2489,"")</f>
        <v>69114</v>
      </c>
      <c r="L4160">
        <f>_xlfn.XLOOKUP($F4160,'[1]2022_23 Household and Income'!$C$3:$C$2489,'[1]2022_23 Household and Income'!$G$3:$G$2489,"")</f>
        <v>65423</v>
      </c>
    </row>
    <row r="4161" spans="1:12" x14ac:dyDescent="0.35">
      <c r="A4161">
        <v>6</v>
      </c>
      <c r="B4161">
        <v>10100</v>
      </c>
      <c r="C4161">
        <v>6101</v>
      </c>
      <c r="D4161" t="s">
        <v>3248</v>
      </c>
      <c r="E4161" t="s">
        <v>2980</v>
      </c>
      <c r="F4161" t="s">
        <v>3247</v>
      </c>
      <c r="G4161">
        <v>99633</v>
      </c>
      <c r="H4161">
        <v>39.137197</v>
      </c>
      <c r="I4161">
        <v>-121.64399</v>
      </c>
      <c r="J4161">
        <v>0.54982699999999995</v>
      </c>
      <c r="K4161">
        <f>_xlfn.XLOOKUP(F4161,'[1]2022_23 Household and Income'!$C$3:$C$2489,'[1]2022_23 Household and Income'!$D$3:$D$2489,"")</f>
        <v>63162</v>
      </c>
      <c r="L4161">
        <f>_xlfn.XLOOKUP($F4161,'[1]2022_23 Household and Income'!$C$3:$C$2489,'[1]2022_23 Household and Income'!$G$3:$G$2489,"")</f>
        <v>62578</v>
      </c>
    </row>
    <row r="4162" spans="1:12" x14ac:dyDescent="0.35">
      <c r="A4162">
        <v>48</v>
      </c>
      <c r="B4162">
        <v>7200</v>
      </c>
      <c r="C4162">
        <v>48435</v>
      </c>
      <c r="D4162" t="s">
        <v>3238</v>
      </c>
      <c r="E4162" t="s">
        <v>478</v>
      </c>
      <c r="F4162" t="s">
        <v>3596</v>
      </c>
      <c r="G4162">
        <v>3372</v>
      </c>
      <c r="H4162">
        <v>30.563302</v>
      </c>
      <c r="I4162">
        <v>-100.627675</v>
      </c>
      <c r="J4162">
        <v>2.9796E-2</v>
      </c>
      <c r="K4162">
        <f>_xlfn.XLOOKUP(F4162,'[1]2022_23 Household and Income'!$C$3:$C$2489,'[1]2022_23 Household and Income'!$D$3:$D$2489,"")</f>
        <v>40414</v>
      </c>
      <c r="L4162">
        <f>_xlfn.XLOOKUP($F4162,'[1]2022_23 Household and Income'!$C$3:$C$2489,'[1]2022_23 Household and Income'!$G$3:$G$2489,"")</f>
        <v>41812</v>
      </c>
    </row>
    <row r="4163" spans="1:12" x14ac:dyDescent="0.35">
      <c r="A4163">
        <v>12</v>
      </c>
      <c r="B4163">
        <v>4798</v>
      </c>
      <c r="C4163">
        <v>12121</v>
      </c>
      <c r="D4163" t="s">
        <v>3512</v>
      </c>
      <c r="E4163" t="s">
        <v>2866</v>
      </c>
      <c r="F4163" t="s">
        <v>3683</v>
      </c>
      <c r="G4163">
        <v>43474</v>
      </c>
      <c r="H4163">
        <v>30.213664000000001</v>
      </c>
      <c r="I4163">
        <v>-82.985170999999994</v>
      </c>
      <c r="J4163">
        <v>0.41220099999999998</v>
      </c>
      <c r="K4163">
        <f>_xlfn.XLOOKUP(F4163,'[1]2022_23 Household and Income'!$C$3:$C$2489,'[1]2022_23 Household and Income'!$D$3:$D$2489,"")</f>
        <v>39060</v>
      </c>
      <c r="L4163">
        <f>_xlfn.XLOOKUP($F4163,'[1]2022_23 Household and Income'!$C$3:$C$2489,'[1]2022_23 Household and Income'!$G$3:$G$2489,"")</f>
        <v>38851</v>
      </c>
    </row>
    <row r="4164" spans="1:12" x14ac:dyDescent="0.35">
      <c r="A4164">
        <v>37</v>
      </c>
      <c r="B4164">
        <v>2300</v>
      </c>
      <c r="C4164">
        <v>37173</v>
      </c>
      <c r="D4164" t="s">
        <v>3285</v>
      </c>
      <c r="E4164" t="s">
        <v>1272</v>
      </c>
      <c r="F4164" t="s">
        <v>3707</v>
      </c>
      <c r="G4164">
        <v>14117</v>
      </c>
      <c r="H4164">
        <v>35.437811000000004</v>
      </c>
      <c r="I4164">
        <v>-83.411950000000004</v>
      </c>
      <c r="J4164">
        <v>0.13390099999999999</v>
      </c>
      <c r="K4164">
        <f>_xlfn.XLOOKUP(F4164,'[1]2022_23 Household and Income'!$C$3:$C$2489,'[1]2022_23 Household and Income'!$D$3:$D$2489,"")</f>
        <v>44737</v>
      </c>
      <c r="L4164">
        <f>_xlfn.XLOOKUP($F4164,'[1]2022_23 Household and Income'!$C$3:$C$2489,'[1]2022_23 Household and Income'!$G$3:$G$2489,"")</f>
        <v>47137</v>
      </c>
    </row>
    <row r="4165" spans="1:12" x14ac:dyDescent="0.35">
      <c r="A4165">
        <v>30</v>
      </c>
      <c r="B4165">
        <v>600</v>
      </c>
      <c r="C4165">
        <v>30097</v>
      </c>
      <c r="D4165" t="s">
        <v>3269</v>
      </c>
      <c r="E4165" t="s">
        <v>1588</v>
      </c>
      <c r="F4165" t="s">
        <v>3402</v>
      </c>
      <c r="G4165">
        <v>3678</v>
      </c>
      <c r="H4165">
        <v>45.829391000000001</v>
      </c>
      <c r="I4165">
        <v>-109.916522</v>
      </c>
      <c r="J4165">
        <v>2.8191000000000001E-2</v>
      </c>
      <c r="K4165">
        <f>_xlfn.XLOOKUP(F4165,'[1]2022_23 Household and Income'!$C$3:$C$2489,'[1]2022_23 Household and Income'!$D$3:$D$2489,"")</f>
        <v>54824</v>
      </c>
      <c r="L4165">
        <f>_xlfn.XLOOKUP($F4165,'[1]2022_23 Household and Income'!$C$3:$C$2489,'[1]2022_23 Household and Income'!$G$3:$G$2489,"")</f>
        <v>57083</v>
      </c>
    </row>
    <row r="4166" spans="1:12" x14ac:dyDescent="0.35">
      <c r="A4166">
        <v>56</v>
      </c>
      <c r="B4166">
        <v>500</v>
      </c>
      <c r="C4166">
        <v>56037</v>
      </c>
      <c r="D4166" t="s">
        <v>3409</v>
      </c>
      <c r="E4166" t="s">
        <v>79</v>
      </c>
      <c r="F4166" t="s">
        <v>3617</v>
      </c>
      <c r="G4166">
        <v>42272</v>
      </c>
      <c r="H4166">
        <v>41.580564000000003</v>
      </c>
      <c r="I4166">
        <v>-109.302415</v>
      </c>
      <c r="J4166">
        <v>0.36660999999999999</v>
      </c>
      <c r="K4166">
        <f>_xlfn.XLOOKUP(F4166,'[1]2022_23 Household and Income'!$C$3:$C$2489,'[1]2022_23 Household and Income'!$D$3:$D$2489,"")</f>
        <v>46461</v>
      </c>
      <c r="L4166">
        <f>_xlfn.XLOOKUP($F4166,'[1]2022_23 Household and Income'!$C$3:$C$2489,'[1]2022_23 Household and Income'!$G$3:$G$2489,"")</f>
        <v>49061</v>
      </c>
    </row>
    <row r="4167" spans="1:12" x14ac:dyDescent="0.35">
      <c r="A4167">
        <v>27</v>
      </c>
      <c r="B4167">
        <v>800</v>
      </c>
      <c r="C4167">
        <v>27151</v>
      </c>
      <c r="D4167" t="s">
        <v>3272</v>
      </c>
      <c r="E4167" t="s">
        <v>1868</v>
      </c>
      <c r="F4167" t="s">
        <v>3271</v>
      </c>
      <c r="G4167">
        <v>9838</v>
      </c>
      <c r="H4167">
        <v>45.272888999999999</v>
      </c>
      <c r="I4167">
        <v>-95.637544000000005</v>
      </c>
      <c r="J4167">
        <v>8.6856000000000003E-2</v>
      </c>
      <c r="K4167">
        <f>_xlfn.XLOOKUP(F4167,'[1]2022_23 Household and Income'!$C$3:$C$2489,'[1]2022_23 Household and Income'!$D$3:$D$2489,"")</f>
        <v>49797</v>
      </c>
      <c r="L4167">
        <f>_xlfn.XLOOKUP($F4167,'[1]2022_23 Household and Income'!$C$3:$C$2489,'[1]2022_23 Household and Income'!$G$3:$G$2489,"")</f>
        <v>49227</v>
      </c>
    </row>
    <row r="4168" spans="1:12" x14ac:dyDescent="0.35">
      <c r="A4168">
        <v>48</v>
      </c>
      <c r="B4168">
        <v>100</v>
      </c>
      <c r="C4168">
        <v>48437</v>
      </c>
      <c r="D4168" t="s">
        <v>3238</v>
      </c>
      <c r="E4168" t="s">
        <v>674</v>
      </c>
      <c r="F4168" t="s">
        <v>3398</v>
      </c>
      <c r="G4168">
        <v>6971</v>
      </c>
      <c r="H4168">
        <v>34.532201000000001</v>
      </c>
      <c r="I4168">
        <v>-101.77160600000001</v>
      </c>
      <c r="J4168">
        <v>3.9815999999999997E-2</v>
      </c>
      <c r="K4168">
        <f>_xlfn.XLOOKUP(F4168,'[1]2022_23 Household and Income'!$C$3:$C$2489,'[1]2022_23 Household and Income'!$D$3:$D$2489,"")</f>
        <v>60328</v>
      </c>
      <c r="L4168">
        <f>_xlfn.XLOOKUP($F4168,'[1]2022_23 Household and Income'!$C$3:$C$2489,'[1]2022_23 Household and Income'!$G$3:$G$2489,"")</f>
        <v>65539</v>
      </c>
    </row>
    <row r="4169" spans="1:12" x14ac:dyDescent="0.35">
      <c r="A4169">
        <v>18</v>
      </c>
      <c r="B4169">
        <v>3200</v>
      </c>
      <c r="C4169">
        <v>18155</v>
      </c>
      <c r="D4169" t="s">
        <v>3389</v>
      </c>
      <c r="E4169" t="s">
        <v>2445</v>
      </c>
      <c r="F4169" t="s">
        <v>3706</v>
      </c>
      <c r="G4169">
        <v>9737</v>
      </c>
      <c r="H4169">
        <v>38.816975999999997</v>
      </c>
      <c r="I4169">
        <v>-85.023649000000006</v>
      </c>
      <c r="J4169">
        <v>8.2421999999999995E-2</v>
      </c>
      <c r="K4169">
        <f>_xlfn.XLOOKUP(F4169,'[1]2022_23 Household and Income'!$C$3:$C$2489,'[1]2022_23 Household and Income'!$D$3:$D$2489,"")</f>
        <v>47288</v>
      </c>
      <c r="L4169">
        <f>_xlfn.XLOOKUP($F4169,'[1]2022_23 Household and Income'!$C$3:$C$2489,'[1]2022_23 Household and Income'!$G$3:$G$2489,"")</f>
        <v>48596</v>
      </c>
    </row>
    <row r="4170" spans="1:12" x14ac:dyDescent="0.35">
      <c r="A4170">
        <v>13</v>
      </c>
      <c r="B4170">
        <v>3700</v>
      </c>
      <c r="C4170">
        <v>13263</v>
      </c>
      <c r="D4170" t="s">
        <v>3312</v>
      </c>
      <c r="E4170" t="s">
        <v>2726</v>
      </c>
      <c r="F4170" t="s">
        <v>3432</v>
      </c>
      <c r="G4170">
        <v>5733</v>
      </c>
      <c r="H4170">
        <v>32.700716</v>
      </c>
      <c r="I4170">
        <v>-84.582988999999998</v>
      </c>
      <c r="J4170">
        <v>3.7601999999999997E-2</v>
      </c>
      <c r="K4170">
        <f>_xlfn.XLOOKUP(F4170,'[1]2022_23 Household and Income'!$C$3:$C$2489,'[1]2022_23 Household and Income'!$D$3:$D$2489,"")</f>
        <v>55452</v>
      </c>
      <c r="L4170">
        <f>_xlfn.XLOOKUP($F4170,'[1]2022_23 Household and Income'!$C$3:$C$2489,'[1]2022_23 Household and Income'!$G$3:$G$2489,"")</f>
        <v>58548</v>
      </c>
    </row>
    <row r="4171" spans="1:12" x14ac:dyDescent="0.35">
      <c r="A4171">
        <v>24</v>
      </c>
      <c r="B4171">
        <v>1300</v>
      </c>
      <c r="C4171">
        <v>24041</v>
      </c>
      <c r="D4171" t="s">
        <v>3314</v>
      </c>
      <c r="E4171" t="s">
        <v>2009</v>
      </c>
      <c r="F4171" t="s">
        <v>3705</v>
      </c>
      <c r="G4171">
        <v>37526</v>
      </c>
      <c r="H4171">
        <v>38.768500000000003</v>
      </c>
      <c r="I4171">
        <v>-76.098016999999999</v>
      </c>
      <c r="J4171">
        <v>0.21764</v>
      </c>
      <c r="K4171" t="str">
        <f>_xlfn.XLOOKUP(F4171,'[1]2022_23 Household and Income'!$C$3:$C$2489,'[1]2022_23 Household and Income'!$D$3:$D$2489,"")</f>
        <v/>
      </c>
      <c r="L4171" t="str">
        <f>_xlfn.XLOOKUP($F4171,'[1]2022_23 Household and Income'!$C$3:$C$2489,'[1]2022_23 Household and Income'!$G$3:$G$2489,"")</f>
        <v/>
      </c>
    </row>
    <row r="4172" spans="1:12" x14ac:dyDescent="0.35">
      <c r="A4172">
        <v>13</v>
      </c>
      <c r="B4172">
        <v>3100</v>
      </c>
      <c r="C4172">
        <v>13265</v>
      </c>
      <c r="D4172" t="s">
        <v>3312</v>
      </c>
      <c r="E4172" t="s">
        <v>2756</v>
      </c>
      <c r="F4172" t="s">
        <v>3381</v>
      </c>
      <c r="G4172">
        <v>1559</v>
      </c>
      <c r="H4172">
        <v>33.568964999999999</v>
      </c>
      <c r="I4172">
        <v>-82.886095999999995</v>
      </c>
      <c r="J4172">
        <v>1.2349000000000001E-2</v>
      </c>
      <c r="K4172">
        <f>_xlfn.XLOOKUP(F4172,'[1]2022_23 Household and Income'!$C$3:$C$2489,'[1]2022_23 Household and Income'!$D$3:$D$2489,"")</f>
        <v>46245</v>
      </c>
      <c r="L4172">
        <f>_xlfn.XLOOKUP($F4172,'[1]2022_23 Household and Income'!$C$3:$C$2489,'[1]2022_23 Household and Income'!$G$3:$G$2489,"")</f>
        <v>46708</v>
      </c>
    </row>
    <row r="4173" spans="1:12" x14ac:dyDescent="0.35">
      <c r="A4173">
        <v>1</v>
      </c>
      <c r="B4173">
        <v>1600</v>
      </c>
      <c r="C4173">
        <v>1121</v>
      </c>
      <c r="D4173" t="s">
        <v>3341</v>
      </c>
      <c r="E4173" t="s">
        <v>3186</v>
      </c>
      <c r="F4173" t="s">
        <v>3704</v>
      </c>
      <c r="G4173">
        <v>82149</v>
      </c>
      <c r="H4173">
        <v>33.376936000000001</v>
      </c>
      <c r="I4173">
        <v>-86.165679999999995</v>
      </c>
      <c r="J4173">
        <v>0.61577199999999999</v>
      </c>
      <c r="K4173">
        <f>_xlfn.XLOOKUP(F4173,'[1]2022_23 Household and Income'!$C$3:$C$2489,'[1]2022_23 Household and Income'!$D$3:$D$2489,"")</f>
        <v>56795</v>
      </c>
      <c r="L4173">
        <f>_xlfn.XLOOKUP($F4173,'[1]2022_23 Household and Income'!$C$3:$C$2489,'[1]2022_23 Household and Income'!$G$3:$G$2489,"")</f>
        <v>57019</v>
      </c>
    </row>
    <row r="4174" spans="1:12" x14ac:dyDescent="0.35">
      <c r="A4174">
        <v>28</v>
      </c>
      <c r="B4174">
        <v>300</v>
      </c>
      <c r="C4174">
        <v>28135</v>
      </c>
      <c r="D4174" t="s">
        <v>3276</v>
      </c>
      <c r="E4174" t="s">
        <v>1808</v>
      </c>
      <c r="F4174" t="s">
        <v>3626</v>
      </c>
      <c r="G4174">
        <v>12715</v>
      </c>
      <c r="H4174">
        <v>33.984163000000002</v>
      </c>
      <c r="I4174">
        <v>-90.182069999999996</v>
      </c>
      <c r="J4174">
        <v>0.114205</v>
      </c>
      <c r="K4174">
        <f>_xlfn.XLOOKUP(F4174,'[1]2022_23 Household and Income'!$C$3:$C$2489,'[1]2022_23 Household and Income'!$D$3:$D$2489,"")</f>
        <v>43399</v>
      </c>
      <c r="L4174">
        <f>_xlfn.XLOOKUP($F4174,'[1]2022_23 Household and Income'!$C$3:$C$2489,'[1]2022_23 Household and Income'!$G$3:$G$2489,"")</f>
        <v>44065</v>
      </c>
    </row>
    <row r="4175" spans="1:12" x14ac:dyDescent="0.35">
      <c r="A4175">
        <v>1</v>
      </c>
      <c r="B4175">
        <v>2000</v>
      </c>
      <c r="C4175">
        <v>1123</v>
      </c>
      <c r="D4175" t="s">
        <v>3341</v>
      </c>
      <c r="E4175" t="s">
        <v>3175</v>
      </c>
      <c r="F4175" t="s">
        <v>3703</v>
      </c>
      <c r="G4175">
        <v>41311</v>
      </c>
      <c r="H4175">
        <v>32.851728000000001</v>
      </c>
      <c r="I4175">
        <v>-85.864062000000004</v>
      </c>
      <c r="J4175">
        <v>0.35503099999999999</v>
      </c>
      <c r="K4175">
        <f>_xlfn.XLOOKUP(F4175,'[1]2022_23 Household and Income'!$C$3:$C$2489,'[1]2022_23 Household and Income'!$D$3:$D$2489,"")</f>
        <v>46008</v>
      </c>
      <c r="L4175">
        <f>_xlfn.XLOOKUP($F4175,'[1]2022_23 Household and Income'!$C$3:$C$2489,'[1]2022_23 Household and Income'!$G$3:$G$2489,"")</f>
        <v>46864</v>
      </c>
    </row>
    <row r="4176" spans="1:12" x14ac:dyDescent="0.35">
      <c r="A4176">
        <v>19</v>
      </c>
      <c r="B4176">
        <v>1200</v>
      </c>
      <c r="C4176">
        <v>19171</v>
      </c>
      <c r="D4176" t="s">
        <v>3308</v>
      </c>
      <c r="E4176" t="s">
        <v>2384</v>
      </c>
      <c r="F4176" t="s">
        <v>3702</v>
      </c>
      <c r="G4176">
        <v>17135</v>
      </c>
      <c r="H4176">
        <v>42.062413999999997</v>
      </c>
      <c r="I4176">
        <v>-92.544083999999998</v>
      </c>
      <c r="J4176">
        <v>0.145041</v>
      </c>
      <c r="K4176">
        <f>_xlfn.XLOOKUP(F4176,'[1]2022_23 Household and Income'!$C$3:$C$2489,'[1]2022_23 Household and Income'!$D$3:$D$2489,"")</f>
        <v>47800</v>
      </c>
      <c r="L4176">
        <f>_xlfn.XLOOKUP($F4176,'[1]2022_23 Household and Income'!$C$3:$C$2489,'[1]2022_23 Household and Income'!$G$3:$G$2489,"")</f>
        <v>48117</v>
      </c>
    </row>
    <row r="4177" spans="1:12" x14ac:dyDescent="0.35">
      <c r="A4177">
        <v>29</v>
      </c>
      <c r="B4177">
        <v>2800</v>
      </c>
      <c r="C4177">
        <v>29213</v>
      </c>
      <c r="D4177" t="s">
        <v>3304</v>
      </c>
      <c r="E4177" t="s">
        <v>1624</v>
      </c>
      <c r="F4177" t="s">
        <v>3701</v>
      </c>
      <c r="G4177">
        <v>56066</v>
      </c>
      <c r="H4177">
        <v>36.657091999999999</v>
      </c>
      <c r="I4177">
        <v>-93.195130000000006</v>
      </c>
      <c r="J4177">
        <v>0.38671800000000001</v>
      </c>
      <c r="K4177">
        <f>_xlfn.XLOOKUP(F4177,'[1]2022_23 Household and Income'!$C$3:$C$2489,'[1]2022_23 Household and Income'!$D$3:$D$2489,"")</f>
        <v>57362</v>
      </c>
      <c r="L4177">
        <f>_xlfn.XLOOKUP($F4177,'[1]2022_23 Household and Income'!$C$3:$C$2489,'[1]2022_23 Household and Income'!$G$3:$G$2489,"")</f>
        <v>63788</v>
      </c>
    </row>
    <row r="4178" spans="1:12" x14ac:dyDescent="0.35">
      <c r="A4178">
        <v>22</v>
      </c>
      <c r="B4178">
        <v>1800</v>
      </c>
      <c r="C4178">
        <v>22105</v>
      </c>
      <c r="D4178" t="s">
        <v>3348</v>
      </c>
      <c r="E4178" t="s">
        <v>2056</v>
      </c>
      <c r="F4178" t="s">
        <v>3484</v>
      </c>
      <c r="G4178">
        <v>133157</v>
      </c>
      <c r="H4178">
        <v>30.561076</v>
      </c>
      <c r="I4178">
        <v>-90.449015000000003</v>
      </c>
      <c r="J4178">
        <v>0.74547600000000003</v>
      </c>
      <c r="K4178">
        <f>_xlfn.XLOOKUP(F4178,'[1]2022_23 Household and Income'!$C$3:$C$2489,'[1]2022_23 Household and Income'!$D$3:$D$2489,"")</f>
        <v>68163</v>
      </c>
      <c r="L4178">
        <f>_xlfn.XLOOKUP($F4178,'[1]2022_23 Household and Income'!$C$3:$C$2489,'[1]2022_23 Household and Income'!$G$3:$G$2489,"")</f>
        <v>72815</v>
      </c>
    </row>
    <row r="4179" spans="1:12" x14ac:dyDescent="0.35">
      <c r="A4179">
        <v>35</v>
      </c>
      <c r="B4179">
        <v>300</v>
      </c>
      <c r="C4179">
        <v>35055</v>
      </c>
      <c r="D4179" t="s">
        <v>3590</v>
      </c>
      <c r="E4179" t="s">
        <v>1417</v>
      </c>
      <c r="F4179" t="s">
        <v>3700</v>
      </c>
      <c r="G4179">
        <v>34489</v>
      </c>
      <c r="H4179">
        <v>36.435099000000001</v>
      </c>
      <c r="I4179">
        <v>-105.607867</v>
      </c>
      <c r="J4179">
        <v>0.27446100000000001</v>
      </c>
      <c r="K4179">
        <f>_xlfn.XLOOKUP(F4179,'[1]2022_23 Household and Income'!$C$3:$C$2489,'[1]2022_23 Household and Income'!$D$3:$D$2489,"")</f>
        <v>54632</v>
      </c>
      <c r="L4179">
        <f>_xlfn.XLOOKUP($F4179,'[1]2022_23 Household and Income'!$C$3:$C$2489,'[1]2022_23 Household and Income'!$G$3:$G$2489,"")</f>
        <v>56182</v>
      </c>
    </row>
    <row r="4180" spans="1:12" x14ac:dyDescent="0.35">
      <c r="A4180">
        <v>48</v>
      </c>
      <c r="B4180">
        <v>2501</v>
      </c>
      <c r="C4180">
        <v>48439</v>
      </c>
      <c r="D4180" t="s">
        <v>3238</v>
      </c>
      <c r="E4180" t="s">
        <v>604</v>
      </c>
      <c r="F4180" t="s">
        <v>3699</v>
      </c>
      <c r="G4180">
        <v>121237</v>
      </c>
      <c r="H4180">
        <v>32.920678000000002</v>
      </c>
      <c r="I4180">
        <v>-97.118382999999994</v>
      </c>
      <c r="J4180">
        <v>1</v>
      </c>
      <c r="K4180">
        <f>_xlfn.XLOOKUP(F4180,'[1]2022_23 Household and Income'!$C$3:$C$2489,'[1]2022_23 Household and Income'!$D$3:$D$2489,"")</f>
        <v>46226</v>
      </c>
      <c r="L4180">
        <f>_xlfn.XLOOKUP($F4180,'[1]2022_23 Household and Income'!$C$3:$C$2489,'[1]2022_23 Household and Income'!$G$3:$G$2489,"")</f>
        <v>46322</v>
      </c>
    </row>
    <row r="4181" spans="1:12" x14ac:dyDescent="0.35">
      <c r="A4181">
        <v>48</v>
      </c>
      <c r="B4181">
        <v>2502</v>
      </c>
      <c r="C4181">
        <v>48439</v>
      </c>
      <c r="D4181" t="s">
        <v>3238</v>
      </c>
      <c r="E4181" t="s">
        <v>604</v>
      </c>
      <c r="F4181" t="s">
        <v>3698</v>
      </c>
      <c r="G4181">
        <v>136414</v>
      </c>
      <c r="H4181">
        <v>32.815176000000001</v>
      </c>
      <c r="I4181">
        <v>-97.08887</v>
      </c>
      <c r="J4181">
        <v>1</v>
      </c>
      <c r="K4181">
        <f>_xlfn.XLOOKUP(F4181,'[1]2022_23 Household and Income'!$C$3:$C$2489,'[1]2022_23 Household and Income'!$D$3:$D$2489,"")</f>
        <v>62507</v>
      </c>
      <c r="L4181">
        <f>_xlfn.XLOOKUP($F4181,'[1]2022_23 Household and Income'!$C$3:$C$2489,'[1]2022_23 Household and Income'!$G$3:$G$2489,"")</f>
        <v>64641</v>
      </c>
    </row>
    <row r="4182" spans="1:12" x14ac:dyDescent="0.35">
      <c r="A4182">
        <v>48</v>
      </c>
      <c r="B4182">
        <v>2503</v>
      </c>
      <c r="C4182">
        <v>48439</v>
      </c>
      <c r="D4182" t="s">
        <v>3238</v>
      </c>
      <c r="E4182" t="s">
        <v>604</v>
      </c>
      <c r="F4182" t="s">
        <v>3697</v>
      </c>
      <c r="G4182">
        <v>136796</v>
      </c>
      <c r="H4182">
        <v>32.715043000000001</v>
      </c>
      <c r="I4182">
        <v>-97.084337000000005</v>
      </c>
      <c r="J4182">
        <v>1</v>
      </c>
      <c r="K4182">
        <f>_xlfn.XLOOKUP(F4182,'[1]2022_23 Household and Income'!$C$3:$C$2489,'[1]2022_23 Household and Income'!$D$3:$D$2489,"")</f>
        <v>47383</v>
      </c>
      <c r="L4182">
        <f>_xlfn.XLOOKUP($F4182,'[1]2022_23 Household and Income'!$C$3:$C$2489,'[1]2022_23 Household and Income'!$G$3:$G$2489,"")</f>
        <v>47945</v>
      </c>
    </row>
    <row r="4183" spans="1:12" x14ac:dyDescent="0.35">
      <c r="A4183">
        <v>48</v>
      </c>
      <c r="B4183">
        <v>2504</v>
      </c>
      <c r="C4183">
        <v>48439</v>
      </c>
      <c r="D4183" t="s">
        <v>3238</v>
      </c>
      <c r="E4183" t="s">
        <v>604</v>
      </c>
      <c r="F4183" t="s">
        <v>3696</v>
      </c>
      <c r="G4183">
        <v>116980</v>
      </c>
      <c r="H4183">
        <v>32.641562999999998</v>
      </c>
      <c r="I4183">
        <v>-97.091254000000006</v>
      </c>
      <c r="J4183">
        <v>1</v>
      </c>
      <c r="K4183" t="str">
        <f>_xlfn.XLOOKUP(F4183,'[1]2022_23 Household and Income'!$C$3:$C$2489,'[1]2022_23 Household and Income'!$D$3:$D$2489,"")</f>
        <v/>
      </c>
      <c r="L4183" t="str">
        <f>_xlfn.XLOOKUP($F4183,'[1]2022_23 Household and Income'!$C$3:$C$2489,'[1]2022_23 Household and Income'!$G$3:$G$2489,"")</f>
        <v/>
      </c>
    </row>
    <row r="4184" spans="1:12" x14ac:dyDescent="0.35">
      <c r="A4184">
        <v>48</v>
      </c>
      <c r="B4184">
        <v>2505</v>
      </c>
      <c r="C4184">
        <v>48439</v>
      </c>
      <c r="D4184" t="s">
        <v>3238</v>
      </c>
      <c r="E4184" t="s">
        <v>604</v>
      </c>
      <c r="F4184" t="s">
        <v>3695</v>
      </c>
      <c r="G4184">
        <v>125152</v>
      </c>
      <c r="H4184">
        <v>32.609726999999999</v>
      </c>
      <c r="I4184">
        <v>-97.125341000000006</v>
      </c>
      <c r="J4184">
        <v>1</v>
      </c>
      <c r="K4184">
        <f>_xlfn.XLOOKUP(F4184,'[1]2022_23 Household and Income'!$C$3:$C$2489,'[1]2022_23 Household and Income'!$D$3:$D$2489,"")</f>
        <v>44058</v>
      </c>
      <c r="L4184">
        <f>_xlfn.XLOOKUP($F4184,'[1]2022_23 Household and Income'!$C$3:$C$2489,'[1]2022_23 Household and Income'!$G$3:$G$2489,"")</f>
        <v>46041</v>
      </c>
    </row>
    <row r="4185" spans="1:12" x14ac:dyDescent="0.35">
      <c r="A4185">
        <v>48</v>
      </c>
      <c r="B4185">
        <v>2506</v>
      </c>
      <c r="C4185">
        <v>48439</v>
      </c>
      <c r="D4185" t="s">
        <v>3238</v>
      </c>
      <c r="E4185" t="s">
        <v>604</v>
      </c>
      <c r="F4185" t="s">
        <v>3694</v>
      </c>
      <c r="G4185">
        <v>134859</v>
      </c>
      <c r="H4185">
        <v>32.608652999999997</v>
      </c>
      <c r="I4185">
        <v>-97.304174000000003</v>
      </c>
      <c r="J4185">
        <v>1</v>
      </c>
      <c r="K4185">
        <f>_xlfn.XLOOKUP(F4185,'[1]2022_23 Household and Income'!$C$3:$C$2489,'[1]2022_23 Household and Income'!$D$3:$D$2489,"")</f>
        <v>47792</v>
      </c>
      <c r="L4185">
        <f>_xlfn.XLOOKUP($F4185,'[1]2022_23 Household and Income'!$C$3:$C$2489,'[1]2022_23 Household and Income'!$G$3:$G$2489,"")</f>
        <v>48432</v>
      </c>
    </row>
    <row r="4186" spans="1:12" x14ac:dyDescent="0.35">
      <c r="A4186">
        <v>48</v>
      </c>
      <c r="B4186">
        <v>2507</v>
      </c>
      <c r="C4186">
        <v>48439</v>
      </c>
      <c r="D4186" t="s">
        <v>3238</v>
      </c>
      <c r="E4186" t="s">
        <v>604</v>
      </c>
      <c r="F4186" t="s">
        <v>3693</v>
      </c>
      <c r="G4186">
        <v>121038</v>
      </c>
      <c r="H4186">
        <v>32.716931000000002</v>
      </c>
      <c r="I4186">
        <v>-97.171362999999999</v>
      </c>
      <c r="J4186">
        <v>1</v>
      </c>
      <c r="K4186">
        <f>_xlfn.XLOOKUP(F4186,'[1]2022_23 Household and Income'!$C$3:$C$2489,'[1]2022_23 Household and Income'!$D$3:$D$2489,"")</f>
        <v>44755</v>
      </c>
      <c r="L4186">
        <f>_xlfn.XLOOKUP($F4186,'[1]2022_23 Household and Income'!$C$3:$C$2489,'[1]2022_23 Household and Income'!$G$3:$G$2489,"")</f>
        <v>47582</v>
      </c>
    </row>
    <row r="4187" spans="1:12" x14ac:dyDescent="0.35">
      <c r="A4187">
        <v>48</v>
      </c>
      <c r="B4187">
        <v>2508</v>
      </c>
      <c r="C4187">
        <v>48439</v>
      </c>
      <c r="D4187" t="s">
        <v>3238</v>
      </c>
      <c r="E4187" t="s">
        <v>604</v>
      </c>
      <c r="F4187" t="s">
        <v>3692</v>
      </c>
      <c r="G4187">
        <v>119054</v>
      </c>
      <c r="H4187">
        <v>32.711218000000002</v>
      </c>
      <c r="I4187">
        <v>-97.274551000000002</v>
      </c>
      <c r="J4187">
        <v>1</v>
      </c>
      <c r="K4187">
        <f>_xlfn.XLOOKUP(F4187,'[1]2022_23 Household and Income'!$C$3:$C$2489,'[1]2022_23 Household and Income'!$D$3:$D$2489,"")</f>
        <v>37423</v>
      </c>
      <c r="L4187">
        <f>_xlfn.XLOOKUP($F4187,'[1]2022_23 Household and Income'!$C$3:$C$2489,'[1]2022_23 Household and Income'!$G$3:$G$2489,"")</f>
        <v>37294</v>
      </c>
    </row>
    <row r="4188" spans="1:12" x14ac:dyDescent="0.35">
      <c r="A4188">
        <v>48</v>
      </c>
      <c r="B4188">
        <v>2509</v>
      </c>
      <c r="C4188">
        <v>48439</v>
      </c>
      <c r="D4188" t="s">
        <v>3238</v>
      </c>
      <c r="E4188" t="s">
        <v>604</v>
      </c>
      <c r="F4188" t="s">
        <v>3691</v>
      </c>
      <c r="G4188">
        <v>146410</v>
      </c>
      <c r="H4188">
        <v>32.809572000000003</v>
      </c>
      <c r="I4188">
        <v>-97.194286000000005</v>
      </c>
      <c r="J4188">
        <v>1</v>
      </c>
      <c r="K4188">
        <f>_xlfn.XLOOKUP(F4188,'[1]2022_23 Household and Income'!$C$3:$C$2489,'[1]2022_23 Household and Income'!$D$3:$D$2489,"")</f>
        <v>58193</v>
      </c>
      <c r="L4188">
        <f>_xlfn.XLOOKUP($F4188,'[1]2022_23 Household and Income'!$C$3:$C$2489,'[1]2022_23 Household and Income'!$G$3:$G$2489,"")</f>
        <v>57621</v>
      </c>
    </row>
    <row r="4189" spans="1:12" x14ac:dyDescent="0.35">
      <c r="A4189">
        <v>48</v>
      </c>
      <c r="B4189">
        <v>2510</v>
      </c>
      <c r="C4189">
        <v>48439</v>
      </c>
      <c r="D4189" t="s">
        <v>3238</v>
      </c>
      <c r="E4189" t="s">
        <v>604</v>
      </c>
      <c r="F4189" t="s">
        <v>3690</v>
      </c>
      <c r="G4189">
        <v>125530</v>
      </c>
      <c r="H4189">
        <v>32.892603999999999</v>
      </c>
      <c r="I4189">
        <v>-97.224074999999999</v>
      </c>
      <c r="J4189">
        <v>1</v>
      </c>
      <c r="K4189">
        <f>_xlfn.XLOOKUP(F4189,'[1]2022_23 Household and Income'!$C$3:$C$2489,'[1]2022_23 Household and Income'!$D$3:$D$2489,"")</f>
        <v>45829</v>
      </c>
      <c r="L4189">
        <f>_xlfn.XLOOKUP($F4189,'[1]2022_23 Household and Income'!$C$3:$C$2489,'[1]2022_23 Household and Income'!$G$3:$G$2489,"")</f>
        <v>44714</v>
      </c>
    </row>
    <row r="4190" spans="1:12" x14ac:dyDescent="0.35">
      <c r="A4190">
        <v>48</v>
      </c>
      <c r="B4190">
        <v>2511</v>
      </c>
      <c r="C4190">
        <v>48439</v>
      </c>
      <c r="D4190" t="s">
        <v>3238</v>
      </c>
      <c r="E4190" t="s">
        <v>604</v>
      </c>
      <c r="F4190" t="s">
        <v>3689</v>
      </c>
      <c r="G4190">
        <v>130477</v>
      </c>
      <c r="H4190">
        <v>32.914250000000003</v>
      </c>
      <c r="I4190">
        <v>-97.283967000000004</v>
      </c>
      <c r="J4190">
        <v>1</v>
      </c>
      <c r="K4190">
        <f>_xlfn.XLOOKUP(F4190,'[1]2022_23 Household and Income'!$C$3:$C$2489,'[1]2022_23 Household and Income'!$D$3:$D$2489,"")</f>
        <v>46950</v>
      </c>
      <c r="L4190">
        <f>_xlfn.XLOOKUP($F4190,'[1]2022_23 Household and Income'!$C$3:$C$2489,'[1]2022_23 Household and Income'!$G$3:$G$2489,"")</f>
        <v>47301</v>
      </c>
    </row>
    <row r="4191" spans="1:12" x14ac:dyDescent="0.35">
      <c r="A4191">
        <v>48</v>
      </c>
      <c r="B4191">
        <v>2512</v>
      </c>
      <c r="C4191">
        <v>48439</v>
      </c>
      <c r="D4191" t="s">
        <v>3238</v>
      </c>
      <c r="E4191" t="s">
        <v>604</v>
      </c>
      <c r="F4191" t="s">
        <v>3688</v>
      </c>
      <c r="G4191">
        <v>114919</v>
      </c>
      <c r="H4191">
        <v>32.810923000000003</v>
      </c>
      <c r="I4191">
        <v>-97.312225999999995</v>
      </c>
      <c r="J4191">
        <v>1</v>
      </c>
      <c r="K4191">
        <f>_xlfn.XLOOKUP(F4191,'[1]2022_23 Household and Income'!$C$3:$C$2489,'[1]2022_23 Household and Income'!$D$3:$D$2489,"")</f>
        <v>45424</v>
      </c>
      <c r="L4191">
        <f>_xlfn.XLOOKUP($F4191,'[1]2022_23 Household and Income'!$C$3:$C$2489,'[1]2022_23 Household and Income'!$G$3:$G$2489,"")</f>
        <v>41367</v>
      </c>
    </row>
    <row r="4192" spans="1:12" x14ac:dyDescent="0.35">
      <c r="A4192">
        <v>48</v>
      </c>
      <c r="B4192">
        <v>2513</v>
      </c>
      <c r="C4192">
        <v>48439</v>
      </c>
      <c r="D4192" t="s">
        <v>3238</v>
      </c>
      <c r="E4192" t="s">
        <v>604</v>
      </c>
      <c r="F4192" t="s">
        <v>3687</v>
      </c>
      <c r="G4192">
        <v>131615</v>
      </c>
      <c r="H4192">
        <v>32.679169000000002</v>
      </c>
      <c r="I4192">
        <v>-97.357066000000003</v>
      </c>
      <c r="J4192">
        <v>1</v>
      </c>
      <c r="K4192">
        <f>_xlfn.XLOOKUP(F4192,'[1]2022_23 Household and Income'!$C$3:$C$2489,'[1]2022_23 Household and Income'!$D$3:$D$2489,"")</f>
        <v>47932</v>
      </c>
      <c r="L4192">
        <f>_xlfn.XLOOKUP($F4192,'[1]2022_23 Household and Income'!$C$3:$C$2489,'[1]2022_23 Household and Income'!$G$3:$G$2489,"")</f>
        <v>46166</v>
      </c>
    </row>
    <row r="4193" spans="1:12" x14ac:dyDescent="0.35">
      <c r="A4193">
        <v>48</v>
      </c>
      <c r="B4193">
        <v>2514</v>
      </c>
      <c r="C4193">
        <v>48439</v>
      </c>
      <c r="D4193" t="s">
        <v>3238</v>
      </c>
      <c r="E4193" t="s">
        <v>604</v>
      </c>
      <c r="F4193" t="s">
        <v>3686</v>
      </c>
      <c r="G4193">
        <v>147878</v>
      </c>
      <c r="H4193">
        <v>32.682465999999998</v>
      </c>
      <c r="I4193">
        <v>-97.436153000000004</v>
      </c>
      <c r="J4193">
        <v>1</v>
      </c>
      <c r="K4193">
        <f>_xlfn.XLOOKUP(F4193,'[1]2022_23 Household and Income'!$C$3:$C$2489,'[1]2022_23 Household and Income'!$D$3:$D$2489,"")</f>
        <v>63158</v>
      </c>
      <c r="L4193">
        <f>_xlfn.XLOOKUP($F4193,'[1]2022_23 Household and Income'!$C$3:$C$2489,'[1]2022_23 Household and Income'!$G$3:$G$2489,"")</f>
        <v>65318</v>
      </c>
    </row>
    <row r="4194" spans="1:12" x14ac:dyDescent="0.35">
      <c r="A4194">
        <v>48</v>
      </c>
      <c r="B4194">
        <v>2515</v>
      </c>
      <c r="C4194">
        <v>48439</v>
      </c>
      <c r="D4194" t="s">
        <v>3238</v>
      </c>
      <c r="E4194" t="s">
        <v>604</v>
      </c>
      <c r="F4194" t="s">
        <v>3685</v>
      </c>
      <c r="G4194">
        <v>121165</v>
      </c>
      <c r="H4194">
        <v>32.770128</v>
      </c>
      <c r="I4194">
        <v>-97.426811999999998</v>
      </c>
      <c r="J4194">
        <v>1</v>
      </c>
      <c r="K4194">
        <f>_xlfn.XLOOKUP(F4194,'[1]2022_23 Household and Income'!$C$3:$C$2489,'[1]2022_23 Household and Income'!$D$3:$D$2489,"")</f>
        <v>45503</v>
      </c>
      <c r="L4194">
        <f>_xlfn.XLOOKUP($F4194,'[1]2022_23 Household and Income'!$C$3:$C$2489,'[1]2022_23 Household and Income'!$G$3:$G$2489,"")</f>
        <v>49286</v>
      </c>
    </row>
    <row r="4195" spans="1:12" x14ac:dyDescent="0.35">
      <c r="A4195">
        <v>48</v>
      </c>
      <c r="B4195">
        <v>2516</v>
      </c>
      <c r="C4195">
        <v>48439</v>
      </c>
      <c r="D4195" t="s">
        <v>3238</v>
      </c>
      <c r="E4195" t="s">
        <v>604</v>
      </c>
      <c r="F4195" t="s">
        <v>3684</v>
      </c>
      <c r="G4195">
        <v>181116</v>
      </c>
      <c r="H4195">
        <v>32.890469000000003</v>
      </c>
      <c r="I4195">
        <v>-97.393169999999998</v>
      </c>
      <c r="J4195">
        <v>1</v>
      </c>
      <c r="K4195">
        <f>_xlfn.XLOOKUP(F4195,'[1]2022_23 Household and Income'!$C$3:$C$2489,'[1]2022_23 Household and Income'!$D$3:$D$2489,"")</f>
        <v>68137</v>
      </c>
      <c r="L4195">
        <f>_xlfn.XLOOKUP($F4195,'[1]2022_23 Household and Income'!$C$3:$C$2489,'[1]2022_23 Household and Income'!$G$3:$G$2489,"")</f>
        <v>72684</v>
      </c>
    </row>
    <row r="4196" spans="1:12" x14ac:dyDescent="0.35">
      <c r="A4196">
        <v>28</v>
      </c>
      <c r="B4196">
        <v>300</v>
      </c>
      <c r="C4196">
        <v>28137</v>
      </c>
      <c r="D4196" t="s">
        <v>3276</v>
      </c>
      <c r="E4196" t="s">
        <v>1807</v>
      </c>
      <c r="F4196" t="s">
        <v>3626</v>
      </c>
      <c r="G4196">
        <v>28064</v>
      </c>
      <c r="H4196">
        <v>34.644190000000002</v>
      </c>
      <c r="I4196">
        <v>-89.948250000000002</v>
      </c>
      <c r="J4196">
        <v>0.25206800000000001</v>
      </c>
      <c r="K4196">
        <f>_xlfn.XLOOKUP(F4196,'[1]2022_23 Household and Income'!$C$3:$C$2489,'[1]2022_23 Household and Income'!$D$3:$D$2489,"")</f>
        <v>43399</v>
      </c>
      <c r="L4196">
        <f>_xlfn.XLOOKUP($F4196,'[1]2022_23 Household and Income'!$C$3:$C$2489,'[1]2022_23 Household and Income'!$G$3:$G$2489,"")</f>
        <v>44065</v>
      </c>
    </row>
    <row r="4197" spans="1:12" x14ac:dyDescent="0.35">
      <c r="A4197">
        <v>13</v>
      </c>
      <c r="B4197">
        <v>4500</v>
      </c>
      <c r="C4197">
        <v>13267</v>
      </c>
      <c r="D4197" t="s">
        <v>3312</v>
      </c>
      <c r="E4197" t="s">
        <v>2685</v>
      </c>
      <c r="F4197" t="s">
        <v>3401</v>
      </c>
      <c r="G4197">
        <v>22842</v>
      </c>
      <c r="H4197">
        <v>32.036453000000002</v>
      </c>
      <c r="I4197">
        <v>-82.058536000000004</v>
      </c>
      <c r="J4197">
        <v>0.14971400000000001</v>
      </c>
      <c r="K4197">
        <f>_xlfn.XLOOKUP(F4197,'[1]2022_23 Household and Income'!$C$3:$C$2489,'[1]2022_23 Household and Income'!$D$3:$D$2489,"")</f>
        <v>55317</v>
      </c>
      <c r="L4197">
        <f>_xlfn.XLOOKUP($F4197,'[1]2022_23 Household and Income'!$C$3:$C$2489,'[1]2022_23 Household and Income'!$G$3:$G$2489,"")</f>
        <v>57171</v>
      </c>
    </row>
    <row r="4198" spans="1:12" x14ac:dyDescent="0.35">
      <c r="A4198">
        <v>12</v>
      </c>
      <c r="B4198">
        <v>4798</v>
      </c>
      <c r="C4198">
        <v>12123</v>
      </c>
      <c r="D4198" t="s">
        <v>3512</v>
      </c>
      <c r="E4198" t="s">
        <v>2865</v>
      </c>
      <c r="F4198" t="s">
        <v>3683</v>
      </c>
      <c r="G4198">
        <v>21796</v>
      </c>
      <c r="H4198">
        <v>30.056858999999999</v>
      </c>
      <c r="I4198">
        <v>-83.590406999999999</v>
      </c>
      <c r="J4198">
        <v>0.20666000000000001</v>
      </c>
      <c r="K4198">
        <f>_xlfn.XLOOKUP(F4198,'[1]2022_23 Household and Income'!$C$3:$C$2489,'[1]2022_23 Household and Income'!$D$3:$D$2489,"")</f>
        <v>39060</v>
      </c>
      <c r="L4198">
        <f>_xlfn.XLOOKUP($F4198,'[1]2022_23 Household and Income'!$C$3:$C$2489,'[1]2022_23 Household and Income'!$G$3:$G$2489,"")</f>
        <v>38851</v>
      </c>
    </row>
    <row r="4199" spans="1:12" x14ac:dyDescent="0.35">
      <c r="A4199">
        <v>13</v>
      </c>
      <c r="B4199">
        <v>3700</v>
      </c>
      <c r="C4199">
        <v>13269</v>
      </c>
      <c r="D4199" t="s">
        <v>3312</v>
      </c>
      <c r="E4199" t="s">
        <v>2725</v>
      </c>
      <c r="F4199" t="s">
        <v>3432</v>
      </c>
      <c r="G4199">
        <v>7816</v>
      </c>
      <c r="H4199">
        <v>32.559078999999997</v>
      </c>
      <c r="I4199">
        <v>-84.209737000000004</v>
      </c>
      <c r="J4199">
        <v>5.1263999999999997E-2</v>
      </c>
      <c r="K4199">
        <f>_xlfn.XLOOKUP(F4199,'[1]2022_23 Household and Income'!$C$3:$C$2489,'[1]2022_23 Household and Income'!$D$3:$D$2489,"")</f>
        <v>55452</v>
      </c>
      <c r="L4199">
        <f>_xlfn.XLOOKUP($F4199,'[1]2022_23 Household and Income'!$C$3:$C$2489,'[1]2022_23 Household and Income'!$G$3:$G$2489,"")</f>
        <v>58548</v>
      </c>
    </row>
    <row r="4200" spans="1:12" x14ac:dyDescent="0.35">
      <c r="A4200">
        <v>19</v>
      </c>
      <c r="B4200">
        <v>1800</v>
      </c>
      <c r="C4200">
        <v>19173</v>
      </c>
      <c r="D4200" t="s">
        <v>3308</v>
      </c>
      <c r="E4200" t="s">
        <v>2365</v>
      </c>
      <c r="F4200" t="s">
        <v>3463</v>
      </c>
      <c r="G4200">
        <v>5896</v>
      </c>
      <c r="H4200">
        <v>40.753585999999999</v>
      </c>
      <c r="I4200">
        <v>-94.679756999999995</v>
      </c>
      <c r="J4200">
        <v>5.3134000000000001E-2</v>
      </c>
      <c r="K4200">
        <f>_xlfn.XLOOKUP(F4200,'[1]2022_23 Household and Income'!$C$3:$C$2489,'[1]2022_23 Household and Income'!$D$3:$D$2489,"")</f>
        <v>48673</v>
      </c>
      <c r="L4200">
        <f>_xlfn.XLOOKUP($F4200,'[1]2022_23 Household and Income'!$C$3:$C$2489,'[1]2022_23 Household and Income'!$G$3:$G$2489,"")</f>
        <v>47265</v>
      </c>
    </row>
    <row r="4201" spans="1:12" x14ac:dyDescent="0.35">
      <c r="A4201">
        <v>21</v>
      </c>
      <c r="B4201">
        <v>600</v>
      </c>
      <c r="C4201">
        <v>21217</v>
      </c>
      <c r="D4201" t="s">
        <v>3328</v>
      </c>
      <c r="E4201" t="s">
        <v>2193</v>
      </c>
      <c r="F4201" t="s">
        <v>3682</v>
      </c>
      <c r="G4201">
        <v>26023</v>
      </c>
      <c r="H4201">
        <v>37.350285</v>
      </c>
      <c r="I4201">
        <v>-85.342524999999995</v>
      </c>
      <c r="J4201">
        <v>0.247588</v>
      </c>
      <c r="K4201">
        <f>_xlfn.XLOOKUP(F4201,'[1]2022_23 Household and Income'!$C$3:$C$2489,'[1]2022_23 Household and Income'!$D$3:$D$2489,"")</f>
        <v>42966</v>
      </c>
      <c r="L4201">
        <f>_xlfn.XLOOKUP($F4201,'[1]2022_23 Household and Income'!$C$3:$C$2489,'[1]2022_23 Household and Income'!$G$3:$G$2489,"")</f>
        <v>43017</v>
      </c>
    </row>
    <row r="4202" spans="1:12" x14ac:dyDescent="0.35">
      <c r="A4202">
        <v>48</v>
      </c>
      <c r="B4202">
        <v>2700</v>
      </c>
      <c r="C4202">
        <v>48441</v>
      </c>
      <c r="D4202" t="s">
        <v>3238</v>
      </c>
      <c r="E4202" t="s">
        <v>585</v>
      </c>
      <c r="F4202" t="s">
        <v>3681</v>
      </c>
      <c r="G4202">
        <v>143208</v>
      </c>
      <c r="H4202">
        <v>32.417774999999999</v>
      </c>
      <c r="I4202">
        <v>-99.767122999999998</v>
      </c>
      <c r="J4202">
        <v>1</v>
      </c>
      <c r="K4202">
        <f>_xlfn.XLOOKUP(F4202,'[1]2022_23 Household and Income'!$C$3:$C$2489,'[1]2022_23 Household and Income'!$D$3:$D$2489,"")</f>
        <v>53907</v>
      </c>
      <c r="L4202">
        <f>_xlfn.XLOOKUP($F4202,'[1]2022_23 Household and Income'!$C$3:$C$2489,'[1]2022_23 Household and Income'!$G$3:$G$2489,"")</f>
        <v>54805</v>
      </c>
    </row>
    <row r="4203" spans="1:12" x14ac:dyDescent="0.35">
      <c r="A4203">
        <v>55</v>
      </c>
      <c r="B4203">
        <v>100</v>
      </c>
      <c r="C4203">
        <v>55119</v>
      </c>
      <c r="D4203" t="s">
        <v>3334</v>
      </c>
      <c r="E4203" t="s">
        <v>164</v>
      </c>
      <c r="F4203" t="s">
        <v>3515</v>
      </c>
      <c r="G4203">
        <v>19913</v>
      </c>
      <c r="H4203">
        <v>45.172333999999999</v>
      </c>
      <c r="I4203">
        <v>-90.408561000000006</v>
      </c>
      <c r="J4203">
        <v>0.109378</v>
      </c>
      <c r="K4203">
        <f>_xlfn.XLOOKUP(F4203,'[1]2022_23 Household and Income'!$C$3:$C$2489,'[1]2022_23 Household and Income'!$D$3:$D$2489,"")</f>
        <v>85244</v>
      </c>
      <c r="L4203">
        <f>_xlfn.XLOOKUP($F4203,'[1]2022_23 Household and Income'!$C$3:$C$2489,'[1]2022_23 Household and Income'!$G$3:$G$2489,"")</f>
        <v>83295</v>
      </c>
    </row>
    <row r="4204" spans="1:12" x14ac:dyDescent="0.35">
      <c r="A4204">
        <v>54</v>
      </c>
      <c r="B4204">
        <v>600</v>
      </c>
      <c r="C4204">
        <v>54091</v>
      </c>
      <c r="D4204" t="s">
        <v>3296</v>
      </c>
      <c r="E4204" t="s">
        <v>200</v>
      </c>
      <c r="F4204" t="s">
        <v>3598</v>
      </c>
      <c r="G4204">
        <v>16705</v>
      </c>
      <c r="H4204">
        <v>39.338619999999999</v>
      </c>
      <c r="I4204">
        <v>-80.066867999999999</v>
      </c>
      <c r="J4204">
        <v>0.100107</v>
      </c>
      <c r="K4204">
        <f>_xlfn.XLOOKUP(F4204,'[1]2022_23 Household and Income'!$C$3:$C$2489,'[1]2022_23 Household and Income'!$D$3:$D$2489,"")</f>
        <v>66832</v>
      </c>
      <c r="L4204">
        <f>_xlfn.XLOOKUP($F4204,'[1]2022_23 Household and Income'!$C$3:$C$2489,'[1]2022_23 Household and Income'!$G$3:$G$2489,"")</f>
        <v>67102</v>
      </c>
    </row>
    <row r="4205" spans="1:12" x14ac:dyDescent="0.35">
      <c r="A4205">
        <v>17</v>
      </c>
      <c r="B4205">
        <v>17900</v>
      </c>
      <c r="C4205">
        <v>17179</v>
      </c>
      <c r="D4205" t="s">
        <v>3330</v>
      </c>
      <c r="E4205" t="s">
        <v>2533</v>
      </c>
      <c r="F4205" t="s">
        <v>3680</v>
      </c>
      <c r="G4205">
        <v>131343</v>
      </c>
      <c r="H4205">
        <v>40.605153000000001</v>
      </c>
      <c r="I4205">
        <v>-89.530188999999993</v>
      </c>
      <c r="J4205">
        <v>1</v>
      </c>
      <c r="K4205">
        <f>_xlfn.XLOOKUP(F4205,'[1]2022_23 Household and Income'!$C$3:$C$2489,'[1]2022_23 Household and Income'!$D$3:$D$2489,"")</f>
        <v>54400</v>
      </c>
      <c r="L4205">
        <f>_xlfn.XLOOKUP($F4205,'[1]2022_23 Household and Income'!$C$3:$C$2489,'[1]2022_23 Household and Income'!$G$3:$G$2489,"")</f>
        <v>54228</v>
      </c>
    </row>
    <row r="4206" spans="1:12" x14ac:dyDescent="0.35">
      <c r="A4206">
        <v>51</v>
      </c>
      <c r="B4206">
        <v>18500</v>
      </c>
      <c r="C4206">
        <v>51185</v>
      </c>
      <c r="D4206" t="s">
        <v>3251</v>
      </c>
      <c r="E4206" t="s">
        <v>299</v>
      </c>
      <c r="F4206" t="s">
        <v>3338</v>
      </c>
      <c r="G4206">
        <v>40429</v>
      </c>
      <c r="H4206">
        <v>37.146681000000001</v>
      </c>
      <c r="I4206">
        <v>-81.564335</v>
      </c>
      <c r="J4206">
        <v>0.219419</v>
      </c>
      <c r="K4206">
        <f>_xlfn.XLOOKUP(F4206,'[1]2022_23 Household and Income'!$C$3:$C$2489,'[1]2022_23 Household and Income'!$D$3:$D$2489,"")</f>
        <v>75883</v>
      </c>
      <c r="L4206">
        <f>_xlfn.XLOOKUP($F4206,'[1]2022_23 Household and Income'!$C$3:$C$2489,'[1]2022_23 Household and Income'!$G$3:$G$2489,"")</f>
        <v>74881</v>
      </c>
    </row>
    <row r="4207" spans="1:12" x14ac:dyDescent="0.35">
      <c r="A4207">
        <v>6</v>
      </c>
      <c r="B4207">
        <v>1100</v>
      </c>
      <c r="C4207">
        <v>6103</v>
      </c>
      <c r="D4207" t="s">
        <v>3248</v>
      </c>
      <c r="E4207" t="s">
        <v>3022</v>
      </c>
      <c r="F4207" t="s">
        <v>3641</v>
      </c>
      <c r="G4207">
        <v>65829</v>
      </c>
      <c r="H4207">
        <v>40.114795000000001</v>
      </c>
      <c r="I4207">
        <v>-122.219105</v>
      </c>
      <c r="J4207">
        <v>0.496085</v>
      </c>
      <c r="K4207">
        <f>_xlfn.XLOOKUP(F4207,'[1]2022_23 Household and Income'!$C$3:$C$2489,'[1]2022_23 Household and Income'!$D$3:$D$2489,"")</f>
        <v>47083</v>
      </c>
      <c r="L4207">
        <f>_xlfn.XLOOKUP($F4207,'[1]2022_23 Household and Income'!$C$3:$C$2489,'[1]2022_23 Household and Income'!$G$3:$G$2489,"")</f>
        <v>46881</v>
      </c>
    </row>
    <row r="4208" spans="1:12" x14ac:dyDescent="0.35">
      <c r="A4208">
        <v>13</v>
      </c>
      <c r="B4208">
        <v>4500</v>
      </c>
      <c r="C4208">
        <v>13271</v>
      </c>
      <c r="D4208" t="s">
        <v>3312</v>
      </c>
      <c r="E4208" t="s">
        <v>2684</v>
      </c>
      <c r="F4208" t="s">
        <v>3401</v>
      </c>
      <c r="G4208">
        <v>12477</v>
      </c>
      <c r="H4208">
        <v>32.019316000000003</v>
      </c>
      <c r="I4208">
        <v>-82.894970999999998</v>
      </c>
      <c r="J4208">
        <v>8.1778000000000003E-2</v>
      </c>
      <c r="K4208">
        <f>_xlfn.XLOOKUP(F4208,'[1]2022_23 Household and Income'!$C$3:$C$2489,'[1]2022_23 Household and Income'!$D$3:$D$2489,"")</f>
        <v>55317</v>
      </c>
      <c r="L4208">
        <f>_xlfn.XLOOKUP($F4208,'[1]2022_23 Household and Income'!$C$3:$C$2489,'[1]2022_23 Household and Income'!$G$3:$G$2489,"")</f>
        <v>57171</v>
      </c>
    </row>
    <row r="4209" spans="1:12" x14ac:dyDescent="0.35">
      <c r="A4209">
        <v>8</v>
      </c>
      <c r="B4209">
        <v>2001</v>
      </c>
      <c r="C4209">
        <v>8119</v>
      </c>
      <c r="D4209" t="s">
        <v>3241</v>
      </c>
      <c r="E4209" t="s">
        <v>2931</v>
      </c>
      <c r="F4209" t="s">
        <v>3679</v>
      </c>
      <c r="G4209">
        <v>24710</v>
      </c>
      <c r="H4209">
        <v>38.944781999999996</v>
      </c>
      <c r="I4209">
        <v>-105.139848</v>
      </c>
      <c r="J4209">
        <v>0.22339700000000001</v>
      </c>
      <c r="K4209">
        <f>_xlfn.XLOOKUP(F4209,'[1]2022_23 Household and Income'!$C$3:$C$2489,'[1]2022_23 Household and Income'!$D$3:$D$2489,"")</f>
        <v>39012</v>
      </c>
      <c r="L4209">
        <f>_xlfn.XLOOKUP($F4209,'[1]2022_23 Household and Income'!$C$3:$C$2489,'[1]2022_23 Household and Income'!$G$3:$G$2489,"")</f>
        <v>40849</v>
      </c>
    </row>
    <row r="4210" spans="1:12" x14ac:dyDescent="0.35">
      <c r="A4210">
        <v>22</v>
      </c>
      <c r="B4210">
        <v>500</v>
      </c>
      <c r="C4210">
        <v>22107</v>
      </c>
      <c r="D4210" t="s">
        <v>3348</v>
      </c>
      <c r="E4210" t="s">
        <v>2088</v>
      </c>
      <c r="F4210" t="s">
        <v>3422</v>
      </c>
      <c r="G4210">
        <v>4147</v>
      </c>
      <c r="H4210">
        <v>31.960595000000001</v>
      </c>
      <c r="I4210">
        <v>-91.298893000000007</v>
      </c>
      <c r="J4210">
        <v>2.9080999999999999E-2</v>
      </c>
      <c r="K4210">
        <f>_xlfn.XLOOKUP(F4210,'[1]2022_23 Household and Income'!$C$3:$C$2489,'[1]2022_23 Household and Income'!$D$3:$D$2489,"")</f>
        <v>57020</v>
      </c>
      <c r="L4210">
        <f>_xlfn.XLOOKUP($F4210,'[1]2022_23 Household and Income'!$C$3:$C$2489,'[1]2022_23 Household and Income'!$G$3:$G$2489,"")</f>
        <v>53191</v>
      </c>
    </row>
    <row r="4211" spans="1:12" x14ac:dyDescent="0.35">
      <c r="A4211">
        <v>22</v>
      </c>
      <c r="B4211">
        <v>2100</v>
      </c>
      <c r="C4211">
        <v>22109</v>
      </c>
      <c r="D4211" t="s">
        <v>3348</v>
      </c>
      <c r="E4211" t="s">
        <v>2048</v>
      </c>
      <c r="F4211" t="s">
        <v>3678</v>
      </c>
      <c r="G4211">
        <v>109580</v>
      </c>
      <c r="H4211">
        <v>29.596253000000001</v>
      </c>
      <c r="I4211">
        <v>-90.725683000000004</v>
      </c>
      <c r="J4211">
        <v>0.68924300000000005</v>
      </c>
      <c r="K4211">
        <f>_xlfn.XLOOKUP(F4211,'[1]2022_23 Household and Income'!$C$3:$C$2489,'[1]2022_23 Household and Income'!$D$3:$D$2489,"")</f>
        <v>58260</v>
      </c>
      <c r="L4211">
        <f>_xlfn.XLOOKUP($F4211,'[1]2022_23 Household and Income'!$C$3:$C$2489,'[1]2022_23 Household and Income'!$G$3:$G$2489,"")</f>
        <v>61321</v>
      </c>
    </row>
    <row r="4212" spans="1:12" x14ac:dyDescent="0.35">
      <c r="A4212">
        <v>13</v>
      </c>
      <c r="B4212">
        <v>3900</v>
      </c>
      <c r="C4212">
        <v>13273</v>
      </c>
      <c r="D4212" t="s">
        <v>3312</v>
      </c>
      <c r="E4212" t="s">
        <v>2713</v>
      </c>
      <c r="F4212" t="s">
        <v>3677</v>
      </c>
      <c r="G4212">
        <v>9185</v>
      </c>
      <c r="H4212">
        <v>31.772020000000001</v>
      </c>
      <c r="I4212">
        <v>-84.429039000000003</v>
      </c>
      <c r="J4212">
        <v>7.5912999999999994E-2</v>
      </c>
      <c r="K4212">
        <f>_xlfn.XLOOKUP(F4212,'[1]2022_23 Household and Income'!$C$3:$C$2489,'[1]2022_23 Household and Income'!$D$3:$D$2489,"")</f>
        <v>46149</v>
      </c>
      <c r="L4212">
        <f>_xlfn.XLOOKUP($F4212,'[1]2022_23 Household and Income'!$C$3:$C$2489,'[1]2022_23 Household and Income'!$G$3:$G$2489,"")</f>
        <v>47385</v>
      </c>
    </row>
    <row r="4213" spans="1:12" x14ac:dyDescent="0.35">
      <c r="A4213">
        <v>48</v>
      </c>
      <c r="B4213">
        <v>7200</v>
      </c>
      <c r="C4213">
        <v>48443</v>
      </c>
      <c r="D4213" t="s">
        <v>3238</v>
      </c>
      <c r="E4213" t="s">
        <v>477</v>
      </c>
      <c r="F4213" t="s">
        <v>3596</v>
      </c>
      <c r="G4213">
        <v>760</v>
      </c>
      <c r="H4213">
        <v>30.160108000000001</v>
      </c>
      <c r="I4213">
        <v>-102.352119</v>
      </c>
      <c r="J4213">
        <v>6.7149999999999996E-3</v>
      </c>
      <c r="K4213">
        <f>_xlfn.XLOOKUP(F4213,'[1]2022_23 Household and Income'!$C$3:$C$2489,'[1]2022_23 Household and Income'!$D$3:$D$2489,"")</f>
        <v>40414</v>
      </c>
      <c r="L4213">
        <f>_xlfn.XLOOKUP($F4213,'[1]2022_23 Household and Income'!$C$3:$C$2489,'[1]2022_23 Household and Income'!$G$3:$G$2489,"")</f>
        <v>41812</v>
      </c>
    </row>
    <row r="4214" spans="1:12" x14ac:dyDescent="0.35">
      <c r="A4214">
        <v>48</v>
      </c>
      <c r="B4214">
        <v>400</v>
      </c>
      <c r="C4214">
        <v>48445</v>
      </c>
      <c r="D4214" t="s">
        <v>3238</v>
      </c>
      <c r="E4214" t="s">
        <v>658</v>
      </c>
      <c r="F4214" t="s">
        <v>3267</v>
      </c>
      <c r="G4214">
        <v>11831</v>
      </c>
      <c r="H4214">
        <v>33.182702999999997</v>
      </c>
      <c r="I4214">
        <v>-102.271832</v>
      </c>
      <c r="J4214">
        <v>9.7675999999999999E-2</v>
      </c>
      <c r="K4214">
        <f>_xlfn.XLOOKUP(F4214,'[1]2022_23 Household and Income'!$C$3:$C$2489,'[1]2022_23 Household and Income'!$D$3:$D$2489,"")</f>
        <v>41739</v>
      </c>
      <c r="L4214">
        <f>_xlfn.XLOOKUP($F4214,'[1]2022_23 Household and Income'!$C$3:$C$2489,'[1]2022_23 Household and Income'!$G$3:$G$2489,"")</f>
        <v>43380</v>
      </c>
    </row>
    <row r="4215" spans="1:12" x14ac:dyDescent="0.35">
      <c r="A4215">
        <v>16</v>
      </c>
      <c r="B4215">
        <v>1100</v>
      </c>
      <c r="C4215">
        <v>16081</v>
      </c>
      <c r="D4215" t="s">
        <v>3509</v>
      </c>
      <c r="E4215" t="s">
        <v>2632</v>
      </c>
      <c r="F4215" t="s">
        <v>3676</v>
      </c>
      <c r="G4215">
        <v>11630</v>
      </c>
      <c r="H4215">
        <v>43.692413999999999</v>
      </c>
      <c r="I4215">
        <v>-111.12208099999999</v>
      </c>
      <c r="J4215">
        <v>7.5615000000000002E-2</v>
      </c>
      <c r="K4215">
        <f>_xlfn.XLOOKUP(F4215,'[1]2022_23 Household and Income'!$C$3:$C$2489,'[1]2022_23 Household and Income'!$D$3:$D$2489,"")</f>
        <v>47868</v>
      </c>
      <c r="L4215">
        <f>_xlfn.XLOOKUP($F4215,'[1]2022_23 Household and Income'!$C$3:$C$2489,'[1]2022_23 Household and Income'!$G$3:$G$2489,"")</f>
        <v>50364</v>
      </c>
    </row>
    <row r="4216" spans="1:12" x14ac:dyDescent="0.35">
      <c r="A4216">
        <v>30</v>
      </c>
      <c r="B4216">
        <v>600</v>
      </c>
      <c r="C4216">
        <v>30099</v>
      </c>
      <c r="D4216" t="s">
        <v>3269</v>
      </c>
      <c r="E4216" t="s">
        <v>1587</v>
      </c>
      <c r="F4216" t="s">
        <v>3402</v>
      </c>
      <c r="G4216">
        <v>6226</v>
      </c>
      <c r="H4216">
        <v>47.762523999999999</v>
      </c>
      <c r="I4216">
        <v>-112.03952200000001</v>
      </c>
      <c r="J4216">
        <v>4.7721E-2</v>
      </c>
      <c r="K4216">
        <f>_xlfn.XLOOKUP(F4216,'[1]2022_23 Household and Income'!$C$3:$C$2489,'[1]2022_23 Household and Income'!$D$3:$D$2489,"")</f>
        <v>54824</v>
      </c>
      <c r="L4216">
        <f>_xlfn.XLOOKUP($F4216,'[1]2022_23 Household and Income'!$C$3:$C$2489,'[1]2022_23 Household and Income'!$G$3:$G$2489,"")</f>
        <v>57083</v>
      </c>
    </row>
    <row r="4217" spans="1:12" x14ac:dyDescent="0.35">
      <c r="A4217">
        <v>56</v>
      </c>
      <c r="B4217">
        <v>100</v>
      </c>
      <c r="C4217">
        <v>56039</v>
      </c>
      <c r="D4217" t="s">
        <v>3409</v>
      </c>
      <c r="E4217" t="s">
        <v>96</v>
      </c>
      <c r="F4217" t="s">
        <v>3675</v>
      </c>
      <c r="G4217">
        <v>23331</v>
      </c>
      <c r="H4217">
        <v>43.491743999999997</v>
      </c>
      <c r="I4217">
        <v>-110.785804</v>
      </c>
      <c r="J4217">
        <v>0.20291699999999999</v>
      </c>
      <c r="K4217">
        <f>_xlfn.XLOOKUP(F4217,'[1]2022_23 Household and Income'!$C$3:$C$2489,'[1]2022_23 Household and Income'!$D$3:$D$2489,"")</f>
        <v>49864</v>
      </c>
      <c r="L4217">
        <f>_xlfn.XLOOKUP($F4217,'[1]2022_23 Household and Income'!$C$3:$C$2489,'[1]2022_23 Household and Income'!$G$3:$G$2489,"")</f>
        <v>49800</v>
      </c>
    </row>
    <row r="4218" spans="1:12" x14ac:dyDescent="0.35">
      <c r="A4218">
        <v>29</v>
      </c>
      <c r="B4218">
        <v>2600</v>
      </c>
      <c r="C4218">
        <v>29215</v>
      </c>
      <c r="D4218" t="s">
        <v>3304</v>
      </c>
      <c r="E4218" t="s">
        <v>1632</v>
      </c>
      <c r="F4218" t="s">
        <v>3303</v>
      </c>
      <c r="G4218">
        <v>24487</v>
      </c>
      <c r="H4218">
        <v>37.330114000000002</v>
      </c>
      <c r="I4218">
        <v>-91.966091000000006</v>
      </c>
      <c r="J4218">
        <v>0.220225</v>
      </c>
      <c r="K4218">
        <f>_xlfn.XLOOKUP(F4218,'[1]2022_23 Household and Income'!$C$3:$C$2489,'[1]2022_23 Household and Income'!$D$3:$D$2489,"")</f>
        <v>45748</v>
      </c>
      <c r="L4218">
        <f>_xlfn.XLOOKUP($F4218,'[1]2022_23 Household and Income'!$C$3:$C$2489,'[1]2022_23 Household and Income'!$G$3:$G$2489,"")</f>
        <v>45845</v>
      </c>
    </row>
    <row r="4219" spans="1:12" x14ac:dyDescent="0.35">
      <c r="A4219">
        <v>40</v>
      </c>
      <c r="B4219">
        <v>20100</v>
      </c>
      <c r="C4219">
        <v>40139</v>
      </c>
      <c r="D4219" t="s">
        <v>3324</v>
      </c>
      <c r="E4219" t="s">
        <v>1078</v>
      </c>
      <c r="F4219" t="s">
        <v>3323</v>
      </c>
      <c r="G4219">
        <v>21384</v>
      </c>
      <c r="H4219">
        <v>36.712184999999998</v>
      </c>
      <c r="I4219">
        <v>-101.44825299999999</v>
      </c>
      <c r="J4219">
        <v>0.19409999999999999</v>
      </c>
      <c r="K4219">
        <f>_xlfn.XLOOKUP(F4219,'[1]2022_23 Household and Income'!$C$3:$C$2489,'[1]2022_23 Household and Income'!$D$3:$D$2489,"")</f>
        <v>41796</v>
      </c>
      <c r="L4219">
        <f>_xlfn.XLOOKUP($F4219,'[1]2022_23 Household and Income'!$C$3:$C$2489,'[1]2022_23 Household and Income'!$G$3:$G$2489,"")</f>
        <v>42172</v>
      </c>
    </row>
    <row r="4220" spans="1:12" x14ac:dyDescent="0.35">
      <c r="A4220">
        <v>31</v>
      </c>
      <c r="B4220">
        <v>600</v>
      </c>
      <c r="C4220">
        <v>31169</v>
      </c>
      <c r="D4220" t="s">
        <v>3261</v>
      </c>
      <c r="E4220" t="s">
        <v>1481</v>
      </c>
      <c r="F4220" t="s">
        <v>3260</v>
      </c>
      <c r="G4220">
        <v>5034</v>
      </c>
      <c r="H4220">
        <v>40.178255999999998</v>
      </c>
      <c r="I4220">
        <v>-97.628078000000002</v>
      </c>
      <c r="J4220">
        <v>3.6523E-2</v>
      </c>
      <c r="K4220">
        <f>_xlfn.XLOOKUP(F4220,'[1]2022_23 Household and Income'!$C$3:$C$2489,'[1]2022_23 Household and Income'!$D$3:$D$2489,"")</f>
        <v>56460</v>
      </c>
      <c r="L4220">
        <f>_xlfn.XLOOKUP($F4220,'[1]2022_23 Household and Income'!$C$3:$C$2489,'[1]2022_23 Household and Income'!$G$3:$G$2489,"")</f>
        <v>57169</v>
      </c>
    </row>
    <row r="4221" spans="1:12" x14ac:dyDescent="0.35">
      <c r="A4221">
        <v>13</v>
      </c>
      <c r="B4221">
        <v>4100</v>
      </c>
      <c r="C4221">
        <v>13275</v>
      </c>
      <c r="D4221" t="s">
        <v>3312</v>
      </c>
      <c r="E4221" t="s">
        <v>2709</v>
      </c>
      <c r="F4221" t="s">
        <v>3311</v>
      </c>
      <c r="G4221">
        <v>45798</v>
      </c>
      <c r="H4221">
        <v>30.86927</v>
      </c>
      <c r="I4221">
        <v>-83.947982999999994</v>
      </c>
      <c r="J4221">
        <v>0.40716599999999997</v>
      </c>
      <c r="K4221">
        <f>_xlfn.XLOOKUP(F4221,'[1]2022_23 Household and Income'!$C$3:$C$2489,'[1]2022_23 Household and Income'!$D$3:$D$2489,"")</f>
        <v>45470</v>
      </c>
      <c r="L4221">
        <f>_xlfn.XLOOKUP($F4221,'[1]2022_23 Household and Income'!$C$3:$C$2489,'[1]2022_23 Household and Income'!$G$3:$G$2489,"")</f>
        <v>43395</v>
      </c>
    </row>
    <row r="4222" spans="1:12" x14ac:dyDescent="0.35">
      <c r="A4222">
        <v>20</v>
      </c>
      <c r="B4222">
        <v>100</v>
      </c>
      <c r="C4222">
        <v>20193</v>
      </c>
      <c r="D4222" t="s">
        <v>3300</v>
      </c>
      <c r="E4222" t="s">
        <v>2312</v>
      </c>
      <c r="F4222" t="s">
        <v>3385</v>
      </c>
      <c r="G4222">
        <v>7930</v>
      </c>
      <c r="H4222">
        <v>39.384656</v>
      </c>
      <c r="I4222">
        <v>-101.050189</v>
      </c>
      <c r="J4222">
        <v>7.3861999999999997E-2</v>
      </c>
      <c r="K4222">
        <f>_xlfn.XLOOKUP(F4222,'[1]2022_23 Household and Income'!$C$3:$C$2489,'[1]2022_23 Household and Income'!$D$3:$D$2489,"")</f>
        <v>47263</v>
      </c>
      <c r="L4222">
        <f>_xlfn.XLOOKUP($F4222,'[1]2022_23 Household and Income'!$C$3:$C$2489,'[1]2022_23 Household and Income'!$G$3:$G$2489,"")</f>
        <v>46825</v>
      </c>
    </row>
    <row r="4223" spans="1:12" x14ac:dyDescent="0.35">
      <c r="A4223">
        <v>31</v>
      </c>
      <c r="B4223">
        <v>400</v>
      </c>
      <c r="C4223">
        <v>31171</v>
      </c>
      <c r="D4223" t="s">
        <v>3261</v>
      </c>
      <c r="E4223" t="s">
        <v>1503</v>
      </c>
      <c r="F4223" t="s">
        <v>3674</v>
      </c>
      <c r="G4223">
        <v>669</v>
      </c>
      <c r="H4223">
        <v>41.967137999999998</v>
      </c>
      <c r="I4223">
        <v>-100.565636</v>
      </c>
      <c r="J4223">
        <v>6.5399999999999998E-3</v>
      </c>
      <c r="K4223">
        <f>_xlfn.XLOOKUP(F4223,'[1]2022_23 Household and Income'!$C$3:$C$2489,'[1]2022_23 Household and Income'!$D$3:$D$2489,"")</f>
        <v>43354</v>
      </c>
      <c r="L4223">
        <f>_xlfn.XLOOKUP($F4223,'[1]2022_23 Household and Income'!$C$3:$C$2489,'[1]2022_23 Household and Income'!$G$3:$G$2489,"")</f>
        <v>43809</v>
      </c>
    </row>
    <row r="4224" spans="1:12" x14ac:dyDescent="0.35">
      <c r="A4224">
        <v>48</v>
      </c>
      <c r="B4224">
        <v>2600</v>
      </c>
      <c r="C4224">
        <v>48447</v>
      </c>
      <c r="D4224" t="s">
        <v>3238</v>
      </c>
      <c r="E4224" t="s">
        <v>586</v>
      </c>
      <c r="F4224" t="s">
        <v>3673</v>
      </c>
      <c r="G4224">
        <v>1440</v>
      </c>
      <c r="H4224">
        <v>33.141356000000002</v>
      </c>
      <c r="I4224">
        <v>-99.139599000000004</v>
      </c>
      <c r="J4224">
        <v>7.6140000000000001E-3</v>
      </c>
      <c r="K4224">
        <f>_xlfn.XLOOKUP(F4224,'[1]2022_23 Household and Income'!$C$3:$C$2489,'[1]2022_23 Household and Income'!$D$3:$D$2489,"")</f>
        <v>74377</v>
      </c>
      <c r="L4224">
        <f>_xlfn.XLOOKUP($F4224,'[1]2022_23 Household and Income'!$C$3:$C$2489,'[1]2022_23 Household and Income'!$G$3:$G$2489,"")</f>
        <v>72929</v>
      </c>
    </row>
    <row r="4225" spans="1:12" x14ac:dyDescent="0.35">
      <c r="A4225">
        <v>31</v>
      </c>
      <c r="B4225">
        <v>200</v>
      </c>
      <c r="C4225">
        <v>31173</v>
      </c>
      <c r="D4225" t="s">
        <v>3261</v>
      </c>
      <c r="E4225" t="s">
        <v>1534</v>
      </c>
      <c r="F4225" t="s">
        <v>3444</v>
      </c>
      <c r="G4225">
        <v>6773</v>
      </c>
      <c r="H4225">
        <v>42.161934000000002</v>
      </c>
      <c r="I4225">
        <v>-96.522451000000004</v>
      </c>
      <c r="J4225">
        <v>3.6642000000000001E-2</v>
      </c>
      <c r="K4225">
        <f>_xlfn.XLOOKUP(F4225,'[1]2022_23 Household and Income'!$C$3:$C$2489,'[1]2022_23 Household and Income'!$D$3:$D$2489,"")</f>
        <v>72614</v>
      </c>
      <c r="L4225">
        <f>_xlfn.XLOOKUP($F4225,'[1]2022_23 Household and Income'!$C$3:$C$2489,'[1]2022_23 Household and Income'!$G$3:$G$2489,"")</f>
        <v>72735</v>
      </c>
    </row>
    <row r="4226" spans="1:12" x14ac:dyDescent="0.35">
      <c r="A4226">
        <v>53</v>
      </c>
      <c r="B4226">
        <v>26701</v>
      </c>
      <c r="C4226">
        <v>53067</v>
      </c>
      <c r="D4226" t="s">
        <v>3290</v>
      </c>
      <c r="E4226" t="s">
        <v>236</v>
      </c>
      <c r="F4226" t="s">
        <v>3672</v>
      </c>
      <c r="G4226">
        <v>116153</v>
      </c>
      <c r="H4226">
        <v>46.956491</v>
      </c>
      <c r="I4226">
        <v>-122.831659</v>
      </c>
      <c r="J4226">
        <v>1</v>
      </c>
      <c r="K4226">
        <f>_xlfn.XLOOKUP(F4226,'[1]2022_23 Household and Income'!$C$3:$C$2489,'[1]2022_23 Household and Income'!$D$3:$D$2489,"")</f>
        <v>43399</v>
      </c>
      <c r="L4226">
        <f>_xlfn.XLOOKUP($F4226,'[1]2022_23 Household and Income'!$C$3:$C$2489,'[1]2022_23 Household and Income'!$G$3:$G$2489,"")</f>
        <v>42156</v>
      </c>
    </row>
    <row r="4227" spans="1:12" x14ac:dyDescent="0.35">
      <c r="A4227">
        <v>53</v>
      </c>
      <c r="B4227">
        <v>26702</v>
      </c>
      <c r="C4227">
        <v>53067</v>
      </c>
      <c r="D4227" t="s">
        <v>3290</v>
      </c>
      <c r="E4227" t="s">
        <v>236</v>
      </c>
      <c r="F4227" t="s">
        <v>3671</v>
      </c>
      <c r="G4227">
        <v>178640</v>
      </c>
      <c r="H4227">
        <v>47.029725999999997</v>
      </c>
      <c r="I4227">
        <v>-122.83979600000001</v>
      </c>
      <c r="J4227">
        <v>1</v>
      </c>
      <c r="K4227">
        <f>_xlfn.XLOOKUP(F4227,'[1]2022_23 Household and Income'!$C$3:$C$2489,'[1]2022_23 Household and Income'!$D$3:$D$2489,"")</f>
        <v>75172</v>
      </c>
      <c r="L4227">
        <f>_xlfn.XLOOKUP($F4227,'[1]2022_23 Household and Income'!$C$3:$C$2489,'[1]2022_23 Household and Income'!$G$3:$G$2489,"")</f>
        <v>77630</v>
      </c>
    </row>
    <row r="4228" spans="1:12" x14ac:dyDescent="0.35">
      <c r="A4228">
        <v>13</v>
      </c>
      <c r="B4228">
        <v>4200</v>
      </c>
      <c r="C4228">
        <v>13277</v>
      </c>
      <c r="D4228" t="s">
        <v>3312</v>
      </c>
      <c r="E4228" t="s">
        <v>2702</v>
      </c>
      <c r="F4228" t="s">
        <v>3624</v>
      </c>
      <c r="G4228">
        <v>41344</v>
      </c>
      <c r="H4228">
        <v>31.455072000000001</v>
      </c>
      <c r="I4228">
        <v>-83.513869999999997</v>
      </c>
      <c r="J4228">
        <v>0.320745</v>
      </c>
      <c r="K4228">
        <f>_xlfn.XLOOKUP(F4228,'[1]2022_23 Household and Income'!$C$3:$C$2489,'[1]2022_23 Household and Income'!$D$3:$D$2489,"")</f>
        <v>48923</v>
      </c>
      <c r="L4228">
        <f>_xlfn.XLOOKUP($F4228,'[1]2022_23 Household and Income'!$C$3:$C$2489,'[1]2022_23 Household and Income'!$G$3:$G$2489,"")</f>
        <v>51700</v>
      </c>
    </row>
    <row r="4229" spans="1:12" x14ac:dyDescent="0.35">
      <c r="A4229">
        <v>41</v>
      </c>
      <c r="B4229">
        <v>9000</v>
      </c>
      <c r="C4229">
        <v>41057</v>
      </c>
      <c r="D4229" t="s">
        <v>3287</v>
      </c>
      <c r="E4229" t="s">
        <v>985</v>
      </c>
      <c r="F4229" t="s">
        <v>3670</v>
      </c>
      <c r="G4229">
        <v>27390</v>
      </c>
      <c r="H4229">
        <v>45.469523000000002</v>
      </c>
      <c r="I4229">
        <v>-123.85849399999999</v>
      </c>
      <c r="J4229">
        <v>0.226268</v>
      </c>
      <c r="K4229">
        <f>_xlfn.XLOOKUP(F4229,'[1]2022_23 Household and Income'!$C$3:$C$2489,'[1]2022_23 Household and Income'!$D$3:$D$2489,"")</f>
        <v>53588</v>
      </c>
      <c r="L4229">
        <f>_xlfn.XLOOKUP($F4229,'[1]2022_23 Household and Income'!$C$3:$C$2489,'[1]2022_23 Household and Income'!$G$3:$G$2489,"")</f>
        <v>56560</v>
      </c>
    </row>
    <row r="4230" spans="1:12" x14ac:dyDescent="0.35">
      <c r="A4230">
        <v>40</v>
      </c>
      <c r="B4230">
        <v>21600</v>
      </c>
      <c r="C4230">
        <v>40141</v>
      </c>
      <c r="D4230" t="s">
        <v>3324</v>
      </c>
      <c r="E4230" t="s">
        <v>1035</v>
      </c>
      <c r="F4230" t="s">
        <v>3475</v>
      </c>
      <c r="G4230">
        <v>6968</v>
      </c>
      <c r="H4230">
        <v>34.382477999999999</v>
      </c>
      <c r="I4230">
        <v>-98.971226000000001</v>
      </c>
      <c r="J4230">
        <v>5.0848999999999998E-2</v>
      </c>
      <c r="K4230" t="str">
        <f>_xlfn.XLOOKUP(F4230,'[1]2022_23 Household and Income'!$C$3:$C$2489,'[1]2022_23 Household and Income'!$D$3:$D$2489,"")</f>
        <v/>
      </c>
      <c r="L4230" t="str">
        <f>_xlfn.XLOOKUP($F4230,'[1]2022_23 Household and Income'!$C$3:$C$2489,'[1]2022_23 Household and Income'!$G$3:$G$2489,"")</f>
        <v/>
      </c>
    </row>
    <row r="4231" spans="1:12" x14ac:dyDescent="0.35">
      <c r="A4231">
        <v>36</v>
      </c>
      <c r="B4231">
        <v>2403</v>
      </c>
      <c r="C4231">
        <v>36107</v>
      </c>
      <c r="D4231" t="s">
        <v>3282</v>
      </c>
      <c r="E4231" t="s">
        <v>1348</v>
      </c>
      <c r="F4231" t="s">
        <v>3669</v>
      </c>
      <c r="G4231">
        <v>34173</v>
      </c>
      <c r="H4231">
        <v>42.070318</v>
      </c>
      <c r="I4231">
        <v>-76.299794000000006</v>
      </c>
      <c r="J4231">
        <v>0.26431500000000002</v>
      </c>
      <c r="K4231">
        <f>_xlfn.XLOOKUP(F4231,'[1]2022_23 Household and Income'!$C$3:$C$2489,'[1]2022_23 Household and Income'!$D$3:$D$2489,"")</f>
        <v>54144</v>
      </c>
      <c r="L4231">
        <f>_xlfn.XLOOKUP($F4231,'[1]2022_23 Household and Income'!$C$3:$C$2489,'[1]2022_23 Household and Income'!$G$3:$G$2489,"")</f>
        <v>54602</v>
      </c>
    </row>
    <row r="4232" spans="1:12" x14ac:dyDescent="0.35">
      <c r="A4232">
        <v>36</v>
      </c>
      <c r="B4232">
        <v>2404</v>
      </c>
      <c r="C4232">
        <v>36107</v>
      </c>
      <c r="D4232" t="s">
        <v>3282</v>
      </c>
      <c r="E4232" t="s">
        <v>1348</v>
      </c>
      <c r="F4232" t="s">
        <v>3668</v>
      </c>
      <c r="G4232">
        <v>14282</v>
      </c>
      <c r="H4232">
        <v>42.243706000000003</v>
      </c>
      <c r="I4232">
        <v>-76.296591000000006</v>
      </c>
      <c r="J4232">
        <v>0.12441199999999999</v>
      </c>
      <c r="K4232">
        <f>_xlfn.XLOOKUP(F4232,'[1]2022_23 Household and Income'!$C$3:$C$2489,'[1]2022_23 Household and Income'!$D$3:$D$2489,"")</f>
        <v>48028</v>
      </c>
      <c r="L4232">
        <f>_xlfn.XLOOKUP($F4232,'[1]2022_23 Household and Income'!$C$3:$C$2489,'[1]2022_23 Household and Income'!$G$3:$G$2489,"")</f>
        <v>47213</v>
      </c>
    </row>
    <row r="4233" spans="1:12" x14ac:dyDescent="0.35">
      <c r="A4233">
        <v>42</v>
      </c>
      <c r="B4233">
        <v>400</v>
      </c>
      <c r="C4233">
        <v>42117</v>
      </c>
      <c r="D4233" t="s">
        <v>3257</v>
      </c>
      <c r="E4233" t="s">
        <v>964</v>
      </c>
      <c r="F4233" t="s">
        <v>3667</v>
      </c>
      <c r="G4233">
        <v>41045</v>
      </c>
      <c r="H4233">
        <v>41.814804000000002</v>
      </c>
      <c r="I4233">
        <v>-77.211111000000002</v>
      </c>
      <c r="J4233">
        <v>0.28251199999999999</v>
      </c>
      <c r="K4233">
        <f>_xlfn.XLOOKUP(F4233,'[1]2022_23 Household and Income'!$C$3:$C$2489,'[1]2022_23 Household and Income'!$D$3:$D$2489,"")</f>
        <v>60141</v>
      </c>
      <c r="L4233">
        <f>_xlfn.XLOOKUP($F4233,'[1]2022_23 Household and Income'!$C$3:$C$2489,'[1]2022_23 Household and Income'!$G$3:$G$2489,"")</f>
        <v>61531</v>
      </c>
    </row>
    <row r="4234" spans="1:12" x14ac:dyDescent="0.35">
      <c r="A4234">
        <v>28</v>
      </c>
      <c r="B4234">
        <v>200</v>
      </c>
      <c r="C4234">
        <v>28139</v>
      </c>
      <c r="D4234" t="s">
        <v>3276</v>
      </c>
      <c r="E4234" t="s">
        <v>1813</v>
      </c>
      <c r="F4234" t="s">
        <v>3663</v>
      </c>
      <c r="G4234">
        <v>21815</v>
      </c>
      <c r="H4234">
        <v>34.765765000000002</v>
      </c>
      <c r="I4234">
        <v>-88.924313999999995</v>
      </c>
      <c r="J4234">
        <v>0.153831</v>
      </c>
      <c r="K4234">
        <f>_xlfn.XLOOKUP(F4234,'[1]2022_23 Household and Income'!$C$3:$C$2489,'[1]2022_23 Household and Income'!$D$3:$D$2489,"")</f>
        <v>57934</v>
      </c>
      <c r="L4234">
        <f>_xlfn.XLOOKUP($F4234,'[1]2022_23 Household and Income'!$C$3:$C$2489,'[1]2022_23 Household and Income'!$G$3:$G$2489,"")</f>
        <v>57221</v>
      </c>
    </row>
    <row r="4235" spans="1:12" x14ac:dyDescent="0.35">
      <c r="A4235">
        <v>18</v>
      </c>
      <c r="B4235">
        <v>1200</v>
      </c>
      <c r="C4235">
        <v>18157</v>
      </c>
      <c r="D4235" t="s">
        <v>3389</v>
      </c>
      <c r="E4235" t="s">
        <v>2496</v>
      </c>
      <c r="F4235" t="s">
        <v>3666</v>
      </c>
      <c r="G4235">
        <v>186251</v>
      </c>
      <c r="H4235">
        <v>40.418698999999997</v>
      </c>
      <c r="I4235">
        <v>-86.886966999999999</v>
      </c>
      <c r="J4235">
        <v>1</v>
      </c>
      <c r="K4235">
        <f>_xlfn.XLOOKUP(F4235,'[1]2022_23 Household and Income'!$C$3:$C$2489,'[1]2022_23 Household and Income'!$D$3:$D$2489,"")</f>
        <v>76043</v>
      </c>
      <c r="L4235">
        <f>_xlfn.XLOOKUP($F4235,'[1]2022_23 Household and Income'!$C$3:$C$2489,'[1]2022_23 Household and Income'!$G$3:$G$2489,"")</f>
        <v>76240</v>
      </c>
    </row>
    <row r="4236" spans="1:12" x14ac:dyDescent="0.35">
      <c r="A4236">
        <v>18</v>
      </c>
      <c r="B4236">
        <v>1300</v>
      </c>
      <c r="C4236">
        <v>18159</v>
      </c>
      <c r="D4236" t="s">
        <v>3389</v>
      </c>
      <c r="E4236" t="s">
        <v>2493</v>
      </c>
      <c r="F4236" t="s">
        <v>3665</v>
      </c>
      <c r="G4236">
        <v>15359</v>
      </c>
      <c r="H4236">
        <v>40.307543000000003</v>
      </c>
      <c r="I4236">
        <v>-86.051282</v>
      </c>
      <c r="J4236">
        <v>0.112202</v>
      </c>
      <c r="K4236">
        <f>_xlfn.XLOOKUP(F4236,'[1]2022_23 Household and Income'!$C$3:$C$2489,'[1]2022_23 Household and Income'!$D$3:$D$2489,"")</f>
        <v>57612</v>
      </c>
      <c r="L4236">
        <f>_xlfn.XLOOKUP($F4236,'[1]2022_23 Household and Income'!$C$3:$C$2489,'[1]2022_23 Household and Income'!$G$3:$G$2489,"")</f>
        <v>56633</v>
      </c>
    </row>
    <row r="4237" spans="1:12" x14ac:dyDescent="0.35">
      <c r="A4237">
        <v>47</v>
      </c>
      <c r="B4237">
        <v>2600</v>
      </c>
      <c r="C4237">
        <v>47167</v>
      </c>
      <c r="D4237" t="s">
        <v>3358</v>
      </c>
      <c r="E4237" t="s">
        <v>733</v>
      </c>
      <c r="F4237" t="s">
        <v>3664</v>
      </c>
      <c r="G4237">
        <v>60970</v>
      </c>
      <c r="H4237">
        <v>35.47587</v>
      </c>
      <c r="I4237">
        <v>-89.750265999999996</v>
      </c>
      <c r="J4237">
        <v>0.59217200000000003</v>
      </c>
      <c r="K4237">
        <f>_xlfn.XLOOKUP(F4237,'[1]2022_23 Household and Income'!$C$3:$C$2489,'[1]2022_23 Household and Income'!$D$3:$D$2489,"")</f>
        <v>40690</v>
      </c>
      <c r="L4237">
        <f>_xlfn.XLOOKUP($F4237,'[1]2022_23 Household and Income'!$C$3:$C$2489,'[1]2022_23 Household and Income'!$G$3:$G$2489,"")</f>
        <v>40519</v>
      </c>
    </row>
    <row r="4238" spans="1:12" x14ac:dyDescent="0.35">
      <c r="A4238">
        <v>28</v>
      </c>
      <c r="B4238">
        <v>200</v>
      </c>
      <c r="C4238">
        <v>28141</v>
      </c>
      <c r="D4238" t="s">
        <v>3276</v>
      </c>
      <c r="E4238" t="s">
        <v>1812</v>
      </c>
      <c r="F4238" t="s">
        <v>3663</v>
      </c>
      <c r="G4238">
        <v>18850</v>
      </c>
      <c r="H4238">
        <v>34.730586000000002</v>
      </c>
      <c r="I4238">
        <v>-88.228311000000005</v>
      </c>
      <c r="J4238">
        <v>0.13292300000000001</v>
      </c>
      <c r="K4238">
        <f>_xlfn.XLOOKUP(F4238,'[1]2022_23 Household and Income'!$C$3:$C$2489,'[1]2022_23 Household and Income'!$D$3:$D$2489,"")</f>
        <v>57934</v>
      </c>
      <c r="L4238">
        <f>_xlfn.XLOOKUP($F4238,'[1]2022_23 Household and Income'!$C$3:$C$2489,'[1]2022_23 Household and Income'!$G$3:$G$2489,"")</f>
        <v>57221</v>
      </c>
    </row>
    <row r="4239" spans="1:12" x14ac:dyDescent="0.35">
      <c r="A4239">
        <v>48</v>
      </c>
      <c r="B4239">
        <v>1000</v>
      </c>
      <c r="C4239">
        <v>48449</v>
      </c>
      <c r="D4239" t="s">
        <v>3238</v>
      </c>
      <c r="E4239" t="s">
        <v>632</v>
      </c>
      <c r="F4239" t="s">
        <v>3662</v>
      </c>
      <c r="G4239">
        <v>31247</v>
      </c>
      <c r="H4239">
        <v>33.175885999999998</v>
      </c>
      <c r="I4239">
        <v>-94.966515999999999</v>
      </c>
      <c r="J4239">
        <v>0.198682</v>
      </c>
      <c r="K4239">
        <f>_xlfn.XLOOKUP(F4239,'[1]2022_23 Household and Income'!$C$3:$C$2489,'[1]2022_23 Household and Income'!$D$3:$D$2489,"")</f>
        <v>62103</v>
      </c>
      <c r="L4239">
        <f>_xlfn.XLOOKUP($F4239,'[1]2022_23 Household and Income'!$C$3:$C$2489,'[1]2022_23 Household and Income'!$G$3:$G$2489,"")</f>
        <v>61562</v>
      </c>
    </row>
    <row r="4240" spans="1:12" x14ac:dyDescent="0.35">
      <c r="A4240">
        <v>72</v>
      </c>
      <c r="B4240">
        <v>1500</v>
      </c>
      <c r="C4240">
        <v>72135</v>
      </c>
      <c r="D4240" t="s">
        <v>3280</v>
      </c>
      <c r="E4240" t="s">
        <v>32</v>
      </c>
      <c r="F4240" t="s">
        <v>3661</v>
      </c>
      <c r="G4240">
        <v>66852</v>
      </c>
      <c r="H4240">
        <v>18.367369</v>
      </c>
      <c r="I4240">
        <v>-66.229555000000005</v>
      </c>
      <c r="J4240">
        <v>0.51163199999999998</v>
      </c>
      <c r="K4240">
        <f>_xlfn.XLOOKUP(F4240,'[1]2022_23 Household and Income'!$C$3:$C$2489,'[1]2022_23 Household and Income'!$D$3:$D$2489,"")</f>
        <v>45188</v>
      </c>
      <c r="L4240">
        <f>_xlfn.XLOOKUP($F4240,'[1]2022_23 Household and Income'!$C$3:$C$2489,'[1]2022_23 Household and Income'!$G$3:$G$2489,"")</f>
        <v>44939</v>
      </c>
    </row>
    <row r="4241" spans="1:12" x14ac:dyDescent="0.35">
      <c r="A4241">
        <v>72</v>
      </c>
      <c r="B4241">
        <v>1400</v>
      </c>
      <c r="C4241">
        <v>72137</v>
      </c>
      <c r="D4241" t="s">
        <v>3280</v>
      </c>
      <c r="E4241" t="s">
        <v>35</v>
      </c>
      <c r="F4241" t="s">
        <v>3660</v>
      </c>
      <c r="G4241">
        <v>75293</v>
      </c>
      <c r="H4241">
        <v>18.429333</v>
      </c>
      <c r="I4241">
        <v>-66.201718</v>
      </c>
      <c r="J4241">
        <v>0.67726600000000003</v>
      </c>
      <c r="K4241">
        <f>_xlfn.XLOOKUP(F4241,'[1]2022_23 Household and Income'!$C$3:$C$2489,'[1]2022_23 Household and Income'!$D$3:$D$2489,"")</f>
        <v>42648</v>
      </c>
      <c r="L4241">
        <f>_xlfn.XLOOKUP($F4241,'[1]2022_23 Household and Income'!$C$3:$C$2489,'[1]2022_23 Household and Income'!$G$3:$G$2489,"")</f>
        <v>43059</v>
      </c>
    </row>
    <row r="4242" spans="1:12" x14ac:dyDescent="0.35">
      <c r="A4242">
        <v>21</v>
      </c>
      <c r="B4242">
        <v>300</v>
      </c>
      <c r="C4242">
        <v>21219</v>
      </c>
      <c r="D4242" t="s">
        <v>3328</v>
      </c>
      <c r="E4242" t="s">
        <v>2211</v>
      </c>
      <c r="F4242" t="s">
        <v>3643</v>
      </c>
      <c r="G4242">
        <v>12243</v>
      </c>
      <c r="H4242">
        <v>36.812094999999999</v>
      </c>
      <c r="I4242">
        <v>-87.173220000000001</v>
      </c>
      <c r="J4242">
        <v>0.11364299999999999</v>
      </c>
      <c r="K4242">
        <f>_xlfn.XLOOKUP(F4242,'[1]2022_23 Household and Income'!$C$3:$C$2489,'[1]2022_23 Household and Income'!$D$3:$D$2489,"")</f>
        <v>40718</v>
      </c>
      <c r="L4242">
        <f>_xlfn.XLOOKUP($F4242,'[1]2022_23 Household and Income'!$C$3:$C$2489,'[1]2022_23 Household and Income'!$G$3:$G$2489,"")</f>
        <v>40291</v>
      </c>
    </row>
    <row r="4243" spans="1:12" x14ac:dyDescent="0.35">
      <c r="A4243">
        <v>27</v>
      </c>
      <c r="B4243">
        <v>600</v>
      </c>
      <c r="C4243">
        <v>27153</v>
      </c>
      <c r="D4243" t="s">
        <v>3272</v>
      </c>
      <c r="E4243" t="s">
        <v>1880</v>
      </c>
      <c r="F4243" t="s">
        <v>3556</v>
      </c>
      <c r="G4243">
        <v>25262</v>
      </c>
      <c r="H4243">
        <v>46.065804999999997</v>
      </c>
      <c r="I4243">
        <v>-94.889144000000002</v>
      </c>
      <c r="J4243">
        <v>0.181141</v>
      </c>
      <c r="K4243">
        <f>_xlfn.XLOOKUP(F4243,'[1]2022_23 Household and Income'!$C$3:$C$2489,'[1]2022_23 Household and Income'!$D$3:$D$2489,"")</f>
        <v>58765</v>
      </c>
      <c r="L4243">
        <f>_xlfn.XLOOKUP($F4243,'[1]2022_23 Household and Income'!$C$3:$C$2489,'[1]2022_23 Household and Income'!$G$3:$G$2489,"")</f>
        <v>63488</v>
      </c>
    </row>
    <row r="4244" spans="1:12" x14ac:dyDescent="0.35">
      <c r="A4244">
        <v>46</v>
      </c>
      <c r="B4244">
        <v>200</v>
      </c>
      <c r="C4244">
        <v>46121</v>
      </c>
      <c r="D4244" t="s">
        <v>3236</v>
      </c>
      <c r="E4244" t="s">
        <v>833</v>
      </c>
      <c r="F4244" t="s">
        <v>3235</v>
      </c>
      <c r="G4244">
        <v>9319</v>
      </c>
      <c r="H4244">
        <v>43.249270000000003</v>
      </c>
      <c r="I4244">
        <v>-100.780143</v>
      </c>
      <c r="J4244">
        <v>9.2705999999999997E-2</v>
      </c>
      <c r="K4244">
        <f>_xlfn.XLOOKUP(F4244,'[1]2022_23 Household and Income'!$C$3:$C$2489,'[1]2022_23 Household and Income'!$D$3:$D$2489,"")</f>
        <v>33866</v>
      </c>
      <c r="L4244">
        <f>_xlfn.XLOOKUP($F4244,'[1]2022_23 Household and Income'!$C$3:$C$2489,'[1]2022_23 Household and Income'!$G$3:$G$2489,"")</f>
        <v>35057</v>
      </c>
    </row>
    <row r="4245" spans="1:12" x14ac:dyDescent="0.35">
      <c r="A4245">
        <v>9</v>
      </c>
      <c r="B4245">
        <v>20203</v>
      </c>
      <c r="C4245">
        <v>9013</v>
      </c>
      <c r="D4245" t="s">
        <v>3353</v>
      </c>
      <c r="E4245" t="s">
        <v>2909</v>
      </c>
      <c r="F4245" t="s">
        <v>3659</v>
      </c>
      <c r="G4245">
        <v>107316</v>
      </c>
      <c r="H4245">
        <v>41.825570999999997</v>
      </c>
      <c r="I4245">
        <v>-72.354721999999995</v>
      </c>
      <c r="J4245">
        <v>0.94594</v>
      </c>
      <c r="K4245">
        <f>_xlfn.XLOOKUP(F4245,'[1]2022_23 Household and Income'!$C$3:$C$2489,'[1]2022_23 Household and Income'!$D$3:$D$2489,"")</f>
        <v>41547</v>
      </c>
      <c r="L4245">
        <f>_xlfn.XLOOKUP($F4245,'[1]2022_23 Household and Income'!$C$3:$C$2489,'[1]2022_23 Household and Income'!$G$3:$G$2489,"")</f>
        <v>41538</v>
      </c>
    </row>
    <row r="4246" spans="1:12" x14ac:dyDescent="0.35">
      <c r="A4246">
        <v>9</v>
      </c>
      <c r="B4246">
        <v>20204</v>
      </c>
      <c r="C4246">
        <v>9013</v>
      </c>
      <c r="D4246" t="s">
        <v>3353</v>
      </c>
      <c r="E4246" t="s">
        <v>2909</v>
      </c>
      <c r="F4246" t="s">
        <v>3658</v>
      </c>
      <c r="G4246">
        <v>30215</v>
      </c>
      <c r="H4246">
        <v>41.848027000000002</v>
      </c>
      <c r="I4246">
        <v>-72.465761000000001</v>
      </c>
      <c r="J4246">
        <v>0.21433199999999999</v>
      </c>
      <c r="K4246">
        <f>_xlfn.XLOOKUP(F4246,'[1]2022_23 Household and Income'!$C$3:$C$2489,'[1]2022_23 Household and Income'!$D$3:$D$2489,"")</f>
        <v>58276</v>
      </c>
      <c r="L4246">
        <f>_xlfn.XLOOKUP($F4246,'[1]2022_23 Household and Income'!$C$3:$C$2489,'[1]2022_23 Household and Income'!$G$3:$G$2489,"")</f>
        <v>60766</v>
      </c>
    </row>
    <row r="4247" spans="1:12" x14ac:dyDescent="0.35">
      <c r="A4247">
        <v>9</v>
      </c>
      <c r="B4247">
        <v>20301</v>
      </c>
      <c r="C4247">
        <v>9013</v>
      </c>
      <c r="D4247" t="s">
        <v>3353</v>
      </c>
      <c r="E4247" t="s">
        <v>2909</v>
      </c>
      <c r="F4247" t="s">
        <v>3354</v>
      </c>
      <c r="G4247">
        <v>12257</v>
      </c>
      <c r="H4247">
        <v>41.974511999999997</v>
      </c>
      <c r="I4247">
        <v>-72.304366999999999</v>
      </c>
      <c r="J4247">
        <v>0.114744</v>
      </c>
      <c r="K4247">
        <f>_xlfn.XLOOKUP(F4247,'[1]2022_23 Household and Income'!$C$3:$C$2489,'[1]2022_23 Household and Income'!$D$3:$D$2489,"")</f>
        <v>44110</v>
      </c>
      <c r="L4247">
        <f>_xlfn.XLOOKUP($F4247,'[1]2022_23 Household and Income'!$C$3:$C$2489,'[1]2022_23 Household and Income'!$G$3:$G$2489,"")</f>
        <v>45516</v>
      </c>
    </row>
    <row r="4248" spans="1:12" x14ac:dyDescent="0.35">
      <c r="A4248">
        <v>48</v>
      </c>
      <c r="B4248">
        <v>2900</v>
      </c>
      <c r="C4248">
        <v>48451</v>
      </c>
      <c r="D4248" t="s">
        <v>3238</v>
      </c>
      <c r="E4248" t="s">
        <v>584</v>
      </c>
      <c r="F4248" t="s">
        <v>3657</v>
      </c>
      <c r="G4248">
        <v>120003</v>
      </c>
      <c r="H4248">
        <v>31.451021000000001</v>
      </c>
      <c r="I4248">
        <v>-100.461175</v>
      </c>
      <c r="J4248">
        <v>1</v>
      </c>
      <c r="K4248">
        <f>_xlfn.XLOOKUP(F4248,'[1]2022_23 Household and Income'!$C$3:$C$2489,'[1]2022_23 Household and Income'!$D$3:$D$2489,"")</f>
        <v>46843</v>
      </c>
      <c r="L4248">
        <f>_xlfn.XLOOKUP($F4248,'[1]2022_23 Household and Income'!$C$3:$C$2489,'[1]2022_23 Household and Income'!$G$3:$G$2489,"")</f>
        <v>47638</v>
      </c>
    </row>
    <row r="4249" spans="1:12" x14ac:dyDescent="0.35">
      <c r="A4249">
        <v>36</v>
      </c>
      <c r="B4249">
        <v>2300</v>
      </c>
      <c r="C4249">
        <v>36109</v>
      </c>
      <c r="D4249" t="s">
        <v>3282</v>
      </c>
      <c r="E4249" t="s">
        <v>1351</v>
      </c>
      <c r="F4249" t="s">
        <v>3656</v>
      </c>
      <c r="G4249">
        <v>105740</v>
      </c>
      <c r="H4249">
        <v>42.459082000000002</v>
      </c>
      <c r="I4249">
        <v>-76.478973999999994</v>
      </c>
      <c r="J4249">
        <v>1</v>
      </c>
      <c r="K4249">
        <f>_xlfn.XLOOKUP(F4249,'[1]2022_23 Household and Income'!$C$3:$C$2489,'[1]2022_23 Household and Income'!$D$3:$D$2489,"")</f>
        <v>42108</v>
      </c>
      <c r="L4249">
        <f>_xlfn.XLOOKUP($F4249,'[1]2022_23 Household and Income'!$C$3:$C$2489,'[1]2022_23 Household and Income'!$G$3:$G$2489,"")</f>
        <v>43054</v>
      </c>
    </row>
    <row r="4250" spans="1:12" x14ac:dyDescent="0.35">
      <c r="A4250">
        <v>49</v>
      </c>
      <c r="B4250">
        <v>3000</v>
      </c>
      <c r="C4250">
        <v>49045</v>
      </c>
      <c r="D4250" t="s">
        <v>3434</v>
      </c>
      <c r="E4250" t="s">
        <v>441</v>
      </c>
      <c r="F4250" t="s">
        <v>3655</v>
      </c>
      <c r="G4250">
        <v>72698</v>
      </c>
      <c r="H4250">
        <v>40.568237000000003</v>
      </c>
      <c r="I4250">
        <v>-112.363034</v>
      </c>
      <c r="J4250">
        <v>0.55765399999999998</v>
      </c>
      <c r="K4250">
        <f>_xlfn.XLOOKUP(F4250,'[1]2022_23 Household and Income'!$C$3:$C$2489,'[1]2022_23 Household and Income'!$D$3:$D$2489,"")</f>
        <v>43583</v>
      </c>
      <c r="L4250">
        <f>_xlfn.XLOOKUP($F4250,'[1]2022_23 Household and Income'!$C$3:$C$2489,'[1]2022_23 Household and Income'!$G$3:$G$2489,"")</f>
        <v>45421</v>
      </c>
    </row>
    <row r="4251" spans="1:12" x14ac:dyDescent="0.35">
      <c r="A4251">
        <v>30</v>
      </c>
      <c r="B4251">
        <v>600</v>
      </c>
      <c r="C4251">
        <v>30101</v>
      </c>
      <c r="D4251" t="s">
        <v>3269</v>
      </c>
      <c r="E4251" t="s">
        <v>1586</v>
      </c>
      <c r="F4251" t="s">
        <v>3402</v>
      </c>
      <c r="G4251">
        <v>4971</v>
      </c>
      <c r="H4251">
        <v>48.578065000000002</v>
      </c>
      <c r="I4251">
        <v>-111.850618</v>
      </c>
      <c r="J4251">
        <v>3.8101999999999997E-2</v>
      </c>
      <c r="K4251">
        <f>_xlfn.XLOOKUP(F4251,'[1]2022_23 Household and Income'!$C$3:$C$2489,'[1]2022_23 Household and Income'!$D$3:$D$2489,"")</f>
        <v>54824</v>
      </c>
      <c r="L4251">
        <f>_xlfn.XLOOKUP($F4251,'[1]2022_23 Household and Income'!$C$3:$C$2489,'[1]2022_23 Household and Income'!$G$3:$G$2489,"")</f>
        <v>57083</v>
      </c>
    </row>
    <row r="4252" spans="1:12" x14ac:dyDescent="0.35">
      <c r="A4252">
        <v>13</v>
      </c>
      <c r="B4252">
        <v>4500</v>
      </c>
      <c r="C4252">
        <v>13279</v>
      </c>
      <c r="D4252" t="s">
        <v>3312</v>
      </c>
      <c r="E4252" t="s">
        <v>2683</v>
      </c>
      <c r="F4252" t="s">
        <v>3401</v>
      </c>
      <c r="G4252">
        <v>27030</v>
      </c>
      <c r="H4252">
        <v>32.185481000000003</v>
      </c>
      <c r="I4252">
        <v>-82.368678000000003</v>
      </c>
      <c r="J4252">
        <v>0.17716299999999999</v>
      </c>
      <c r="K4252">
        <f>_xlfn.XLOOKUP(F4252,'[1]2022_23 Household and Income'!$C$3:$C$2489,'[1]2022_23 Household and Income'!$D$3:$D$2489,"")</f>
        <v>55317</v>
      </c>
      <c r="L4252">
        <f>_xlfn.XLOOKUP($F4252,'[1]2022_23 Household and Income'!$C$3:$C$2489,'[1]2022_23 Household and Income'!$G$3:$G$2489,"")</f>
        <v>57171</v>
      </c>
    </row>
    <row r="4253" spans="1:12" x14ac:dyDescent="0.35">
      <c r="A4253">
        <v>35</v>
      </c>
      <c r="B4253">
        <v>800</v>
      </c>
      <c r="C4253">
        <v>35057</v>
      </c>
      <c r="D4253" t="s">
        <v>3590</v>
      </c>
      <c r="E4253" t="s">
        <v>1404</v>
      </c>
      <c r="F4253" t="s">
        <v>3589</v>
      </c>
      <c r="G4253">
        <v>15045</v>
      </c>
      <c r="H4253">
        <v>34.870562</v>
      </c>
      <c r="I4253">
        <v>-106.102642</v>
      </c>
      <c r="J4253">
        <v>0.119557</v>
      </c>
      <c r="K4253">
        <f>_xlfn.XLOOKUP(F4253,'[1]2022_23 Household and Income'!$C$3:$C$2489,'[1]2022_23 Household and Income'!$D$3:$D$2489,"")</f>
        <v>50649</v>
      </c>
      <c r="L4253">
        <f>_xlfn.XLOOKUP($F4253,'[1]2022_23 Household and Income'!$C$3:$C$2489,'[1]2022_23 Household and Income'!$G$3:$G$2489,"")</f>
        <v>52747</v>
      </c>
    </row>
    <row r="4254" spans="1:12" x14ac:dyDescent="0.35">
      <c r="A4254">
        <v>38</v>
      </c>
      <c r="B4254">
        <v>400</v>
      </c>
      <c r="C4254">
        <v>38095</v>
      </c>
      <c r="D4254" t="s">
        <v>3370</v>
      </c>
      <c r="E4254" t="s">
        <v>1187</v>
      </c>
      <c r="F4254" t="s">
        <v>3423</v>
      </c>
      <c r="G4254">
        <v>2162</v>
      </c>
      <c r="H4254">
        <v>48.575592999999998</v>
      </c>
      <c r="I4254">
        <v>-99.233065999999994</v>
      </c>
      <c r="J4254">
        <v>1.8953999999999999E-2</v>
      </c>
      <c r="K4254">
        <f>_xlfn.XLOOKUP(F4254,'[1]2022_23 Household and Income'!$C$3:$C$2489,'[1]2022_23 Household and Income'!$D$3:$D$2489,"")</f>
        <v>47697</v>
      </c>
      <c r="L4254">
        <f>_xlfn.XLOOKUP($F4254,'[1]2022_23 Household and Income'!$C$3:$C$2489,'[1]2022_23 Household and Income'!$G$3:$G$2489,"")</f>
        <v>49403</v>
      </c>
    </row>
    <row r="4255" spans="1:12" x14ac:dyDescent="0.35">
      <c r="A4255">
        <v>13</v>
      </c>
      <c r="B4255">
        <v>400</v>
      </c>
      <c r="C4255">
        <v>13281</v>
      </c>
      <c r="D4255" t="s">
        <v>3312</v>
      </c>
      <c r="E4255" t="s">
        <v>2819</v>
      </c>
      <c r="F4255" t="s">
        <v>3397</v>
      </c>
      <c r="G4255">
        <v>12493</v>
      </c>
      <c r="H4255">
        <v>34.940027000000001</v>
      </c>
      <c r="I4255">
        <v>-83.782897000000006</v>
      </c>
      <c r="J4255">
        <v>8.7794999999999998E-2</v>
      </c>
      <c r="K4255">
        <f>_xlfn.XLOOKUP(F4255,'[1]2022_23 Household and Income'!$C$3:$C$2489,'[1]2022_23 Household and Income'!$D$3:$D$2489,"")</f>
        <v>60150</v>
      </c>
      <c r="L4255">
        <f>_xlfn.XLOOKUP($F4255,'[1]2022_23 Household and Income'!$C$3:$C$2489,'[1]2022_23 Household and Income'!$G$3:$G$2489,"")</f>
        <v>62199</v>
      </c>
    </row>
    <row r="4256" spans="1:12" x14ac:dyDescent="0.35">
      <c r="A4256">
        <v>38</v>
      </c>
      <c r="B4256">
        <v>500</v>
      </c>
      <c r="C4256">
        <v>38097</v>
      </c>
      <c r="D4256" t="s">
        <v>3370</v>
      </c>
      <c r="E4256" t="s">
        <v>1179</v>
      </c>
      <c r="F4256" t="s">
        <v>3538</v>
      </c>
      <c r="G4256">
        <v>7997</v>
      </c>
      <c r="H4256">
        <v>47.489413999999996</v>
      </c>
      <c r="I4256">
        <v>-97.221523000000005</v>
      </c>
      <c r="J4256">
        <v>6.7374000000000003E-2</v>
      </c>
      <c r="K4256">
        <f>_xlfn.XLOOKUP(F4256,'[1]2022_23 Household and Income'!$C$3:$C$2489,'[1]2022_23 Household and Income'!$D$3:$D$2489,"")</f>
        <v>49803</v>
      </c>
      <c r="L4256">
        <f>_xlfn.XLOOKUP($F4256,'[1]2022_23 Household and Income'!$C$3:$C$2489,'[1]2022_23 Household and Income'!$G$3:$G$2489,"")</f>
        <v>51944</v>
      </c>
    </row>
    <row r="4257" spans="1:12" x14ac:dyDescent="0.35">
      <c r="A4257">
        <v>37</v>
      </c>
      <c r="B4257">
        <v>2500</v>
      </c>
      <c r="C4257">
        <v>37175</v>
      </c>
      <c r="D4257" t="s">
        <v>3285</v>
      </c>
      <c r="E4257" t="s">
        <v>1266</v>
      </c>
      <c r="F4257" t="s">
        <v>3654</v>
      </c>
      <c r="G4257">
        <v>32986</v>
      </c>
      <c r="H4257">
        <v>35.210115999999999</v>
      </c>
      <c r="I4257">
        <v>-82.743043</v>
      </c>
      <c r="J4257">
        <v>0.22098599999999999</v>
      </c>
      <c r="K4257">
        <f>_xlfn.XLOOKUP(F4257,'[1]2022_23 Household and Income'!$C$3:$C$2489,'[1]2022_23 Household and Income'!$D$3:$D$2489,"")</f>
        <v>67239</v>
      </c>
      <c r="L4257">
        <f>_xlfn.XLOOKUP($F4257,'[1]2022_23 Household and Income'!$C$3:$C$2489,'[1]2022_23 Household and Income'!$G$3:$G$2489,"")</f>
        <v>67770</v>
      </c>
    </row>
    <row r="4258" spans="1:12" x14ac:dyDescent="0.35">
      <c r="A4258">
        <v>27</v>
      </c>
      <c r="B4258">
        <v>800</v>
      </c>
      <c r="C4258">
        <v>27155</v>
      </c>
      <c r="D4258" t="s">
        <v>3272</v>
      </c>
      <c r="E4258" t="s">
        <v>1867</v>
      </c>
      <c r="F4258" t="s">
        <v>3271</v>
      </c>
      <c r="G4258">
        <v>3360</v>
      </c>
      <c r="H4258">
        <v>45.751961999999999</v>
      </c>
      <c r="I4258">
        <v>-96.547103000000007</v>
      </c>
      <c r="J4258">
        <v>2.9663999999999999E-2</v>
      </c>
      <c r="K4258">
        <f>_xlfn.XLOOKUP(F4258,'[1]2022_23 Household and Income'!$C$3:$C$2489,'[1]2022_23 Household and Income'!$D$3:$D$2489,"")</f>
        <v>49797</v>
      </c>
      <c r="L4258">
        <f>_xlfn.XLOOKUP($F4258,'[1]2022_23 Household and Income'!$C$3:$C$2489,'[1]2022_23 Household and Income'!$G$3:$G$2489,"")</f>
        <v>49227</v>
      </c>
    </row>
    <row r="4259" spans="1:12" x14ac:dyDescent="0.35">
      <c r="A4259">
        <v>48</v>
      </c>
      <c r="B4259">
        <v>5301</v>
      </c>
      <c r="C4259">
        <v>48453</v>
      </c>
      <c r="D4259" t="s">
        <v>3238</v>
      </c>
      <c r="E4259" t="s">
        <v>525</v>
      </c>
      <c r="F4259" t="s">
        <v>3653</v>
      </c>
      <c r="G4259">
        <v>177964</v>
      </c>
      <c r="H4259">
        <v>30.423483999999998</v>
      </c>
      <c r="I4259">
        <v>-97.596047999999996</v>
      </c>
      <c r="J4259">
        <v>1</v>
      </c>
      <c r="K4259">
        <f>_xlfn.XLOOKUP(F4259,'[1]2022_23 Household and Income'!$C$3:$C$2489,'[1]2022_23 Household and Income'!$D$3:$D$2489,"")</f>
        <v>70819</v>
      </c>
      <c r="L4259">
        <f>_xlfn.XLOOKUP($F4259,'[1]2022_23 Household and Income'!$C$3:$C$2489,'[1]2022_23 Household and Income'!$G$3:$G$2489,"")</f>
        <v>77024</v>
      </c>
    </row>
    <row r="4260" spans="1:12" x14ac:dyDescent="0.35">
      <c r="A4260">
        <v>48</v>
      </c>
      <c r="B4260">
        <v>5302</v>
      </c>
      <c r="C4260">
        <v>48453</v>
      </c>
      <c r="D4260" t="s">
        <v>3238</v>
      </c>
      <c r="E4260" t="s">
        <v>525</v>
      </c>
      <c r="F4260" t="s">
        <v>3652</v>
      </c>
      <c r="G4260">
        <v>114491</v>
      </c>
      <c r="H4260">
        <v>30.398394</v>
      </c>
      <c r="I4260">
        <v>-97.708843999999999</v>
      </c>
      <c r="J4260">
        <v>1</v>
      </c>
      <c r="K4260">
        <f>_xlfn.XLOOKUP(F4260,'[1]2022_23 Household and Income'!$C$3:$C$2489,'[1]2022_23 Household and Income'!$D$3:$D$2489,"")</f>
        <v>55839</v>
      </c>
      <c r="L4260">
        <f>_xlfn.XLOOKUP($F4260,'[1]2022_23 Household and Income'!$C$3:$C$2489,'[1]2022_23 Household and Income'!$G$3:$G$2489,"")</f>
        <v>58222</v>
      </c>
    </row>
    <row r="4261" spans="1:12" x14ac:dyDescent="0.35">
      <c r="A4261">
        <v>48</v>
      </c>
      <c r="B4261">
        <v>5303</v>
      </c>
      <c r="C4261">
        <v>48453</v>
      </c>
      <c r="D4261" t="s">
        <v>3238</v>
      </c>
      <c r="E4261" t="s">
        <v>525</v>
      </c>
      <c r="F4261" t="s">
        <v>3651</v>
      </c>
      <c r="G4261">
        <v>155620</v>
      </c>
      <c r="H4261">
        <v>30.334917000000001</v>
      </c>
      <c r="I4261">
        <v>-97.672713000000002</v>
      </c>
      <c r="J4261">
        <v>1</v>
      </c>
      <c r="K4261">
        <f>_xlfn.XLOOKUP(F4261,'[1]2022_23 Household and Income'!$C$3:$C$2489,'[1]2022_23 Household and Income'!$D$3:$D$2489,"")</f>
        <v>75260</v>
      </c>
      <c r="L4261">
        <f>_xlfn.XLOOKUP($F4261,'[1]2022_23 Household and Income'!$C$3:$C$2489,'[1]2022_23 Household and Income'!$G$3:$G$2489,"")</f>
        <v>75887</v>
      </c>
    </row>
    <row r="4262" spans="1:12" x14ac:dyDescent="0.35">
      <c r="A4262">
        <v>48</v>
      </c>
      <c r="B4262">
        <v>5304</v>
      </c>
      <c r="C4262">
        <v>48453</v>
      </c>
      <c r="D4262" t="s">
        <v>3238</v>
      </c>
      <c r="E4262" t="s">
        <v>525</v>
      </c>
      <c r="F4262" t="s">
        <v>3650</v>
      </c>
      <c r="G4262">
        <v>141887</v>
      </c>
      <c r="H4262">
        <v>30.208089999999999</v>
      </c>
      <c r="I4262">
        <v>-97.734058000000005</v>
      </c>
      <c r="J4262">
        <v>1</v>
      </c>
      <c r="K4262">
        <f>_xlfn.XLOOKUP(F4262,'[1]2022_23 Household and Income'!$C$3:$C$2489,'[1]2022_23 Household and Income'!$D$3:$D$2489,"")</f>
        <v>66264</v>
      </c>
      <c r="L4262">
        <f>_xlfn.XLOOKUP($F4262,'[1]2022_23 Household and Income'!$C$3:$C$2489,'[1]2022_23 Household and Income'!$G$3:$G$2489,"")</f>
        <v>68406</v>
      </c>
    </row>
    <row r="4263" spans="1:12" x14ac:dyDescent="0.35">
      <c r="A4263">
        <v>48</v>
      </c>
      <c r="B4263">
        <v>5305</v>
      </c>
      <c r="C4263">
        <v>48453</v>
      </c>
      <c r="D4263" t="s">
        <v>3238</v>
      </c>
      <c r="E4263" t="s">
        <v>525</v>
      </c>
      <c r="F4263" t="s">
        <v>3649</v>
      </c>
      <c r="G4263">
        <v>121231</v>
      </c>
      <c r="H4263">
        <v>30.394316</v>
      </c>
      <c r="I4263">
        <v>-97.822219000000004</v>
      </c>
      <c r="J4263">
        <v>1</v>
      </c>
      <c r="K4263">
        <f>_xlfn.XLOOKUP(F4263,'[1]2022_23 Household and Income'!$C$3:$C$2489,'[1]2022_23 Household and Income'!$D$3:$D$2489,"")</f>
        <v>51017</v>
      </c>
      <c r="L4263">
        <f>_xlfn.XLOOKUP($F4263,'[1]2022_23 Household and Income'!$C$3:$C$2489,'[1]2022_23 Household and Income'!$G$3:$G$2489,"")</f>
        <v>50180</v>
      </c>
    </row>
    <row r="4264" spans="1:12" x14ac:dyDescent="0.35">
      <c r="A4264">
        <v>48</v>
      </c>
      <c r="B4264">
        <v>5306</v>
      </c>
      <c r="C4264">
        <v>48453</v>
      </c>
      <c r="D4264" t="s">
        <v>3238</v>
      </c>
      <c r="E4264" t="s">
        <v>525</v>
      </c>
      <c r="F4264" t="s">
        <v>3648</v>
      </c>
      <c r="G4264">
        <v>156235</v>
      </c>
      <c r="H4264">
        <v>30.313882</v>
      </c>
      <c r="I4264">
        <v>-97.740876999999998</v>
      </c>
      <c r="J4264">
        <v>1</v>
      </c>
      <c r="K4264">
        <f>_xlfn.XLOOKUP(F4264,'[1]2022_23 Household and Income'!$C$3:$C$2489,'[1]2022_23 Household and Income'!$D$3:$D$2489,"")</f>
        <v>76962</v>
      </c>
      <c r="L4264">
        <f>_xlfn.XLOOKUP($F4264,'[1]2022_23 Household and Income'!$C$3:$C$2489,'[1]2022_23 Household and Income'!$G$3:$G$2489,"")</f>
        <v>86854</v>
      </c>
    </row>
    <row r="4265" spans="1:12" x14ac:dyDescent="0.35">
      <c r="A4265">
        <v>48</v>
      </c>
      <c r="B4265">
        <v>5307</v>
      </c>
      <c r="C4265">
        <v>48453</v>
      </c>
      <c r="D4265" t="s">
        <v>3238</v>
      </c>
      <c r="E4265" t="s">
        <v>525</v>
      </c>
      <c r="F4265" t="s">
        <v>3647</v>
      </c>
      <c r="G4265">
        <v>125784</v>
      </c>
      <c r="H4265">
        <v>30.214988999999999</v>
      </c>
      <c r="I4265">
        <v>-97.784452000000002</v>
      </c>
      <c r="J4265">
        <v>1</v>
      </c>
      <c r="K4265">
        <f>_xlfn.XLOOKUP(F4265,'[1]2022_23 Household and Income'!$C$3:$C$2489,'[1]2022_23 Household and Income'!$D$3:$D$2489,"")</f>
        <v>63792</v>
      </c>
      <c r="L4265">
        <f>_xlfn.XLOOKUP($F4265,'[1]2022_23 Household and Income'!$C$3:$C$2489,'[1]2022_23 Household and Income'!$G$3:$G$2489,"")</f>
        <v>64342</v>
      </c>
    </row>
    <row r="4266" spans="1:12" x14ac:dyDescent="0.35">
      <c r="A4266">
        <v>48</v>
      </c>
      <c r="B4266">
        <v>5308</v>
      </c>
      <c r="C4266">
        <v>48453</v>
      </c>
      <c r="D4266" t="s">
        <v>3238</v>
      </c>
      <c r="E4266" t="s">
        <v>525</v>
      </c>
      <c r="F4266" t="s">
        <v>3646</v>
      </c>
      <c r="G4266">
        <v>126313</v>
      </c>
      <c r="H4266">
        <v>30.223092000000001</v>
      </c>
      <c r="I4266">
        <v>-97.853716000000006</v>
      </c>
      <c r="J4266">
        <v>1</v>
      </c>
      <c r="K4266">
        <f>_xlfn.XLOOKUP(F4266,'[1]2022_23 Household and Income'!$C$3:$C$2489,'[1]2022_23 Household and Income'!$D$3:$D$2489,"")</f>
        <v>53386</v>
      </c>
      <c r="L4266">
        <f>_xlfn.XLOOKUP($F4266,'[1]2022_23 Household and Income'!$C$3:$C$2489,'[1]2022_23 Household and Income'!$G$3:$G$2489,"")</f>
        <v>54181</v>
      </c>
    </row>
    <row r="4267" spans="1:12" x14ac:dyDescent="0.35">
      <c r="A4267">
        <v>48</v>
      </c>
      <c r="B4267">
        <v>5309</v>
      </c>
      <c r="C4267">
        <v>48453</v>
      </c>
      <c r="D4267" t="s">
        <v>3238</v>
      </c>
      <c r="E4267" t="s">
        <v>525</v>
      </c>
      <c r="F4267" t="s">
        <v>3645</v>
      </c>
      <c r="G4267">
        <v>170663</v>
      </c>
      <c r="H4267">
        <v>30.297636000000001</v>
      </c>
      <c r="I4267">
        <v>-97.863128000000003</v>
      </c>
      <c r="J4267">
        <v>1</v>
      </c>
      <c r="K4267">
        <f>_xlfn.XLOOKUP(F4267,'[1]2022_23 Household and Income'!$C$3:$C$2489,'[1]2022_23 Household and Income'!$D$3:$D$2489,"")</f>
        <v>72797</v>
      </c>
      <c r="L4267">
        <f>_xlfn.XLOOKUP($F4267,'[1]2022_23 Household and Income'!$C$3:$C$2489,'[1]2022_23 Household and Income'!$G$3:$G$2489,"")</f>
        <v>73825</v>
      </c>
    </row>
    <row r="4268" spans="1:12" x14ac:dyDescent="0.35">
      <c r="A4268">
        <v>30</v>
      </c>
      <c r="B4268">
        <v>700</v>
      </c>
      <c r="C4268">
        <v>30103</v>
      </c>
      <c r="D4268" t="s">
        <v>3269</v>
      </c>
      <c r="E4268" t="s">
        <v>1569</v>
      </c>
      <c r="F4268" t="s">
        <v>3270</v>
      </c>
      <c r="G4268">
        <v>762</v>
      </c>
      <c r="H4268">
        <v>46.247084999999998</v>
      </c>
      <c r="I4268">
        <v>-107.247141</v>
      </c>
      <c r="J4268">
        <v>5.1310000000000001E-3</v>
      </c>
      <c r="K4268">
        <f>_xlfn.XLOOKUP(F4268,'[1]2022_23 Household and Income'!$C$3:$C$2489,'[1]2022_23 Household and Income'!$D$3:$D$2489,"")</f>
        <v>58838</v>
      </c>
      <c r="L4268">
        <f>_xlfn.XLOOKUP($F4268,'[1]2022_23 Household and Income'!$C$3:$C$2489,'[1]2022_23 Household and Income'!$G$3:$G$2489,"")</f>
        <v>58129</v>
      </c>
    </row>
    <row r="4269" spans="1:12" x14ac:dyDescent="0.35">
      <c r="A4269">
        <v>20</v>
      </c>
      <c r="B4269">
        <v>100</v>
      </c>
      <c r="C4269">
        <v>20195</v>
      </c>
      <c r="D4269" t="s">
        <v>3300</v>
      </c>
      <c r="E4269" t="s">
        <v>2311</v>
      </c>
      <c r="F4269" t="s">
        <v>3385</v>
      </c>
      <c r="G4269">
        <v>2808</v>
      </c>
      <c r="H4269">
        <v>39.003748000000002</v>
      </c>
      <c r="I4269">
        <v>-99.881434999999996</v>
      </c>
      <c r="J4269">
        <v>2.6155000000000001E-2</v>
      </c>
      <c r="K4269">
        <f>_xlfn.XLOOKUP(F4269,'[1]2022_23 Household and Income'!$C$3:$C$2489,'[1]2022_23 Household and Income'!$D$3:$D$2489,"")</f>
        <v>47263</v>
      </c>
      <c r="L4269">
        <f>_xlfn.XLOOKUP($F4269,'[1]2022_23 Household and Income'!$C$3:$C$2489,'[1]2022_23 Household and Income'!$G$3:$G$2489,"")</f>
        <v>46825</v>
      </c>
    </row>
    <row r="4270" spans="1:12" x14ac:dyDescent="0.35">
      <c r="A4270">
        <v>55</v>
      </c>
      <c r="B4270">
        <v>1600</v>
      </c>
      <c r="C4270">
        <v>55121</v>
      </c>
      <c r="D4270" t="s">
        <v>3334</v>
      </c>
      <c r="E4270" t="s">
        <v>124</v>
      </c>
      <c r="F4270" t="s">
        <v>3644</v>
      </c>
      <c r="G4270">
        <v>30760</v>
      </c>
      <c r="H4270">
        <v>44.287418000000002</v>
      </c>
      <c r="I4270">
        <v>-91.363363000000007</v>
      </c>
      <c r="J4270">
        <v>0.26805600000000002</v>
      </c>
      <c r="K4270">
        <f>_xlfn.XLOOKUP(F4270,'[1]2022_23 Household and Income'!$C$3:$C$2489,'[1]2022_23 Household and Income'!$D$3:$D$2489,"")</f>
        <v>45986</v>
      </c>
      <c r="L4270">
        <f>_xlfn.XLOOKUP($F4270,'[1]2022_23 Household and Income'!$C$3:$C$2489,'[1]2022_23 Household and Income'!$G$3:$G$2489,"")</f>
        <v>46330</v>
      </c>
    </row>
    <row r="4271" spans="1:12" x14ac:dyDescent="0.35">
      <c r="A4271">
        <v>13</v>
      </c>
      <c r="B4271">
        <v>3500</v>
      </c>
      <c r="C4271">
        <v>13283</v>
      </c>
      <c r="D4271" t="s">
        <v>3312</v>
      </c>
      <c r="E4271" t="s">
        <v>2741</v>
      </c>
      <c r="F4271" t="s">
        <v>3382</v>
      </c>
      <c r="G4271">
        <v>6406</v>
      </c>
      <c r="H4271">
        <v>32.387281999999999</v>
      </c>
      <c r="I4271">
        <v>-82.589230999999998</v>
      </c>
      <c r="J4271">
        <v>4.5696000000000001E-2</v>
      </c>
      <c r="K4271">
        <f>_xlfn.XLOOKUP(F4271,'[1]2022_23 Household and Income'!$C$3:$C$2489,'[1]2022_23 Household and Income'!$D$3:$D$2489,"")</f>
        <v>51913</v>
      </c>
      <c r="L4271">
        <f>_xlfn.XLOOKUP($F4271,'[1]2022_23 Household and Income'!$C$3:$C$2489,'[1]2022_23 Household and Income'!$G$3:$G$2489,"")</f>
        <v>51436</v>
      </c>
    </row>
    <row r="4272" spans="1:12" x14ac:dyDescent="0.35">
      <c r="A4272">
        <v>21</v>
      </c>
      <c r="B4272">
        <v>300</v>
      </c>
      <c r="C4272">
        <v>21221</v>
      </c>
      <c r="D4272" t="s">
        <v>3328</v>
      </c>
      <c r="E4272" t="s">
        <v>2210</v>
      </c>
      <c r="F4272" t="s">
        <v>3643</v>
      </c>
      <c r="G4272">
        <v>14061</v>
      </c>
      <c r="H4272">
        <v>36.845548999999998</v>
      </c>
      <c r="I4272">
        <v>-87.834900000000005</v>
      </c>
      <c r="J4272">
        <v>0.130518</v>
      </c>
      <c r="K4272">
        <f>_xlfn.XLOOKUP(F4272,'[1]2022_23 Household and Income'!$C$3:$C$2489,'[1]2022_23 Household and Income'!$D$3:$D$2489,"")</f>
        <v>40718</v>
      </c>
      <c r="L4272">
        <f>_xlfn.XLOOKUP($F4272,'[1]2022_23 Household and Income'!$C$3:$C$2489,'[1]2022_23 Household and Income'!$G$3:$G$2489,"")</f>
        <v>40291</v>
      </c>
    </row>
    <row r="4273" spans="1:12" x14ac:dyDescent="0.35">
      <c r="A4273">
        <v>21</v>
      </c>
      <c r="B4273">
        <v>1800</v>
      </c>
      <c r="C4273">
        <v>21223</v>
      </c>
      <c r="D4273" t="s">
        <v>3328</v>
      </c>
      <c r="E4273" t="s">
        <v>2147</v>
      </c>
      <c r="F4273" t="s">
        <v>3642</v>
      </c>
      <c r="G4273">
        <v>8474</v>
      </c>
      <c r="H4273">
        <v>38.619320000000002</v>
      </c>
      <c r="I4273">
        <v>-85.332091000000005</v>
      </c>
      <c r="J4273">
        <v>6.0604999999999999E-2</v>
      </c>
      <c r="K4273">
        <f>_xlfn.XLOOKUP(F4273,'[1]2022_23 Household and Income'!$C$3:$C$2489,'[1]2022_23 Household and Income'!$D$3:$D$2489,"")</f>
        <v>50343</v>
      </c>
      <c r="L4273">
        <f>_xlfn.XLOOKUP($F4273,'[1]2022_23 Household and Income'!$C$3:$C$2489,'[1]2022_23 Household and Income'!$G$3:$G$2489,"")</f>
        <v>51690</v>
      </c>
    </row>
    <row r="4274" spans="1:12" x14ac:dyDescent="0.35">
      <c r="A4274">
        <v>6</v>
      </c>
      <c r="B4274">
        <v>1100</v>
      </c>
      <c r="C4274">
        <v>6105</v>
      </c>
      <c r="D4274" t="s">
        <v>3248</v>
      </c>
      <c r="E4274" t="s">
        <v>3021</v>
      </c>
      <c r="F4274" t="s">
        <v>3641</v>
      </c>
      <c r="G4274">
        <v>16112</v>
      </c>
      <c r="H4274">
        <v>40.629981999999998</v>
      </c>
      <c r="I4274">
        <v>-123.09638</v>
      </c>
      <c r="J4274">
        <v>0.121419</v>
      </c>
      <c r="K4274">
        <f>_xlfn.XLOOKUP(F4274,'[1]2022_23 Household and Income'!$C$3:$C$2489,'[1]2022_23 Household and Income'!$D$3:$D$2489,"")</f>
        <v>47083</v>
      </c>
      <c r="L4274">
        <f>_xlfn.XLOOKUP($F4274,'[1]2022_23 Household and Income'!$C$3:$C$2489,'[1]2022_23 Household and Income'!$G$3:$G$2489,"")</f>
        <v>46881</v>
      </c>
    </row>
    <row r="4275" spans="1:12" x14ac:dyDescent="0.35">
      <c r="A4275">
        <v>48</v>
      </c>
      <c r="B4275">
        <v>3900</v>
      </c>
      <c r="C4275">
        <v>48455</v>
      </c>
      <c r="D4275" t="s">
        <v>3238</v>
      </c>
      <c r="E4275" t="s">
        <v>555</v>
      </c>
      <c r="F4275" t="s">
        <v>3541</v>
      </c>
      <c r="G4275">
        <v>13602</v>
      </c>
      <c r="H4275">
        <v>30.998905000000001</v>
      </c>
      <c r="I4275">
        <v>-95.244568999999998</v>
      </c>
      <c r="J4275">
        <v>7.1743000000000001E-2</v>
      </c>
      <c r="K4275">
        <f>_xlfn.XLOOKUP(F4275,'[1]2022_23 Household and Income'!$C$3:$C$2489,'[1]2022_23 Household and Income'!$D$3:$D$2489,"")</f>
        <v>72965</v>
      </c>
      <c r="L4275">
        <f>_xlfn.XLOOKUP($F4275,'[1]2022_23 Household and Income'!$C$3:$C$2489,'[1]2022_23 Household and Income'!$G$3:$G$2489,"")</f>
        <v>72756</v>
      </c>
    </row>
    <row r="4276" spans="1:12" x14ac:dyDescent="0.35">
      <c r="A4276">
        <v>46</v>
      </c>
      <c r="B4276">
        <v>200</v>
      </c>
      <c r="C4276">
        <v>46123</v>
      </c>
      <c r="D4276" t="s">
        <v>3236</v>
      </c>
      <c r="E4276" t="s">
        <v>832</v>
      </c>
      <c r="F4276" t="s">
        <v>3235</v>
      </c>
      <c r="G4276">
        <v>5624</v>
      </c>
      <c r="H4276">
        <v>43.350237</v>
      </c>
      <c r="I4276">
        <v>-99.846981999999997</v>
      </c>
      <c r="J4276">
        <v>5.5947999999999998E-2</v>
      </c>
      <c r="K4276">
        <f>_xlfn.XLOOKUP(F4276,'[1]2022_23 Household and Income'!$C$3:$C$2489,'[1]2022_23 Household and Income'!$D$3:$D$2489,"")</f>
        <v>33866</v>
      </c>
      <c r="L4276">
        <f>_xlfn.XLOOKUP($F4276,'[1]2022_23 Household and Income'!$C$3:$C$2489,'[1]2022_23 Household and Income'!$G$3:$G$2489,"")</f>
        <v>35057</v>
      </c>
    </row>
    <row r="4277" spans="1:12" x14ac:dyDescent="0.35">
      <c r="A4277">
        <v>13</v>
      </c>
      <c r="B4277">
        <v>2700</v>
      </c>
      <c r="C4277">
        <v>13285</v>
      </c>
      <c r="D4277" t="s">
        <v>3312</v>
      </c>
      <c r="E4277" t="s">
        <v>2778</v>
      </c>
      <c r="F4277" t="s">
        <v>3640</v>
      </c>
      <c r="G4277">
        <v>69426</v>
      </c>
      <c r="H4277">
        <v>33.038124000000003</v>
      </c>
      <c r="I4277">
        <v>-85.029697999999996</v>
      </c>
      <c r="J4277">
        <v>0.68432999999999999</v>
      </c>
      <c r="K4277">
        <f>_xlfn.XLOOKUP(F4277,'[1]2022_23 Household and Income'!$C$3:$C$2489,'[1]2022_23 Household and Income'!$D$3:$D$2489,"")</f>
        <v>40689</v>
      </c>
      <c r="L4277">
        <f>_xlfn.XLOOKUP($F4277,'[1]2022_23 Household and Income'!$C$3:$C$2489,'[1]2022_23 Household and Income'!$G$3:$G$2489,"")</f>
        <v>40830</v>
      </c>
    </row>
    <row r="4278" spans="1:12" x14ac:dyDescent="0.35">
      <c r="A4278">
        <v>47</v>
      </c>
      <c r="B4278">
        <v>600</v>
      </c>
      <c r="C4278">
        <v>47169</v>
      </c>
      <c r="D4278" t="s">
        <v>3358</v>
      </c>
      <c r="E4278" t="s">
        <v>773</v>
      </c>
      <c r="F4278" t="s">
        <v>3639</v>
      </c>
      <c r="G4278">
        <v>11615</v>
      </c>
      <c r="H4278">
        <v>36.386234999999999</v>
      </c>
      <c r="I4278">
        <v>-86.153352999999996</v>
      </c>
      <c r="J4278">
        <v>0.112835</v>
      </c>
      <c r="K4278">
        <f>_xlfn.XLOOKUP(F4278,'[1]2022_23 Household and Income'!$C$3:$C$2489,'[1]2022_23 Household and Income'!$D$3:$D$2489,"")</f>
        <v>40539</v>
      </c>
      <c r="L4278">
        <f>_xlfn.XLOOKUP($F4278,'[1]2022_23 Household and Income'!$C$3:$C$2489,'[1]2022_23 Household and Income'!$G$3:$G$2489,"")</f>
        <v>41633</v>
      </c>
    </row>
    <row r="4279" spans="1:12" x14ac:dyDescent="0.35">
      <c r="A4279">
        <v>72</v>
      </c>
      <c r="B4279">
        <v>2200</v>
      </c>
      <c r="C4279">
        <v>72139</v>
      </c>
      <c r="D4279" t="s">
        <v>3280</v>
      </c>
      <c r="E4279" t="s">
        <v>3</v>
      </c>
      <c r="F4279" t="s">
        <v>3638</v>
      </c>
      <c r="G4279">
        <v>67740</v>
      </c>
      <c r="H4279">
        <v>18.350719999999999</v>
      </c>
      <c r="I4279">
        <v>-66.008142000000007</v>
      </c>
      <c r="J4279">
        <v>0.62512699999999999</v>
      </c>
      <c r="K4279">
        <f>_xlfn.XLOOKUP(F4279,'[1]2022_23 Household and Income'!$C$3:$C$2489,'[1]2022_23 Household and Income'!$D$3:$D$2489,"")</f>
        <v>44406</v>
      </c>
      <c r="L4279">
        <f>_xlfn.XLOOKUP($F4279,'[1]2022_23 Household and Income'!$C$3:$C$2489,'[1]2022_23 Household and Income'!$G$3:$G$2489,"")</f>
        <v>42365</v>
      </c>
    </row>
    <row r="4280" spans="1:12" x14ac:dyDescent="0.35">
      <c r="A4280">
        <v>39</v>
      </c>
      <c r="B4280">
        <v>1001</v>
      </c>
      <c r="C4280">
        <v>39155</v>
      </c>
      <c r="D4280" t="s">
        <v>3302</v>
      </c>
      <c r="E4280" t="s">
        <v>1157</v>
      </c>
      <c r="F4280" t="s">
        <v>3637</v>
      </c>
      <c r="G4280">
        <v>89219</v>
      </c>
      <c r="H4280">
        <v>41.280434999999997</v>
      </c>
      <c r="I4280">
        <v>-80.755117999999996</v>
      </c>
      <c r="J4280">
        <v>0.68778099999999998</v>
      </c>
      <c r="K4280">
        <f>_xlfn.XLOOKUP(F4280,'[1]2022_23 Household and Income'!$C$3:$C$2489,'[1]2022_23 Household and Income'!$D$3:$D$2489,"")</f>
        <v>51923</v>
      </c>
      <c r="L4280">
        <f>_xlfn.XLOOKUP($F4280,'[1]2022_23 Household and Income'!$C$3:$C$2489,'[1]2022_23 Household and Income'!$G$3:$G$2489,"")</f>
        <v>55370</v>
      </c>
    </row>
    <row r="4281" spans="1:12" x14ac:dyDescent="0.35">
      <c r="A4281">
        <v>39</v>
      </c>
      <c r="B4281">
        <v>1002</v>
      </c>
      <c r="C4281">
        <v>39155</v>
      </c>
      <c r="D4281" t="s">
        <v>3302</v>
      </c>
      <c r="E4281" t="s">
        <v>1157</v>
      </c>
      <c r="F4281" t="s">
        <v>3636</v>
      </c>
      <c r="G4281">
        <v>112758</v>
      </c>
      <c r="H4281">
        <v>41.208871000000002</v>
      </c>
      <c r="I4281">
        <v>-80.763820999999993</v>
      </c>
      <c r="J4281">
        <v>1</v>
      </c>
      <c r="K4281">
        <f>_xlfn.XLOOKUP(F4281,'[1]2022_23 Household and Income'!$C$3:$C$2489,'[1]2022_23 Household and Income'!$D$3:$D$2489,"")</f>
        <v>49464</v>
      </c>
      <c r="L4281">
        <f>_xlfn.XLOOKUP($F4281,'[1]2022_23 Household and Income'!$C$3:$C$2489,'[1]2022_23 Household and Income'!$G$3:$G$2489,"")</f>
        <v>48553</v>
      </c>
    </row>
    <row r="4282" spans="1:12" x14ac:dyDescent="0.35">
      <c r="A4282">
        <v>54</v>
      </c>
      <c r="B4282">
        <v>500</v>
      </c>
      <c r="C4282">
        <v>54093</v>
      </c>
      <c r="D4282" t="s">
        <v>3296</v>
      </c>
      <c r="E4282" t="s">
        <v>205</v>
      </c>
      <c r="F4282" t="s">
        <v>3635</v>
      </c>
      <c r="G4282">
        <v>6762</v>
      </c>
      <c r="H4282">
        <v>39.110661999999998</v>
      </c>
      <c r="I4282">
        <v>-79.602102000000002</v>
      </c>
      <c r="J4282">
        <v>6.4231999999999997E-2</v>
      </c>
      <c r="K4282">
        <f>_xlfn.XLOOKUP(F4282,'[1]2022_23 Household and Income'!$C$3:$C$2489,'[1]2022_23 Household and Income'!$D$3:$D$2489,"")</f>
        <v>41964</v>
      </c>
      <c r="L4282">
        <f>_xlfn.XLOOKUP($F4282,'[1]2022_23 Household and Income'!$C$3:$C$2489,'[1]2022_23 Household and Income'!$G$3:$G$2489,"")</f>
        <v>45348</v>
      </c>
    </row>
    <row r="4283" spans="1:12" x14ac:dyDescent="0.35">
      <c r="A4283">
        <v>6</v>
      </c>
      <c r="B4283">
        <v>10701</v>
      </c>
      <c r="C4283">
        <v>6107</v>
      </c>
      <c r="D4283" t="s">
        <v>3248</v>
      </c>
      <c r="E4283" t="s">
        <v>2978</v>
      </c>
      <c r="F4283" t="s">
        <v>3634</v>
      </c>
      <c r="G4283">
        <v>154048</v>
      </c>
      <c r="H4283">
        <v>36.32996</v>
      </c>
      <c r="I4283">
        <v>-119.312319</v>
      </c>
      <c r="J4283">
        <v>1</v>
      </c>
      <c r="K4283">
        <f>_xlfn.XLOOKUP(F4283,'[1]2022_23 Household and Income'!$C$3:$C$2489,'[1]2022_23 Household and Income'!$D$3:$D$2489,"")</f>
        <v>50442</v>
      </c>
      <c r="L4283">
        <f>_xlfn.XLOOKUP($F4283,'[1]2022_23 Household and Income'!$C$3:$C$2489,'[1]2022_23 Household and Income'!$G$3:$G$2489,"")</f>
        <v>51770</v>
      </c>
    </row>
    <row r="4284" spans="1:12" x14ac:dyDescent="0.35">
      <c r="A4284">
        <v>6</v>
      </c>
      <c r="B4284">
        <v>10702</v>
      </c>
      <c r="C4284">
        <v>6107</v>
      </c>
      <c r="D4284" t="s">
        <v>3248</v>
      </c>
      <c r="E4284" t="s">
        <v>2978</v>
      </c>
      <c r="F4284" t="s">
        <v>3633</v>
      </c>
      <c r="G4284">
        <v>162425</v>
      </c>
      <c r="H4284">
        <v>36.138337999999997</v>
      </c>
      <c r="I4284">
        <v>-119.182101</v>
      </c>
      <c r="J4284">
        <v>1</v>
      </c>
      <c r="K4284">
        <f>_xlfn.XLOOKUP(F4284,'[1]2022_23 Household and Income'!$C$3:$C$2489,'[1]2022_23 Household and Income'!$D$3:$D$2489,"")</f>
        <v>48710</v>
      </c>
      <c r="L4284">
        <f>_xlfn.XLOOKUP($F4284,'[1]2022_23 Household and Income'!$C$3:$C$2489,'[1]2022_23 Household and Income'!$G$3:$G$2489,"")</f>
        <v>48251</v>
      </c>
    </row>
    <row r="4285" spans="1:12" x14ac:dyDescent="0.35">
      <c r="A4285">
        <v>6</v>
      </c>
      <c r="B4285">
        <v>10703</v>
      </c>
      <c r="C4285">
        <v>6107</v>
      </c>
      <c r="D4285" t="s">
        <v>3248</v>
      </c>
      <c r="E4285" t="s">
        <v>2978</v>
      </c>
      <c r="F4285" t="s">
        <v>3632</v>
      </c>
      <c r="G4285">
        <v>156644</v>
      </c>
      <c r="H4285">
        <v>36.299633</v>
      </c>
      <c r="I4285">
        <v>-119.21289299999999</v>
      </c>
      <c r="J4285">
        <v>1</v>
      </c>
      <c r="K4285">
        <f>_xlfn.XLOOKUP(F4285,'[1]2022_23 Household and Income'!$C$3:$C$2489,'[1]2022_23 Household and Income'!$D$3:$D$2489,"")</f>
        <v>43977</v>
      </c>
      <c r="L4285">
        <f>_xlfn.XLOOKUP($F4285,'[1]2022_23 Household and Income'!$C$3:$C$2489,'[1]2022_23 Household and Income'!$G$3:$G$2489,"")</f>
        <v>45421</v>
      </c>
    </row>
    <row r="4286" spans="1:12" x14ac:dyDescent="0.35">
      <c r="A4286">
        <v>40</v>
      </c>
      <c r="B4286">
        <v>20801</v>
      </c>
      <c r="C4286">
        <v>40143</v>
      </c>
      <c r="D4286" t="s">
        <v>3324</v>
      </c>
      <c r="E4286" t="s">
        <v>1057</v>
      </c>
      <c r="F4286" t="s">
        <v>3631</v>
      </c>
      <c r="G4286">
        <v>127576</v>
      </c>
      <c r="H4286">
        <v>36.244393000000002</v>
      </c>
      <c r="I4286">
        <v>-95.908235000000005</v>
      </c>
      <c r="J4286">
        <v>1</v>
      </c>
      <c r="K4286">
        <f>_xlfn.XLOOKUP(F4286,'[1]2022_23 Household and Income'!$C$3:$C$2489,'[1]2022_23 Household and Income'!$D$3:$D$2489,"")</f>
        <v>45665</v>
      </c>
      <c r="L4286">
        <f>_xlfn.XLOOKUP($F4286,'[1]2022_23 Household and Income'!$C$3:$C$2489,'[1]2022_23 Household and Income'!$G$3:$G$2489,"")</f>
        <v>49842</v>
      </c>
    </row>
    <row r="4287" spans="1:12" x14ac:dyDescent="0.35">
      <c r="A4287">
        <v>40</v>
      </c>
      <c r="B4287">
        <v>20802</v>
      </c>
      <c r="C4287">
        <v>40143</v>
      </c>
      <c r="D4287" t="s">
        <v>3324</v>
      </c>
      <c r="E4287" t="s">
        <v>1057</v>
      </c>
      <c r="F4287" t="s">
        <v>3630</v>
      </c>
      <c r="G4287">
        <v>113372</v>
      </c>
      <c r="H4287">
        <v>36.119898999999997</v>
      </c>
      <c r="I4287">
        <v>-96.023453000000003</v>
      </c>
      <c r="J4287">
        <v>1</v>
      </c>
      <c r="K4287">
        <f>_xlfn.XLOOKUP(F4287,'[1]2022_23 Household and Income'!$C$3:$C$2489,'[1]2022_23 Household and Income'!$D$3:$D$2489,"")</f>
        <v>50842</v>
      </c>
      <c r="L4287">
        <f>_xlfn.XLOOKUP($F4287,'[1]2022_23 Household and Income'!$C$3:$C$2489,'[1]2022_23 Household and Income'!$G$3:$G$2489,"")</f>
        <v>52536</v>
      </c>
    </row>
    <row r="4288" spans="1:12" x14ac:dyDescent="0.35">
      <c r="A4288">
        <v>40</v>
      </c>
      <c r="B4288">
        <v>20803</v>
      </c>
      <c r="C4288">
        <v>40143</v>
      </c>
      <c r="D4288" t="s">
        <v>3324</v>
      </c>
      <c r="E4288" t="s">
        <v>1057</v>
      </c>
      <c r="F4288" t="s">
        <v>3629</v>
      </c>
      <c r="G4288">
        <v>147910</v>
      </c>
      <c r="H4288">
        <v>36.119242</v>
      </c>
      <c r="I4288">
        <v>-95.869513999999995</v>
      </c>
      <c r="J4288">
        <v>1</v>
      </c>
      <c r="K4288">
        <f>_xlfn.XLOOKUP(F4288,'[1]2022_23 Household and Income'!$C$3:$C$2489,'[1]2022_23 Household and Income'!$D$3:$D$2489,"")</f>
        <v>61190</v>
      </c>
      <c r="L4288">
        <f>_xlfn.XLOOKUP($F4288,'[1]2022_23 Household and Income'!$C$3:$C$2489,'[1]2022_23 Household and Income'!$G$3:$G$2489,"")</f>
        <v>59527</v>
      </c>
    </row>
    <row r="4289" spans="1:12" x14ac:dyDescent="0.35">
      <c r="A4289">
        <v>40</v>
      </c>
      <c r="B4289">
        <v>20804</v>
      </c>
      <c r="C4289">
        <v>40143</v>
      </c>
      <c r="D4289" t="s">
        <v>3324</v>
      </c>
      <c r="E4289" t="s">
        <v>1057</v>
      </c>
      <c r="F4289" t="s">
        <v>3628</v>
      </c>
      <c r="G4289">
        <v>159683</v>
      </c>
      <c r="H4289">
        <v>36.023569999999999</v>
      </c>
      <c r="I4289">
        <v>-95.939283000000003</v>
      </c>
      <c r="J4289">
        <v>1</v>
      </c>
      <c r="K4289">
        <f>_xlfn.XLOOKUP(F4289,'[1]2022_23 Household and Income'!$C$3:$C$2489,'[1]2022_23 Household and Income'!$D$3:$D$2489,"")</f>
        <v>66847</v>
      </c>
      <c r="L4289">
        <f>_xlfn.XLOOKUP($F4289,'[1]2022_23 Household and Income'!$C$3:$C$2489,'[1]2022_23 Household and Income'!$G$3:$G$2489,"")</f>
        <v>64978</v>
      </c>
    </row>
    <row r="4290" spans="1:12" x14ac:dyDescent="0.35">
      <c r="A4290">
        <v>40</v>
      </c>
      <c r="B4290">
        <v>20805</v>
      </c>
      <c r="C4290">
        <v>40143</v>
      </c>
      <c r="D4290" t="s">
        <v>3324</v>
      </c>
      <c r="E4290" t="s">
        <v>1057</v>
      </c>
      <c r="F4290" t="s">
        <v>3627</v>
      </c>
      <c r="G4290">
        <v>120738</v>
      </c>
      <c r="H4290">
        <v>36.021223999999997</v>
      </c>
      <c r="I4290">
        <v>-95.824584000000002</v>
      </c>
      <c r="J4290">
        <v>1</v>
      </c>
      <c r="K4290">
        <f>_xlfn.XLOOKUP(F4290,'[1]2022_23 Household and Income'!$C$3:$C$2489,'[1]2022_23 Household and Income'!$D$3:$D$2489,"")</f>
        <v>49143</v>
      </c>
      <c r="L4290">
        <f>_xlfn.XLOOKUP($F4290,'[1]2022_23 Household and Income'!$C$3:$C$2489,'[1]2022_23 Household and Income'!$G$3:$G$2489,"")</f>
        <v>48819</v>
      </c>
    </row>
    <row r="4291" spans="1:12" x14ac:dyDescent="0.35">
      <c r="A4291">
        <v>28</v>
      </c>
      <c r="B4291">
        <v>300</v>
      </c>
      <c r="C4291">
        <v>28143</v>
      </c>
      <c r="D4291" t="s">
        <v>3276</v>
      </c>
      <c r="E4291" t="s">
        <v>1806</v>
      </c>
      <c r="F4291" t="s">
        <v>3626</v>
      </c>
      <c r="G4291">
        <v>9782</v>
      </c>
      <c r="H4291">
        <v>34.720692</v>
      </c>
      <c r="I4291">
        <v>-90.341357000000002</v>
      </c>
      <c r="J4291">
        <v>8.7860999999999995E-2</v>
      </c>
      <c r="K4291">
        <f>_xlfn.XLOOKUP(F4291,'[1]2022_23 Household and Income'!$C$3:$C$2489,'[1]2022_23 Household and Income'!$D$3:$D$2489,"")</f>
        <v>43399</v>
      </c>
      <c r="L4291">
        <f>_xlfn.XLOOKUP($F4291,'[1]2022_23 Household and Income'!$C$3:$C$2489,'[1]2022_23 Household and Income'!$G$3:$G$2489,"")</f>
        <v>44065</v>
      </c>
    </row>
    <row r="4292" spans="1:12" x14ac:dyDescent="0.35">
      <c r="A4292">
        <v>6</v>
      </c>
      <c r="B4292">
        <v>300</v>
      </c>
      <c r="C4292">
        <v>6109</v>
      </c>
      <c r="D4292" t="s">
        <v>3248</v>
      </c>
      <c r="E4292" t="s">
        <v>3026</v>
      </c>
      <c r="F4292" t="s">
        <v>3625</v>
      </c>
      <c r="G4292">
        <v>55620</v>
      </c>
      <c r="H4292">
        <v>37.972003999999998</v>
      </c>
      <c r="I4292">
        <v>-120.32521199999999</v>
      </c>
      <c r="J4292">
        <v>0.28978999999999999</v>
      </c>
      <c r="K4292">
        <f>_xlfn.XLOOKUP(F4292,'[1]2022_23 Household and Income'!$C$3:$C$2489,'[1]2022_23 Household and Income'!$D$3:$D$2489,"")</f>
        <v>79679</v>
      </c>
      <c r="L4292">
        <f>_xlfn.XLOOKUP($F4292,'[1]2022_23 Household and Income'!$C$3:$C$2489,'[1]2022_23 Household and Income'!$G$3:$G$2489,"")</f>
        <v>81126</v>
      </c>
    </row>
    <row r="4293" spans="1:12" x14ac:dyDescent="0.35">
      <c r="A4293">
        <v>13</v>
      </c>
      <c r="B4293">
        <v>4200</v>
      </c>
      <c r="C4293">
        <v>13287</v>
      </c>
      <c r="D4293" t="s">
        <v>3312</v>
      </c>
      <c r="E4293" t="s">
        <v>2701</v>
      </c>
      <c r="F4293" t="s">
        <v>3624</v>
      </c>
      <c r="G4293">
        <v>9006</v>
      </c>
      <c r="H4293">
        <v>31.702770000000001</v>
      </c>
      <c r="I4293">
        <v>-83.638267999999997</v>
      </c>
      <c r="J4293">
        <v>6.9868E-2</v>
      </c>
      <c r="K4293">
        <f>_xlfn.XLOOKUP(F4293,'[1]2022_23 Household and Income'!$C$3:$C$2489,'[1]2022_23 Household and Income'!$D$3:$D$2489,"")</f>
        <v>48923</v>
      </c>
      <c r="L4293">
        <f>_xlfn.XLOOKUP($F4293,'[1]2022_23 Household and Income'!$C$3:$C$2489,'[1]2022_23 Household and Income'!$G$3:$G$2489,"")</f>
        <v>51700</v>
      </c>
    </row>
    <row r="4294" spans="1:12" x14ac:dyDescent="0.35">
      <c r="A4294">
        <v>46</v>
      </c>
      <c r="B4294">
        <v>501</v>
      </c>
      <c r="C4294">
        <v>46125</v>
      </c>
      <c r="D4294" t="s">
        <v>3236</v>
      </c>
      <c r="E4294" t="s">
        <v>794</v>
      </c>
      <c r="F4294" t="s">
        <v>3283</v>
      </c>
      <c r="G4294">
        <v>8673</v>
      </c>
      <c r="H4294">
        <v>43.304408000000002</v>
      </c>
      <c r="I4294">
        <v>-97.112859</v>
      </c>
      <c r="J4294">
        <v>6.0569999999999999E-2</v>
      </c>
      <c r="K4294">
        <f>_xlfn.XLOOKUP(F4294,'[1]2022_23 Household and Income'!$C$3:$C$2489,'[1]2022_23 Household and Income'!$D$3:$D$2489,"")</f>
        <v>57572</v>
      </c>
      <c r="L4294">
        <f>_xlfn.XLOOKUP($F4294,'[1]2022_23 Household and Income'!$C$3:$C$2489,'[1]2022_23 Household and Income'!$G$3:$G$2489,"")</f>
        <v>58314</v>
      </c>
    </row>
    <row r="4295" spans="1:12" x14ac:dyDescent="0.35">
      <c r="A4295">
        <v>1</v>
      </c>
      <c r="B4295">
        <v>1201</v>
      </c>
      <c r="C4295">
        <v>1125</v>
      </c>
      <c r="D4295" t="s">
        <v>3341</v>
      </c>
      <c r="E4295" t="s">
        <v>3194</v>
      </c>
      <c r="F4295" t="s">
        <v>3623</v>
      </c>
      <c r="G4295">
        <v>101012</v>
      </c>
      <c r="H4295">
        <v>33.229478</v>
      </c>
      <c r="I4295">
        <v>-87.498276000000004</v>
      </c>
      <c r="J4295">
        <v>1</v>
      </c>
      <c r="K4295">
        <f>_xlfn.XLOOKUP(F4295,'[1]2022_23 Household and Income'!$C$3:$C$2489,'[1]2022_23 Household and Income'!$D$3:$D$2489,"")</f>
        <v>36967</v>
      </c>
      <c r="L4295">
        <f>_xlfn.XLOOKUP($F4295,'[1]2022_23 Household and Income'!$C$3:$C$2489,'[1]2022_23 Household and Income'!$G$3:$G$2489,"")</f>
        <v>39723</v>
      </c>
    </row>
    <row r="4296" spans="1:12" x14ac:dyDescent="0.35">
      <c r="A4296">
        <v>1</v>
      </c>
      <c r="B4296">
        <v>1202</v>
      </c>
      <c r="C4296">
        <v>1125</v>
      </c>
      <c r="D4296" t="s">
        <v>3341</v>
      </c>
      <c r="E4296" t="s">
        <v>3194</v>
      </c>
      <c r="F4296" t="s">
        <v>3622</v>
      </c>
      <c r="G4296">
        <v>126024</v>
      </c>
      <c r="H4296">
        <v>33.203065000000002</v>
      </c>
      <c r="I4296">
        <v>-87.534661999999997</v>
      </c>
      <c r="J4296">
        <v>1</v>
      </c>
      <c r="K4296">
        <f>_xlfn.XLOOKUP(F4296,'[1]2022_23 Household and Income'!$C$3:$C$2489,'[1]2022_23 Household and Income'!$D$3:$D$2489,"")</f>
        <v>52108</v>
      </c>
      <c r="L4296">
        <f>_xlfn.XLOOKUP($F4296,'[1]2022_23 Household and Income'!$C$3:$C$2489,'[1]2022_23 Household and Income'!$G$3:$G$2489,"")</f>
        <v>54243</v>
      </c>
    </row>
    <row r="4297" spans="1:12" x14ac:dyDescent="0.35">
      <c r="A4297">
        <v>39</v>
      </c>
      <c r="B4297">
        <v>2900</v>
      </c>
      <c r="C4297">
        <v>39157</v>
      </c>
      <c r="D4297" t="s">
        <v>3302</v>
      </c>
      <c r="E4297" t="s">
        <v>1122</v>
      </c>
      <c r="F4297" t="s">
        <v>3621</v>
      </c>
      <c r="G4297">
        <v>93263</v>
      </c>
      <c r="H4297">
        <v>40.481355999999998</v>
      </c>
      <c r="I4297">
        <v>-81.467014000000006</v>
      </c>
      <c r="J4297">
        <v>0.86558199999999996</v>
      </c>
      <c r="K4297">
        <f>_xlfn.XLOOKUP(F4297,'[1]2022_23 Household and Income'!$C$3:$C$2489,'[1]2022_23 Household and Income'!$D$3:$D$2489,"")</f>
        <v>45143</v>
      </c>
      <c r="L4297">
        <f>_xlfn.XLOOKUP($F4297,'[1]2022_23 Household and Income'!$C$3:$C$2489,'[1]2022_23 Household and Income'!$G$3:$G$2489,"")</f>
        <v>45986</v>
      </c>
    </row>
    <row r="4298" spans="1:12" x14ac:dyDescent="0.35">
      <c r="A4298">
        <v>26</v>
      </c>
      <c r="B4298">
        <v>1600</v>
      </c>
      <c r="C4298">
        <v>26157</v>
      </c>
      <c r="D4298" t="s">
        <v>3407</v>
      </c>
      <c r="E4298" t="s">
        <v>1930</v>
      </c>
      <c r="F4298" t="s">
        <v>3620</v>
      </c>
      <c r="G4298">
        <v>53323</v>
      </c>
      <c r="H4298">
        <v>43.429915999999999</v>
      </c>
      <c r="I4298">
        <v>-83.433818000000002</v>
      </c>
      <c r="J4298">
        <v>0.425423</v>
      </c>
      <c r="K4298">
        <f>_xlfn.XLOOKUP(F4298,'[1]2022_23 Household and Income'!$C$3:$C$2489,'[1]2022_23 Household and Income'!$D$3:$D$2489,"")</f>
        <v>54130</v>
      </c>
      <c r="L4298">
        <f>_xlfn.XLOOKUP($F4298,'[1]2022_23 Household and Income'!$C$3:$C$2489,'[1]2022_23 Household and Income'!$G$3:$G$2489,"")</f>
        <v>54866</v>
      </c>
    </row>
    <row r="4299" spans="1:12" x14ac:dyDescent="0.35">
      <c r="A4299">
        <v>13</v>
      </c>
      <c r="B4299">
        <v>2900</v>
      </c>
      <c r="C4299">
        <v>13289</v>
      </c>
      <c r="D4299" t="s">
        <v>3312</v>
      </c>
      <c r="E4299" t="s">
        <v>2766</v>
      </c>
      <c r="F4299" t="s">
        <v>3378</v>
      </c>
      <c r="G4299">
        <v>8022</v>
      </c>
      <c r="H4299">
        <v>32.702269000000001</v>
      </c>
      <c r="I4299">
        <v>-83.416753</v>
      </c>
      <c r="J4299">
        <v>4.4776000000000003E-2</v>
      </c>
      <c r="K4299">
        <f>_xlfn.XLOOKUP(F4299,'[1]2022_23 Household and Income'!$C$3:$C$2489,'[1]2022_23 Household and Income'!$D$3:$D$2489,"")</f>
        <v>72006</v>
      </c>
      <c r="L4299">
        <f>_xlfn.XLOOKUP($F4299,'[1]2022_23 Household and Income'!$C$3:$C$2489,'[1]2022_23 Household and Income'!$G$3:$G$2489,"")</f>
        <v>72260</v>
      </c>
    </row>
    <row r="4300" spans="1:12" x14ac:dyDescent="0.35">
      <c r="A4300">
        <v>16</v>
      </c>
      <c r="B4300">
        <v>900</v>
      </c>
      <c r="C4300">
        <v>16083</v>
      </c>
      <c r="D4300" t="s">
        <v>3509</v>
      </c>
      <c r="E4300" t="s">
        <v>2644</v>
      </c>
      <c r="F4300" t="s">
        <v>3619</v>
      </c>
      <c r="G4300">
        <v>90046</v>
      </c>
      <c r="H4300">
        <v>42.560251000000001</v>
      </c>
      <c r="I4300">
        <v>-114.499658</v>
      </c>
      <c r="J4300">
        <v>0.785049</v>
      </c>
      <c r="K4300">
        <f>_xlfn.XLOOKUP(F4300,'[1]2022_23 Household and Income'!$C$3:$C$2489,'[1]2022_23 Household and Income'!$D$3:$D$2489,"")</f>
        <v>43681</v>
      </c>
      <c r="L4300">
        <f>_xlfn.XLOOKUP($F4300,'[1]2022_23 Household and Income'!$C$3:$C$2489,'[1]2022_23 Household and Income'!$G$3:$G$2489,"")</f>
        <v>43176</v>
      </c>
    </row>
    <row r="4301" spans="1:12" x14ac:dyDescent="0.35">
      <c r="A4301">
        <v>48</v>
      </c>
      <c r="B4301">
        <v>4100</v>
      </c>
      <c r="C4301">
        <v>48457</v>
      </c>
      <c r="D4301" t="s">
        <v>3238</v>
      </c>
      <c r="E4301" t="s">
        <v>546</v>
      </c>
      <c r="F4301" t="s">
        <v>3618</v>
      </c>
      <c r="G4301">
        <v>19798</v>
      </c>
      <c r="H4301">
        <v>30.738682000000001</v>
      </c>
      <c r="I4301">
        <v>-94.367778999999999</v>
      </c>
      <c r="J4301">
        <v>0.18532399999999999</v>
      </c>
      <c r="K4301">
        <f>_xlfn.XLOOKUP(F4301,'[1]2022_23 Household and Income'!$C$3:$C$2489,'[1]2022_23 Household and Income'!$D$3:$D$2489,"")</f>
        <v>44063</v>
      </c>
      <c r="L4301">
        <f>_xlfn.XLOOKUP($F4301,'[1]2022_23 Household and Income'!$C$3:$C$2489,'[1]2022_23 Household and Income'!$G$3:$G$2489,"")</f>
        <v>45098</v>
      </c>
    </row>
    <row r="4302" spans="1:12" x14ac:dyDescent="0.35">
      <c r="A4302">
        <v>54</v>
      </c>
      <c r="B4302">
        <v>200</v>
      </c>
      <c r="C4302">
        <v>54095</v>
      </c>
      <c r="D4302" t="s">
        <v>3296</v>
      </c>
      <c r="E4302" t="s">
        <v>220</v>
      </c>
      <c r="F4302" t="s">
        <v>3332</v>
      </c>
      <c r="G4302">
        <v>8313</v>
      </c>
      <c r="H4302">
        <v>39.514560000000003</v>
      </c>
      <c r="I4302">
        <v>-80.930564000000004</v>
      </c>
      <c r="J4302">
        <v>6.1058000000000001E-2</v>
      </c>
      <c r="K4302">
        <f>_xlfn.XLOOKUP(F4302,'[1]2022_23 Household and Income'!$C$3:$C$2489,'[1]2022_23 Household and Income'!$D$3:$D$2489,"")</f>
        <v>58806</v>
      </c>
      <c r="L4302">
        <f>_xlfn.XLOOKUP($F4302,'[1]2022_23 Household and Income'!$C$3:$C$2489,'[1]2022_23 Household and Income'!$G$3:$G$2489,"")</f>
        <v>58307</v>
      </c>
    </row>
    <row r="4303" spans="1:12" x14ac:dyDescent="0.35">
      <c r="A4303">
        <v>37</v>
      </c>
      <c r="B4303">
        <v>800</v>
      </c>
      <c r="C4303">
        <v>37177</v>
      </c>
      <c r="D4303" t="s">
        <v>3285</v>
      </c>
      <c r="E4303" t="s">
        <v>1298</v>
      </c>
      <c r="F4303" t="s">
        <v>3496</v>
      </c>
      <c r="G4303">
        <v>3245</v>
      </c>
      <c r="H4303">
        <v>35.895302000000001</v>
      </c>
      <c r="I4303">
        <v>-76.242538999999994</v>
      </c>
      <c r="J4303">
        <v>2.1257999999999999E-2</v>
      </c>
      <c r="K4303">
        <f>_xlfn.XLOOKUP(F4303,'[1]2022_23 Household and Income'!$C$3:$C$2489,'[1]2022_23 Household and Income'!$D$3:$D$2489,"")</f>
        <v>67787</v>
      </c>
      <c r="L4303">
        <f>_xlfn.XLOOKUP($F4303,'[1]2022_23 Household and Income'!$C$3:$C$2489,'[1]2022_23 Household and Income'!$G$3:$G$2489,"")</f>
        <v>69562</v>
      </c>
    </row>
    <row r="4304" spans="1:12" x14ac:dyDescent="0.35">
      <c r="A4304">
        <v>56</v>
      </c>
      <c r="B4304">
        <v>500</v>
      </c>
      <c r="C4304">
        <v>56041</v>
      </c>
      <c r="D4304" t="s">
        <v>3409</v>
      </c>
      <c r="E4304" t="s">
        <v>78</v>
      </c>
      <c r="F4304" t="s">
        <v>3617</v>
      </c>
      <c r="G4304">
        <v>20450</v>
      </c>
      <c r="H4304">
        <v>41.271501000000001</v>
      </c>
      <c r="I4304">
        <v>-110.760324</v>
      </c>
      <c r="J4304">
        <v>0.17735600000000001</v>
      </c>
      <c r="K4304">
        <f>_xlfn.XLOOKUP(F4304,'[1]2022_23 Household and Income'!$C$3:$C$2489,'[1]2022_23 Household and Income'!$D$3:$D$2489,"")</f>
        <v>46461</v>
      </c>
      <c r="L4304">
        <f>_xlfn.XLOOKUP($F4304,'[1]2022_23 Household and Income'!$C$3:$C$2489,'[1]2022_23 Household and Income'!$G$3:$G$2489,"")</f>
        <v>49061</v>
      </c>
    </row>
    <row r="4305" spans="1:12" x14ac:dyDescent="0.35">
      <c r="A4305">
        <v>49</v>
      </c>
      <c r="B4305">
        <v>13000</v>
      </c>
      <c r="C4305">
        <v>49047</v>
      </c>
      <c r="D4305" t="s">
        <v>3434</v>
      </c>
      <c r="E4305" t="s">
        <v>429</v>
      </c>
      <c r="F4305" t="s">
        <v>3517</v>
      </c>
      <c r="G4305">
        <v>35620</v>
      </c>
      <c r="H4305">
        <v>40.426448999999998</v>
      </c>
      <c r="I4305">
        <v>-109.59021199999999</v>
      </c>
      <c r="J4305">
        <v>0.24504200000000001</v>
      </c>
      <c r="K4305">
        <f>_xlfn.XLOOKUP(F4305,'[1]2022_23 Household and Income'!$C$3:$C$2489,'[1]2022_23 Household and Income'!$D$3:$D$2489,"")</f>
        <v>53615</v>
      </c>
      <c r="L4305">
        <f>_xlfn.XLOOKUP($F4305,'[1]2022_23 Household and Income'!$C$3:$C$2489,'[1]2022_23 Household and Income'!$G$3:$G$2489,"")</f>
        <v>55579</v>
      </c>
    </row>
    <row r="4306" spans="1:12" x14ac:dyDescent="0.35">
      <c r="A4306">
        <v>36</v>
      </c>
      <c r="B4306">
        <v>2701</v>
      </c>
      <c r="C4306">
        <v>36111</v>
      </c>
      <c r="D4306" t="s">
        <v>3282</v>
      </c>
      <c r="E4306" t="s">
        <v>1342</v>
      </c>
      <c r="F4306" t="s">
        <v>3616</v>
      </c>
      <c r="G4306">
        <v>34136</v>
      </c>
      <c r="H4306">
        <v>41.868017999999999</v>
      </c>
      <c r="I4306">
        <v>-74.300659999999993</v>
      </c>
      <c r="J4306">
        <v>0.30273099999999997</v>
      </c>
      <c r="K4306">
        <f>_xlfn.XLOOKUP(F4306,'[1]2022_23 Household and Income'!$C$3:$C$2489,'[1]2022_23 Household and Income'!$D$3:$D$2489,"")</f>
        <v>46528</v>
      </c>
      <c r="L4306">
        <f>_xlfn.XLOOKUP($F4306,'[1]2022_23 Household and Income'!$C$3:$C$2489,'[1]2022_23 Household and Income'!$G$3:$G$2489,"")</f>
        <v>45680</v>
      </c>
    </row>
    <row r="4307" spans="1:12" x14ac:dyDescent="0.35">
      <c r="A4307">
        <v>36</v>
      </c>
      <c r="B4307">
        <v>2702</v>
      </c>
      <c r="C4307">
        <v>36111</v>
      </c>
      <c r="D4307" t="s">
        <v>3282</v>
      </c>
      <c r="E4307" t="s">
        <v>1342</v>
      </c>
      <c r="F4307" t="s">
        <v>3615</v>
      </c>
      <c r="G4307">
        <v>147715</v>
      </c>
      <c r="H4307">
        <v>41.835678999999999</v>
      </c>
      <c r="I4307">
        <v>-74.051497999999995</v>
      </c>
      <c r="J4307">
        <v>1</v>
      </c>
      <c r="K4307">
        <f>_xlfn.XLOOKUP(F4307,'[1]2022_23 Household and Income'!$C$3:$C$2489,'[1]2022_23 Household and Income'!$D$3:$D$2489,"")</f>
        <v>61417</v>
      </c>
      <c r="L4307">
        <f>_xlfn.XLOOKUP($F4307,'[1]2022_23 Household and Income'!$C$3:$C$2489,'[1]2022_23 Household and Income'!$G$3:$G$2489,"")</f>
        <v>59186</v>
      </c>
    </row>
    <row r="4308" spans="1:12" x14ac:dyDescent="0.35">
      <c r="A4308">
        <v>41</v>
      </c>
      <c r="B4308">
        <v>5901</v>
      </c>
      <c r="C4308">
        <v>41059</v>
      </c>
      <c r="D4308" t="s">
        <v>3287</v>
      </c>
      <c r="E4308" t="s">
        <v>999</v>
      </c>
      <c r="F4308" t="s">
        <v>3539</v>
      </c>
      <c r="G4308">
        <v>51849</v>
      </c>
      <c r="H4308">
        <v>45.774042999999999</v>
      </c>
      <c r="I4308">
        <v>-118.78469200000001</v>
      </c>
      <c r="J4308">
        <v>0.50780499999999995</v>
      </c>
      <c r="K4308">
        <f>_xlfn.XLOOKUP(F4308,'[1]2022_23 Household and Income'!$C$3:$C$2489,'[1]2022_23 Household and Income'!$D$3:$D$2489,"")</f>
        <v>41006</v>
      </c>
      <c r="L4308">
        <f>_xlfn.XLOOKUP($F4308,'[1]2022_23 Household and Income'!$C$3:$C$2489,'[1]2022_23 Household and Income'!$G$3:$G$2489,"")</f>
        <v>43786</v>
      </c>
    </row>
    <row r="4309" spans="1:12" x14ac:dyDescent="0.35">
      <c r="A4309">
        <v>41</v>
      </c>
      <c r="B4309">
        <v>6501</v>
      </c>
      <c r="C4309">
        <v>41059</v>
      </c>
      <c r="D4309" t="s">
        <v>3287</v>
      </c>
      <c r="E4309" t="s">
        <v>999</v>
      </c>
      <c r="F4309" t="s">
        <v>3399</v>
      </c>
      <c r="G4309">
        <v>28226</v>
      </c>
      <c r="H4309">
        <v>45.851205999999998</v>
      </c>
      <c r="I4309">
        <v>-119.303425</v>
      </c>
      <c r="J4309">
        <v>0.27243099999999998</v>
      </c>
      <c r="K4309">
        <f>_xlfn.XLOOKUP(F4309,'[1]2022_23 Household and Income'!$C$3:$C$2489,'[1]2022_23 Household and Income'!$D$3:$D$2489,"")</f>
        <v>40918</v>
      </c>
      <c r="L4309">
        <f>_xlfn.XLOOKUP($F4309,'[1]2022_23 Household and Income'!$C$3:$C$2489,'[1]2022_23 Household and Income'!$G$3:$G$2489,"")</f>
        <v>40596</v>
      </c>
    </row>
    <row r="4310" spans="1:12" x14ac:dyDescent="0.35">
      <c r="A4310">
        <v>47</v>
      </c>
      <c r="B4310">
        <v>1101</v>
      </c>
      <c r="C4310">
        <v>47171</v>
      </c>
      <c r="D4310" t="s">
        <v>3358</v>
      </c>
      <c r="E4310" t="s">
        <v>758</v>
      </c>
      <c r="F4310" t="s">
        <v>3481</v>
      </c>
      <c r="G4310">
        <v>17928</v>
      </c>
      <c r="H4310">
        <v>36.151274000000001</v>
      </c>
      <c r="I4310">
        <v>-82.394665000000003</v>
      </c>
      <c r="J4310">
        <v>0.169513</v>
      </c>
      <c r="K4310">
        <f>_xlfn.XLOOKUP(F4310,'[1]2022_23 Household and Income'!$C$3:$C$2489,'[1]2022_23 Household and Income'!$D$3:$D$2489,"")</f>
        <v>44188</v>
      </c>
      <c r="L4310">
        <f>_xlfn.XLOOKUP($F4310,'[1]2022_23 Household and Income'!$C$3:$C$2489,'[1]2022_23 Household and Income'!$G$3:$G$2489,"")</f>
        <v>46672</v>
      </c>
    </row>
    <row r="4311" spans="1:12" x14ac:dyDescent="0.35">
      <c r="A4311">
        <v>5</v>
      </c>
      <c r="B4311">
        <v>1700</v>
      </c>
      <c r="C4311">
        <v>5139</v>
      </c>
      <c r="D4311" t="s">
        <v>3274</v>
      </c>
      <c r="E4311" t="s">
        <v>3034</v>
      </c>
      <c r="F4311" t="s">
        <v>3614</v>
      </c>
      <c r="G4311">
        <v>39054</v>
      </c>
      <c r="H4311">
        <v>33.207420999999997</v>
      </c>
      <c r="I4311">
        <v>-92.652010000000004</v>
      </c>
      <c r="J4311">
        <v>0.29947299999999999</v>
      </c>
      <c r="K4311">
        <f>_xlfn.XLOOKUP(F4311,'[1]2022_23 Household and Income'!$C$3:$C$2489,'[1]2022_23 Household and Income'!$D$3:$D$2489,"")</f>
        <v>51636</v>
      </c>
      <c r="L4311">
        <f>_xlfn.XLOOKUP($F4311,'[1]2022_23 Household and Income'!$C$3:$C$2489,'[1]2022_23 Household and Income'!$G$3:$G$2489,"")</f>
        <v>53197</v>
      </c>
    </row>
    <row r="4312" spans="1:12" x14ac:dyDescent="0.35">
      <c r="A4312">
        <v>12</v>
      </c>
      <c r="B4312">
        <v>798</v>
      </c>
      <c r="C4312">
        <v>12125</v>
      </c>
      <c r="D4312" t="s">
        <v>3512</v>
      </c>
      <c r="E4312" t="s">
        <v>2890</v>
      </c>
      <c r="F4312" t="s">
        <v>3613</v>
      </c>
      <c r="G4312">
        <v>16147</v>
      </c>
      <c r="H4312">
        <v>30.011441999999999</v>
      </c>
      <c r="I4312">
        <v>-82.357658999999998</v>
      </c>
      <c r="J4312">
        <v>8.4237000000000006E-2</v>
      </c>
      <c r="K4312">
        <f>_xlfn.XLOOKUP(F4312,'[1]2022_23 Household and Income'!$C$3:$C$2489,'[1]2022_23 Household and Income'!$D$3:$D$2489,"")</f>
        <v>73584</v>
      </c>
      <c r="L4312">
        <f>_xlfn.XLOOKUP($F4312,'[1]2022_23 Household and Income'!$C$3:$C$2489,'[1]2022_23 Household and Income'!$G$3:$G$2489,"")</f>
        <v>71842</v>
      </c>
    </row>
    <row r="4313" spans="1:12" x14ac:dyDescent="0.35">
      <c r="A4313">
        <v>13</v>
      </c>
      <c r="B4313">
        <v>400</v>
      </c>
      <c r="C4313">
        <v>13291</v>
      </c>
      <c r="D4313" t="s">
        <v>3312</v>
      </c>
      <c r="E4313" t="s">
        <v>2818</v>
      </c>
      <c r="F4313" t="s">
        <v>3397</v>
      </c>
      <c r="G4313">
        <v>24632</v>
      </c>
      <c r="H4313">
        <v>34.877459999999999</v>
      </c>
      <c r="I4313">
        <v>-84.004835999999997</v>
      </c>
      <c r="J4313">
        <v>0.17310300000000001</v>
      </c>
      <c r="K4313">
        <f>_xlfn.XLOOKUP(F4313,'[1]2022_23 Household and Income'!$C$3:$C$2489,'[1]2022_23 Household and Income'!$D$3:$D$2489,"")</f>
        <v>60150</v>
      </c>
      <c r="L4313">
        <f>_xlfn.XLOOKUP($F4313,'[1]2022_23 Household and Income'!$C$3:$C$2489,'[1]2022_23 Household and Income'!$G$3:$G$2489,"")</f>
        <v>62199</v>
      </c>
    </row>
    <row r="4314" spans="1:12" x14ac:dyDescent="0.35">
      <c r="A4314">
        <v>19</v>
      </c>
      <c r="B4314">
        <v>1800</v>
      </c>
      <c r="C4314">
        <v>19175</v>
      </c>
      <c r="D4314" t="s">
        <v>3308</v>
      </c>
      <c r="E4314" t="s">
        <v>2364</v>
      </c>
      <c r="F4314" t="s">
        <v>3463</v>
      </c>
      <c r="G4314">
        <v>12138</v>
      </c>
      <c r="H4314">
        <v>41.054758999999997</v>
      </c>
      <c r="I4314">
        <v>-94.318333999999993</v>
      </c>
      <c r="J4314">
        <v>0.109386</v>
      </c>
      <c r="K4314">
        <f>_xlfn.XLOOKUP(F4314,'[1]2022_23 Household and Income'!$C$3:$C$2489,'[1]2022_23 Household and Income'!$D$3:$D$2489,"")</f>
        <v>48673</v>
      </c>
      <c r="L4314">
        <f>_xlfn.XLOOKUP($F4314,'[1]2022_23 Household and Income'!$C$3:$C$2489,'[1]2022_23 Household and Income'!$G$3:$G$2489,"")</f>
        <v>47265</v>
      </c>
    </row>
    <row r="4315" spans="1:12" x14ac:dyDescent="0.35">
      <c r="A4315">
        <v>17</v>
      </c>
      <c r="B4315">
        <v>16500</v>
      </c>
      <c r="C4315">
        <v>17181</v>
      </c>
      <c r="D4315" t="s">
        <v>3330</v>
      </c>
      <c r="E4315" t="s">
        <v>2537</v>
      </c>
      <c r="F4315" t="s">
        <v>3396</v>
      </c>
      <c r="G4315">
        <v>17244</v>
      </c>
      <c r="H4315">
        <v>37.469028999999999</v>
      </c>
      <c r="I4315">
        <v>-89.234294000000006</v>
      </c>
      <c r="J4315">
        <v>0.131879</v>
      </c>
      <c r="K4315">
        <f>_xlfn.XLOOKUP(F4315,'[1]2022_23 Household and Income'!$C$3:$C$2489,'[1]2022_23 Household and Income'!$D$3:$D$2489,"")</f>
        <v>52626</v>
      </c>
      <c r="L4315">
        <f>_xlfn.XLOOKUP($F4315,'[1]2022_23 Household and Income'!$C$3:$C$2489,'[1]2022_23 Household and Income'!$G$3:$G$2489,"")</f>
        <v>51370</v>
      </c>
    </row>
    <row r="4316" spans="1:12" x14ac:dyDescent="0.35">
      <c r="A4316">
        <v>18</v>
      </c>
      <c r="B4316">
        <v>2700</v>
      </c>
      <c r="C4316">
        <v>18161</v>
      </c>
      <c r="D4316" t="s">
        <v>3389</v>
      </c>
      <c r="E4316" t="s">
        <v>2464</v>
      </c>
      <c r="F4316" t="s">
        <v>3461</v>
      </c>
      <c r="G4316">
        <v>7087</v>
      </c>
      <c r="H4316">
        <v>39.618364</v>
      </c>
      <c r="I4316">
        <v>-84.919477999999998</v>
      </c>
      <c r="J4316">
        <v>6.2281000000000003E-2</v>
      </c>
      <c r="K4316">
        <f>_xlfn.XLOOKUP(F4316,'[1]2022_23 Household and Income'!$C$3:$C$2489,'[1]2022_23 Household and Income'!$D$3:$D$2489,"")</f>
        <v>47271</v>
      </c>
      <c r="L4316">
        <f>_xlfn.XLOOKUP($F4316,'[1]2022_23 Household and Income'!$C$3:$C$2489,'[1]2022_23 Household and Income'!$G$3:$G$2489,"")</f>
        <v>45156</v>
      </c>
    </row>
    <row r="4317" spans="1:12" x14ac:dyDescent="0.35">
      <c r="A4317">
        <v>21</v>
      </c>
      <c r="B4317">
        <v>1400</v>
      </c>
      <c r="C4317">
        <v>21225</v>
      </c>
      <c r="D4317" t="s">
        <v>3328</v>
      </c>
      <c r="E4317" t="s">
        <v>2156</v>
      </c>
      <c r="F4317" t="s">
        <v>3431</v>
      </c>
      <c r="G4317">
        <v>13668</v>
      </c>
      <c r="H4317">
        <v>37.652276999999998</v>
      </c>
      <c r="I4317">
        <v>-87.929879</v>
      </c>
      <c r="J4317">
        <v>0.12042600000000001</v>
      </c>
      <c r="K4317">
        <f>_xlfn.XLOOKUP(F4317,'[1]2022_23 Household and Income'!$C$3:$C$2489,'[1]2022_23 Household and Income'!$D$3:$D$2489,"")</f>
        <v>45418</v>
      </c>
      <c r="L4317">
        <f>_xlfn.XLOOKUP($F4317,'[1]2022_23 Household and Income'!$C$3:$C$2489,'[1]2022_23 Household and Income'!$G$3:$G$2489,"")</f>
        <v>45101</v>
      </c>
    </row>
    <row r="4318" spans="1:12" x14ac:dyDescent="0.35">
      <c r="A4318">
        <v>28</v>
      </c>
      <c r="B4318">
        <v>500</v>
      </c>
      <c r="C4318">
        <v>28145</v>
      </c>
      <c r="D4318" t="s">
        <v>3276</v>
      </c>
      <c r="E4318" t="s">
        <v>1798</v>
      </c>
      <c r="F4318" t="s">
        <v>3612</v>
      </c>
      <c r="G4318">
        <v>27777</v>
      </c>
      <c r="H4318">
        <v>34.483103</v>
      </c>
      <c r="I4318">
        <v>-89.010524000000004</v>
      </c>
      <c r="J4318">
        <v>0.19519500000000001</v>
      </c>
      <c r="K4318">
        <f>_xlfn.XLOOKUP(F4318,'[1]2022_23 Household and Income'!$C$3:$C$2489,'[1]2022_23 Household and Income'!$D$3:$D$2489,"")</f>
        <v>54535</v>
      </c>
      <c r="L4318">
        <f>_xlfn.XLOOKUP($F4318,'[1]2022_23 Household and Income'!$C$3:$C$2489,'[1]2022_23 Household and Income'!$G$3:$G$2489,"")</f>
        <v>53419</v>
      </c>
    </row>
    <row r="4319" spans="1:12" x14ac:dyDescent="0.35">
      <c r="A4319">
        <v>37</v>
      </c>
      <c r="B4319">
        <v>5301</v>
      </c>
      <c r="C4319">
        <v>37179</v>
      </c>
      <c r="D4319" t="s">
        <v>3285</v>
      </c>
      <c r="E4319" t="s">
        <v>1230</v>
      </c>
      <c r="F4319" t="s">
        <v>3611</v>
      </c>
      <c r="G4319">
        <v>93783</v>
      </c>
      <c r="H4319">
        <v>34.983581999999998</v>
      </c>
      <c r="I4319">
        <v>-80.533984000000004</v>
      </c>
      <c r="J4319">
        <v>0.80960500000000002</v>
      </c>
      <c r="K4319">
        <f>_xlfn.XLOOKUP(F4319,'[1]2022_23 Household and Income'!$C$3:$C$2489,'[1]2022_23 Household and Income'!$D$3:$D$2489,"")</f>
        <v>41476</v>
      </c>
      <c r="L4319">
        <f>_xlfn.XLOOKUP($F4319,'[1]2022_23 Household and Income'!$C$3:$C$2489,'[1]2022_23 Household and Income'!$G$3:$G$2489,"")</f>
        <v>44951</v>
      </c>
    </row>
    <row r="4320" spans="1:12" x14ac:dyDescent="0.35">
      <c r="A4320">
        <v>37</v>
      </c>
      <c r="B4320">
        <v>5401</v>
      </c>
      <c r="C4320">
        <v>37179</v>
      </c>
      <c r="D4320" t="s">
        <v>3285</v>
      </c>
      <c r="E4320" t="s">
        <v>1230</v>
      </c>
      <c r="F4320" t="s">
        <v>3610</v>
      </c>
      <c r="G4320">
        <v>144484</v>
      </c>
      <c r="H4320">
        <v>35.031255000000002</v>
      </c>
      <c r="I4320">
        <v>-80.695543000000001</v>
      </c>
      <c r="J4320">
        <v>1</v>
      </c>
      <c r="K4320">
        <f>_xlfn.XLOOKUP(F4320,'[1]2022_23 Household and Income'!$C$3:$C$2489,'[1]2022_23 Household and Income'!$D$3:$D$2489,"")</f>
        <v>50294</v>
      </c>
      <c r="L4320">
        <f>_xlfn.XLOOKUP($F4320,'[1]2022_23 Household and Income'!$C$3:$C$2489,'[1]2022_23 Household and Income'!$G$3:$G$2489,"")</f>
        <v>51468</v>
      </c>
    </row>
    <row r="4321" spans="1:12" x14ac:dyDescent="0.35">
      <c r="A4321">
        <v>34</v>
      </c>
      <c r="B4321">
        <v>1901</v>
      </c>
      <c r="C4321">
        <v>34039</v>
      </c>
      <c r="D4321" t="s">
        <v>3525</v>
      </c>
      <c r="E4321" t="s">
        <v>1432</v>
      </c>
      <c r="F4321" t="s">
        <v>3609</v>
      </c>
      <c r="G4321">
        <v>104578</v>
      </c>
      <c r="H4321">
        <v>40.691054000000001</v>
      </c>
      <c r="I4321">
        <v>-74.261025000000004</v>
      </c>
      <c r="J4321">
        <v>1</v>
      </c>
      <c r="K4321">
        <f>_xlfn.XLOOKUP(F4321,'[1]2022_23 Household and Income'!$C$3:$C$2489,'[1]2022_23 Household and Income'!$D$3:$D$2489,"")</f>
        <v>36050</v>
      </c>
      <c r="L4321">
        <f>_xlfn.XLOOKUP($F4321,'[1]2022_23 Household and Income'!$C$3:$C$2489,'[1]2022_23 Household and Income'!$G$3:$G$2489,"")</f>
        <v>38523</v>
      </c>
    </row>
    <row r="4322" spans="1:12" x14ac:dyDescent="0.35">
      <c r="A4322">
        <v>34</v>
      </c>
      <c r="B4322">
        <v>1902</v>
      </c>
      <c r="C4322">
        <v>34039</v>
      </c>
      <c r="D4322" t="s">
        <v>3525</v>
      </c>
      <c r="E4322" t="s">
        <v>1432</v>
      </c>
      <c r="F4322" t="s">
        <v>3608</v>
      </c>
      <c r="G4322">
        <v>102153</v>
      </c>
      <c r="H4322">
        <v>40.686582999999999</v>
      </c>
      <c r="I4322">
        <v>-74.354534000000001</v>
      </c>
      <c r="J4322">
        <v>1</v>
      </c>
      <c r="K4322">
        <f>_xlfn.XLOOKUP(F4322,'[1]2022_23 Household and Income'!$C$3:$C$2489,'[1]2022_23 Household and Income'!$D$3:$D$2489,"")</f>
        <v>38056</v>
      </c>
      <c r="L4322">
        <f>_xlfn.XLOOKUP($F4322,'[1]2022_23 Household and Income'!$C$3:$C$2489,'[1]2022_23 Household and Income'!$G$3:$G$2489,"")</f>
        <v>39188</v>
      </c>
    </row>
    <row r="4323" spans="1:12" x14ac:dyDescent="0.35">
      <c r="A4323">
        <v>34</v>
      </c>
      <c r="B4323">
        <v>1903</v>
      </c>
      <c r="C4323">
        <v>34039</v>
      </c>
      <c r="D4323" t="s">
        <v>3525</v>
      </c>
      <c r="E4323" t="s">
        <v>1432</v>
      </c>
      <c r="F4323" t="s">
        <v>3607</v>
      </c>
      <c r="G4323">
        <v>118360</v>
      </c>
      <c r="H4323">
        <v>40.631250000000001</v>
      </c>
      <c r="I4323">
        <v>-74.387911000000003</v>
      </c>
      <c r="J4323">
        <v>1</v>
      </c>
      <c r="K4323">
        <f>_xlfn.XLOOKUP(F4323,'[1]2022_23 Household and Income'!$C$3:$C$2489,'[1]2022_23 Household and Income'!$D$3:$D$2489,"")</f>
        <v>38652</v>
      </c>
      <c r="L4323">
        <f>_xlfn.XLOOKUP($F4323,'[1]2022_23 Household and Income'!$C$3:$C$2489,'[1]2022_23 Household and Income'!$G$3:$G$2489,"")</f>
        <v>39367</v>
      </c>
    </row>
    <row r="4324" spans="1:12" x14ac:dyDescent="0.35">
      <c r="A4324">
        <v>34</v>
      </c>
      <c r="B4324">
        <v>1904</v>
      </c>
      <c r="C4324">
        <v>34039</v>
      </c>
      <c r="D4324" t="s">
        <v>3525</v>
      </c>
      <c r="E4324" t="s">
        <v>1432</v>
      </c>
      <c r="F4324" t="s">
        <v>3606</v>
      </c>
      <c r="G4324">
        <v>112956</v>
      </c>
      <c r="H4324">
        <v>40.629958999999999</v>
      </c>
      <c r="I4324">
        <v>-74.270270999999994</v>
      </c>
      <c r="J4324">
        <v>1</v>
      </c>
      <c r="K4324">
        <f>_xlfn.XLOOKUP(F4324,'[1]2022_23 Household and Income'!$C$3:$C$2489,'[1]2022_23 Household and Income'!$D$3:$D$2489,"")</f>
        <v>42537</v>
      </c>
      <c r="L4324">
        <f>_xlfn.XLOOKUP($F4324,'[1]2022_23 Household and Income'!$C$3:$C$2489,'[1]2022_23 Household and Income'!$G$3:$G$2489,"")</f>
        <v>43526</v>
      </c>
    </row>
    <row r="4325" spans="1:12" x14ac:dyDescent="0.35">
      <c r="A4325">
        <v>34</v>
      </c>
      <c r="B4325">
        <v>1905</v>
      </c>
      <c r="C4325">
        <v>34039</v>
      </c>
      <c r="D4325" t="s">
        <v>3525</v>
      </c>
      <c r="E4325" t="s">
        <v>1432</v>
      </c>
      <c r="F4325" t="s">
        <v>3605</v>
      </c>
      <c r="G4325">
        <v>137298</v>
      </c>
      <c r="H4325">
        <v>40.663362999999997</v>
      </c>
      <c r="I4325">
        <v>-74.211307000000005</v>
      </c>
      <c r="J4325">
        <v>1</v>
      </c>
      <c r="K4325">
        <f>_xlfn.XLOOKUP(F4325,'[1]2022_23 Household and Income'!$C$3:$C$2489,'[1]2022_23 Household and Income'!$D$3:$D$2489,"")</f>
        <v>47280</v>
      </c>
      <c r="L4325">
        <f>_xlfn.XLOOKUP($F4325,'[1]2022_23 Household and Income'!$C$3:$C$2489,'[1]2022_23 Household and Income'!$G$3:$G$2489,"")</f>
        <v>45491</v>
      </c>
    </row>
    <row r="4326" spans="1:12" x14ac:dyDescent="0.35">
      <c r="A4326">
        <v>35</v>
      </c>
      <c r="B4326">
        <v>400</v>
      </c>
      <c r="C4326">
        <v>35059</v>
      </c>
      <c r="D4326" t="s">
        <v>3590</v>
      </c>
      <c r="E4326" t="s">
        <v>1408</v>
      </c>
      <c r="F4326" t="s">
        <v>3604</v>
      </c>
      <c r="G4326">
        <v>4079</v>
      </c>
      <c r="H4326">
        <v>36.468186000000003</v>
      </c>
      <c r="I4326">
        <v>-103.26617400000001</v>
      </c>
      <c r="J4326">
        <v>2.4752E-2</v>
      </c>
      <c r="K4326">
        <f>_xlfn.XLOOKUP(F4326,'[1]2022_23 Household and Income'!$C$3:$C$2489,'[1]2022_23 Household and Income'!$D$3:$D$2489,"")</f>
        <v>65356</v>
      </c>
      <c r="L4326">
        <f>_xlfn.XLOOKUP($F4326,'[1]2022_23 Household and Income'!$C$3:$C$2489,'[1]2022_23 Household and Income'!$G$3:$G$2489,"")</f>
        <v>65556</v>
      </c>
    </row>
    <row r="4327" spans="1:12" x14ac:dyDescent="0.35">
      <c r="A4327">
        <v>39</v>
      </c>
      <c r="B4327">
        <v>2500</v>
      </c>
      <c r="C4327">
        <v>39159</v>
      </c>
      <c r="D4327" t="s">
        <v>3302</v>
      </c>
      <c r="E4327" t="s">
        <v>1131</v>
      </c>
      <c r="F4327" t="s">
        <v>3603</v>
      </c>
      <c r="G4327">
        <v>62784</v>
      </c>
      <c r="H4327">
        <v>40.241874000000003</v>
      </c>
      <c r="I4327">
        <v>-83.334922000000006</v>
      </c>
      <c r="J4327">
        <v>0.38017000000000001</v>
      </c>
      <c r="K4327">
        <f>_xlfn.XLOOKUP(F4327,'[1]2022_23 Household and Income'!$C$3:$C$2489,'[1]2022_23 Household and Income'!$D$3:$D$2489,"")</f>
        <v>62042</v>
      </c>
      <c r="L4327">
        <f>_xlfn.XLOOKUP($F4327,'[1]2022_23 Household and Income'!$C$3:$C$2489,'[1]2022_23 Household and Income'!$G$3:$G$2489,"")</f>
        <v>63074</v>
      </c>
    </row>
    <row r="4328" spans="1:12" x14ac:dyDescent="0.35">
      <c r="A4328">
        <v>41</v>
      </c>
      <c r="B4328">
        <v>5901</v>
      </c>
      <c r="C4328">
        <v>41061</v>
      </c>
      <c r="D4328" t="s">
        <v>3287</v>
      </c>
      <c r="E4328" t="s">
        <v>998</v>
      </c>
      <c r="F4328" t="s">
        <v>3539</v>
      </c>
      <c r="G4328">
        <v>26196</v>
      </c>
      <c r="H4328">
        <v>45.341591000000001</v>
      </c>
      <c r="I4328">
        <v>-118.01821099999999</v>
      </c>
      <c r="J4328">
        <v>0.25656200000000001</v>
      </c>
      <c r="K4328">
        <f>_xlfn.XLOOKUP(F4328,'[1]2022_23 Household and Income'!$C$3:$C$2489,'[1]2022_23 Household and Income'!$D$3:$D$2489,"")</f>
        <v>41006</v>
      </c>
      <c r="L4328">
        <f>_xlfn.XLOOKUP($F4328,'[1]2022_23 Household and Income'!$C$3:$C$2489,'[1]2022_23 Household and Income'!$G$3:$G$2489,"")</f>
        <v>43786</v>
      </c>
    </row>
    <row r="4329" spans="1:12" x14ac:dyDescent="0.35">
      <c r="A4329">
        <v>42</v>
      </c>
      <c r="B4329">
        <v>1100</v>
      </c>
      <c r="C4329">
        <v>42119</v>
      </c>
      <c r="D4329" t="s">
        <v>3257</v>
      </c>
      <c r="E4329" t="s">
        <v>949</v>
      </c>
      <c r="F4329" t="s">
        <v>3602</v>
      </c>
      <c r="G4329">
        <v>42681</v>
      </c>
      <c r="H4329">
        <v>40.970241999999999</v>
      </c>
      <c r="I4329">
        <v>-76.959198000000001</v>
      </c>
      <c r="J4329">
        <v>0.28066799999999997</v>
      </c>
      <c r="K4329">
        <f>_xlfn.XLOOKUP(F4329,'[1]2022_23 Household and Income'!$C$3:$C$2489,'[1]2022_23 Household and Income'!$D$3:$D$2489,"")</f>
        <v>57215</v>
      </c>
      <c r="L4329">
        <f>_xlfn.XLOOKUP($F4329,'[1]2022_23 Household and Income'!$C$3:$C$2489,'[1]2022_23 Household and Income'!$G$3:$G$2489,"")</f>
        <v>57208</v>
      </c>
    </row>
    <row r="4330" spans="1:12" x14ac:dyDescent="0.35">
      <c r="A4330">
        <v>22</v>
      </c>
      <c r="B4330">
        <v>500</v>
      </c>
      <c r="C4330">
        <v>22111</v>
      </c>
      <c r="D4330" t="s">
        <v>3348</v>
      </c>
      <c r="E4330" t="s">
        <v>2087</v>
      </c>
      <c r="F4330" t="s">
        <v>3422</v>
      </c>
      <c r="G4330">
        <v>21107</v>
      </c>
      <c r="H4330">
        <v>32.788831000000002</v>
      </c>
      <c r="I4330">
        <v>-92.398612</v>
      </c>
      <c r="J4330">
        <v>0.148012</v>
      </c>
      <c r="K4330">
        <f>_xlfn.XLOOKUP(F4330,'[1]2022_23 Household and Income'!$C$3:$C$2489,'[1]2022_23 Household and Income'!$D$3:$D$2489,"")</f>
        <v>57020</v>
      </c>
      <c r="L4330">
        <f>_xlfn.XLOOKUP($F4330,'[1]2022_23 Household and Income'!$C$3:$C$2489,'[1]2022_23 Household and Income'!$G$3:$G$2489,"")</f>
        <v>53191</v>
      </c>
    </row>
    <row r="4331" spans="1:12" x14ac:dyDescent="0.35">
      <c r="A4331">
        <v>45</v>
      </c>
      <c r="B4331">
        <v>800</v>
      </c>
      <c r="C4331">
        <v>45087</v>
      </c>
      <c r="D4331" t="s">
        <v>3253</v>
      </c>
      <c r="E4331" t="s">
        <v>892</v>
      </c>
      <c r="F4331" t="s">
        <v>3601</v>
      </c>
      <c r="G4331">
        <v>27244</v>
      </c>
      <c r="H4331">
        <v>34.733128000000001</v>
      </c>
      <c r="I4331">
        <v>-81.627690000000001</v>
      </c>
      <c r="J4331">
        <v>0.20561199999999999</v>
      </c>
      <c r="K4331">
        <f>_xlfn.XLOOKUP(F4331,'[1]2022_23 Household and Income'!$C$3:$C$2489,'[1]2022_23 Household and Income'!$D$3:$D$2489,"")</f>
        <v>53786</v>
      </c>
      <c r="L4331">
        <f>_xlfn.XLOOKUP($F4331,'[1]2022_23 Household and Income'!$C$3:$C$2489,'[1]2022_23 Household and Income'!$G$3:$G$2489,"")</f>
        <v>57088</v>
      </c>
    </row>
    <row r="4332" spans="1:12" x14ac:dyDescent="0.35">
      <c r="A4332">
        <v>46</v>
      </c>
      <c r="B4332">
        <v>501</v>
      </c>
      <c r="C4332">
        <v>46127</v>
      </c>
      <c r="D4332" t="s">
        <v>3236</v>
      </c>
      <c r="E4332" t="s">
        <v>793</v>
      </c>
      <c r="F4332" t="s">
        <v>3283</v>
      </c>
      <c r="G4332">
        <v>16811</v>
      </c>
      <c r="H4332">
        <v>42.681007000000001</v>
      </c>
      <c r="I4332">
        <v>-96.592523</v>
      </c>
      <c r="J4332">
        <v>0.11740299999999999</v>
      </c>
      <c r="K4332">
        <f>_xlfn.XLOOKUP(F4332,'[1]2022_23 Household and Income'!$C$3:$C$2489,'[1]2022_23 Household and Income'!$D$3:$D$2489,"")</f>
        <v>57572</v>
      </c>
      <c r="L4332">
        <f>_xlfn.XLOOKUP($F4332,'[1]2022_23 Household and Income'!$C$3:$C$2489,'[1]2022_23 Household and Income'!$G$3:$G$2489,"")</f>
        <v>58314</v>
      </c>
    </row>
    <row r="4333" spans="1:12" x14ac:dyDescent="0.35">
      <c r="A4333">
        <v>47</v>
      </c>
      <c r="B4333">
        <v>800</v>
      </c>
      <c r="C4333">
        <v>47173</v>
      </c>
      <c r="D4333" t="s">
        <v>3358</v>
      </c>
      <c r="E4333" t="s">
        <v>764</v>
      </c>
      <c r="F4333" t="s">
        <v>3600</v>
      </c>
      <c r="G4333">
        <v>19802</v>
      </c>
      <c r="H4333">
        <v>36.245311000000001</v>
      </c>
      <c r="I4333">
        <v>-83.815943000000004</v>
      </c>
      <c r="J4333">
        <v>0.16552800000000001</v>
      </c>
      <c r="K4333">
        <f>_xlfn.XLOOKUP(F4333,'[1]2022_23 Household and Income'!$C$3:$C$2489,'[1]2022_23 Household and Income'!$D$3:$D$2489,"")</f>
        <v>51432</v>
      </c>
      <c r="L4333">
        <f>_xlfn.XLOOKUP($F4333,'[1]2022_23 Household and Income'!$C$3:$C$2489,'[1]2022_23 Household and Income'!$G$3:$G$2489,"")</f>
        <v>50492</v>
      </c>
    </row>
    <row r="4334" spans="1:12" x14ac:dyDescent="0.35">
      <c r="A4334">
        <v>48</v>
      </c>
      <c r="B4334">
        <v>1200</v>
      </c>
      <c r="C4334">
        <v>48459</v>
      </c>
      <c r="D4334" t="s">
        <v>3238</v>
      </c>
      <c r="E4334" t="s">
        <v>627</v>
      </c>
      <c r="F4334" t="s">
        <v>3599</v>
      </c>
      <c r="G4334">
        <v>40892</v>
      </c>
      <c r="H4334">
        <v>32.697929000000002</v>
      </c>
      <c r="I4334">
        <v>-94.922246000000001</v>
      </c>
      <c r="J4334">
        <v>0.34231800000000001</v>
      </c>
      <c r="K4334">
        <f>_xlfn.XLOOKUP(F4334,'[1]2022_23 Household and Income'!$C$3:$C$2489,'[1]2022_23 Household and Income'!$D$3:$D$2489,"")</f>
        <v>47062</v>
      </c>
      <c r="L4334">
        <f>_xlfn.XLOOKUP($F4334,'[1]2022_23 Household and Income'!$C$3:$C$2489,'[1]2022_23 Household and Income'!$G$3:$G$2489,"")</f>
        <v>48133</v>
      </c>
    </row>
    <row r="4335" spans="1:12" x14ac:dyDescent="0.35">
      <c r="A4335">
        <v>54</v>
      </c>
      <c r="B4335">
        <v>600</v>
      </c>
      <c r="C4335">
        <v>54097</v>
      </c>
      <c r="D4335" t="s">
        <v>3296</v>
      </c>
      <c r="E4335" t="s">
        <v>199</v>
      </c>
      <c r="F4335" t="s">
        <v>3598</v>
      </c>
      <c r="G4335">
        <v>23816</v>
      </c>
      <c r="H4335">
        <v>38.954081000000002</v>
      </c>
      <c r="I4335">
        <v>-80.228480000000005</v>
      </c>
      <c r="J4335">
        <v>0.14272000000000001</v>
      </c>
      <c r="K4335">
        <f>_xlfn.XLOOKUP(F4335,'[1]2022_23 Household and Income'!$C$3:$C$2489,'[1]2022_23 Household and Income'!$D$3:$D$2489,"")</f>
        <v>66832</v>
      </c>
      <c r="L4335">
        <f>_xlfn.XLOOKUP($F4335,'[1]2022_23 Household and Income'!$C$3:$C$2489,'[1]2022_23 Household and Income'!$G$3:$G$2489,"")</f>
        <v>67102</v>
      </c>
    </row>
    <row r="4336" spans="1:12" x14ac:dyDescent="0.35">
      <c r="A4336">
        <v>13</v>
      </c>
      <c r="B4336">
        <v>2800</v>
      </c>
      <c r="C4336">
        <v>13293</v>
      </c>
      <c r="D4336" t="s">
        <v>3312</v>
      </c>
      <c r="E4336" t="s">
        <v>2773</v>
      </c>
      <c r="F4336" t="s">
        <v>3597</v>
      </c>
      <c r="G4336">
        <v>27700</v>
      </c>
      <c r="H4336">
        <v>32.907220000000002</v>
      </c>
      <c r="I4336">
        <v>-84.325258000000005</v>
      </c>
      <c r="J4336">
        <v>0.175506</v>
      </c>
      <c r="K4336">
        <f>_xlfn.XLOOKUP(F4336,'[1]2022_23 Household and Income'!$C$3:$C$2489,'[1]2022_23 Household and Income'!$D$3:$D$2489,"")</f>
        <v>62135</v>
      </c>
      <c r="L4336">
        <f>_xlfn.XLOOKUP($F4336,'[1]2022_23 Household and Income'!$C$3:$C$2489,'[1]2022_23 Household and Income'!$G$3:$G$2489,"")</f>
        <v>61396</v>
      </c>
    </row>
    <row r="4337" spans="1:12" x14ac:dyDescent="0.35">
      <c r="A4337">
        <v>48</v>
      </c>
      <c r="B4337">
        <v>7200</v>
      </c>
      <c r="C4337">
        <v>48461</v>
      </c>
      <c r="D4337" t="s">
        <v>3238</v>
      </c>
      <c r="E4337" t="s">
        <v>476</v>
      </c>
      <c r="F4337" t="s">
        <v>3596</v>
      </c>
      <c r="G4337">
        <v>3308</v>
      </c>
      <c r="H4337">
        <v>31.180959000000001</v>
      </c>
      <c r="I4337">
        <v>-102.124866</v>
      </c>
      <c r="J4337">
        <v>2.9229999999999999E-2</v>
      </c>
      <c r="K4337">
        <f>_xlfn.XLOOKUP(F4337,'[1]2022_23 Household and Income'!$C$3:$C$2489,'[1]2022_23 Household and Income'!$D$3:$D$2489,"")</f>
        <v>40414</v>
      </c>
      <c r="L4337">
        <f>_xlfn.XLOOKUP($F4337,'[1]2022_23 Household and Income'!$C$3:$C$2489,'[1]2022_23 Household and Income'!$G$3:$G$2489,"")</f>
        <v>41812</v>
      </c>
    </row>
    <row r="4338" spans="1:12" x14ac:dyDescent="0.35">
      <c r="A4338">
        <v>49</v>
      </c>
      <c r="B4338">
        <v>49001</v>
      </c>
      <c r="C4338">
        <v>49049</v>
      </c>
      <c r="D4338" t="s">
        <v>3434</v>
      </c>
      <c r="E4338" t="s">
        <v>416</v>
      </c>
      <c r="F4338" t="s">
        <v>3595</v>
      </c>
      <c r="G4338">
        <v>172288</v>
      </c>
      <c r="H4338">
        <v>40.276727999999999</v>
      </c>
      <c r="I4338">
        <v>-111.882464</v>
      </c>
      <c r="J4338">
        <v>1</v>
      </c>
      <c r="K4338">
        <f>_xlfn.XLOOKUP(F4338,'[1]2022_23 Household and Income'!$C$3:$C$2489,'[1]2022_23 Household and Income'!$D$3:$D$2489,"")</f>
        <v>55781</v>
      </c>
      <c r="L4338">
        <f>_xlfn.XLOOKUP($F4338,'[1]2022_23 Household and Income'!$C$3:$C$2489,'[1]2022_23 Household and Income'!$G$3:$G$2489,"")</f>
        <v>59411</v>
      </c>
    </row>
    <row r="4339" spans="1:12" x14ac:dyDescent="0.35">
      <c r="A4339">
        <v>49</v>
      </c>
      <c r="B4339">
        <v>49002</v>
      </c>
      <c r="C4339">
        <v>49049</v>
      </c>
      <c r="D4339" t="s">
        <v>3434</v>
      </c>
      <c r="E4339" t="s">
        <v>416</v>
      </c>
      <c r="F4339" t="s">
        <v>3594</v>
      </c>
      <c r="G4339">
        <v>191803</v>
      </c>
      <c r="H4339">
        <v>40.329545000000003</v>
      </c>
      <c r="I4339">
        <v>-111.728133</v>
      </c>
      <c r="J4339">
        <v>1</v>
      </c>
      <c r="K4339">
        <f>_xlfn.XLOOKUP(F4339,'[1]2022_23 Household and Income'!$C$3:$C$2489,'[1]2022_23 Household and Income'!$D$3:$D$2489,"")</f>
        <v>61065</v>
      </c>
      <c r="L4339">
        <f>_xlfn.XLOOKUP($F4339,'[1]2022_23 Household and Income'!$C$3:$C$2489,'[1]2022_23 Household and Income'!$G$3:$G$2489,"")</f>
        <v>65703</v>
      </c>
    </row>
    <row r="4340" spans="1:12" x14ac:dyDescent="0.35">
      <c r="A4340">
        <v>49</v>
      </c>
      <c r="B4340">
        <v>49003</v>
      </c>
      <c r="C4340">
        <v>49049</v>
      </c>
      <c r="D4340" t="s">
        <v>3434</v>
      </c>
      <c r="E4340" t="s">
        <v>416</v>
      </c>
      <c r="F4340" t="s">
        <v>3593</v>
      </c>
      <c r="G4340">
        <v>115316</v>
      </c>
      <c r="H4340">
        <v>40.245255</v>
      </c>
      <c r="I4340">
        <v>-111.660884</v>
      </c>
      <c r="J4340">
        <v>1</v>
      </c>
      <c r="K4340">
        <f>_xlfn.XLOOKUP(F4340,'[1]2022_23 Household and Income'!$C$3:$C$2489,'[1]2022_23 Household and Income'!$D$3:$D$2489,"")</f>
        <v>35003</v>
      </c>
      <c r="L4340">
        <f>_xlfn.XLOOKUP($F4340,'[1]2022_23 Household and Income'!$C$3:$C$2489,'[1]2022_23 Household and Income'!$G$3:$G$2489,"")</f>
        <v>36294</v>
      </c>
    </row>
    <row r="4341" spans="1:12" x14ac:dyDescent="0.35">
      <c r="A4341">
        <v>49</v>
      </c>
      <c r="B4341">
        <v>49004</v>
      </c>
      <c r="C4341">
        <v>49049</v>
      </c>
      <c r="D4341" t="s">
        <v>3434</v>
      </c>
      <c r="E4341" t="s">
        <v>416</v>
      </c>
      <c r="F4341" t="s">
        <v>3592</v>
      </c>
      <c r="G4341">
        <v>179992</v>
      </c>
      <c r="H4341">
        <v>40.246364999999997</v>
      </c>
      <c r="I4341">
        <v>-111.703777</v>
      </c>
      <c r="J4341">
        <v>1</v>
      </c>
      <c r="K4341">
        <f>_xlfn.XLOOKUP(F4341,'[1]2022_23 Household and Income'!$C$3:$C$2489,'[1]2022_23 Household and Income'!$D$3:$D$2489,"")</f>
        <v>52436</v>
      </c>
      <c r="L4341">
        <f>_xlfn.XLOOKUP($F4341,'[1]2022_23 Household and Income'!$C$3:$C$2489,'[1]2022_23 Household and Income'!$G$3:$G$2489,"")</f>
        <v>53398</v>
      </c>
    </row>
    <row r="4342" spans="1:12" x14ac:dyDescent="0.35">
      <c r="A4342">
        <v>72</v>
      </c>
      <c r="B4342">
        <v>1900</v>
      </c>
      <c r="C4342">
        <v>72141</v>
      </c>
      <c r="D4342" t="s">
        <v>3280</v>
      </c>
      <c r="E4342" t="s">
        <v>12</v>
      </c>
      <c r="F4342" t="s">
        <v>3591</v>
      </c>
      <c r="G4342">
        <v>28287</v>
      </c>
      <c r="H4342">
        <v>18.268678000000001</v>
      </c>
      <c r="I4342">
        <v>-66.707199000000003</v>
      </c>
      <c r="J4342">
        <v>0.156643</v>
      </c>
      <c r="K4342">
        <f>_xlfn.XLOOKUP(F4342,'[1]2022_23 Household and Income'!$C$3:$C$2489,'[1]2022_23 Household and Income'!$D$3:$D$2489,"")</f>
        <v>66128</v>
      </c>
      <c r="L4342">
        <f>_xlfn.XLOOKUP($F4342,'[1]2022_23 Household and Income'!$C$3:$C$2489,'[1]2022_23 Household and Income'!$G$3:$G$2489,"")</f>
        <v>65827</v>
      </c>
    </row>
    <row r="4343" spans="1:12" x14ac:dyDescent="0.35">
      <c r="A4343">
        <v>48</v>
      </c>
      <c r="B4343">
        <v>7500</v>
      </c>
      <c r="C4343">
        <v>48463</v>
      </c>
      <c r="D4343" t="s">
        <v>3238</v>
      </c>
      <c r="E4343" t="s">
        <v>458</v>
      </c>
      <c r="F4343" t="s">
        <v>3237</v>
      </c>
      <c r="G4343">
        <v>24564</v>
      </c>
      <c r="H4343">
        <v>29.243317000000001</v>
      </c>
      <c r="I4343">
        <v>-99.757808999999995</v>
      </c>
      <c r="J4343">
        <v>0.16708400000000001</v>
      </c>
      <c r="K4343">
        <f>_xlfn.XLOOKUP(F4343,'[1]2022_23 Household and Income'!$C$3:$C$2489,'[1]2022_23 Household and Income'!$D$3:$D$2489,"")</f>
        <v>50453</v>
      </c>
      <c r="L4343">
        <f>_xlfn.XLOOKUP($F4343,'[1]2022_23 Household and Income'!$C$3:$C$2489,'[1]2022_23 Household and Income'!$G$3:$G$2489,"")</f>
        <v>50033</v>
      </c>
    </row>
    <row r="4344" spans="1:12" x14ac:dyDescent="0.35">
      <c r="A4344">
        <v>48</v>
      </c>
      <c r="B4344">
        <v>7500</v>
      </c>
      <c r="C4344">
        <v>48465</v>
      </c>
      <c r="D4344" t="s">
        <v>3238</v>
      </c>
      <c r="E4344" t="s">
        <v>457</v>
      </c>
      <c r="F4344" t="s">
        <v>3237</v>
      </c>
      <c r="G4344">
        <v>47586</v>
      </c>
      <c r="H4344">
        <v>29.380944</v>
      </c>
      <c r="I4344">
        <v>-100.89808600000001</v>
      </c>
      <c r="J4344">
        <v>0.32367899999999999</v>
      </c>
      <c r="K4344">
        <f>_xlfn.XLOOKUP(F4344,'[1]2022_23 Household and Income'!$C$3:$C$2489,'[1]2022_23 Household and Income'!$D$3:$D$2489,"")</f>
        <v>50453</v>
      </c>
      <c r="L4344">
        <f>_xlfn.XLOOKUP($F4344,'[1]2022_23 Household and Income'!$C$3:$C$2489,'[1]2022_23 Household and Income'!$G$3:$G$2489,"")</f>
        <v>50033</v>
      </c>
    </row>
    <row r="4345" spans="1:12" x14ac:dyDescent="0.35">
      <c r="A4345">
        <v>35</v>
      </c>
      <c r="B4345">
        <v>800</v>
      </c>
      <c r="C4345">
        <v>35061</v>
      </c>
      <c r="D4345" t="s">
        <v>3590</v>
      </c>
      <c r="E4345" t="s">
        <v>1403</v>
      </c>
      <c r="F4345" t="s">
        <v>3589</v>
      </c>
      <c r="G4345">
        <v>76205</v>
      </c>
      <c r="H4345">
        <v>34.755709000000003</v>
      </c>
      <c r="I4345">
        <v>-106.72280600000001</v>
      </c>
      <c r="J4345">
        <v>0.60557499999999997</v>
      </c>
      <c r="K4345">
        <f>_xlfn.XLOOKUP(F4345,'[1]2022_23 Household and Income'!$C$3:$C$2489,'[1]2022_23 Household and Income'!$D$3:$D$2489,"")</f>
        <v>50649</v>
      </c>
      <c r="L4345">
        <f>_xlfn.XLOOKUP($F4345,'[1]2022_23 Household and Income'!$C$3:$C$2489,'[1]2022_23 Household and Income'!$G$3:$G$2489,"")</f>
        <v>52747</v>
      </c>
    </row>
    <row r="4346" spans="1:12" x14ac:dyDescent="0.35">
      <c r="A4346">
        <v>16</v>
      </c>
      <c r="B4346">
        <v>300</v>
      </c>
      <c r="C4346">
        <v>16085</v>
      </c>
      <c r="D4346" t="s">
        <v>3509</v>
      </c>
      <c r="E4346" t="s">
        <v>2652</v>
      </c>
      <c r="F4346" t="s">
        <v>3588</v>
      </c>
      <c r="G4346">
        <v>11746</v>
      </c>
      <c r="H4346">
        <v>44.766233999999997</v>
      </c>
      <c r="I4346">
        <v>-116.07480099999999</v>
      </c>
      <c r="J4346">
        <v>0.106544</v>
      </c>
      <c r="K4346">
        <f>_xlfn.XLOOKUP(F4346,'[1]2022_23 Household and Income'!$C$3:$C$2489,'[1]2022_23 Household and Income'!$D$3:$D$2489,"")</f>
        <v>46758</v>
      </c>
      <c r="L4346">
        <f>_xlfn.XLOOKUP($F4346,'[1]2022_23 Household and Income'!$C$3:$C$2489,'[1]2022_23 Household and Income'!$G$3:$G$2489,"")</f>
        <v>45875</v>
      </c>
    </row>
    <row r="4347" spans="1:12" x14ac:dyDescent="0.35">
      <c r="A4347">
        <v>30</v>
      </c>
      <c r="B4347">
        <v>700</v>
      </c>
      <c r="C4347">
        <v>30105</v>
      </c>
      <c r="D4347" t="s">
        <v>3269</v>
      </c>
      <c r="E4347" t="s">
        <v>1568</v>
      </c>
      <c r="F4347" t="s">
        <v>3270</v>
      </c>
      <c r="G4347">
        <v>7578</v>
      </c>
      <c r="H4347">
        <v>48.236249000000001</v>
      </c>
      <c r="I4347">
        <v>-106.54165999999999</v>
      </c>
      <c r="J4347">
        <v>5.1024E-2</v>
      </c>
      <c r="K4347">
        <f>_xlfn.XLOOKUP(F4347,'[1]2022_23 Household and Income'!$C$3:$C$2489,'[1]2022_23 Household and Income'!$D$3:$D$2489,"")</f>
        <v>58838</v>
      </c>
      <c r="L4347">
        <f>_xlfn.XLOOKUP($F4347,'[1]2022_23 Household and Income'!$C$3:$C$2489,'[1]2022_23 Household and Income'!$G$3:$G$2489,"")</f>
        <v>58129</v>
      </c>
    </row>
    <row r="4348" spans="1:12" x14ac:dyDescent="0.35">
      <c r="A4348">
        <v>31</v>
      </c>
      <c r="B4348">
        <v>300</v>
      </c>
      <c r="C4348">
        <v>31175</v>
      </c>
      <c r="D4348" t="s">
        <v>3261</v>
      </c>
      <c r="E4348" t="s">
        <v>1522</v>
      </c>
      <c r="F4348" t="s">
        <v>3400</v>
      </c>
      <c r="G4348">
        <v>4059</v>
      </c>
      <c r="H4348">
        <v>41.573672000000002</v>
      </c>
      <c r="I4348">
        <v>-98.948898</v>
      </c>
      <c r="J4348">
        <v>3.6953E-2</v>
      </c>
      <c r="K4348">
        <f>_xlfn.XLOOKUP(F4348,'[1]2022_23 Household and Income'!$C$3:$C$2489,'[1]2022_23 Household and Income'!$D$3:$D$2489,"")</f>
        <v>44152</v>
      </c>
      <c r="L4348">
        <f>_xlfn.XLOOKUP($F4348,'[1]2022_23 Household and Income'!$C$3:$C$2489,'[1]2022_23 Household and Income'!$G$3:$G$2489,"")</f>
        <v>44028</v>
      </c>
    </row>
    <row r="4349" spans="1:12" x14ac:dyDescent="0.35">
      <c r="A4349">
        <v>5</v>
      </c>
      <c r="B4349">
        <v>400</v>
      </c>
      <c r="C4349">
        <v>5141</v>
      </c>
      <c r="D4349" t="s">
        <v>3274</v>
      </c>
      <c r="E4349" t="s">
        <v>3094</v>
      </c>
      <c r="F4349" t="s">
        <v>3587</v>
      </c>
      <c r="G4349">
        <v>15796</v>
      </c>
      <c r="H4349">
        <v>35.568095</v>
      </c>
      <c r="I4349">
        <v>-92.420148999999995</v>
      </c>
      <c r="J4349">
        <v>0.13563900000000001</v>
      </c>
      <c r="K4349">
        <f>_xlfn.XLOOKUP(F4349,'[1]2022_23 Household and Income'!$C$3:$C$2489,'[1]2022_23 Household and Income'!$D$3:$D$2489,"")</f>
        <v>48251</v>
      </c>
      <c r="L4349">
        <f>_xlfn.XLOOKUP($F4349,'[1]2022_23 Household and Income'!$C$3:$C$2489,'[1]2022_23 Household and Income'!$G$3:$G$2489,"")</f>
        <v>48620</v>
      </c>
    </row>
    <row r="4350" spans="1:12" x14ac:dyDescent="0.35">
      <c r="A4350">
        <v>19</v>
      </c>
      <c r="B4350">
        <v>2200</v>
      </c>
      <c r="C4350">
        <v>19177</v>
      </c>
      <c r="D4350" t="s">
        <v>3308</v>
      </c>
      <c r="E4350" t="s">
        <v>2338</v>
      </c>
      <c r="F4350" t="s">
        <v>3510</v>
      </c>
      <c r="G4350">
        <v>7203</v>
      </c>
      <c r="H4350">
        <v>40.744224000000003</v>
      </c>
      <c r="I4350">
        <v>-91.942498000000001</v>
      </c>
      <c r="J4350">
        <v>5.8944000000000003E-2</v>
      </c>
      <c r="K4350">
        <f>_xlfn.XLOOKUP(F4350,'[1]2022_23 Household and Income'!$C$3:$C$2489,'[1]2022_23 Household and Income'!$D$3:$D$2489,"")</f>
        <v>51205</v>
      </c>
      <c r="L4350">
        <f>_xlfn.XLOOKUP($F4350,'[1]2022_23 Household and Income'!$C$3:$C$2489,'[1]2022_23 Household and Income'!$G$3:$G$2489,"")</f>
        <v>49237</v>
      </c>
    </row>
    <row r="4351" spans="1:12" x14ac:dyDescent="0.35">
      <c r="A4351">
        <v>26</v>
      </c>
      <c r="B4351">
        <v>2300</v>
      </c>
      <c r="C4351">
        <v>26159</v>
      </c>
      <c r="D4351" t="s">
        <v>3407</v>
      </c>
      <c r="E4351" t="s">
        <v>1917</v>
      </c>
      <c r="F4351" t="s">
        <v>3586</v>
      </c>
      <c r="G4351">
        <v>75587</v>
      </c>
      <c r="H4351">
        <v>42.260185999999997</v>
      </c>
      <c r="I4351">
        <v>-86.001423000000003</v>
      </c>
      <c r="J4351">
        <v>0.59434900000000002</v>
      </c>
      <c r="K4351">
        <f>_xlfn.XLOOKUP(F4351,'[1]2022_23 Household and Income'!$C$3:$C$2489,'[1]2022_23 Household and Income'!$D$3:$D$2489,"")</f>
        <v>53004</v>
      </c>
      <c r="L4351">
        <f>_xlfn.XLOOKUP($F4351,'[1]2022_23 Household and Income'!$C$3:$C$2489,'[1]2022_23 Household and Income'!$G$3:$G$2489,"")</f>
        <v>53439</v>
      </c>
    </row>
    <row r="4352" spans="1:12" x14ac:dyDescent="0.35">
      <c r="A4352">
        <v>47</v>
      </c>
      <c r="B4352">
        <v>3300</v>
      </c>
      <c r="C4352">
        <v>47175</v>
      </c>
      <c r="D4352" t="s">
        <v>3358</v>
      </c>
      <c r="E4352" t="s">
        <v>707</v>
      </c>
      <c r="F4352" t="s">
        <v>3520</v>
      </c>
      <c r="G4352">
        <v>6168</v>
      </c>
      <c r="H4352">
        <v>35.711516000000003</v>
      </c>
      <c r="I4352">
        <v>-85.454614000000007</v>
      </c>
      <c r="J4352">
        <v>5.8568000000000002E-2</v>
      </c>
      <c r="K4352">
        <f>_xlfn.XLOOKUP(F4352,'[1]2022_23 Household and Income'!$C$3:$C$2489,'[1]2022_23 Household and Income'!$D$3:$D$2489,"")</f>
        <v>43263</v>
      </c>
      <c r="L4352">
        <f>_xlfn.XLOOKUP($F4352,'[1]2022_23 Household and Income'!$C$3:$C$2489,'[1]2022_23 Household and Income'!$G$3:$G$2489,"")</f>
        <v>42601</v>
      </c>
    </row>
    <row r="4353" spans="1:12" x14ac:dyDescent="0.35">
      <c r="A4353">
        <v>39</v>
      </c>
      <c r="B4353">
        <v>100</v>
      </c>
      <c r="C4353">
        <v>39161</v>
      </c>
      <c r="D4353" t="s">
        <v>3302</v>
      </c>
      <c r="E4353" t="s">
        <v>1173</v>
      </c>
      <c r="F4353" t="s">
        <v>3368</v>
      </c>
      <c r="G4353">
        <v>28931</v>
      </c>
      <c r="H4353">
        <v>40.856226999999997</v>
      </c>
      <c r="I4353">
        <v>-84.565852000000007</v>
      </c>
      <c r="J4353">
        <v>0.174648</v>
      </c>
      <c r="K4353">
        <f>_xlfn.XLOOKUP(F4353,'[1]2022_23 Household and Income'!$C$3:$C$2489,'[1]2022_23 Household and Income'!$D$3:$D$2489,"")</f>
        <v>68326</v>
      </c>
      <c r="L4353">
        <f>_xlfn.XLOOKUP($F4353,'[1]2022_23 Household and Income'!$C$3:$C$2489,'[1]2022_23 Household and Income'!$G$3:$G$2489,"")</f>
        <v>66894</v>
      </c>
    </row>
    <row r="4354" spans="1:12" x14ac:dyDescent="0.35">
      <c r="A4354">
        <v>48</v>
      </c>
      <c r="B4354">
        <v>1300</v>
      </c>
      <c r="C4354">
        <v>48467</v>
      </c>
      <c r="D4354" t="s">
        <v>3238</v>
      </c>
      <c r="E4354" t="s">
        <v>624</v>
      </c>
      <c r="F4354" t="s">
        <v>3335</v>
      </c>
      <c r="G4354">
        <v>59541</v>
      </c>
      <c r="H4354">
        <v>32.577505000000002</v>
      </c>
      <c r="I4354">
        <v>-95.837721000000002</v>
      </c>
      <c r="J4354">
        <v>0.46151500000000001</v>
      </c>
      <c r="K4354">
        <f>_xlfn.XLOOKUP(F4354,'[1]2022_23 Household and Income'!$C$3:$C$2489,'[1]2022_23 Household and Income'!$D$3:$D$2489,"")</f>
        <v>50385</v>
      </c>
      <c r="L4354">
        <f>_xlfn.XLOOKUP($F4354,'[1]2022_23 Household and Income'!$C$3:$C$2489,'[1]2022_23 Household and Income'!$G$3:$G$2489,"")</f>
        <v>51497</v>
      </c>
    </row>
    <row r="4355" spans="1:12" x14ac:dyDescent="0.35">
      <c r="A4355">
        <v>37</v>
      </c>
      <c r="B4355">
        <v>500</v>
      </c>
      <c r="C4355">
        <v>37181</v>
      </c>
      <c r="D4355" t="s">
        <v>3285</v>
      </c>
      <c r="E4355" t="s">
        <v>1315</v>
      </c>
      <c r="F4355" t="s">
        <v>3585</v>
      </c>
      <c r="G4355">
        <v>42578</v>
      </c>
      <c r="H4355">
        <v>36.332774000000001</v>
      </c>
      <c r="I4355">
        <v>-78.402973000000003</v>
      </c>
      <c r="J4355">
        <v>0.38306400000000002</v>
      </c>
      <c r="K4355">
        <f>_xlfn.XLOOKUP(F4355,'[1]2022_23 Household and Income'!$C$3:$C$2489,'[1]2022_23 Household and Income'!$D$3:$D$2489,"")</f>
        <v>44417</v>
      </c>
      <c r="L4355">
        <f>_xlfn.XLOOKUP($F4355,'[1]2022_23 Household and Income'!$C$3:$C$2489,'[1]2022_23 Household and Income'!$G$3:$G$2489,"")</f>
        <v>47820</v>
      </c>
    </row>
    <row r="4356" spans="1:12" x14ac:dyDescent="0.35">
      <c r="A4356">
        <v>18</v>
      </c>
      <c r="B4356">
        <v>3400</v>
      </c>
      <c r="C4356">
        <v>18163</v>
      </c>
      <c r="D4356" t="s">
        <v>3389</v>
      </c>
      <c r="E4356" t="s">
        <v>2441</v>
      </c>
      <c r="F4356" t="s">
        <v>3584</v>
      </c>
      <c r="G4356">
        <v>180136</v>
      </c>
      <c r="H4356">
        <v>37.998232999999999</v>
      </c>
      <c r="I4356">
        <v>-87.549605999999997</v>
      </c>
      <c r="J4356">
        <v>1</v>
      </c>
      <c r="K4356">
        <f>_xlfn.XLOOKUP(F4356,'[1]2022_23 Household and Income'!$C$3:$C$2489,'[1]2022_23 Household and Income'!$D$3:$D$2489,"")</f>
        <v>77854</v>
      </c>
      <c r="L4356">
        <f>_xlfn.XLOOKUP($F4356,'[1]2022_23 Household and Income'!$C$3:$C$2489,'[1]2022_23 Household and Income'!$G$3:$G$2489,"")</f>
        <v>77472</v>
      </c>
    </row>
    <row r="4357" spans="1:12" x14ac:dyDescent="0.35">
      <c r="A4357">
        <v>72</v>
      </c>
      <c r="B4357">
        <v>1600</v>
      </c>
      <c r="C4357">
        <v>72143</v>
      </c>
      <c r="D4357" t="s">
        <v>3280</v>
      </c>
      <c r="E4357" t="s">
        <v>30</v>
      </c>
      <c r="F4357" t="s">
        <v>3583</v>
      </c>
      <c r="G4357">
        <v>35395</v>
      </c>
      <c r="H4357">
        <v>18.423352999999999</v>
      </c>
      <c r="I4357">
        <v>-66.331592000000001</v>
      </c>
      <c r="J4357">
        <v>0.29860100000000001</v>
      </c>
      <c r="K4357">
        <f>_xlfn.XLOOKUP(F4357,'[1]2022_23 Household and Income'!$C$3:$C$2489,'[1]2022_23 Household and Income'!$D$3:$D$2489,"")</f>
        <v>47174</v>
      </c>
      <c r="L4357">
        <f>_xlfn.XLOOKUP($F4357,'[1]2022_23 Household and Income'!$C$3:$C$2489,'[1]2022_23 Household and Income'!$G$3:$G$2489,"")</f>
        <v>46661</v>
      </c>
    </row>
    <row r="4358" spans="1:12" x14ac:dyDescent="0.35">
      <c r="A4358">
        <v>72</v>
      </c>
      <c r="B4358">
        <v>1600</v>
      </c>
      <c r="C4358">
        <v>72145</v>
      </c>
      <c r="D4358" t="s">
        <v>3280</v>
      </c>
      <c r="E4358" t="s">
        <v>29</v>
      </c>
      <c r="F4358" t="s">
        <v>3583</v>
      </c>
      <c r="G4358">
        <v>54414</v>
      </c>
      <c r="H4358">
        <v>18.439692000000001</v>
      </c>
      <c r="I4358">
        <v>-66.399082000000007</v>
      </c>
      <c r="J4358">
        <v>0.45905000000000001</v>
      </c>
      <c r="K4358">
        <f>_xlfn.XLOOKUP(F4358,'[1]2022_23 Household and Income'!$C$3:$C$2489,'[1]2022_23 Household and Income'!$D$3:$D$2489,"")</f>
        <v>47174</v>
      </c>
      <c r="L4358">
        <f>_xlfn.XLOOKUP($F4358,'[1]2022_23 Household and Income'!$C$3:$C$2489,'[1]2022_23 Household and Income'!$G$3:$G$2489,"")</f>
        <v>46661</v>
      </c>
    </row>
    <row r="4359" spans="1:12" x14ac:dyDescent="0.35">
      <c r="A4359">
        <v>42</v>
      </c>
      <c r="B4359">
        <v>1300</v>
      </c>
      <c r="C4359">
        <v>42121</v>
      </c>
      <c r="D4359" t="s">
        <v>3257</v>
      </c>
      <c r="E4359" t="s">
        <v>944</v>
      </c>
      <c r="F4359" t="s">
        <v>3582</v>
      </c>
      <c r="G4359">
        <v>50454</v>
      </c>
      <c r="H4359">
        <v>41.404235</v>
      </c>
      <c r="I4359">
        <v>-79.765313000000006</v>
      </c>
      <c r="J4359">
        <v>0.36256100000000002</v>
      </c>
      <c r="K4359">
        <f>_xlfn.XLOOKUP(F4359,'[1]2022_23 Household and Income'!$C$3:$C$2489,'[1]2022_23 Household and Income'!$D$3:$D$2489,"")</f>
        <v>57878</v>
      </c>
      <c r="L4359">
        <f>_xlfn.XLOOKUP($F4359,'[1]2022_23 Household and Income'!$C$3:$C$2489,'[1]2022_23 Household and Income'!$G$3:$G$2489,"")</f>
        <v>59683</v>
      </c>
    </row>
    <row r="4360" spans="1:12" x14ac:dyDescent="0.35">
      <c r="A4360">
        <v>6</v>
      </c>
      <c r="B4360">
        <v>11102</v>
      </c>
      <c r="C4360">
        <v>6111</v>
      </c>
      <c r="D4360" t="s">
        <v>3248</v>
      </c>
      <c r="E4360" t="s">
        <v>2977</v>
      </c>
      <c r="F4360" t="s">
        <v>3581</v>
      </c>
      <c r="G4360">
        <v>150570</v>
      </c>
      <c r="H4360">
        <v>34.190219999999997</v>
      </c>
      <c r="I4360">
        <v>-118.86878299999999</v>
      </c>
      <c r="J4360">
        <v>1</v>
      </c>
      <c r="K4360">
        <f>_xlfn.XLOOKUP(F4360,'[1]2022_23 Household and Income'!$C$3:$C$2489,'[1]2022_23 Household and Income'!$D$3:$D$2489,"")</f>
        <v>55239</v>
      </c>
      <c r="L4360">
        <f>_xlfn.XLOOKUP($F4360,'[1]2022_23 Household and Income'!$C$3:$C$2489,'[1]2022_23 Household and Income'!$G$3:$G$2489,"")</f>
        <v>54041</v>
      </c>
    </row>
    <row r="4361" spans="1:12" x14ac:dyDescent="0.35">
      <c r="A4361">
        <v>6</v>
      </c>
      <c r="B4361">
        <v>11103</v>
      </c>
      <c r="C4361">
        <v>6111</v>
      </c>
      <c r="D4361" t="s">
        <v>3248</v>
      </c>
      <c r="E4361" t="s">
        <v>2977</v>
      </c>
      <c r="F4361" t="s">
        <v>3580</v>
      </c>
      <c r="G4361">
        <v>194941</v>
      </c>
      <c r="H4361">
        <v>34.187770999999998</v>
      </c>
      <c r="I4361">
        <v>-119.185445</v>
      </c>
      <c r="J4361">
        <v>1</v>
      </c>
      <c r="K4361">
        <f>_xlfn.XLOOKUP(F4361,'[1]2022_23 Household and Income'!$C$3:$C$2489,'[1]2022_23 Household and Income'!$D$3:$D$2489,"")</f>
        <v>53898</v>
      </c>
      <c r="L4361">
        <f>_xlfn.XLOOKUP($F4361,'[1]2022_23 Household and Income'!$C$3:$C$2489,'[1]2022_23 Household and Income'!$G$3:$G$2489,"")</f>
        <v>54099</v>
      </c>
    </row>
    <row r="4362" spans="1:12" x14ac:dyDescent="0.35">
      <c r="A4362">
        <v>6</v>
      </c>
      <c r="B4362">
        <v>11104</v>
      </c>
      <c r="C4362">
        <v>6111</v>
      </c>
      <c r="D4362" t="s">
        <v>3248</v>
      </c>
      <c r="E4362" t="s">
        <v>2977</v>
      </c>
      <c r="F4362" t="s">
        <v>3579</v>
      </c>
      <c r="G4362">
        <v>127723</v>
      </c>
      <c r="H4362">
        <v>34.270767999999997</v>
      </c>
      <c r="I4362">
        <v>-119.218704</v>
      </c>
      <c r="J4362">
        <v>1</v>
      </c>
      <c r="K4362">
        <f>_xlfn.XLOOKUP(F4362,'[1]2022_23 Household and Income'!$C$3:$C$2489,'[1]2022_23 Household and Income'!$D$3:$D$2489,"")</f>
        <v>47650</v>
      </c>
      <c r="L4362">
        <f>_xlfn.XLOOKUP($F4362,'[1]2022_23 Household and Income'!$C$3:$C$2489,'[1]2022_23 Household and Income'!$G$3:$G$2489,"")</f>
        <v>49507</v>
      </c>
    </row>
    <row r="4363" spans="1:12" x14ac:dyDescent="0.35">
      <c r="A4363">
        <v>6</v>
      </c>
      <c r="B4363">
        <v>11107</v>
      </c>
      <c r="C4363">
        <v>6111</v>
      </c>
      <c r="D4363" t="s">
        <v>3248</v>
      </c>
      <c r="E4363" t="s">
        <v>2977</v>
      </c>
      <c r="F4363" t="s">
        <v>3578</v>
      </c>
      <c r="G4363">
        <v>110950</v>
      </c>
      <c r="H4363">
        <v>34.364379999999997</v>
      </c>
      <c r="I4363">
        <v>-119.087709</v>
      </c>
      <c r="J4363">
        <v>1</v>
      </c>
      <c r="K4363">
        <f>_xlfn.XLOOKUP(F4363,'[1]2022_23 Household and Income'!$C$3:$C$2489,'[1]2022_23 Household and Income'!$D$3:$D$2489,"")</f>
        <v>34041</v>
      </c>
      <c r="L4363">
        <f>_xlfn.XLOOKUP($F4363,'[1]2022_23 Household and Income'!$C$3:$C$2489,'[1]2022_23 Household and Income'!$G$3:$G$2489,"")</f>
        <v>35853</v>
      </c>
    </row>
    <row r="4364" spans="1:12" x14ac:dyDescent="0.35">
      <c r="A4364">
        <v>6</v>
      </c>
      <c r="B4364">
        <v>11108</v>
      </c>
      <c r="C4364">
        <v>6111</v>
      </c>
      <c r="D4364" t="s">
        <v>3248</v>
      </c>
      <c r="E4364" t="s">
        <v>2977</v>
      </c>
      <c r="F4364" t="s">
        <v>3577</v>
      </c>
      <c r="G4364">
        <v>129090</v>
      </c>
      <c r="H4364">
        <v>34.270986000000001</v>
      </c>
      <c r="I4364">
        <v>-118.73918500000001</v>
      </c>
      <c r="J4364">
        <v>1</v>
      </c>
      <c r="K4364">
        <f>_xlfn.XLOOKUP(F4364,'[1]2022_23 Household and Income'!$C$3:$C$2489,'[1]2022_23 Household and Income'!$D$3:$D$2489,"")</f>
        <v>43505</v>
      </c>
      <c r="L4364">
        <f>_xlfn.XLOOKUP($F4364,'[1]2022_23 Household and Income'!$C$3:$C$2489,'[1]2022_23 Household and Income'!$G$3:$G$2489,"")</f>
        <v>45498</v>
      </c>
    </row>
    <row r="4365" spans="1:12" x14ac:dyDescent="0.35">
      <c r="A4365">
        <v>6</v>
      </c>
      <c r="B4365">
        <v>11109</v>
      </c>
      <c r="C4365">
        <v>6111</v>
      </c>
      <c r="D4365" t="s">
        <v>3248</v>
      </c>
      <c r="E4365" t="s">
        <v>2977</v>
      </c>
      <c r="F4365" t="s">
        <v>3576</v>
      </c>
      <c r="G4365">
        <v>130569</v>
      </c>
      <c r="H4365">
        <v>34.227114999999998</v>
      </c>
      <c r="I4365">
        <v>-119.008545</v>
      </c>
      <c r="J4365">
        <v>1</v>
      </c>
      <c r="K4365">
        <f>_xlfn.XLOOKUP(F4365,'[1]2022_23 Household and Income'!$C$3:$C$2489,'[1]2022_23 Household and Income'!$D$3:$D$2489,"")</f>
        <v>44298</v>
      </c>
      <c r="L4365">
        <f>_xlfn.XLOOKUP($F4365,'[1]2022_23 Household and Income'!$C$3:$C$2489,'[1]2022_23 Household and Income'!$G$3:$G$2489,"")</f>
        <v>44720</v>
      </c>
    </row>
    <row r="4366" spans="1:12" x14ac:dyDescent="0.35">
      <c r="A4366">
        <v>17</v>
      </c>
      <c r="B4366">
        <v>1902</v>
      </c>
      <c r="C4366">
        <v>17183</v>
      </c>
      <c r="D4366" t="s">
        <v>3330</v>
      </c>
      <c r="E4366" t="s">
        <v>2613</v>
      </c>
      <c r="F4366" t="s">
        <v>3575</v>
      </c>
      <c r="G4366">
        <v>74188</v>
      </c>
      <c r="H4366">
        <v>40.151055999999997</v>
      </c>
      <c r="I4366">
        <v>-87.655511000000004</v>
      </c>
      <c r="J4366">
        <v>0.50044200000000005</v>
      </c>
      <c r="K4366">
        <f>_xlfn.XLOOKUP(F4366,'[1]2022_23 Household and Income'!$C$3:$C$2489,'[1]2022_23 Household and Income'!$D$3:$D$2489,"")</f>
        <v>59836</v>
      </c>
      <c r="L4366">
        <f>_xlfn.XLOOKUP($F4366,'[1]2022_23 Household and Income'!$C$3:$C$2489,'[1]2022_23 Household and Income'!$G$3:$G$2489,"")</f>
        <v>61074</v>
      </c>
    </row>
    <row r="4367" spans="1:12" x14ac:dyDescent="0.35">
      <c r="A4367">
        <v>22</v>
      </c>
      <c r="B4367">
        <v>1100</v>
      </c>
      <c r="C4367">
        <v>22113</v>
      </c>
      <c r="D4367" t="s">
        <v>3348</v>
      </c>
      <c r="E4367" t="s">
        <v>2069</v>
      </c>
      <c r="F4367" t="s">
        <v>3574</v>
      </c>
      <c r="G4367">
        <v>57359</v>
      </c>
      <c r="H4367">
        <v>29.998730999999999</v>
      </c>
      <c r="I4367">
        <v>-92.161809000000005</v>
      </c>
      <c r="J4367">
        <v>0.499056</v>
      </c>
      <c r="K4367">
        <f>_xlfn.XLOOKUP(F4367,'[1]2022_23 Household and Income'!$C$3:$C$2489,'[1]2022_23 Household and Income'!$D$3:$D$2489,"")</f>
        <v>42658</v>
      </c>
      <c r="L4367">
        <f>_xlfn.XLOOKUP($F4367,'[1]2022_23 Household and Income'!$C$3:$C$2489,'[1]2022_23 Household and Income'!$G$3:$G$2489,"")</f>
        <v>44911</v>
      </c>
    </row>
    <row r="4368" spans="1:12" x14ac:dyDescent="0.35">
      <c r="A4368">
        <v>18</v>
      </c>
      <c r="B4368">
        <v>1600</v>
      </c>
      <c r="C4368">
        <v>18165</v>
      </c>
      <c r="D4368" t="s">
        <v>3389</v>
      </c>
      <c r="E4368" t="s">
        <v>2481</v>
      </c>
      <c r="F4368" t="s">
        <v>3530</v>
      </c>
      <c r="G4368">
        <v>15439</v>
      </c>
      <c r="H4368">
        <v>39.759923999999998</v>
      </c>
      <c r="I4368">
        <v>-87.439057000000005</v>
      </c>
      <c r="J4368">
        <v>0.14874200000000001</v>
      </c>
      <c r="K4368">
        <f>_xlfn.XLOOKUP(F4368,'[1]2022_23 Household and Income'!$C$3:$C$2489,'[1]2022_23 Household and Income'!$D$3:$D$2489,"")</f>
        <v>41307</v>
      </c>
      <c r="L4368">
        <f>_xlfn.XLOOKUP($F4368,'[1]2022_23 Household and Income'!$C$3:$C$2489,'[1]2022_23 Household and Income'!$G$3:$G$2489,"")</f>
        <v>43305</v>
      </c>
    </row>
    <row r="4369" spans="1:12" x14ac:dyDescent="0.35">
      <c r="A4369">
        <v>29</v>
      </c>
      <c r="B4369">
        <v>1300</v>
      </c>
      <c r="C4369">
        <v>29217</v>
      </c>
      <c r="D4369" t="s">
        <v>3304</v>
      </c>
      <c r="E4369" t="s">
        <v>1678</v>
      </c>
      <c r="F4369" t="s">
        <v>3573</v>
      </c>
      <c r="G4369">
        <v>19707</v>
      </c>
      <c r="H4369">
        <v>37.836793999999998</v>
      </c>
      <c r="I4369">
        <v>-94.337383000000003</v>
      </c>
      <c r="J4369">
        <v>0.16109399999999999</v>
      </c>
      <c r="K4369">
        <f>_xlfn.XLOOKUP(F4369,'[1]2022_23 Household and Income'!$C$3:$C$2489,'[1]2022_23 Household and Income'!$D$3:$D$2489,"")</f>
        <v>49154</v>
      </c>
      <c r="L4369">
        <f>_xlfn.XLOOKUP($F4369,'[1]2022_23 Household and Income'!$C$3:$C$2489,'[1]2022_23 Household and Income'!$G$3:$G$2489,"")</f>
        <v>49118</v>
      </c>
    </row>
    <row r="4370" spans="1:12" x14ac:dyDescent="0.35">
      <c r="A4370">
        <v>22</v>
      </c>
      <c r="B4370">
        <v>700</v>
      </c>
      <c r="C4370">
        <v>22115</v>
      </c>
      <c r="D4370" t="s">
        <v>3348</v>
      </c>
      <c r="E4370" t="s">
        <v>2078</v>
      </c>
      <c r="F4370" t="s">
        <v>3572</v>
      </c>
      <c r="G4370">
        <v>48750</v>
      </c>
      <c r="H4370">
        <v>31.094557999999999</v>
      </c>
      <c r="I4370">
        <v>-93.247153999999995</v>
      </c>
      <c r="J4370">
        <v>0.27269199999999999</v>
      </c>
      <c r="K4370" t="str">
        <f>_xlfn.XLOOKUP(F4370,'[1]2022_23 Household and Income'!$C$3:$C$2489,'[1]2022_23 Household and Income'!$D$3:$D$2489,"")</f>
        <v/>
      </c>
      <c r="L4370" t="str">
        <f>_xlfn.XLOOKUP($F4370,'[1]2022_23 Household and Income'!$C$3:$C$2489,'[1]2022_23 Household and Income'!$G$3:$G$2489,"")</f>
        <v/>
      </c>
    </row>
    <row r="4371" spans="1:12" x14ac:dyDescent="0.35">
      <c r="A4371">
        <v>55</v>
      </c>
      <c r="B4371">
        <v>1800</v>
      </c>
      <c r="C4371">
        <v>55123</v>
      </c>
      <c r="D4371" t="s">
        <v>3334</v>
      </c>
      <c r="E4371" t="s">
        <v>119</v>
      </c>
      <c r="F4371" t="s">
        <v>3571</v>
      </c>
      <c r="G4371">
        <v>30714</v>
      </c>
      <c r="H4371">
        <v>43.605271000000002</v>
      </c>
      <c r="I4371">
        <v>-90.835649000000004</v>
      </c>
      <c r="J4371">
        <v>0.25633600000000001</v>
      </c>
      <c r="K4371">
        <f>_xlfn.XLOOKUP(F4371,'[1]2022_23 Household and Income'!$C$3:$C$2489,'[1]2022_23 Household and Income'!$D$3:$D$2489,"")</f>
        <v>49405</v>
      </c>
      <c r="L4371">
        <f>_xlfn.XLOOKUP($F4371,'[1]2022_23 Household and Income'!$C$3:$C$2489,'[1]2022_23 Household and Income'!$G$3:$G$2489,"")</f>
        <v>49401</v>
      </c>
    </row>
    <row r="4372" spans="1:12" x14ac:dyDescent="0.35">
      <c r="A4372">
        <v>48</v>
      </c>
      <c r="B4372">
        <v>5600</v>
      </c>
      <c r="C4372">
        <v>48469</v>
      </c>
      <c r="D4372" t="s">
        <v>3238</v>
      </c>
      <c r="E4372" t="s">
        <v>515</v>
      </c>
      <c r="F4372" t="s">
        <v>3570</v>
      </c>
      <c r="G4372">
        <v>91319</v>
      </c>
      <c r="H4372">
        <v>28.825016999999999</v>
      </c>
      <c r="I4372">
        <v>-96.991575999999995</v>
      </c>
      <c r="J4372">
        <v>0.81955500000000003</v>
      </c>
      <c r="K4372" t="str">
        <f>_xlfn.XLOOKUP(F4372,'[1]2022_23 Household and Income'!$C$3:$C$2489,'[1]2022_23 Household and Income'!$D$3:$D$2489,"")</f>
        <v/>
      </c>
      <c r="L4372" t="str">
        <f>_xlfn.XLOOKUP($F4372,'[1]2022_23 Household and Income'!$C$3:$C$2489,'[1]2022_23 Household and Income'!$G$3:$G$2489,"")</f>
        <v/>
      </c>
    </row>
    <row r="4373" spans="1:12" x14ac:dyDescent="0.35">
      <c r="A4373">
        <v>72</v>
      </c>
      <c r="B4373">
        <v>800</v>
      </c>
      <c r="C4373">
        <v>72147</v>
      </c>
      <c r="D4373" t="s">
        <v>3280</v>
      </c>
      <c r="E4373" t="s">
        <v>47</v>
      </c>
      <c r="F4373" t="s">
        <v>3293</v>
      </c>
      <c r="G4373">
        <v>8249</v>
      </c>
      <c r="H4373">
        <v>18.134221</v>
      </c>
      <c r="I4373">
        <v>-65.448952000000006</v>
      </c>
      <c r="J4373">
        <v>5.2149000000000001E-2</v>
      </c>
      <c r="K4373">
        <f>_xlfn.XLOOKUP(F4373,'[1]2022_23 Household and Income'!$C$3:$C$2489,'[1]2022_23 Household and Income'!$D$3:$D$2489,"")</f>
        <v>61364</v>
      </c>
      <c r="L4373">
        <f>_xlfn.XLOOKUP($F4373,'[1]2022_23 Household and Income'!$C$3:$C$2489,'[1]2022_23 Household and Income'!$G$3:$G$2489,"")</f>
        <v>59867</v>
      </c>
    </row>
    <row r="4374" spans="1:12" x14ac:dyDescent="0.35">
      <c r="A4374">
        <v>18</v>
      </c>
      <c r="B4374">
        <v>1700</v>
      </c>
      <c r="C4374">
        <v>18167</v>
      </c>
      <c r="D4374" t="s">
        <v>3389</v>
      </c>
      <c r="E4374" t="s">
        <v>2479</v>
      </c>
      <c r="F4374" t="s">
        <v>3569</v>
      </c>
      <c r="G4374">
        <v>106153</v>
      </c>
      <c r="H4374">
        <v>39.460456000000001</v>
      </c>
      <c r="I4374">
        <v>-87.386904999999999</v>
      </c>
      <c r="J4374">
        <v>1</v>
      </c>
      <c r="K4374">
        <f>_xlfn.XLOOKUP(F4374,'[1]2022_23 Household and Income'!$C$3:$C$2489,'[1]2022_23 Household and Income'!$D$3:$D$2489,"")</f>
        <v>42883</v>
      </c>
      <c r="L4374">
        <f>_xlfn.XLOOKUP($F4374,'[1]2022_23 Household and Income'!$C$3:$C$2489,'[1]2022_23 Household and Income'!$G$3:$G$2489,"")</f>
        <v>42219</v>
      </c>
    </row>
    <row r="4375" spans="1:12" x14ac:dyDescent="0.35">
      <c r="A4375">
        <v>55</v>
      </c>
      <c r="B4375">
        <v>200</v>
      </c>
      <c r="C4375">
        <v>55125</v>
      </c>
      <c r="D4375" t="s">
        <v>3334</v>
      </c>
      <c r="E4375" t="s">
        <v>158</v>
      </c>
      <c r="F4375" t="s">
        <v>3568</v>
      </c>
      <c r="G4375">
        <v>23047</v>
      </c>
      <c r="H4375">
        <v>45.988218000000003</v>
      </c>
      <c r="I4375">
        <v>-89.497041999999993</v>
      </c>
      <c r="J4375">
        <v>0.195352</v>
      </c>
      <c r="K4375">
        <f>_xlfn.XLOOKUP(F4375,'[1]2022_23 Household and Income'!$C$3:$C$2489,'[1]2022_23 Household and Income'!$D$3:$D$2489,"")</f>
        <v>56054</v>
      </c>
      <c r="L4375">
        <f>_xlfn.XLOOKUP($F4375,'[1]2022_23 Household and Income'!$C$3:$C$2489,'[1]2022_23 Household and Income'!$G$3:$G$2489,"")</f>
        <v>57663</v>
      </c>
    </row>
    <row r="4376" spans="1:12" x14ac:dyDescent="0.35">
      <c r="A4376">
        <v>72</v>
      </c>
      <c r="B4376">
        <v>600</v>
      </c>
      <c r="C4376">
        <v>72149</v>
      </c>
      <c r="D4376" t="s">
        <v>3280</v>
      </c>
      <c r="E4376" t="s">
        <v>58</v>
      </c>
      <c r="F4376" t="s">
        <v>3567</v>
      </c>
      <c r="G4376">
        <v>22093</v>
      </c>
      <c r="H4376">
        <v>18.123805000000001</v>
      </c>
      <c r="I4376">
        <v>-66.486555999999993</v>
      </c>
      <c r="J4376">
        <v>0.17877499999999999</v>
      </c>
      <c r="K4376">
        <f>_xlfn.XLOOKUP(F4376,'[1]2022_23 Household and Income'!$C$3:$C$2489,'[1]2022_23 Household and Income'!$D$3:$D$2489,"")</f>
        <v>45513</v>
      </c>
      <c r="L4376">
        <f>_xlfn.XLOOKUP($F4376,'[1]2022_23 Household and Income'!$C$3:$C$2489,'[1]2022_23 Household and Income'!$G$3:$G$2489,"")</f>
        <v>43471</v>
      </c>
    </row>
    <row r="4377" spans="1:12" x14ac:dyDescent="0.35">
      <c r="A4377">
        <v>39</v>
      </c>
      <c r="B4377">
        <v>4100</v>
      </c>
      <c r="C4377">
        <v>39163</v>
      </c>
      <c r="D4377" t="s">
        <v>3302</v>
      </c>
      <c r="E4377" t="s">
        <v>1101</v>
      </c>
      <c r="F4377" t="s">
        <v>3566</v>
      </c>
      <c r="G4377">
        <v>12800</v>
      </c>
      <c r="H4377">
        <v>39.241185999999999</v>
      </c>
      <c r="I4377">
        <v>-82.504285999999993</v>
      </c>
      <c r="J4377">
        <v>0.108527</v>
      </c>
      <c r="K4377">
        <f>_xlfn.XLOOKUP(F4377,'[1]2022_23 Household and Income'!$C$3:$C$2489,'[1]2022_23 Household and Income'!$D$3:$D$2489,"")</f>
        <v>46007</v>
      </c>
      <c r="L4377">
        <f>_xlfn.XLOOKUP($F4377,'[1]2022_23 Household and Income'!$C$3:$C$2489,'[1]2022_23 Household and Income'!$G$3:$G$2489,"")</f>
        <v>46490</v>
      </c>
    </row>
    <row r="4378" spans="1:12" x14ac:dyDescent="0.35">
      <c r="A4378">
        <v>51</v>
      </c>
      <c r="B4378">
        <v>81001</v>
      </c>
      <c r="C4378">
        <v>51810</v>
      </c>
      <c r="D4378" t="s">
        <v>3251</v>
      </c>
      <c r="E4378" t="s">
        <v>267</v>
      </c>
      <c r="F4378" t="s">
        <v>3565</v>
      </c>
      <c r="G4378">
        <v>148847</v>
      </c>
      <c r="H4378">
        <v>36.874347999999998</v>
      </c>
      <c r="I4378">
        <v>-76.106461999999993</v>
      </c>
      <c r="J4378">
        <v>1</v>
      </c>
      <c r="K4378">
        <f>_xlfn.XLOOKUP(F4378,'[1]2022_23 Household and Income'!$C$3:$C$2489,'[1]2022_23 Household and Income'!$D$3:$D$2489,"")</f>
        <v>60951</v>
      </c>
      <c r="L4378">
        <f>_xlfn.XLOOKUP($F4378,'[1]2022_23 Household and Income'!$C$3:$C$2489,'[1]2022_23 Household and Income'!$G$3:$G$2489,"")</f>
        <v>61071</v>
      </c>
    </row>
    <row r="4379" spans="1:12" x14ac:dyDescent="0.35">
      <c r="A4379">
        <v>51</v>
      </c>
      <c r="B4379">
        <v>81002</v>
      </c>
      <c r="C4379">
        <v>51810</v>
      </c>
      <c r="D4379" t="s">
        <v>3251</v>
      </c>
      <c r="E4379" t="s">
        <v>267</v>
      </c>
      <c r="F4379" t="s">
        <v>3564</v>
      </c>
      <c r="G4379">
        <v>179008</v>
      </c>
      <c r="H4379">
        <v>36.807746999999999</v>
      </c>
      <c r="I4379">
        <v>-76.143601000000004</v>
      </c>
      <c r="J4379">
        <v>1</v>
      </c>
      <c r="K4379">
        <f>_xlfn.XLOOKUP(F4379,'[1]2022_23 Household and Income'!$C$3:$C$2489,'[1]2022_23 Household and Income'!$D$3:$D$2489,"")</f>
        <v>71670</v>
      </c>
      <c r="L4379">
        <f>_xlfn.XLOOKUP($F4379,'[1]2022_23 Household and Income'!$C$3:$C$2489,'[1]2022_23 Household and Income'!$G$3:$G$2489,"")</f>
        <v>71479</v>
      </c>
    </row>
    <row r="4380" spans="1:12" x14ac:dyDescent="0.35">
      <c r="A4380">
        <v>51</v>
      </c>
      <c r="B4380">
        <v>81003</v>
      </c>
      <c r="C4380">
        <v>51810</v>
      </c>
      <c r="D4380" t="s">
        <v>3251</v>
      </c>
      <c r="E4380" t="s">
        <v>267</v>
      </c>
      <c r="F4380" t="s">
        <v>3563</v>
      </c>
      <c r="G4380">
        <v>131615</v>
      </c>
      <c r="H4380">
        <v>36.780047000000003</v>
      </c>
      <c r="I4380">
        <v>-76.035383999999993</v>
      </c>
      <c r="J4380">
        <v>1</v>
      </c>
      <c r="K4380">
        <f>_xlfn.XLOOKUP(F4380,'[1]2022_23 Household and Income'!$C$3:$C$2489,'[1]2022_23 Household and Income'!$D$3:$D$2489,"")</f>
        <v>47131</v>
      </c>
      <c r="L4380">
        <f>_xlfn.XLOOKUP($F4380,'[1]2022_23 Household and Income'!$C$3:$C$2489,'[1]2022_23 Household and Income'!$G$3:$G$2489,"")</f>
        <v>46741</v>
      </c>
    </row>
    <row r="4381" spans="1:12" x14ac:dyDescent="0.35">
      <c r="A4381">
        <v>12</v>
      </c>
      <c r="B4381">
        <v>12701</v>
      </c>
      <c r="C4381">
        <v>12127</v>
      </c>
      <c r="D4381" t="s">
        <v>3512</v>
      </c>
      <c r="E4381" t="s">
        <v>2833</v>
      </c>
      <c r="F4381" t="s">
        <v>3562</v>
      </c>
      <c r="G4381">
        <v>128161</v>
      </c>
      <c r="H4381">
        <v>29.003972000000001</v>
      </c>
      <c r="I4381">
        <v>-81.311802</v>
      </c>
      <c r="J4381">
        <v>1</v>
      </c>
      <c r="K4381">
        <f>_xlfn.XLOOKUP(F4381,'[1]2022_23 Household and Income'!$C$3:$C$2489,'[1]2022_23 Household and Income'!$D$3:$D$2489,"")</f>
        <v>57527</v>
      </c>
      <c r="L4381">
        <f>_xlfn.XLOOKUP($F4381,'[1]2022_23 Household and Income'!$C$3:$C$2489,'[1]2022_23 Household and Income'!$G$3:$G$2489,"")</f>
        <v>55940</v>
      </c>
    </row>
    <row r="4382" spans="1:12" x14ac:dyDescent="0.35">
      <c r="A4382">
        <v>12</v>
      </c>
      <c r="B4382">
        <v>12702</v>
      </c>
      <c r="C4382">
        <v>12127</v>
      </c>
      <c r="D4382" t="s">
        <v>3512</v>
      </c>
      <c r="E4382" t="s">
        <v>2833</v>
      </c>
      <c r="F4382" t="s">
        <v>3561</v>
      </c>
      <c r="G4382">
        <v>149283</v>
      </c>
      <c r="H4382">
        <v>29.250050999999999</v>
      </c>
      <c r="I4382">
        <v>-81.069128000000006</v>
      </c>
      <c r="J4382">
        <v>1</v>
      </c>
      <c r="K4382">
        <f>_xlfn.XLOOKUP(F4382,'[1]2022_23 Household and Income'!$C$3:$C$2489,'[1]2022_23 Household and Income'!$D$3:$D$2489,"")</f>
        <v>65781</v>
      </c>
      <c r="L4382">
        <f>_xlfn.XLOOKUP($F4382,'[1]2022_23 Household and Income'!$C$3:$C$2489,'[1]2022_23 Household and Income'!$G$3:$G$2489,"")</f>
        <v>70365</v>
      </c>
    </row>
    <row r="4383" spans="1:12" x14ac:dyDescent="0.35">
      <c r="A4383">
        <v>12</v>
      </c>
      <c r="B4383">
        <v>12703</v>
      </c>
      <c r="C4383">
        <v>12127</v>
      </c>
      <c r="D4383" t="s">
        <v>3512</v>
      </c>
      <c r="E4383" t="s">
        <v>2833</v>
      </c>
      <c r="F4383" t="s">
        <v>3560</v>
      </c>
      <c r="G4383">
        <v>141067</v>
      </c>
      <c r="H4383">
        <v>29.071031000000001</v>
      </c>
      <c r="I4383">
        <v>-80.967185000000001</v>
      </c>
      <c r="J4383">
        <v>1</v>
      </c>
      <c r="K4383" t="str">
        <f>_xlfn.XLOOKUP(F4383,'[1]2022_23 Household and Income'!$C$3:$C$2489,'[1]2022_23 Household and Income'!$D$3:$D$2489,"")</f>
        <v/>
      </c>
      <c r="L4383" t="str">
        <f>_xlfn.XLOOKUP($F4383,'[1]2022_23 Household and Income'!$C$3:$C$2489,'[1]2022_23 Household and Income'!$G$3:$G$2489,"")</f>
        <v/>
      </c>
    </row>
    <row r="4384" spans="1:12" x14ac:dyDescent="0.35">
      <c r="A4384">
        <v>12</v>
      </c>
      <c r="B4384">
        <v>12704</v>
      </c>
      <c r="C4384">
        <v>12127</v>
      </c>
      <c r="D4384" t="s">
        <v>3512</v>
      </c>
      <c r="E4384" t="s">
        <v>2833</v>
      </c>
      <c r="F4384" t="s">
        <v>3559</v>
      </c>
      <c r="G4384">
        <v>135032</v>
      </c>
      <c r="H4384">
        <v>28.942171999999999</v>
      </c>
      <c r="I4384">
        <v>-81.179303000000004</v>
      </c>
      <c r="J4384">
        <v>1</v>
      </c>
      <c r="K4384">
        <f>_xlfn.XLOOKUP(F4384,'[1]2022_23 Household and Income'!$C$3:$C$2489,'[1]2022_23 Household and Income'!$D$3:$D$2489,"")</f>
        <v>51019</v>
      </c>
      <c r="L4384">
        <f>_xlfn.XLOOKUP($F4384,'[1]2022_23 Household and Income'!$C$3:$C$2489,'[1]2022_23 Household and Income'!$G$3:$G$2489,"")</f>
        <v>51057</v>
      </c>
    </row>
    <row r="4385" spans="1:12" x14ac:dyDescent="0.35">
      <c r="A4385">
        <v>17</v>
      </c>
      <c r="B4385">
        <v>16500</v>
      </c>
      <c r="C4385">
        <v>17185</v>
      </c>
      <c r="D4385" t="s">
        <v>3330</v>
      </c>
      <c r="E4385" t="s">
        <v>2536</v>
      </c>
      <c r="F4385" t="s">
        <v>3396</v>
      </c>
      <c r="G4385">
        <v>11361</v>
      </c>
      <c r="H4385">
        <v>38.431888999999998</v>
      </c>
      <c r="I4385">
        <v>-87.788854999999998</v>
      </c>
      <c r="J4385">
        <v>8.6887000000000006E-2</v>
      </c>
      <c r="K4385">
        <f>_xlfn.XLOOKUP(F4385,'[1]2022_23 Household and Income'!$C$3:$C$2489,'[1]2022_23 Household and Income'!$D$3:$D$2489,"")</f>
        <v>52626</v>
      </c>
      <c r="L4385">
        <f>_xlfn.XLOOKUP($F4385,'[1]2022_23 Household and Income'!$C$3:$C$2489,'[1]2022_23 Household and Income'!$G$3:$G$2489,"")</f>
        <v>51370</v>
      </c>
    </row>
    <row r="4386" spans="1:12" x14ac:dyDescent="0.35">
      <c r="A4386">
        <v>18</v>
      </c>
      <c r="B4386">
        <v>1400</v>
      </c>
      <c r="C4386">
        <v>18169</v>
      </c>
      <c r="D4386" t="s">
        <v>3389</v>
      </c>
      <c r="E4386" t="s">
        <v>2490</v>
      </c>
      <c r="F4386" t="s">
        <v>3558</v>
      </c>
      <c r="G4386">
        <v>30976</v>
      </c>
      <c r="H4386">
        <v>40.855767999999998</v>
      </c>
      <c r="I4386">
        <v>-85.804205999999994</v>
      </c>
      <c r="J4386">
        <v>0.23183500000000001</v>
      </c>
      <c r="K4386">
        <f>_xlfn.XLOOKUP(F4386,'[1]2022_23 Household and Income'!$C$3:$C$2489,'[1]2022_23 Household and Income'!$D$3:$D$2489,"")</f>
        <v>52969</v>
      </c>
      <c r="L4386">
        <f>_xlfn.XLOOKUP($F4386,'[1]2022_23 Household and Income'!$C$3:$C$2489,'[1]2022_23 Household and Income'!$G$3:$G$2489,"")</f>
        <v>55107</v>
      </c>
    </row>
    <row r="4387" spans="1:12" x14ac:dyDescent="0.35">
      <c r="A4387">
        <v>27</v>
      </c>
      <c r="B4387">
        <v>2600</v>
      </c>
      <c r="C4387">
        <v>27157</v>
      </c>
      <c r="D4387" t="s">
        <v>3272</v>
      </c>
      <c r="E4387" t="s">
        <v>1825</v>
      </c>
      <c r="F4387" t="s">
        <v>3342</v>
      </c>
      <c r="G4387">
        <v>21387</v>
      </c>
      <c r="H4387">
        <v>44.298281000000003</v>
      </c>
      <c r="I4387">
        <v>-92.218751999999995</v>
      </c>
      <c r="J4387">
        <v>0.18026800000000001</v>
      </c>
      <c r="K4387">
        <f>_xlfn.XLOOKUP(F4387,'[1]2022_23 Household and Income'!$C$3:$C$2489,'[1]2022_23 Household and Income'!$D$3:$D$2489,"")</f>
        <v>49778</v>
      </c>
      <c r="L4387">
        <f>_xlfn.XLOOKUP($F4387,'[1]2022_23 Household and Income'!$C$3:$C$2489,'[1]2022_23 Household and Income'!$G$3:$G$2489,"")</f>
        <v>48324</v>
      </c>
    </row>
    <row r="4388" spans="1:12" x14ac:dyDescent="0.35">
      <c r="A4388">
        <v>20</v>
      </c>
      <c r="B4388">
        <v>601</v>
      </c>
      <c r="C4388">
        <v>20197</v>
      </c>
      <c r="D4388" t="s">
        <v>3300</v>
      </c>
      <c r="E4388" t="s">
        <v>2284</v>
      </c>
      <c r="F4388" t="s">
        <v>3557</v>
      </c>
      <c r="G4388">
        <v>6877</v>
      </c>
      <c r="H4388">
        <v>38.989694999999998</v>
      </c>
      <c r="I4388">
        <v>-96.178600000000003</v>
      </c>
      <c r="J4388">
        <v>5.1118999999999998E-2</v>
      </c>
      <c r="K4388">
        <f>_xlfn.XLOOKUP(F4388,'[1]2022_23 Household and Income'!$C$3:$C$2489,'[1]2022_23 Household and Income'!$D$3:$D$2489,"")</f>
        <v>52352</v>
      </c>
      <c r="L4388">
        <f>_xlfn.XLOOKUP($F4388,'[1]2022_23 Household and Income'!$C$3:$C$2489,'[1]2022_23 Household and Income'!$G$3:$G$2489,"")</f>
        <v>51425</v>
      </c>
    </row>
    <row r="4389" spans="1:12" x14ac:dyDescent="0.35">
      <c r="A4389">
        <v>27</v>
      </c>
      <c r="B4389">
        <v>600</v>
      </c>
      <c r="C4389">
        <v>27159</v>
      </c>
      <c r="D4389" t="s">
        <v>3272</v>
      </c>
      <c r="E4389" t="s">
        <v>1879</v>
      </c>
      <c r="F4389" t="s">
        <v>3556</v>
      </c>
      <c r="G4389">
        <v>14065</v>
      </c>
      <c r="H4389">
        <v>46.527380000000001</v>
      </c>
      <c r="I4389">
        <v>-95.044798</v>
      </c>
      <c r="J4389">
        <v>0.100853</v>
      </c>
      <c r="K4389">
        <f>_xlfn.XLOOKUP(F4389,'[1]2022_23 Household and Income'!$C$3:$C$2489,'[1]2022_23 Household and Income'!$D$3:$D$2489,"")</f>
        <v>58765</v>
      </c>
      <c r="L4389">
        <f>_xlfn.XLOOKUP($F4389,'[1]2022_23 Household and Income'!$C$3:$C$2489,'[1]2022_23 Household and Income'!$G$3:$G$2489,"")</f>
        <v>63488</v>
      </c>
    </row>
    <row r="4390" spans="1:12" x14ac:dyDescent="0.35">
      <c r="A4390">
        <v>40</v>
      </c>
      <c r="B4390">
        <v>20700</v>
      </c>
      <c r="C4390">
        <v>40145</v>
      </c>
      <c r="D4390" t="s">
        <v>3324</v>
      </c>
      <c r="E4390" t="s">
        <v>1058</v>
      </c>
      <c r="F4390" t="s">
        <v>3555</v>
      </c>
      <c r="G4390">
        <v>80981</v>
      </c>
      <c r="H4390">
        <v>36.015962999999999</v>
      </c>
      <c r="I4390">
        <v>-95.627645999999999</v>
      </c>
      <c r="J4390">
        <v>0.54969500000000004</v>
      </c>
      <c r="K4390">
        <f>_xlfn.XLOOKUP(F4390,'[1]2022_23 Household and Income'!$C$3:$C$2489,'[1]2022_23 Household and Income'!$D$3:$D$2489,"")</f>
        <v>57556</v>
      </c>
      <c r="L4390">
        <f>_xlfn.XLOOKUP($F4390,'[1]2022_23 Household and Income'!$C$3:$C$2489,'[1]2022_23 Household and Income'!$G$3:$G$2489,"")</f>
        <v>57995</v>
      </c>
    </row>
    <row r="4391" spans="1:12" x14ac:dyDescent="0.35">
      <c r="A4391">
        <v>53</v>
      </c>
      <c r="B4391">
        <v>21500</v>
      </c>
      <c r="C4391">
        <v>53069</v>
      </c>
      <c r="D4391" t="s">
        <v>3290</v>
      </c>
      <c r="E4391" t="s">
        <v>256</v>
      </c>
      <c r="F4391" t="s">
        <v>3554</v>
      </c>
      <c r="G4391">
        <v>4422</v>
      </c>
      <c r="H4391">
        <v>46.236472999999997</v>
      </c>
      <c r="I4391">
        <v>-123.42626</v>
      </c>
      <c r="J4391">
        <v>3.1924000000000001E-2</v>
      </c>
      <c r="K4391">
        <f>_xlfn.XLOOKUP(F4391,'[1]2022_23 Household and Income'!$C$3:$C$2489,'[1]2022_23 Household and Income'!$D$3:$D$2489,"")</f>
        <v>58427</v>
      </c>
      <c r="L4391">
        <f>_xlfn.XLOOKUP($F4391,'[1]2022_23 Household and Income'!$C$3:$C$2489,'[1]2022_23 Household and Income'!$G$3:$G$2489,"")</f>
        <v>58247</v>
      </c>
    </row>
    <row r="4392" spans="1:12" x14ac:dyDescent="0.35">
      <c r="A4392">
        <v>37</v>
      </c>
      <c r="B4392">
        <v>1201</v>
      </c>
      <c r="C4392">
        <v>37183</v>
      </c>
      <c r="D4392" t="s">
        <v>3285</v>
      </c>
      <c r="E4392" t="s">
        <v>1291</v>
      </c>
      <c r="F4392" t="s">
        <v>3553</v>
      </c>
      <c r="G4392">
        <v>149142</v>
      </c>
      <c r="H4392">
        <v>35.779642000000003</v>
      </c>
      <c r="I4392">
        <v>-78.654483999999997</v>
      </c>
      <c r="J4392">
        <v>1</v>
      </c>
      <c r="K4392">
        <f>_xlfn.XLOOKUP(F4392,'[1]2022_23 Household and Income'!$C$3:$C$2489,'[1]2022_23 Household and Income'!$D$3:$D$2489,"")</f>
        <v>56902</v>
      </c>
      <c r="L4392">
        <f>_xlfn.XLOOKUP($F4392,'[1]2022_23 Household and Income'!$C$3:$C$2489,'[1]2022_23 Household and Income'!$G$3:$G$2489,"")</f>
        <v>64900</v>
      </c>
    </row>
    <row r="4393" spans="1:12" x14ac:dyDescent="0.35">
      <c r="A4393">
        <v>37</v>
      </c>
      <c r="B4393">
        <v>1202</v>
      </c>
      <c r="C4393">
        <v>37183</v>
      </c>
      <c r="D4393" t="s">
        <v>3285</v>
      </c>
      <c r="E4393" t="s">
        <v>1291</v>
      </c>
      <c r="F4393" t="s">
        <v>3552</v>
      </c>
      <c r="G4393">
        <v>139995</v>
      </c>
      <c r="H4393">
        <v>35.858255999999997</v>
      </c>
      <c r="I4393">
        <v>-78.638175000000004</v>
      </c>
      <c r="J4393">
        <v>1</v>
      </c>
      <c r="K4393">
        <f>_xlfn.XLOOKUP(F4393,'[1]2022_23 Household and Income'!$C$3:$C$2489,'[1]2022_23 Household and Income'!$D$3:$D$2489,"")</f>
        <v>64628</v>
      </c>
      <c r="L4393">
        <f>_xlfn.XLOOKUP($F4393,'[1]2022_23 Household and Income'!$C$3:$C$2489,'[1]2022_23 Household and Income'!$G$3:$G$2489,"")</f>
        <v>68348</v>
      </c>
    </row>
    <row r="4394" spans="1:12" x14ac:dyDescent="0.35">
      <c r="A4394">
        <v>37</v>
      </c>
      <c r="B4394">
        <v>1203</v>
      </c>
      <c r="C4394">
        <v>37183</v>
      </c>
      <c r="D4394" t="s">
        <v>3285</v>
      </c>
      <c r="E4394" t="s">
        <v>1291</v>
      </c>
      <c r="F4394" t="s">
        <v>3551</v>
      </c>
      <c r="G4394">
        <v>136364</v>
      </c>
      <c r="H4394">
        <v>35.923428000000001</v>
      </c>
      <c r="I4394">
        <v>-78.523578000000001</v>
      </c>
      <c r="J4394">
        <v>1</v>
      </c>
      <c r="K4394">
        <f>_xlfn.XLOOKUP(F4394,'[1]2022_23 Household and Income'!$C$3:$C$2489,'[1]2022_23 Household and Income'!$D$3:$D$2489,"")</f>
        <v>53525</v>
      </c>
      <c r="L4394">
        <f>_xlfn.XLOOKUP($F4394,'[1]2022_23 Household and Income'!$C$3:$C$2489,'[1]2022_23 Household and Income'!$G$3:$G$2489,"")</f>
        <v>55321</v>
      </c>
    </row>
    <row r="4395" spans="1:12" x14ac:dyDescent="0.35">
      <c r="A4395">
        <v>37</v>
      </c>
      <c r="B4395">
        <v>1204</v>
      </c>
      <c r="C4395">
        <v>37183</v>
      </c>
      <c r="D4395" t="s">
        <v>3285</v>
      </c>
      <c r="E4395" t="s">
        <v>1291</v>
      </c>
      <c r="F4395" t="s">
        <v>3550</v>
      </c>
      <c r="G4395">
        <v>138612</v>
      </c>
      <c r="H4395">
        <v>35.784944000000003</v>
      </c>
      <c r="I4395">
        <v>-78.490469000000004</v>
      </c>
      <c r="J4395">
        <v>1</v>
      </c>
      <c r="K4395">
        <f>_xlfn.XLOOKUP(F4395,'[1]2022_23 Household and Income'!$C$3:$C$2489,'[1]2022_23 Household and Income'!$D$3:$D$2489,"")</f>
        <v>56366</v>
      </c>
      <c r="L4395">
        <f>_xlfn.XLOOKUP($F4395,'[1]2022_23 Household and Income'!$C$3:$C$2489,'[1]2022_23 Household and Income'!$G$3:$G$2489,"")</f>
        <v>56866</v>
      </c>
    </row>
    <row r="4396" spans="1:12" x14ac:dyDescent="0.35">
      <c r="A4396">
        <v>37</v>
      </c>
      <c r="B4396">
        <v>1205</v>
      </c>
      <c r="C4396">
        <v>37183</v>
      </c>
      <c r="D4396" t="s">
        <v>3285</v>
      </c>
      <c r="E4396" t="s">
        <v>1291</v>
      </c>
      <c r="F4396" t="s">
        <v>3549</v>
      </c>
      <c r="G4396">
        <v>132443</v>
      </c>
      <c r="H4396">
        <v>35.636142999999997</v>
      </c>
      <c r="I4396">
        <v>-78.706811000000002</v>
      </c>
      <c r="J4396">
        <v>1</v>
      </c>
      <c r="K4396">
        <f>_xlfn.XLOOKUP(F4396,'[1]2022_23 Household and Income'!$C$3:$C$2489,'[1]2022_23 Household and Income'!$D$3:$D$2489,"")</f>
        <v>48055</v>
      </c>
      <c r="L4396">
        <f>_xlfn.XLOOKUP($F4396,'[1]2022_23 Household and Income'!$C$3:$C$2489,'[1]2022_23 Household and Income'!$G$3:$G$2489,"")</f>
        <v>57401</v>
      </c>
    </row>
    <row r="4397" spans="1:12" x14ac:dyDescent="0.35">
      <c r="A4397">
        <v>37</v>
      </c>
      <c r="B4397">
        <v>1206</v>
      </c>
      <c r="C4397">
        <v>37183</v>
      </c>
      <c r="D4397" t="s">
        <v>3285</v>
      </c>
      <c r="E4397" t="s">
        <v>1291</v>
      </c>
      <c r="F4397" t="s">
        <v>3548</v>
      </c>
      <c r="G4397">
        <v>137026</v>
      </c>
      <c r="H4397">
        <v>35.896127</v>
      </c>
      <c r="I4397">
        <v>-78.755126000000004</v>
      </c>
      <c r="J4397">
        <v>1</v>
      </c>
      <c r="K4397">
        <f>_xlfn.XLOOKUP(F4397,'[1]2022_23 Household and Income'!$C$3:$C$2489,'[1]2022_23 Household and Income'!$D$3:$D$2489,"")</f>
        <v>52212</v>
      </c>
      <c r="L4397">
        <f>_xlfn.XLOOKUP($F4397,'[1]2022_23 Household and Income'!$C$3:$C$2489,'[1]2022_23 Household and Income'!$G$3:$G$2489,"")</f>
        <v>60998</v>
      </c>
    </row>
    <row r="4398" spans="1:12" x14ac:dyDescent="0.35">
      <c r="A4398">
        <v>37</v>
      </c>
      <c r="B4398">
        <v>1207</v>
      </c>
      <c r="C4398">
        <v>37183</v>
      </c>
      <c r="D4398" t="s">
        <v>3285</v>
      </c>
      <c r="E4398" t="s">
        <v>1291</v>
      </c>
      <c r="F4398" t="s">
        <v>3547</v>
      </c>
      <c r="G4398">
        <v>139671</v>
      </c>
      <c r="H4398">
        <v>35.773167000000001</v>
      </c>
      <c r="I4398">
        <v>-78.792665</v>
      </c>
      <c r="J4398">
        <v>1</v>
      </c>
      <c r="K4398">
        <f>_xlfn.XLOOKUP(F4398,'[1]2022_23 Household and Income'!$C$3:$C$2489,'[1]2022_23 Household and Income'!$D$3:$D$2489,"")</f>
        <v>56703</v>
      </c>
      <c r="L4398">
        <f>_xlfn.XLOOKUP($F4398,'[1]2022_23 Household and Income'!$C$3:$C$2489,'[1]2022_23 Household and Income'!$G$3:$G$2489,"")</f>
        <v>57876</v>
      </c>
    </row>
    <row r="4399" spans="1:12" x14ac:dyDescent="0.35">
      <c r="A4399">
        <v>37</v>
      </c>
      <c r="B4399">
        <v>1208</v>
      </c>
      <c r="C4399">
        <v>37183</v>
      </c>
      <c r="D4399" t="s">
        <v>3285</v>
      </c>
      <c r="E4399" t="s">
        <v>1291</v>
      </c>
      <c r="F4399" t="s">
        <v>3546</v>
      </c>
      <c r="G4399">
        <v>156157</v>
      </c>
      <c r="H4399">
        <v>35.717758000000003</v>
      </c>
      <c r="I4399">
        <v>-78.856537000000003</v>
      </c>
      <c r="J4399">
        <v>1</v>
      </c>
      <c r="K4399">
        <f>_xlfn.XLOOKUP(F4399,'[1]2022_23 Household and Income'!$C$3:$C$2489,'[1]2022_23 Household and Income'!$D$3:$D$2489,"")</f>
        <v>57073</v>
      </c>
      <c r="L4399">
        <f>_xlfn.XLOOKUP($F4399,'[1]2022_23 Household and Income'!$C$3:$C$2489,'[1]2022_23 Household and Income'!$G$3:$G$2489,"")</f>
        <v>59584</v>
      </c>
    </row>
    <row r="4400" spans="1:12" x14ac:dyDescent="0.35">
      <c r="A4400">
        <v>12</v>
      </c>
      <c r="B4400">
        <v>1398</v>
      </c>
      <c r="C4400">
        <v>12129</v>
      </c>
      <c r="D4400" t="s">
        <v>3512</v>
      </c>
      <c r="E4400" t="s">
        <v>2880</v>
      </c>
      <c r="F4400" t="s">
        <v>3545</v>
      </c>
      <c r="G4400">
        <v>33764</v>
      </c>
      <c r="H4400">
        <v>30.187394000000001</v>
      </c>
      <c r="I4400">
        <v>-84.332875999999999</v>
      </c>
      <c r="J4400">
        <v>0.179898</v>
      </c>
      <c r="K4400" t="str">
        <f>_xlfn.XLOOKUP(F4400,'[1]2022_23 Household and Income'!$C$3:$C$2489,'[1]2022_23 Household and Income'!$D$3:$D$2489,"")</f>
        <v/>
      </c>
      <c r="L4400" t="str">
        <f>_xlfn.XLOOKUP($F4400,'[1]2022_23 Household and Income'!$C$3:$C$2489,'[1]2022_23 Household and Income'!$G$3:$G$2489,"")</f>
        <v/>
      </c>
    </row>
    <row r="4401" spans="1:12" x14ac:dyDescent="0.35">
      <c r="A4401">
        <v>23</v>
      </c>
      <c r="B4401">
        <v>500</v>
      </c>
      <c r="C4401">
        <v>23027</v>
      </c>
      <c r="D4401" t="s">
        <v>3263</v>
      </c>
      <c r="E4401" t="s">
        <v>2031</v>
      </c>
      <c r="F4401" t="s">
        <v>3544</v>
      </c>
      <c r="G4401">
        <v>39607</v>
      </c>
      <c r="H4401">
        <v>44.490051000000001</v>
      </c>
      <c r="I4401">
        <v>-69.086145999999999</v>
      </c>
      <c r="J4401">
        <v>0.23171600000000001</v>
      </c>
      <c r="K4401">
        <f>_xlfn.XLOOKUP(F4401,'[1]2022_23 Household and Income'!$C$3:$C$2489,'[1]2022_23 Household and Income'!$D$3:$D$2489,"")</f>
        <v>81025</v>
      </c>
      <c r="L4401">
        <f>_xlfn.XLOOKUP($F4401,'[1]2022_23 Household and Income'!$C$3:$C$2489,'[1]2022_23 Household and Income'!$G$3:$G$2489,"")</f>
        <v>80727</v>
      </c>
    </row>
    <row r="4402" spans="1:12" x14ac:dyDescent="0.35">
      <c r="A4402">
        <v>1</v>
      </c>
      <c r="B4402">
        <v>1301</v>
      </c>
      <c r="C4402">
        <v>1127</v>
      </c>
      <c r="D4402" t="s">
        <v>3341</v>
      </c>
      <c r="E4402" t="s">
        <v>3192</v>
      </c>
      <c r="F4402" t="s">
        <v>3543</v>
      </c>
      <c r="G4402">
        <v>65342</v>
      </c>
      <c r="H4402">
        <v>33.834217000000002</v>
      </c>
      <c r="I4402">
        <v>-87.250568000000001</v>
      </c>
      <c r="J4402">
        <v>0.56418299999999999</v>
      </c>
      <c r="K4402">
        <f>_xlfn.XLOOKUP(F4402,'[1]2022_23 Household and Income'!$C$3:$C$2489,'[1]2022_23 Household and Income'!$D$3:$D$2489,"")</f>
        <v>43680</v>
      </c>
      <c r="L4402">
        <f>_xlfn.XLOOKUP($F4402,'[1]2022_23 Household and Income'!$C$3:$C$2489,'[1]2022_23 Household and Income'!$G$3:$G$2489,"")</f>
        <v>43390</v>
      </c>
    </row>
    <row r="4403" spans="1:12" x14ac:dyDescent="0.35">
      <c r="A4403">
        <v>13</v>
      </c>
      <c r="B4403">
        <v>100</v>
      </c>
      <c r="C4403">
        <v>13295</v>
      </c>
      <c r="D4403" t="s">
        <v>3312</v>
      </c>
      <c r="E4403" t="s">
        <v>2829</v>
      </c>
      <c r="F4403" t="s">
        <v>3542</v>
      </c>
      <c r="G4403">
        <v>67654</v>
      </c>
      <c r="H4403">
        <v>34.838709000000001</v>
      </c>
      <c r="I4403">
        <v>-85.293114000000003</v>
      </c>
      <c r="J4403">
        <v>0.38278400000000001</v>
      </c>
      <c r="K4403" t="str">
        <f>_xlfn.XLOOKUP(F4403,'[1]2022_23 Household and Income'!$C$3:$C$2489,'[1]2022_23 Household and Income'!$D$3:$D$2489,"")</f>
        <v/>
      </c>
      <c r="L4403" t="str">
        <f>_xlfn.XLOOKUP($F4403,'[1]2022_23 Household and Income'!$C$3:$C$2489,'[1]2022_23 Household and Income'!$G$3:$G$2489,"")</f>
        <v/>
      </c>
    </row>
    <row r="4404" spans="1:12" x14ac:dyDescent="0.35">
      <c r="A4404">
        <v>48</v>
      </c>
      <c r="B4404">
        <v>3900</v>
      </c>
      <c r="C4404">
        <v>48471</v>
      </c>
      <c r="D4404" t="s">
        <v>3238</v>
      </c>
      <c r="E4404" t="s">
        <v>554</v>
      </c>
      <c r="F4404" t="s">
        <v>3541</v>
      </c>
      <c r="G4404">
        <v>76400</v>
      </c>
      <c r="H4404">
        <v>30.725832</v>
      </c>
      <c r="I4404">
        <v>-95.538686999999996</v>
      </c>
      <c r="J4404">
        <v>0.40296799999999999</v>
      </c>
      <c r="K4404">
        <f>_xlfn.XLOOKUP(F4404,'[1]2022_23 Household and Income'!$C$3:$C$2489,'[1]2022_23 Household and Income'!$D$3:$D$2489,"")</f>
        <v>72965</v>
      </c>
      <c r="L4404">
        <f>_xlfn.XLOOKUP($F4404,'[1]2022_23 Household and Income'!$C$3:$C$2489,'[1]2022_23 Household and Income'!$G$3:$G$2489,"")</f>
        <v>72756</v>
      </c>
    </row>
    <row r="4405" spans="1:12" x14ac:dyDescent="0.35">
      <c r="A4405">
        <v>53</v>
      </c>
      <c r="B4405">
        <v>20501</v>
      </c>
      <c r="C4405">
        <v>53071</v>
      </c>
      <c r="D4405" t="s">
        <v>3290</v>
      </c>
      <c r="E4405" t="s">
        <v>264</v>
      </c>
      <c r="F4405" t="s">
        <v>3540</v>
      </c>
      <c r="G4405">
        <v>62584</v>
      </c>
      <c r="H4405">
        <v>46.077907000000003</v>
      </c>
      <c r="I4405">
        <v>-118.391272</v>
      </c>
      <c r="J4405">
        <v>0.53492399999999996</v>
      </c>
      <c r="K4405">
        <f>_xlfn.XLOOKUP(F4405,'[1]2022_23 Household and Income'!$C$3:$C$2489,'[1]2022_23 Household and Income'!$D$3:$D$2489,"")</f>
        <v>41660</v>
      </c>
      <c r="L4405">
        <f>_xlfn.XLOOKUP($F4405,'[1]2022_23 Household and Income'!$C$3:$C$2489,'[1]2022_23 Household and Income'!$G$3:$G$2489,"")</f>
        <v>40938</v>
      </c>
    </row>
    <row r="4406" spans="1:12" x14ac:dyDescent="0.35">
      <c r="A4406">
        <v>20</v>
      </c>
      <c r="B4406">
        <v>100</v>
      </c>
      <c r="C4406">
        <v>20199</v>
      </c>
      <c r="D4406" t="s">
        <v>3300</v>
      </c>
      <c r="E4406" t="s">
        <v>2310</v>
      </c>
      <c r="F4406" t="s">
        <v>3385</v>
      </c>
      <c r="G4406">
        <v>1512</v>
      </c>
      <c r="H4406">
        <v>38.885843999999999</v>
      </c>
      <c r="I4406">
        <v>-101.761619</v>
      </c>
      <c r="J4406">
        <v>1.4083E-2</v>
      </c>
      <c r="K4406">
        <f>_xlfn.XLOOKUP(F4406,'[1]2022_23 Household and Income'!$C$3:$C$2489,'[1]2022_23 Household and Income'!$D$3:$D$2489,"")</f>
        <v>47263</v>
      </c>
      <c r="L4406">
        <f>_xlfn.XLOOKUP($F4406,'[1]2022_23 Household and Income'!$C$3:$C$2489,'[1]2022_23 Household and Income'!$G$3:$G$2489,"")</f>
        <v>46825</v>
      </c>
    </row>
    <row r="4407" spans="1:12" x14ac:dyDescent="0.35">
      <c r="A4407">
        <v>48</v>
      </c>
      <c r="B4407">
        <v>5000</v>
      </c>
      <c r="C4407">
        <v>48473</v>
      </c>
      <c r="D4407" t="s">
        <v>3238</v>
      </c>
      <c r="E4407" t="s">
        <v>532</v>
      </c>
      <c r="F4407" t="s">
        <v>3405</v>
      </c>
      <c r="G4407">
        <v>56794</v>
      </c>
      <c r="H4407">
        <v>29.996824</v>
      </c>
      <c r="I4407">
        <v>-95.953637000000001</v>
      </c>
      <c r="J4407">
        <v>0.30642599999999998</v>
      </c>
      <c r="K4407">
        <f>_xlfn.XLOOKUP(F4407,'[1]2022_23 Household and Income'!$C$3:$C$2489,'[1]2022_23 Household and Income'!$D$3:$D$2489,"")</f>
        <v>71480</v>
      </c>
      <c r="L4407">
        <f>_xlfn.XLOOKUP($F4407,'[1]2022_23 Household and Income'!$C$3:$C$2489,'[1]2022_23 Household and Income'!$G$3:$G$2489,"")</f>
        <v>71127</v>
      </c>
    </row>
    <row r="4408" spans="1:12" x14ac:dyDescent="0.35">
      <c r="A4408">
        <v>41</v>
      </c>
      <c r="B4408">
        <v>5901</v>
      </c>
      <c r="C4408">
        <v>41063</v>
      </c>
      <c r="D4408" t="s">
        <v>3287</v>
      </c>
      <c r="E4408" t="s">
        <v>997</v>
      </c>
      <c r="F4408" t="s">
        <v>3539</v>
      </c>
      <c r="G4408">
        <v>7391</v>
      </c>
      <c r="H4408">
        <v>45.443336000000002</v>
      </c>
      <c r="I4408">
        <v>-117.30577</v>
      </c>
      <c r="J4408">
        <v>7.2387000000000007E-2</v>
      </c>
      <c r="K4408">
        <f>_xlfn.XLOOKUP(F4408,'[1]2022_23 Household and Income'!$C$3:$C$2489,'[1]2022_23 Household and Income'!$D$3:$D$2489,"")</f>
        <v>41006</v>
      </c>
      <c r="L4408">
        <f>_xlfn.XLOOKUP($F4408,'[1]2022_23 Household and Income'!$C$3:$C$2489,'[1]2022_23 Household and Income'!$G$3:$G$2489,"")</f>
        <v>43786</v>
      </c>
    </row>
    <row r="4409" spans="1:12" x14ac:dyDescent="0.35">
      <c r="A4409">
        <v>38</v>
      </c>
      <c r="B4409">
        <v>500</v>
      </c>
      <c r="C4409">
        <v>38099</v>
      </c>
      <c r="D4409" t="s">
        <v>3370</v>
      </c>
      <c r="E4409" t="s">
        <v>1178</v>
      </c>
      <c r="F4409" t="s">
        <v>3538</v>
      </c>
      <c r="G4409">
        <v>10563</v>
      </c>
      <c r="H4409">
        <v>48.392384</v>
      </c>
      <c r="I4409">
        <v>-97.556158999999994</v>
      </c>
      <c r="J4409">
        <v>8.8992000000000002E-2</v>
      </c>
      <c r="K4409">
        <f>_xlfn.XLOOKUP(F4409,'[1]2022_23 Household and Income'!$C$3:$C$2489,'[1]2022_23 Household and Income'!$D$3:$D$2489,"")</f>
        <v>49803</v>
      </c>
      <c r="L4409">
        <f>_xlfn.XLOOKUP($F4409,'[1]2022_23 Household and Income'!$C$3:$C$2489,'[1]2022_23 Household and Income'!$G$3:$G$2489,"")</f>
        <v>51944</v>
      </c>
    </row>
    <row r="4410" spans="1:12" x14ac:dyDescent="0.35">
      <c r="A4410">
        <v>28</v>
      </c>
      <c r="B4410">
        <v>1600</v>
      </c>
      <c r="C4410">
        <v>28147</v>
      </c>
      <c r="D4410" t="s">
        <v>3276</v>
      </c>
      <c r="E4410" t="s">
        <v>1753</v>
      </c>
      <c r="F4410" t="s">
        <v>3377</v>
      </c>
      <c r="G4410">
        <v>13884</v>
      </c>
      <c r="H4410">
        <v>31.150842000000001</v>
      </c>
      <c r="I4410">
        <v>-90.123000000000005</v>
      </c>
      <c r="J4410">
        <v>7.8866000000000006E-2</v>
      </c>
      <c r="K4410">
        <f>_xlfn.XLOOKUP(F4410,'[1]2022_23 Household and Income'!$C$3:$C$2489,'[1]2022_23 Household and Income'!$D$3:$D$2489,"")</f>
        <v>68831</v>
      </c>
      <c r="L4410">
        <f>_xlfn.XLOOKUP($F4410,'[1]2022_23 Household and Income'!$C$3:$C$2489,'[1]2022_23 Household and Income'!$G$3:$G$2489,"")</f>
        <v>67828</v>
      </c>
    </row>
    <row r="4411" spans="1:12" x14ac:dyDescent="0.35">
      <c r="A4411">
        <v>12</v>
      </c>
      <c r="B4411">
        <v>5998</v>
      </c>
      <c r="C4411">
        <v>12131</v>
      </c>
      <c r="D4411" t="s">
        <v>3512</v>
      </c>
      <c r="E4411" t="s">
        <v>2858</v>
      </c>
      <c r="F4411" t="s">
        <v>3511</v>
      </c>
      <c r="G4411">
        <v>75305</v>
      </c>
      <c r="H4411">
        <v>30.543793000000001</v>
      </c>
      <c r="I4411">
        <v>-86.190161000000003</v>
      </c>
      <c r="J4411">
        <v>0.62610100000000002</v>
      </c>
      <c r="K4411">
        <f>_xlfn.XLOOKUP(F4411,'[1]2022_23 Household and Income'!$C$3:$C$2489,'[1]2022_23 Household and Income'!$D$3:$D$2489,"")</f>
        <v>53887</v>
      </c>
      <c r="L4411">
        <f>_xlfn.XLOOKUP($F4411,'[1]2022_23 Household and Income'!$C$3:$C$2489,'[1]2022_23 Household and Income'!$G$3:$G$2489,"")</f>
        <v>51682</v>
      </c>
    </row>
    <row r="4412" spans="1:12" x14ac:dyDescent="0.35">
      <c r="A4412">
        <v>13</v>
      </c>
      <c r="B4412">
        <v>2000</v>
      </c>
      <c r="C4412">
        <v>13297</v>
      </c>
      <c r="D4412" t="s">
        <v>3312</v>
      </c>
      <c r="E4412" t="s">
        <v>2788</v>
      </c>
      <c r="F4412" t="s">
        <v>3537</v>
      </c>
      <c r="G4412">
        <v>96673</v>
      </c>
      <c r="H4412">
        <v>33.795968000000002</v>
      </c>
      <c r="I4412">
        <v>-83.785312000000005</v>
      </c>
      <c r="J4412">
        <v>0.73594999999999999</v>
      </c>
      <c r="K4412" t="str">
        <f>_xlfn.XLOOKUP(F4412,'[1]2022_23 Household and Income'!$C$3:$C$2489,'[1]2022_23 Household and Income'!$D$3:$D$2489,"")</f>
        <v/>
      </c>
      <c r="L4412" t="str">
        <f>_xlfn.XLOOKUP($F4412,'[1]2022_23 Household and Income'!$C$3:$C$2489,'[1]2022_23 Household and Income'!$G$3:$G$2489,"")</f>
        <v/>
      </c>
    </row>
    <row r="4413" spans="1:12" x14ac:dyDescent="0.35">
      <c r="A4413">
        <v>46</v>
      </c>
      <c r="B4413">
        <v>300</v>
      </c>
      <c r="C4413">
        <v>46129</v>
      </c>
      <c r="D4413" t="s">
        <v>3236</v>
      </c>
      <c r="E4413" t="s">
        <v>815</v>
      </c>
      <c r="F4413" t="s">
        <v>3536</v>
      </c>
      <c r="G4413">
        <v>5315</v>
      </c>
      <c r="H4413">
        <v>45.518481999999999</v>
      </c>
      <c r="I4413">
        <v>-100.311932</v>
      </c>
      <c r="J4413">
        <v>4.0094999999999999E-2</v>
      </c>
      <c r="K4413">
        <f>_xlfn.XLOOKUP(F4413,'[1]2022_23 Household and Income'!$C$3:$C$2489,'[1]2022_23 Household and Income'!$D$3:$D$2489,"")</f>
        <v>55227</v>
      </c>
      <c r="L4413">
        <f>_xlfn.XLOOKUP($F4413,'[1]2022_23 Household and Income'!$C$3:$C$2489,'[1]2022_23 Household and Income'!$G$3:$G$2489,"")</f>
        <v>57205</v>
      </c>
    </row>
    <row r="4414" spans="1:12" x14ac:dyDescent="0.35">
      <c r="A4414">
        <v>55</v>
      </c>
      <c r="B4414">
        <v>2400</v>
      </c>
      <c r="C4414">
        <v>55127</v>
      </c>
      <c r="D4414" t="s">
        <v>3334</v>
      </c>
      <c r="E4414" t="s">
        <v>107</v>
      </c>
      <c r="F4414" t="s">
        <v>3535</v>
      </c>
      <c r="G4414">
        <v>106478</v>
      </c>
      <c r="H4414">
        <v>42.662934</v>
      </c>
      <c r="I4414">
        <v>-88.540401000000003</v>
      </c>
      <c r="J4414">
        <v>1</v>
      </c>
      <c r="K4414">
        <f>_xlfn.XLOOKUP(F4414,'[1]2022_23 Household and Income'!$C$3:$C$2489,'[1]2022_23 Household and Income'!$D$3:$D$2489,"")</f>
        <v>42781</v>
      </c>
      <c r="L4414">
        <f>_xlfn.XLOOKUP($F4414,'[1]2022_23 Household and Income'!$C$3:$C$2489,'[1]2022_23 Household and Income'!$G$3:$G$2489,"")</f>
        <v>43005</v>
      </c>
    </row>
    <row r="4415" spans="1:12" x14ac:dyDescent="0.35">
      <c r="A4415">
        <v>19</v>
      </c>
      <c r="B4415">
        <v>2200</v>
      </c>
      <c r="C4415">
        <v>19179</v>
      </c>
      <c r="D4415" t="s">
        <v>3308</v>
      </c>
      <c r="E4415" t="s">
        <v>2337</v>
      </c>
      <c r="F4415" t="s">
        <v>3510</v>
      </c>
      <c r="G4415">
        <v>35437</v>
      </c>
      <c r="H4415">
        <v>41.016419999999997</v>
      </c>
      <c r="I4415">
        <v>-92.418914999999998</v>
      </c>
      <c r="J4415">
        <v>0.289989</v>
      </c>
      <c r="K4415">
        <f>_xlfn.XLOOKUP(F4415,'[1]2022_23 Household and Income'!$C$3:$C$2489,'[1]2022_23 Household and Income'!$D$3:$D$2489,"")</f>
        <v>51205</v>
      </c>
      <c r="L4415">
        <f>_xlfn.XLOOKUP($F4415,'[1]2022_23 Household and Income'!$C$3:$C$2489,'[1]2022_23 Household and Income'!$G$3:$G$2489,"")</f>
        <v>49237</v>
      </c>
    </row>
    <row r="4416" spans="1:12" x14ac:dyDescent="0.35">
      <c r="A4416">
        <v>38</v>
      </c>
      <c r="B4416">
        <v>200</v>
      </c>
      <c r="C4416">
        <v>38101</v>
      </c>
      <c r="D4416" t="s">
        <v>3370</v>
      </c>
      <c r="E4416" t="s">
        <v>1207</v>
      </c>
      <c r="F4416" t="s">
        <v>3534</v>
      </c>
      <c r="G4416">
        <v>69919</v>
      </c>
      <c r="H4416">
        <v>48.251002999999997</v>
      </c>
      <c r="I4416">
        <v>-101.324395</v>
      </c>
      <c r="J4416">
        <v>0.59658900000000004</v>
      </c>
      <c r="K4416">
        <f>_xlfn.XLOOKUP(F4416,'[1]2022_23 Household and Income'!$C$3:$C$2489,'[1]2022_23 Household and Income'!$D$3:$D$2489,"")</f>
        <v>51271</v>
      </c>
      <c r="L4416">
        <f>_xlfn.XLOOKUP($F4416,'[1]2022_23 Household and Income'!$C$3:$C$2489,'[1]2022_23 Household and Income'!$G$3:$G$2489,"")</f>
        <v>50467</v>
      </c>
    </row>
    <row r="4417" spans="1:12" x14ac:dyDescent="0.35">
      <c r="A4417">
        <v>48</v>
      </c>
      <c r="B4417">
        <v>7300</v>
      </c>
      <c r="C4417">
        <v>48475</v>
      </c>
      <c r="D4417" t="s">
        <v>3238</v>
      </c>
      <c r="E4417" t="s">
        <v>465</v>
      </c>
      <c r="F4417" t="s">
        <v>3349</v>
      </c>
      <c r="G4417">
        <v>11644</v>
      </c>
      <c r="H4417">
        <v>31.569289999999999</v>
      </c>
      <c r="I4417">
        <v>-102.91258999999999</v>
      </c>
      <c r="J4417">
        <v>0.113941</v>
      </c>
      <c r="K4417">
        <f>_xlfn.XLOOKUP(F4417,'[1]2022_23 Household and Income'!$C$3:$C$2489,'[1]2022_23 Household and Income'!$D$3:$D$2489,"")</f>
        <v>37283</v>
      </c>
      <c r="L4417">
        <f>_xlfn.XLOOKUP($F4417,'[1]2022_23 Household and Income'!$C$3:$C$2489,'[1]2022_23 Household and Income'!$G$3:$G$2489,"")</f>
        <v>35663</v>
      </c>
    </row>
    <row r="4418" spans="1:12" x14ac:dyDescent="0.35">
      <c r="A4418">
        <v>13</v>
      </c>
      <c r="B4418">
        <v>4400</v>
      </c>
      <c r="C4418">
        <v>13299</v>
      </c>
      <c r="D4418" t="s">
        <v>3312</v>
      </c>
      <c r="E4418" t="s">
        <v>2690</v>
      </c>
      <c r="F4418" t="s">
        <v>3533</v>
      </c>
      <c r="G4418">
        <v>36251</v>
      </c>
      <c r="H4418">
        <v>31.226953999999999</v>
      </c>
      <c r="I4418">
        <v>-82.383841000000004</v>
      </c>
      <c r="J4418">
        <v>0.214063</v>
      </c>
      <c r="K4418">
        <f>_xlfn.XLOOKUP(F4418,'[1]2022_23 Household and Income'!$C$3:$C$2489,'[1]2022_23 Household and Income'!$D$3:$D$2489,"")</f>
        <v>61898</v>
      </c>
      <c r="L4418">
        <f>_xlfn.XLOOKUP($F4418,'[1]2022_23 Household and Income'!$C$3:$C$2489,'[1]2022_23 Household and Income'!$G$3:$G$2489,"")</f>
        <v>62580</v>
      </c>
    </row>
    <row r="4419" spans="1:12" x14ac:dyDescent="0.35">
      <c r="A4419">
        <v>13</v>
      </c>
      <c r="B4419">
        <v>3100</v>
      </c>
      <c r="C4419">
        <v>13301</v>
      </c>
      <c r="D4419" t="s">
        <v>3312</v>
      </c>
      <c r="E4419" t="s">
        <v>2755</v>
      </c>
      <c r="F4419" t="s">
        <v>3381</v>
      </c>
      <c r="G4419">
        <v>5215</v>
      </c>
      <c r="H4419">
        <v>33.406672999999998</v>
      </c>
      <c r="I4419">
        <v>-82.661559999999994</v>
      </c>
      <c r="J4419">
        <v>4.1307999999999997E-2</v>
      </c>
      <c r="K4419">
        <f>_xlfn.XLOOKUP(F4419,'[1]2022_23 Household and Income'!$C$3:$C$2489,'[1]2022_23 Household and Income'!$D$3:$D$2489,"")</f>
        <v>46245</v>
      </c>
      <c r="L4419">
        <f>_xlfn.XLOOKUP($F4419,'[1]2022_23 Household and Income'!$C$3:$C$2489,'[1]2022_23 Household and Income'!$G$3:$G$2489,"")</f>
        <v>46708</v>
      </c>
    </row>
    <row r="4420" spans="1:12" x14ac:dyDescent="0.35">
      <c r="A4420">
        <v>19</v>
      </c>
      <c r="B4420">
        <v>1400</v>
      </c>
      <c r="C4420">
        <v>19181</v>
      </c>
      <c r="D4420" t="s">
        <v>3308</v>
      </c>
      <c r="E4420" t="s">
        <v>2379</v>
      </c>
      <c r="F4420" t="s">
        <v>3532</v>
      </c>
      <c r="G4420">
        <v>52403</v>
      </c>
      <c r="H4420">
        <v>41.406849999999999</v>
      </c>
      <c r="I4420">
        <v>-93.595675</v>
      </c>
      <c r="J4420">
        <v>0.42387000000000002</v>
      </c>
      <c r="K4420">
        <f>_xlfn.XLOOKUP(F4420,'[1]2022_23 Household and Income'!$C$3:$C$2489,'[1]2022_23 Household and Income'!$D$3:$D$2489,"")</f>
        <v>49161</v>
      </c>
      <c r="L4420">
        <f>_xlfn.XLOOKUP($F4420,'[1]2022_23 Household and Income'!$C$3:$C$2489,'[1]2022_23 Household and Income'!$G$3:$G$2489,"")</f>
        <v>50032</v>
      </c>
    </row>
    <row r="4421" spans="1:12" x14ac:dyDescent="0.35">
      <c r="A4421">
        <v>17</v>
      </c>
      <c r="B4421">
        <v>7300</v>
      </c>
      <c r="C4421">
        <v>17187</v>
      </c>
      <c r="D4421" t="s">
        <v>3330</v>
      </c>
      <c r="E4421" t="s">
        <v>2590</v>
      </c>
      <c r="F4421" t="s">
        <v>3531</v>
      </c>
      <c r="G4421">
        <v>16835</v>
      </c>
      <c r="H4421">
        <v>40.890670999999998</v>
      </c>
      <c r="I4421">
        <v>-90.636752000000001</v>
      </c>
      <c r="J4421">
        <v>0.12651899999999999</v>
      </c>
      <c r="K4421">
        <f>_xlfn.XLOOKUP(F4421,'[1]2022_23 Household and Income'!$C$3:$C$2489,'[1]2022_23 Household and Income'!$D$3:$D$2489,"")</f>
        <v>57698</v>
      </c>
      <c r="L4421">
        <f>_xlfn.XLOOKUP($F4421,'[1]2022_23 Household and Income'!$C$3:$C$2489,'[1]2022_23 Household and Income'!$G$3:$G$2489,"")</f>
        <v>53852</v>
      </c>
    </row>
    <row r="4422" spans="1:12" x14ac:dyDescent="0.35">
      <c r="A4422">
        <v>18</v>
      </c>
      <c r="B4422">
        <v>1600</v>
      </c>
      <c r="C4422">
        <v>18171</v>
      </c>
      <c r="D4422" t="s">
        <v>3389</v>
      </c>
      <c r="E4422" t="s">
        <v>2480</v>
      </c>
      <c r="F4422" t="s">
        <v>3530</v>
      </c>
      <c r="G4422">
        <v>8440</v>
      </c>
      <c r="H4422">
        <v>40.312721000000003</v>
      </c>
      <c r="I4422">
        <v>-87.325338000000002</v>
      </c>
      <c r="J4422">
        <v>8.1312999999999996E-2</v>
      </c>
      <c r="K4422">
        <f>_xlfn.XLOOKUP(F4422,'[1]2022_23 Household and Income'!$C$3:$C$2489,'[1]2022_23 Household and Income'!$D$3:$D$2489,"")</f>
        <v>41307</v>
      </c>
      <c r="L4422">
        <f>_xlfn.XLOOKUP($F4422,'[1]2022_23 Household and Income'!$C$3:$C$2489,'[1]2022_23 Household and Income'!$G$3:$G$2489,"")</f>
        <v>43305</v>
      </c>
    </row>
    <row r="4423" spans="1:12" x14ac:dyDescent="0.35">
      <c r="A4423">
        <v>21</v>
      </c>
      <c r="B4423">
        <v>500</v>
      </c>
      <c r="C4423">
        <v>21227</v>
      </c>
      <c r="D4423" t="s">
        <v>3328</v>
      </c>
      <c r="E4423" t="s">
        <v>2200</v>
      </c>
      <c r="F4423" t="s">
        <v>3529</v>
      </c>
      <c r="G4423">
        <v>134554</v>
      </c>
      <c r="H4423">
        <v>36.966983999999997</v>
      </c>
      <c r="I4423">
        <v>-86.435807999999994</v>
      </c>
      <c r="J4423">
        <v>1</v>
      </c>
      <c r="K4423">
        <f>_xlfn.XLOOKUP(F4423,'[1]2022_23 Household and Income'!$C$3:$C$2489,'[1]2022_23 Household and Income'!$D$3:$D$2489,"")</f>
        <v>55234</v>
      </c>
      <c r="L4423">
        <f>_xlfn.XLOOKUP($F4423,'[1]2022_23 Household and Income'!$C$3:$C$2489,'[1]2022_23 Household and Income'!$G$3:$G$2489,"")</f>
        <v>57773</v>
      </c>
    </row>
    <row r="4424" spans="1:12" x14ac:dyDescent="0.35">
      <c r="A4424">
        <v>29</v>
      </c>
      <c r="B4424">
        <v>400</v>
      </c>
      <c r="C4424">
        <v>29219</v>
      </c>
      <c r="D4424" t="s">
        <v>3304</v>
      </c>
      <c r="E4424" t="s">
        <v>1705</v>
      </c>
      <c r="F4424" t="s">
        <v>3528</v>
      </c>
      <c r="G4424">
        <v>35532</v>
      </c>
      <c r="H4424">
        <v>38.790357999999998</v>
      </c>
      <c r="I4424">
        <v>-91.098573999999999</v>
      </c>
      <c r="J4424">
        <v>0.238507</v>
      </c>
      <c r="K4424">
        <f>_xlfn.XLOOKUP(F4424,'[1]2022_23 Household and Income'!$C$3:$C$2489,'[1]2022_23 Household and Income'!$D$3:$D$2489,"")</f>
        <v>56960</v>
      </c>
      <c r="L4424">
        <f>_xlfn.XLOOKUP($F4424,'[1]2022_23 Household and Income'!$C$3:$C$2489,'[1]2022_23 Household and Income'!$G$3:$G$2489,"")</f>
        <v>56448</v>
      </c>
    </row>
    <row r="4425" spans="1:12" x14ac:dyDescent="0.35">
      <c r="A4425">
        <v>28</v>
      </c>
      <c r="B4425">
        <v>1001</v>
      </c>
      <c r="C4425">
        <v>28149</v>
      </c>
      <c r="D4425" t="s">
        <v>3276</v>
      </c>
      <c r="E4425" t="s">
        <v>1773</v>
      </c>
      <c r="F4425" t="s">
        <v>3527</v>
      </c>
      <c r="G4425">
        <v>44722</v>
      </c>
      <c r="H4425">
        <v>32.324815000000001</v>
      </c>
      <c r="I4425">
        <v>-90.843760000000003</v>
      </c>
      <c r="J4425">
        <v>0.34992099999999998</v>
      </c>
      <c r="K4425">
        <f>_xlfn.XLOOKUP(F4425,'[1]2022_23 Household and Income'!$C$3:$C$2489,'[1]2022_23 Household and Income'!$D$3:$D$2489,"")</f>
        <v>46690</v>
      </c>
      <c r="L4425">
        <f>_xlfn.XLOOKUP($F4425,'[1]2022_23 Household and Income'!$C$3:$C$2489,'[1]2022_23 Household and Income'!$G$3:$G$2489,"")</f>
        <v>49067</v>
      </c>
    </row>
    <row r="4426" spans="1:12" x14ac:dyDescent="0.35">
      <c r="A4426">
        <v>37</v>
      </c>
      <c r="B4426">
        <v>600</v>
      </c>
      <c r="C4426">
        <v>37185</v>
      </c>
      <c r="D4426" t="s">
        <v>3285</v>
      </c>
      <c r="E4426" t="s">
        <v>1311</v>
      </c>
      <c r="F4426" t="s">
        <v>3526</v>
      </c>
      <c r="G4426">
        <v>18642</v>
      </c>
      <c r="H4426">
        <v>36.411299999999997</v>
      </c>
      <c r="I4426">
        <v>-78.134463999999994</v>
      </c>
      <c r="J4426">
        <v>0.17539299999999999</v>
      </c>
      <c r="K4426">
        <f>_xlfn.XLOOKUP(F4426,'[1]2022_23 Household and Income'!$C$3:$C$2489,'[1]2022_23 Household and Income'!$D$3:$D$2489,"")</f>
        <v>46285</v>
      </c>
      <c r="L4426">
        <f>_xlfn.XLOOKUP($F4426,'[1]2022_23 Household and Income'!$C$3:$C$2489,'[1]2022_23 Household and Income'!$G$3:$G$2489,"")</f>
        <v>45079</v>
      </c>
    </row>
    <row r="4427" spans="1:12" x14ac:dyDescent="0.35">
      <c r="A4427">
        <v>34</v>
      </c>
      <c r="B4427">
        <v>1700</v>
      </c>
      <c r="C4427">
        <v>34041</v>
      </c>
      <c r="D4427" t="s">
        <v>3525</v>
      </c>
      <c r="E4427" t="s">
        <v>1433</v>
      </c>
      <c r="F4427" t="s">
        <v>3524</v>
      </c>
      <c r="G4427">
        <v>109632</v>
      </c>
      <c r="H4427">
        <v>40.794654999999999</v>
      </c>
      <c r="I4427">
        <v>-75.014759999999995</v>
      </c>
      <c r="J4427">
        <v>1</v>
      </c>
      <c r="K4427">
        <f>_xlfn.XLOOKUP(F4427,'[1]2022_23 Household and Income'!$C$3:$C$2489,'[1]2022_23 Household and Income'!$D$3:$D$2489,"")</f>
        <v>45507</v>
      </c>
      <c r="L4427">
        <f>_xlfn.XLOOKUP($F4427,'[1]2022_23 Household and Income'!$C$3:$C$2489,'[1]2022_23 Household and Income'!$G$3:$G$2489,"")</f>
        <v>45263</v>
      </c>
    </row>
    <row r="4428" spans="1:12" x14ac:dyDescent="0.35">
      <c r="A4428">
        <v>36</v>
      </c>
      <c r="B4428">
        <v>300</v>
      </c>
      <c r="C4428">
        <v>36113</v>
      </c>
      <c r="D4428" t="s">
        <v>3282</v>
      </c>
      <c r="E4428" t="s">
        <v>1386</v>
      </c>
      <c r="F4428" t="s">
        <v>3494</v>
      </c>
      <c r="G4428">
        <v>65737</v>
      </c>
      <c r="H4428">
        <v>43.392961999999997</v>
      </c>
      <c r="I4428">
        <v>-73.711336000000003</v>
      </c>
      <c r="J4428">
        <v>0.517455</v>
      </c>
      <c r="K4428">
        <f>_xlfn.XLOOKUP(F4428,'[1]2022_23 Household and Income'!$C$3:$C$2489,'[1]2022_23 Household and Income'!$D$3:$D$2489,"")</f>
        <v>54954</v>
      </c>
      <c r="L4428">
        <f>_xlfn.XLOOKUP($F4428,'[1]2022_23 Household and Income'!$C$3:$C$2489,'[1]2022_23 Household and Income'!$G$3:$G$2489,"")</f>
        <v>55835</v>
      </c>
    </row>
    <row r="4429" spans="1:12" x14ac:dyDescent="0.35">
      <c r="A4429">
        <v>39</v>
      </c>
      <c r="B4429">
        <v>3901</v>
      </c>
      <c r="C4429">
        <v>39165</v>
      </c>
      <c r="D4429" t="s">
        <v>3302</v>
      </c>
      <c r="E4429" t="s">
        <v>1107</v>
      </c>
      <c r="F4429" t="s">
        <v>3523</v>
      </c>
      <c r="G4429">
        <v>117669</v>
      </c>
      <c r="H4429">
        <v>39.424008000000001</v>
      </c>
      <c r="I4429">
        <v>-84.303560000000004</v>
      </c>
      <c r="J4429">
        <v>1</v>
      </c>
      <c r="K4429">
        <f>_xlfn.XLOOKUP(F4429,'[1]2022_23 Household and Income'!$C$3:$C$2489,'[1]2022_23 Household and Income'!$D$3:$D$2489,"")</f>
        <v>45723</v>
      </c>
      <c r="L4429">
        <f>_xlfn.XLOOKUP($F4429,'[1]2022_23 Household and Income'!$C$3:$C$2489,'[1]2022_23 Household and Income'!$G$3:$G$2489,"")</f>
        <v>48273</v>
      </c>
    </row>
    <row r="4430" spans="1:12" x14ac:dyDescent="0.35">
      <c r="A4430">
        <v>39</v>
      </c>
      <c r="B4430">
        <v>3902</v>
      </c>
      <c r="C4430">
        <v>39165</v>
      </c>
      <c r="D4430" t="s">
        <v>3302</v>
      </c>
      <c r="E4430" t="s">
        <v>1107</v>
      </c>
      <c r="F4430" t="s">
        <v>3522</v>
      </c>
      <c r="G4430">
        <v>124668</v>
      </c>
      <c r="H4430">
        <v>39.422556999999998</v>
      </c>
      <c r="I4430">
        <v>-84.187648999999993</v>
      </c>
      <c r="J4430">
        <v>1</v>
      </c>
      <c r="K4430">
        <f>_xlfn.XLOOKUP(F4430,'[1]2022_23 Household and Income'!$C$3:$C$2489,'[1]2022_23 Household and Income'!$D$3:$D$2489,"")</f>
        <v>48094</v>
      </c>
      <c r="L4430">
        <f>_xlfn.XLOOKUP($F4430,'[1]2022_23 Household and Income'!$C$3:$C$2489,'[1]2022_23 Household and Income'!$G$3:$G$2489,"")</f>
        <v>44998</v>
      </c>
    </row>
    <row r="4431" spans="1:12" x14ac:dyDescent="0.35">
      <c r="A4431">
        <v>42</v>
      </c>
      <c r="B4431">
        <v>200</v>
      </c>
      <c r="C4431">
        <v>42123</v>
      </c>
      <c r="D4431" t="s">
        <v>3257</v>
      </c>
      <c r="E4431" t="s">
        <v>973</v>
      </c>
      <c r="F4431" t="s">
        <v>3521</v>
      </c>
      <c r="G4431">
        <v>38587</v>
      </c>
      <c r="H4431">
        <v>41.853110999999998</v>
      </c>
      <c r="I4431">
        <v>-79.233315000000005</v>
      </c>
      <c r="J4431">
        <v>0.31493199999999999</v>
      </c>
      <c r="K4431">
        <f>_xlfn.XLOOKUP(F4431,'[1]2022_23 Household and Income'!$C$3:$C$2489,'[1]2022_23 Household and Income'!$D$3:$D$2489,"")</f>
        <v>51385</v>
      </c>
      <c r="L4431">
        <f>_xlfn.XLOOKUP($F4431,'[1]2022_23 Household and Income'!$C$3:$C$2489,'[1]2022_23 Household and Income'!$G$3:$G$2489,"")</f>
        <v>51157</v>
      </c>
    </row>
    <row r="4432" spans="1:12" x14ac:dyDescent="0.35">
      <c r="A4432">
        <v>47</v>
      </c>
      <c r="B4432">
        <v>3300</v>
      </c>
      <c r="C4432">
        <v>47177</v>
      </c>
      <c r="D4432" t="s">
        <v>3358</v>
      </c>
      <c r="E4432" t="s">
        <v>706</v>
      </c>
      <c r="F4432" t="s">
        <v>3520</v>
      </c>
      <c r="G4432">
        <v>40953</v>
      </c>
      <c r="H4432">
        <v>35.695188000000002</v>
      </c>
      <c r="I4432">
        <v>-85.794780000000003</v>
      </c>
      <c r="J4432">
        <v>0.38886900000000002</v>
      </c>
      <c r="K4432">
        <f>_xlfn.XLOOKUP(F4432,'[1]2022_23 Household and Income'!$C$3:$C$2489,'[1]2022_23 Household and Income'!$D$3:$D$2489,"")</f>
        <v>43263</v>
      </c>
      <c r="L4432">
        <f>_xlfn.XLOOKUP($F4432,'[1]2022_23 Household and Income'!$C$3:$C$2489,'[1]2022_23 Household and Income'!$G$3:$G$2489,"")</f>
        <v>42601</v>
      </c>
    </row>
    <row r="4433" spans="1:12" x14ac:dyDescent="0.35">
      <c r="A4433">
        <v>51</v>
      </c>
      <c r="B4433">
        <v>17100</v>
      </c>
      <c r="C4433">
        <v>51187</v>
      </c>
      <c r="D4433" t="s">
        <v>3251</v>
      </c>
      <c r="E4433" t="s">
        <v>310</v>
      </c>
      <c r="F4433" t="s">
        <v>3519</v>
      </c>
      <c r="G4433">
        <v>40727</v>
      </c>
      <c r="H4433">
        <v>38.927717000000001</v>
      </c>
      <c r="I4433">
        <v>-78.178286999999997</v>
      </c>
      <c r="J4433">
        <v>0.374942</v>
      </c>
      <c r="K4433">
        <f>_xlfn.XLOOKUP(F4433,'[1]2022_23 Household and Income'!$C$3:$C$2489,'[1]2022_23 Household and Income'!$D$3:$D$2489,"")</f>
        <v>43881</v>
      </c>
      <c r="L4433">
        <f>_xlfn.XLOOKUP($F4433,'[1]2022_23 Household and Income'!$C$3:$C$2489,'[1]2022_23 Household and Income'!$G$3:$G$2489,"")</f>
        <v>44983</v>
      </c>
    </row>
    <row r="4434" spans="1:12" x14ac:dyDescent="0.35">
      <c r="A4434">
        <v>18</v>
      </c>
      <c r="B4434">
        <v>3300</v>
      </c>
      <c r="C4434">
        <v>18173</v>
      </c>
      <c r="D4434" t="s">
        <v>3389</v>
      </c>
      <c r="E4434" t="s">
        <v>2442</v>
      </c>
      <c r="F4434" t="s">
        <v>3518</v>
      </c>
      <c r="G4434">
        <v>63898</v>
      </c>
      <c r="H4434">
        <v>38.011051000000002</v>
      </c>
      <c r="I4434">
        <v>-87.355581000000001</v>
      </c>
      <c r="J4434">
        <v>0.52319199999999999</v>
      </c>
      <c r="K4434">
        <f>_xlfn.XLOOKUP(F4434,'[1]2022_23 Household and Income'!$C$3:$C$2489,'[1]2022_23 Household and Income'!$D$3:$D$2489,"")</f>
        <v>48622</v>
      </c>
      <c r="L4434">
        <f>_xlfn.XLOOKUP($F4434,'[1]2022_23 Household and Income'!$C$3:$C$2489,'[1]2022_23 Household and Income'!$G$3:$G$2489,"")</f>
        <v>49673</v>
      </c>
    </row>
    <row r="4435" spans="1:12" x14ac:dyDescent="0.35">
      <c r="A4435">
        <v>49</v>
      </c>
      <c r="B4435">
        <v>13000</v>
      </c>
      <c r="C4435">
        <v>49051</v>
      </c>
      <c r="D4435" t="s">
        <v>3434</v>
      </c>
      <c r="E4435" t="s">
        <v>428</v>
      </c>
      <c r="F4435" t="s">
        <v>3517</v>
      </c>
      <c r="G4435">
        <v>34788</v>
      </c>
      <c r="H4435">
        <v>40.511437000000001</v>
      </c>
      <c r="I4435">
        <v>-111.41219100000001</v>
      </c>
      <c r="J4435">
        <v>0.239318</v>
      </c>
      <c r="K4435">
        <f>_xlfn.XLOOKUP(F4435,'[1]2022_23 Household and Income'!$C$3:$C$2489,'[1]2022_23 Household and Income'!$D$3:$D$2489,"")</f>
        <v>53615</v>
      </c>
      <c r="L4435">
        <f>_xlfn.XLOOKUP($F4435,'[1]2022_23 Household and Income'!$C$3:$C$2489,'[1]2022_23 Household and Income'!$G$3:$G$2489,"")</f>
        <v>55579</v>
      </c>
    </row>
    <row r="4436" spans="1:12" x14ac:dyDescent="0.35">
      <c r="A4436">
        <v>41</v>
      </c>
      <c r="B4436">
        <v>6501</v>
      </c>
      <c r="C4436">
        <v>41065</v>
      </c>
      <c r="D4436" t="s">
        <v>3287</v>
      </c>
      <c r="E4436" t="s">
        <v>991</v>
      </c>
      <c r="F4436" t="s">
        <v>3399</v>
      </c>
      <c r="G4436">
        <v>26670</v>
      </c>
      <c r="H4436">
        <v>45.541482000000002</v>
      </c>
      <c r="I4436">
        <v>-121.20408500000001</v>
      </c>
      <c r="J4436">
        <v>0.25741199999999997</v>
      </c>
      <c r="K4436">
        <f>_xlfn.XLOOKUP(F4436,'[1]2022_23 Household and Income'!$C$3:$C$2489,'[1]2022_23 Household and Income'!$D$3:$D$2489,"")</f>
        <v>40918</v>
      </c>
      <c r="L4436">
        <f>_xlfn.XLOOKUP($F4436,'[1]2022_23 Household and Income'!$C$3:$C$2489,'[1]2022_23 Household and Income'!$G$3:$G$2489,"")</f>
        <v>40596</v>
      </c>
    </row>
    <row r="4437" spans="1:12" x14ac:dyDescent="0.35">
      <c r="A4437">
        <v>27</v>
      </c>
      <c r="B4437">
        <v>2500</v>
      </c>
      <c r="C4437">
        <v>27161</v>
      </c>
      <c r="D4437" t="s">
        <v>3272</v>
      </c>
      <c r="E4437" t="s">
        <v>1827</v>
      </c>
      <c r="F4437" t="s">
        <v>3516</v>
      </c>
      <c r="G4437">
        <v>18968</v>
      </c>
      <c r="H4437">
        <v>44.062525000000001</v>
      </c>
      <c r="I4437">
        <v>-93.551340999999994</v>
      </c>
      <c r="J4437">
        <v>0.124671</v>
      </c>
      <c r="K4437">
        <f>_xlfn.XLOOKUP(F4437,'[1]2022_23 Household and Income'!$C$3:$C$2489,'[1]2022_23 Household and Income'!$D$3:$D$2489,"")</f>
        <v>57475</v>
      </c>
      <c r="L4437">
        <f>_xlfn.XLOOKUP($F4437,'[1]2022_23 Household and Income'!$C$3:$C$2489,'[1]2022_23 Household and Income'!$G$3:$G$2489,"")</f>
        <v>57704</v>
      </c>
    </row>
    <row r="4438" spans="1:12" x14ac:dyDescent="0.35">
      <c r="A4438">
        <v>56</v>
      </c>
      <c r="B4438">
        <v>200</v>
      </c>
      <c r="C4438">
        <v>56043</v>
      </c>
      <c r="D4438" t="s">
        <v>3409</v>
      </c>
      <c r="E4438" t="s">
        <v>89</v>
      </c>
      <c r="F4438" t="s">
        <v>3408</v>
      </c>
      <c r="G4438">
        <v>7685</v>
      </c>
      <c r="H4438">
        <v>44.012222999999999</v>
      </c>
      <c r="I4438">
        <v>-107.905056</v>
      </c>
      <c r="J4438">
        <v>7.6280000000000001E-2</v>
      </c>
      <c r="K4438">
        <f>_xlfn.XLOOKUP(F4438,'[1]2022_23 Household and Income'!$C$3:$C$2489,'[1]2022_23 Household and Income'!$D$3:$D$2489,"")</f>
        <v>41775</v>
      </c>
      <c r="L4438">
        <f>_xlfn.XLOOKUP($F4438,'[1]2022_23 Household and Income'!$C$3:$C$2489,'[1]2022_23 Household and Income'!$G$3:$G$2489,"")</f>
        <v>42294</v>
      </c>
    </row>
    <row r="4439" spans="1:12" x14ac:dyDescent="0.35">
      <c r="A4439">
        <v>55</v>
      </c>
      <c r="B4439">
        <v>100</v>
      </c>
      <c r="C4439">
        <v>55129</v>
      </c>
      <c r="D4439" t="s">
        <v>3334</v>
      </c>
      <c r="E4439" t="s">
        <v>163</v>
      </c>
      <c r="F4439" t="s">
        <v>3515</v>
      </c>
      <c r="G4439">
        <v>16623</v>
      </c>
      <c r="H4439">
        <v>45.848159000000003</v>
      </c>
      <c r="I4439">
        <v>-91.835410999999993</v>
      </c>
      <c r="J4439">
        <v>9.1306999999999999E-2</v>
      </c>
      <c r="K4439">
        <f>_xlfn.XLOOKUP(F4439,'[1]2022_23 Household and Income'!$C$3:$C$2489,'[1]2022_23 Household and Income'!$D$3:$D$2489,"")</f>
        <v>85244</v>
      </c>
      <c r="L4439">
        <f>_xlfn.XLOOKUP($F4439,'[1]2022_23 Household and Income'!$C$3:$C$2489,'[1]2022_23 Household and Income'!$G$3:$G$2489,"")</f>
        <v>83295</v>
      </c>
    </row>
    <row r="4440" spans="1:12" x14ac:dyDescent="0.35">
      <c r="A4440">
        <v>1</v>
      </c>
      <c r="B4440">
        <v>2600</v>
      </c>
      <c r="C4440">
        <v>1129</v>
      </c>
      <c r="D4440" t="s">
        <v>3341</v>
      </c>
      <c r="E4440" t="s">
        <v>3157</v>
      </c>
      <c r="F4440" t="s">
        <v>3383</v>
      </c>
      <c r="G4440">
        <v>15388</v>
      </c>
      <c r="H4440">
        <v>31.413665999999999</v>
      </c>
      <c r="I4440">
        <v>-88.195340999999999</v>
      </c>
      <c r="J4440">
        <v>0.118491</v>
      </c>
      <c r="K4440">
        <f>_xlfn.XLOOKUP(F4440,'[1]2022_23 Household and Income'!$C$3:$C$2489,'[1]2022_23 Household and Income'!$D$3:$D$2489,"")</f>
        <v>49167</v>
      </c>
      <c r="L4440">
        <f>_xlfn.XLOOKUP($F4440,'[1]2022_23 Household and Income'!$C$3:$C$2489,'[1]2022_23 Household and Income'!$G$3:$G$2489,"")</f>
        <v>49899</v>
      </c>
    </row>
    <row r="4441" spans="1:12" x14ac:dyDescent="0.35">
      <c r="A4441">
        <v>5</v>
      </c>
      <c r="B4441">
        <v>201</v>
      </c>
      <c r="C4441">
        <v>5143</v>
      </c>
      <c r="D4441" t="s">
        <v>3274</v>
      </c>
      <c r="E4441" t="s">
        <v>3107</v>
      </c>
      <c r="F4441" t="s">
        <v>3514</v>
      </c>
      <c r="G4441">
        <v>140215</v>
      </c>
      <c r="H4441">
        <v>36.112707999999998</v>
      </c>
      <c r="I4441">
        <v>-94.174541000000005</v>
      </c>
      <c r="J4441">
        <v>1</v>
      </c>
      <c r="K4441">
        <f>_xlfn.XLOOKUP(F4441,'[1]2022_23 Household and Income'!$C$3:$C$2489,'[1]2022_23 Household and Income'!$D$3:$D$2489,"")</f>
        <v>53135</v>
      </c>
      <c r="L4441">
        <f>_xlfn.XLOOKUP($F4441,'[1]2022_23 Household and Income'!$C$3:$C$2489,'[1]2022_23 Household and Income'!$G$3:$G$2489,"")</f>
        <v>52978</v>
      </c>
    </row>
    <row r="4442" spans="1:12" x14ac:dyDescent="0.35">
      <c r="A4442">
        <v>5</v>
      </c>
      <c r="B4442">
        <v>202</v>
      </c>
      <c r="C4442">
        <v>5143</v>
      </c>
      <c r="D4442" t="s">
        <v>3274</v>
      </c>
      <c r="E4442" t="s">
        <v>3107</v>
      </c>
      <c r="F4442" t="s">
        <v>3513</v>
      </c>
      <c r="G4442">
        <v>105656</v>
      </c>
      <c r="H4442">
        <v>36.073641000000002</v>
      </c>
      <c r="I4442">
        <v>-94.169325999999998</v>
      </c>
      <c r="J4442">
        <v>1</v>
      </c>
      <c r="K4442">
        <f>_xlfn.XLOOKUP(F4442,'[1]2022_23 Household and Income'!$C$3:$C$2489,'[1]2022_23 Household and Income'!$D$3:$D$2489,"")</f>
        <v>45800</v>
      </c>
      <c r="L4442">
        <f>_xlfn.XLOOKUP($F4442,'[1]2022_23 Household and Income'!$C$3:$C$2489,'[1]2022_23 Household and Income'!$G$3:$G$2489,"")</f>
        <v>46652</v>
      </c>
    </row>
    <row r="4443" spans="1:12" x14ac:dyDescent="0.35">
      <c r="A4443">
        <v>8</v>
      </c>
      <c r="B4443">
        <v>1800</v>
      </c>
      <c r="C4443">
        <v>8121</v>
      </c>
      <c r="D4443" t="s">
        <v>3241</v>
      </c>
      <c r="E4443" t="s">
        <v>2945</v>
      </c>
      <c r="F4443" t="s">
        <v>3240</v>
      </c>
      <c r="G4443">
        <v>4817</v>
      </c>
      <c r="H4443">
        <v>40.098312</v>
      </c>
      <c r="I4443">
        <v>-103.157094</v>
      </c>
      <c r="J4443">
        <v>4.0036000000000002E-2</v>
      </c>
      <c r="K4443">
        <f>_xlfn.XLOOKUP(F4443,'[1]2022_23 Household and Income'!$C$3:$C$2489,'[1]2022_23 Household and Income'!$D$3:$D$2489,"")</f>
        <v>46989</v>
      </c>
      <c r="L4443">
        <f>_xlfn.XLOOKUP($F4443,'[1]2022_23 Household and Income'!$C$3:$C$2489,'[1]2022_23 Household and Income'!$G$3:$G$2489,"")</f>
        <v>46287</v>
      </c>
    </row>
    <row r="4444" spans="1:12" x14ac:dyDescent="0.35">
      <c r="A4444">
        <v>12</v>
      </c>
      <c r="B4444">
        <v>5998</v>
      </c>
      <c r="C4444">
        <v>12133</v>
      </c>
      <c r="D4444" t="s">
        <v>3512</v>
      </c>
      <c r="E4444" t="s">
        <v>2857</v>
      </c>
      <c r="F4444" t="s">
        <v>3511</v>
      </c>
      <c r="G4444">
        <v>25318</v>
      </c>
      <c r="H4444">
        <v>30.649403</v>
      </c>
      <c r="I4444">
        <v>-85.623814999999993</v>
      </c>
      <c r="J4444">
        <v>0.21049899999999999</v>
      </c>
      <c r="K4444">
        <f>_xlfn.XLOOKUP(F4444,'[1]2022_23 Household and Income'!$C$3:$C$2489,'[1]2022_23 Household and Income'!$D$3:$D$2489,"")</f>
        <v>53887</v>
      </c>
      <c r="L4444">
        <f>_xlfn.XLOOKUP($F4444,'[1]2022_23 Household and Income'!$C$3:$C$2489,'[1]2022_23 Household and Income'!$G$3:$G$2489,"")</f>
        <v>51682</v>
      </c>
    </row>
    <row r="4445" spans="1:12" x14ac:dyDescent="0.35">
      <c r="A4445">
        <v>13</v>
      </c>
      <c r="B4445">
        <v>3100</v>
      </c>
      <c r="C4445">
        <v>13303</v>
      </c>
      <c r="D4445" t="s">
        <v>3312</v>
      </c>
      <c r="E4445" t="s">
        <v>2754</v>
      </c>
      <c r="F4445" t="s">
        <v>3381</v>
      </c>
      <c r="G4445">
        <v>19988</v>
      </c>
      <c r="H4445">
        <v>32.964333000000003</v>
      </c>
      <c r="I4445">
        <v>-82.775586000000004</v>
      </c>
      <c r="J4445">
        <v>0.15832399999999999</v>
      </c>
      <c r="K4445">
        <f>_xlfn.XLOOKUP(F4445,'[1]2022_23 Household and Income'!$C$3:$C$2489,'[1]2022_23 Household and Income'!$D$3:$D$2489,"")</f>
        <v>46245</v>
      </c>
      <c r="L4445">
        <f>_xlfn.XLOOKUP($F4445,'[1]2022_23 Household and Income'!$C$3:$C$2489,'[1]2022_23 Household and Income'!$G$3:$G$2489,"")</f>
        <v>46708</v>
      </c>
    </row>
    <row r="4446" spans="1:12" x14ac:dyDescent="0.35">
      <c r="A4446">
        <v>19</v>
      </c>
      <c r="B4446">
        <v>2200</v>
      </c>
      <c r="C4446">
        <v>19183</v>
      </c>
      <c r="D4446" t="s">
        <v>3308</v>
      </c>
      <c r="E4446" t="s">
        <v>2336</v>
      </c>
      <c r="F4446" t="s">
        <v>3510</v>
      </c>
      <c r="G4446">
        <v>22565</v>
      </c>
      <c r="H4446">
        <v>41.365129000000003</v>
      </c>
      <c r="I4446">
        <v>-91.694181</v>
      </c>
      <c r="J4446">
        <v>0.18465500000000001</v>
      </c>
      <c r="K4446">
        <f>_xlfn.XLOOKUP(F4446,'[1]2022_23 Household and Income'!$C$3:$C$2489,'[1]2022_23 Household and Income'!$D$3:$D$2489,"")</f>
        <v>51205</v>
      </c>
      <c r="L4446">
        <f>_xlfn.XLOOKUP($F4446,'[1]2022_23 Household and Income'!$C$3:$C$2489,'[1]2022_23 Household and Income'!$G$3:$G$2489,"")</f>
        <v>49237</v>
      </c>
    </row>
    <row r="4447" spans="1:12" x14ac:dyDescent="0.35">
      <c r="A4447">
        <v>16</v>
      </c>
      <c r="B4447">
        <v>400</v>
      </c>
      <c r="C4447">
        <v>16087</v>
      </c>
      <c r="D4447" t="s">
        <v>3509</v>
      </c>
      <c r="E4447" t="s">
        <v>2647</v>
      </c>
      <c r="F4447" t="s">
        <v>3508</v>
      </c>
      <c r="G4447">
        <v>10500</v>
      </c>
      <c r="H4447">
        <v>44.298270000000002</v>
      </c>
      <c r="I4447">
        <v>-116.920812</v>
      </c>
      <c r="J4447">
        <v>7.7887999999999999E-2</v>
      </c>
      <c r="K4447">
        <f>_xlfn.XLOOKUP(F4447,'[1]2022_23 Household and Income'!$C$3:$C$2489,'[1]2022_23 Household and Income'!$D$3:$D$2489,"")</f>
        <v>52951</v>
      </c>
      <c r="L4447">
        <f>_xlfn.XLOOKUP($F4447,'[1]2022_23 Household and Income'!$C$3:$C$2489,'[1]2022_23 Household and Income'!$G$3:$G$2489,"")</f>
        <v>53231</v>
      </c>
    </row>
    <row r="4448" spans="1:12" x14ac:dyDescent="0.35">
      <c r="A4448">
        <v>17</v>
      </c>
      <c r="B4448">
        <v>12100</v>
      </c>
      <c r="C4448">
        <v>17189</v>
      </c>
      <c r="D4448" t="s">
        <v>3330</v>
      </c>
      <c r="E4448" t="s">
        <v>2559</v>
      </c>
      <c r="F4448" t="s">
        <v>3507</v>
      </c>
      <c r="G4448">
        <v>13761</v>
      </c>
      <c r="H4448">
        <v>38.360726</v>
      </c>
      <c r="I4448">
        <v>-89.395393999999996</v>
      </c>
      <c r="J4448">
        <v>7.9824999999999993E-2</v>
      </c>
      <c r="K4448">
        <f>_xlfn.XLOOKUP(F4448,'[1]2022_23 Household and Income'!$C$3:$C$2489,'[1]2022_23 Household and Income'!$D$3:$D$2489,"")</f>
        <v>69484</v>
      </c>
      <c r="L4448">
        <f>_xlfn.XLOOKUP($F4448,'[1]2022_23 Household and Income'!$C$3:$C$2489,'[1]2022_23 Household and Income'!$G$3:$G$2489,"")</f>
        <v>69430</v>
      </c>
    </row>
    <row r="4449" spans="1:12" x14ac:dyDescent="0.35">
      <c r="A4449">
        <v>18</v>
      </c>
      <c r="B4449">
        <v>3600</v>
      </c>
      <c r="C4449">
        <v>18175</v>
      </c>
      <c r="D4449" t="s">
        <v>3389</v>
      </c>
      <c r="E4449" t="s">
        <v>2432</v>
      </c>
      <c r="F4449" t="s">
        <v>3506</v>
      </c>
      <c r="G4449">
        <v>28182</v>
      </c>
      <c r="H4449">
        <v>38.573362000000003</v>
      </c>
      <c r="I4449">
        <v>-86.084553999999997</v>
      </c>
      <c r="J4449">
        <v>0.19000800000000001</v>
      </c>
      <c r="K4449">
        <f>_xlfn.XLOOKUP(F4449,'[1]2022_23 Household and Income'!$C$3:$C$2489,'[1]2022_23 Household and Income'!$D$3:$D$2489,"")</f>
        <v>60558</v>
      </c>
      <c r="L4449">
        <f>_xlfn.XLOOKUP($F4449,'[1]2022_23 Household and Income'!$C$3:$C$2489,'[1]2022_23 Household and Income'!$G$3:$G$2489,"")</f>
        <v>60428</v>
      </c>
    </row>
    <row r="4450" spans="1:12" x14ac:dyDescent="0.35">
      <c r="A4450">
        <v>20</v>
      </c>
      <c r="B4450">
        <v>200</v>
      </c>
      <c r="C4450">
        <v>20201</v>
      </c>
      <c r="D4450" t="s">
        <v>3300</v>
      </c>
      <c r="E4450" t="s">
        <v>2296</v>
      </c>
      <c r="F4450" t="s">
        <v>3505</v>
      </c>
      <c r="G4450">
        <v>5530</v>
      </c>
      <c r="H4450">
        <v>39.779331999999997</v>
      </c>
      <c r="I4450">
        <v>-97.048777000000001</v>
      </c>
      <c r="J4450">
        <v>3.8364000000000002E-2</v>
      </c>
      <c r="K4450">
        <f>_xlfn.XLOOKUP(F4450,'[1]2022_23 Household and Income'!$C$3:$C$2489,'[1]2022_23 Household and Income'!$D$3:$D$2489,"")</f>
        <v>60943</v>
      </c>
      <c r="L4450">
        <f>_xlfn.XLOOKUP($F4450,'[1]2022_23 Household and Income'!$C$3:$C$2489,'[1]2022_23 Household and Income'!$G$3:$G$2489,"")</f>
        <v>60024</v>
      </c>
    </row>
    <row r="4451" spans="1:12" x14ac:dyDescent="0.35">
      <c r="A4451">
        <v>21</v>
      </c>
      <c r="B4451">
        <v>1200</v>
      </c>
      <c r="C4451">
        <v>21229</v>
      </c>
      <c r="D4451" t="s">
        <v>3328</v>
      </c>
      <c r="E4451" t="s">
        <v>2162</v>
      </c>
      <c r="F4451" t="s">
        <v>3504</v>
      </c>
      <c r="G4451">
        <v>12027</v>
      </c>
      <c r="H4451">
        <v>37.738166</v>
      </c>
      <c r="I4451">
        <v>-85.192732000000007</v>
      </c>
      <c r="J4451">
        <v>7.0719000000000004E-2</v>
      </c>
      <c r="K4451">
        <f>_xlfn.XLOOKUP(F4451,'[1]2022_23 Household and Income'!$C$3:$C$2489,'[1]2022_23 Household and Income'!$D$3:$D$2489,"")</f>
        <v>67106</v>
      </c>
      <c r="L4451">
        <f>_xlfn.XLOOKUP($F4451,'[1]2022_23 Household and Income'!$C$3:$C$2489,'[1]2022_23 Household and Income'!$G$3:$G$2489,"")</f>
        <v>68766</v>
      </c>
    </row>
    <row r="4452" spans="1:12" x14ac:dyDescent="0.35">
      <c r="A4452">
        <v>24</v>
      </c>
      <c r="B4452">
        <v>101</v>
      </c>
      <c r="C4452">
        <v>24043</v>
      </c>
      <c r="D4452" t="s">
        <v>3314</v>
      </c>
      <c r="E4452" t="s">
        <v>2024</v>
      </c>
      <c r="F4452" t="s">
        <v>3503</v>
      </c>
      <c r="G4452">
        <v>14160</v>
      </c>
      <c r="H4452">
        <v>39.668612000000003</v>
      </c>
      <c r="I4452">
        <v>-77.962255999999996</v>
      </c>
      <c r="J4452">
        <v>0.12748499999999999</v>
      </c>
      <c r="K4452">
        <f>_xlfn.XLOOKUP(F4452,'[1]2022_23 Household and Income'!$C$3:$C$2489,'[1]2022_23 Household and Income'!$D$3:$D$2489,"")</f>
        <v>46144</v>
      </c>
      <c r="L4452">
        <f>_xlfn.XLOOKUP($F4452,'[1]2022_23 Household and Income'!$C$3:$C$2489,'[1]2022_23 Household and Income'!$G$3:$G$2489,"")</f>
        <v>46288</v>
      </c>
    </row>
    <row r="4453" spans="1:12" x14ac:dyDescent="0.35">
      <c r="A4453">
        <v>24</v>
      </c>
      <c r="B4453">
        <v>201</v>
      </c>
      <c r="C4453">
        <v>24043</v>
      </c>
      <c r="D4453" t="s">
        <v>3314</v>
      </c>
      <c r="E4453" t="s">
        <v>2024</v>
      </c>
      <c r="F4453" t="s">
        <v>3502</v>
      </c>
      <c r="G4453">
        <v>140545</v>
      </c>
      <c r="H4453">
        <v>39.613658000000001</v>
      </c>
      <c r="I4453">
        <v>-77.708247</v>
      </c>
      <c r="J4453">
        <v>1</v>
      </c>
      <c r="K4453">
        <f>_xlfn.XLOOKUP(F4453,'[1]2022_23 Household and Income'!$C$3:$C$2489,'[1]2022_23 Household and Income'!$D$3:$D$2489,"")</f>
        <v>53554</v>
      </c>
      <c r="L4453">
        <f>_xlfn.XLOOKUP($F4453,'[1]2022_23 Household and Income'!$C$3:$C$2489,'[1]2022_23 Household and Income'!$G$3:$G$2489,"")</f>
        <v>54446</v>
      </c>
    </row>
    <row r="4454" spans="1:12" x14ac:dyDescent="0.35">
      <c r="A4454">
        <v>23</v>
      </c>
      <c r="B4454">
        <v>100</v>
      </c>
      <c r="C4454">
        <v>23029</v>
      </c>
      <c r="D4454" t="s">
        <v>3263</v>
      </c>
      <c r="E4454" t="s">
        <v>2040</v>
      </c>
      <c r="F4454" t="s">
        <v>3501</v>
      </c>
      <c r="G4454">
        <v>31095</v>
      </c>
      <c r="H4454">
        <v>44.861851999999999</v>
      </c>
      <c r="I4454">
        <v>-67.465511000000006</v>
      </c>
      <c r="J4454">
        <v>0.26110899999999998</v>
      </c>
      <c r="K4454">
        <f>_xlfn.XLOOKUP(F4454,'[1]2022_23 Household and Income'!$C$3:$C$2489,'[1]2022_23 Household and Income'!$D$3:$D$2489,"")</f>
        <v>55665</v>
      </c>
      <c r="L4454">
        <f>_xlfn.XLOOKUP($F4454,'[1]2022_23 Household and Income'!$C$3:$C$2489,'[1]2022_23 Household and Income'!$G$3:$G$2489,"")</f>
        <v>57786</v>
      </c>
    </row>
    <row r="4455" spans="1:12" x14ac:dyDescent="0.35">
      <c r="A4455">
        <v>27</v>
      </c>
      <c r="B4455">
        <v>1401</v>
      </c>
      <c r="C4455">
        <v>27163</v>
      </c>
      <c r="D4455" t="s">
        <v>3272</v>
      </c>
      <c r="E4455" t="s">
        <v>1857</v>
      </c>
      <c r="F4455" t="s">
        <v>3500</v>
      </c>
      <c r="G4455">
        <v>135800</v>
      </c>
      <c r="H4455">
        <v>45.084482999999999</v>
      </c>
      <c r="I4455">
        <v>-92.916746000000003</v>
      </c>
      <c r="J4455">
        <v>1</v>
      </c>
      <c r="K4455">
        <f>_xlfn.XLOOKUP(F4455,'[1]2022_23 Household and Income'!$C$3:$C$2489,'[1]2022_23 Household and Income'!$D$3:$D$2489,"")</f>
        <v>53972</v>
      </c>
      <c r="L4455">
        <f>_xlfn.XLOOKUP($F4455,'[1]2022_23 Household and Income'!$C$3:$C$2489,'[1]2022_23 Household and Income'!$G$3:$G$2489,"")</f>
        <v>56062</v>
      </c>
    </row>
    <row r="4456" spans="1:12" x14ac:dyDescent="0.35">
      <c r="A4456">
        <v>27</v>
      </c>
      <c r="B4456">
        <v>1402</v>
      </c>
      <c r="C4456">
        <v>27163</v>
      </c>
      <c r="D4456" t="s">
        <v>3272</v>
      </c>
      <c r="E4456" t="s">
        <v>1857</v>
      </c>
      <c r="F4456" t="s">
        <v>3499</v>
      </c>
      <c r="G4456">
        <v>131768</v>
      </c>
      <c r="H4456">
        <v>44.883947999999997</v>
      </c>
      <c r="I4456">
        <v>-92.926265000000001</v>
      </c>
      <c r="J4456">
        <v>1</v>
      </c>
      <c r="K4456">
        <f>_xlfn.XLOOKUP(F4456,'[1]2022_23 Household and Income'!$C$3:$C$2489,'[1]2022_23 Household and Income'!$D$3:$D$2489,"")</f>
        <v>52634</v>
      </c>
      <c r="L4456">
        <f>_xlfn.XLOOKUP($F4456,'[1]2022_23 Household and Income'!$C$3:$C$2489,'[1]2022_23 Household and Income'!$G$3:$G$2489,"")</f>
        <v>53031</v>
      </c>
    </row>
    <row r="4457" spans="1:12" x14ac:dyDescent="0.35">
      <c r="A4457">
        <v>29</v>
      </c>
      <c r="B4457">
        <v>2200</v>
      </c>
      <c r="C4457">
        <v>29221</v>
      </c>
      <c r="D4457" t="s">
        <v>3304</v>
      </c>
      <c r="E4457" t="s">
        <v>1654</v>
      </c>
      <c r="F4457" t="s">
        <v>3498</v>
      </c>
      <c r="G4457">
        <v>23514</v>
      </c>
      <c r="H4457">
        <v>37.953781999999997</v>
      </c>
      <c r="I4457">
        <v>-90.785826999999998</v>
      </c>
      <c r="J4457">
        <v>0.183888</v>
      </c>
      <c r="K4457">
        <f>_xlfn.XLOOKUP(F4457,'[1]2022_23 Household and Income'!$C$3:$C$2489,'[1]2022_23 Household and Income'!$D$3:$D$2489,"")</f>
        <v>48282</v>
      </c>
      <c r="L4457">
        <f>_xlfn.XLOOKUP($F4457,'[1]2022_23 Household and Income'!$C$3:$C$2489,'[1]2022_23 Household and Income'!$G$3:$G$2489,"")</f>
        <v>48050</v>
      </c>
    </row>
    <row r="4458" spans="1:12" x14ac:dyDescent="0.35">
      <c r="A4458">
        <v>28</v>
      </c>
      <c r="B4458">
        <v>800</v>
      </c>
      <c r="C4458">
        <v>28151</v>
      </c>
      <c r="D4458" t="s">
        <v>3276</v>
      </c>
      <c r="E4458" t="s">
        <v>1778</v>
      </c>
      <c r="F4458" t="s">
        <v>3497</v>
      </c>
      <c r="G4458">
        <v>44922</v>
      </c>
      <c r="H4458">
        <v>33.369011</v>
      </c>
      <c r="I4458">
        <v>-91.010799000000006</v>
      </c>
      <c r="J4458">
        <v>0.39130300000000001</v>
      </c>
      <c r="K4458">
        <f>_xlfn.XLOOKUP(F4458,'[1]2022_23 Household and Income'!$C$3:$C$2489,'[1]2022_23 Household and Income'!$D$3:$D$2489,"")</f>
        <v>42824</v>
      </c>
      <c r="L4458">
        <f>_xlfn.XLOOKUP($F4458,'[1]2022_23 Household and Income'!$C$3:$C$2489,'[1]2022_23 Household and Income'!$G$3:$G$2489,"")</f>
        <v>41898</v>
      </c>
    </row>
    <row r="4459" spans="1:12" x14ac:dyDescent="0.35">
      <c r="A4459">
        <v>37</v>
      </c>
      <c r="B4459">
        <v>800</v>
      </c>
      <c r="C4459">
        <v>37187</v>
      </c>
      <c r="D4459" t="s">
        <v>3285</v>
      </c>
      <c r="E4459" t="s">
        <v>1297</v>
      </c>
      <c r="F4459" t="s">
        <v>3496</v>
      </c>
      <c r="G4459">
        <v>11003</v>
      </c>
      <c r="H4459">
        <v>35.863224000000002</v>
      </c>
      <c r="I4459">
        <v>-76.651675999999995</v>
      </c>
      <c r="J4459">
        <v>7.2081999999999993E-2</v>
      </c>
      <c r="K4459">
        <f>_xlfn.XLOOKUP(F4459,'[1]2022_23 Household and Income'!$C$3:$C$2489,'[1]2022_23 Household and Income'!$D$3:$D$2489,"")</f>
        <v>67787</v>
      </c>
      <c r="L4459">
        <f>_xlfn.XLOOKUP($F4459,'[1]2022_23 Household and Income'!$C$3:$C$2489,'[1]2022_23 Household and Income'!$G$3:$G$2489,"")</f>
        <v>69562</v>
      </c>
    </row>
    <row r="4460" spans="1:12" x14ac:dyDescent="0.35">
      <c r="A4460">
        <v>31</v>
      </c>
      <c r="B4460">
        <v>701</v>
      </c>
      <c r="C4460">
        <v>31177</v>
      </c>
      <c r="D4460" t="s">
        <v>3261</v>
      </c>
      <c r="E4460" t="s">
        <v>1476</v>
      </c>
      <c r="F4460" t="s">
        <v>3495</v>
      </c>
      <c r="G4460">
        <v>20865</v>
      </c>
      <c r="H4460">
        <v>41.504682000000003</v>
      </c>
      <c r="I4460">
        <v>-96.156636000000006</v>
      </c>
      <c r="J4460">
        <v>0.19516800000000001</v>
      </c>
      <c r="K4460">
        <f>_xlfn.XLOOKUP(F4460,'[1]2022_23 Household and Income'!$C$3:$C$2489,'[1]2022_23 Household and Income'!$D$3:$D$2489,"")</f>
        <v>43938</v>
      </c>
      <c r="L4460">
        <f>_xlfn.XLOOKUP($F4460,'[1]2022_23 Household and Income'!$C$3:$C$2489,'[1]2022_23 Household and Income'!$G$3:$G$2489,"")</f>
        <v>44956</v>
      </c>
    </row>
    <row r="4461" spans="1:12" x14ac:dyDescent="0.35">
      <c r="A4461">
        <v>36</v>
      </c>
      <c r="B4461">
        <v>300</v>
      </c>
      <c r="C4461">
        <v>36115</v>
      </c>
      <c r="D4461" t="s">
        <v>3282</v>
      </c>
      <c r="E4461" t="s">
        <v>1385</v>
      </c>
      <c r="F4461" t="s">
        <v>3494</v>
      </c>
      <c r="G4461">
        <v>61302</v>
      </c>
      <c r="H4461">
        <v>43.289042999999999</v>
      </c>
      <c r="I4461">
        <v>-73.460719999999995</v>
      </c>
      <c r="J4461">
        <v>0.482545</v>
      </c>
      <c r="K4461">
        <f>_xlfn.XLOOKUP(F4461,'[1]2022_23 Household and Income'!$C$3:$C$2489,'[1]2022_23 Household and Income'!$D$3:$D$2489,"")</f>
        <v>54954</v>
      </c>
      <c r="L4461">
        <f>_xlfn.XLOOKUP($F4461,'[1]2022_23 Household and Income'!$C$3:$C$2489,'[1]2022_23 Household and Income'!$G$3:$G$2489,"")</f>
        <v>55835</v>
      </c>
    </row>
    <row r="4462" spans="1:12" x14ac:dyDescent="0.35">
      <c r="A4462">
        <v>39</v>
      </c>
      <c r="B4462">
        <v>4200</v>
      </c>
      <c r="C4462">
        <v>39167</v>
      </c>
      <c r="D4462" t="s">
        <v>3302</v>
      </c>
      <c r="E4462" t="s">
        <v>1098</v>
      </c>
      <c r="F4462" t="s">
        <v>3493</v>
      </c>
      <c r="G4462">
        <v>59771</v>
      </c>
      <c r="H4462">
        <v>39.409802999999997</v>
      </c>
      <c r="I4462">
        <v>-81.517621000000005</v>
      </c>
      <c r="J4462">
        <v>0.41389199999999998</v>
      </c>
      <c r="K4462">
        <f>_xlfn.XLOOKUP(F4462,'[1]2022_23 Household and Income'!$C$3:$C$2489,'[1]2022_23 Household and Income'!$D$3:$D$2489,"")</f>
        <v>57730</v>
      </c>
      <c r="L4462">
        <f>_xlfn.XLOOKUP($F4462,'[1]2022_23 Household and Income'!$C$3:$C$2489,'[1]2022_23 Household and Income'!$G$3:$G$2489,"")</f>
        <v>58351</v>
      </c>
    </row>
    <row r="4463" spans="1:12" x14ac:dyDescent="0.35">
      <c r="A4463">
        <v>40</v>
      </c>
      <c r="B4463">
        <v>20300</v>
      </c>
      <c r="C4463">
        <v>40147</v>
      </c>
      <c r="D4463" t="s">
        <v>3324</v>
      </c>
      <c r="E4463" t="s">
        <v>1069</v>
      </c>
      <c r="F4463" t="s">
        <v>3492</v>
      </c>
      <c r="G4463">
        <v>52455</v>
      </c>
      <c r="H4463">
        <v>36.728456999999999</v>
      </c>
      <c r="I4463">
        <v>-95.937433999999996</v>
      </c>
      <c r="J4463">
        <v>0.46083499999999999</v>
      </c>
      <c r="K4463">
        <f>_xlfn.XLOOKUP(F4463,'[1]2022_23 Household and Income'!$C$3:$C$2489,'[1]2022_23 Household and Income'!$D$3:$D$2489,"")</f>
        <v>44241</v>
      </c>
      <c r="L4463">
        <f>_xlfn.XLOOKUP($F4463,'[1]2022_23 Household and Income'!$C$3:$C$2489,'[1]2022_23 Household and Income'!$G$3:$G$2489,"")</f>
        <v>45484</v>
      </c>
    </row>
    <row r="4464" spans="1:12" x14ac:dyDescent="0.35">
      <c r="A4464">
        <v>41</v>
      </c>
      <c r="B4464">
        <v>6720</v>
      </c>
      <c r="C4464">
        <v>41067</v>
      </c>
      <c r="D4464" t="s">
        <v>3287</v>
      </c>
      <c r="E4464" t="s">
        <v>989</v>
      </c>
      <c r="F4464" t="s">
        <v>3491</v>
      </c>
      <c r="G4464">
        <v>122946</v>
      </c>
      <c r="H4464">
        <v>45.400615999999999</v>
      </c>
      <c r="I4464">
        <v>-122.796519</v>
      </c>
      <c r="J4464">
        <v>1</v>
      </c>
      <c r="K4464">
        <f>_xlfn.XLOOKUP(F4464,'[1]2022_23 Household and Income'!$C$3:$C$2489,'[1]2022_23 Household and Income'!$D$3:$D$2489,"")</f>
        <v>50226</v>
      </c>
      <c r="L4464">
        <f>_xlfn.XLOOKUP($F4464,'[1]2022_23 Household and Income'!$C$3:$C$2489,'[1]2022_23 Household and Income'!$G$3:$G$2489,"")</f>
        <v>49528</v>
      </c>
    </row>
    <row r="4465" spans="1:12" x14ac:dyDescent="0.35">
      <c r="A4465">
        <v>41</v>
      </c>
      <c r="B4465">
        <v>6721</v>
      </c>
      <c r="C4465">
        <v>41067</v>
      </c>
      <c r="D4465" t="s">
        <v>3287</v>
      </c>
      <c r="E4465" t="s">
        <v>989</v>
      </c>
      <c r="F4465" t="s">
        <v>3490</v>
      </c>
      <c r="G4465">
        <v>123390</v>
      </c>
      <c r="H4465">
        <v>45.545713999999997</v>
      </c>
      <c r="I4465">
        <v>-122.969722</v>
      </c>
      <c r="J4465">
        <v>1</v>
      </c>
      <c r="K4465">
        <f>_xlfn.XLOOKUP(F4465,'[1]2022_23 Household and Income'!$C$3:$C$2489,'[1]2022_23 Household and Income'!$D$3:$D$2489,"")</f>
        <v>44806</v>
      </c>
      <c r="L4465">
        <f>_xlfn.XLOOKUP($F4465,'[1]2022_23 Household and Income'!$C$3:$C$2489,'[1]2022_23 Household and Income'!$G$3:$G$2489,"")</f>
        <v>44561</v>
      </c>
    </row>
    <row r="4466" spans="1:12" x14ac:dyDescent="0.35">
      <c r="A4466">
        <v>41</v>
      </c>
      <c r="B4466">
        <v>6722</v>
      </c>
      <c r="C4466">
        <v>41067</v>
      </c>
      <c r="D4466" t="s">
        <v>3287</v>
      </c>
      <c r="E4466" t="s">
        <v>989</v>
      </c>
      <c r="F4466" t="s">
        <v>3489</v>
      </c>
      <c r="G4466">
        <v>122408</v>
      </c>
      <c r="H4466">
        <v>45.510126999999997</v>
      </c>
      <c r="I4466">
        <v>-122.93138999999999</v>
      </c>
      <c r="J4466">
        <v>1</v>
      </c>
      <c r="K4466">
        <f>_xlfn.XLOOKUP(F4466,'[1]2022_23 Household and Income'!$C$3:$C$2489,'[1]2022_23 Household and Income'!$D$3:$D$2489,"")</f>
        <v>50692</v>
      </c>
      <c r="L4466">
        <f>_xlfn.XLOOKUP($F4466,'[1]2022_23 Household and Income'!$C$3:$C$2489,'[1]2022_23 Household and Income'!$G$3:$G$2489,"")</f>
        <v>49076</v>
      </c>
    </row>
    <row r="4467" spans="1:12" x14ac:dyDescent="0.35">
      <c r="A4467">
        <v>41</v>
      </c>
      <c r="B4467">
        <v>6723</v>
      </c>
      <c r="C4467">
        <v>41067</v>
      </c>
      <c r="D4467" t="s">
        <v>3287</v>
      </c>
      <c r="E4467" t="s">
        <v>989</v>
      </c>
      <c r="F4467" t="s">
        <v>3488</v>
      </c>
      <c r="G4467">
        <v>117615</v>
      </c>
      <c r="H4467">
        <v>45.484017999999999</v>
      </c>
      <c r="I4467">
        <v>-122.85872999999999</v>
      </c>
      <c r="J4467">
        <v>1</v>
      </c>
      <c r="K4467">
        <f>_xlfn.XLOOKUP(F4467,'[1]2022_23 Household and Income'!$C$3:$C$2489,'[1]2022_23 Household and Income'!$D$3:$D$2489,"")</f>
        <v>43816</v>
      </c>
      <c r="L4467">
        <f>_xlfn.XLOOKUP($F4467,'[1]2022_23 Household and Income'!$C$3:$C$2489,'[1]2022_23 Household and Income'!$G$3:$G$2489,"")</f>
        <v>45058</v>
      </c>
    </row>
    <row r="4468" spans="1:12" x14ac:dyDescent="0.35">
      <c r="A4468">
        <v>41</v>
      </c>
      <c r="B4468">
        <v>6724</v>
      </c>
      <c r="C4468">
        <v>41067</v>
      </c>
      <c r="D4468" t="s">
        <v>3287</v>
      </c>
      <c r="E4468" t="s">
        <v>989</v>
      </c>
      <c r="F4468" t="s">
        <v>3487</v>
      </c>
      <c r="G4468">
        <v>114013</v>
      </c>
      <c r="H4468">
        <v>45.489941000000002</v>
      </c>
      <c r="I4468">
        <v>-122.79213</v>
      </c>
      <c r="J4468">
        <v>1</v>
      </c>
      <c r="K4468">
        <f>_xlfn.XLOOKUP(F4468,'[1]2022_23 Household and Income'!$C$3:$C$2489,'[1]2022_23 Household and Income'!$D$3:$D$2489,"")</f>
        <v>47779</v>
      </c>
      <c r="L4468">
        <f>_xlfn.XLOOKUP($F4468,'[1]2022_23 Household and Income'!$C$3:$C$2489,'[1]2022_23 Household and Income'!$G$3:$G$2489,"")</f>
        <v>49284</v>
      </c>
    </row>
    <row r="4469" spans="1:12" x14ac:dyDescent="0.35">
      <c r="A4469">
        <v>42</v>
      </c>
      <c r="B4469">
        <v>4011</v>
      </c>
      <c r="C4469">
        <v>42125</v>
      </c>
      <c r="D4469" t="s">
        <v>3257</v>
      </c>
      <c r="E4469" t="s">
        <v>910</v>
      </c>
      <c r="F4469" t="s">
        <v>3486</v>
      </c>
      <c r="G4469">
        <v>134970</v>
      </c>
      <c r="H4469">
        <v>40.258135000000003</v>
      </c>
      <c r="I4469">
        <v>-80.201757000000001</v>
      </c>
      <c r="J4469">
        <v>1</v>
      </c>
      <c r="K4469">
        <f>_xlfn.XLOOKUP(F4469,'[1]2022_23 Household and Income'!$C$3:$C$2489,'[1]2022_23 Household and Income'!$D$3:$D$2489,"")</f>
        <v>57845</v>
      </c>
      <c r="L4469">
        <f>_xlfn.XLOOKUP($F4469,'[1]2022_23 Household and Income'!$C$3:$C$2489,'[1]2022_23 Household and Income'!$G$3:$G$2489,"")</f>
        <v>56714</v>
      </c>
    </row>
    <row r="4470" spans="1:12" x14ac:dyDescent="0.35">
      <c r="A4470">
        <v>42</v>
      </c>
      <c r="B4470">
        <v>4012</v>
      </c>
      <c r="C4470">
        <v>42125</v>
      </c>
      <c r="D4470" t="s">
        <v>3257</v>
      </c>
      <c r="E4470" t="s">
        <v>910</v>
      </c>
      <c r="F4470" t="s">
        <v>3485</v>
      </c>
      <c r="G4470">
        <v>74379</v>
      </c>
      <c r="H4470">
        <v>40.118034999999999</v>
      </c>
      <c r="I4470">
        <v>-80.045454000000007</v>
      </c>
      <c r="J4470">
        <v>0.67413199999999995</v>
      </c>
      <c r="K4470">
        <f>_xlfn.XLOOKUP(F4470,'[1]2022_23 Household and Income'!$C$3:$C$2489,'[1]2022_23 Household and Income'!$D$3:$D$2489,"")</f>
        <v>45743</v>
      </c>
      <c r="L4470">
        <f>_xlfn.XLOOKUP($F4470,'[1]2022_23 Household and Income'!$C$3:$C$2489,'[1]2022_23 Household and Income'!$G$3:$G$2489,"")</f>
        <v>46907</v>
      </c>
    </row>
    <row r="4471" spans="1:12" x14ac:dyDescent="0.35">
      <c r="A4471">
        <v>22</v>
      </c>
      <c r="B4471">
        <v>1800</v>
      </c>
      <c r="C4471">
        <v>22117</v>
      </c>
      <c r="D4471" t="s">
        <v>3348</v>
      </c>
      <c r="E4471" t="s">
        <v>2055</v>
      </c>
      <c r="F4471" t="s">
        <v>3484</v>
      </c>
      <c r="G4471">
        <v>45463</v>
      </c>
      <c r="H4471">
        <v>30.839568</v>
      </c>
      <c r="I4471">
        <v>-90.004137</v>
      </c>
      <c r="J4471">
        <v>0.25452399999999997</v>
      </c>
      <c r="K4471">
        <f>_xlfn.XLOOKUP(F4471,'[1]2022_23 Household and Income'!$C$3:$C$2489,'[1]2022_23 Household and Income'!$D$3:$D$2489,"")</f>
        <v>68163</v>
      </c>
      <c r="L4471">
        <f>_xlfn.XLOOKUP($F4471,'[1]2022_23 Household and Income'!$C$3:$C$2489,'[1]2022_23 Household and Income'!$G$3:$G$2489,"")</f>
        <v>72815</v>
      </c>
    </row>
    <row r="4472" spans="1:12" x14ac:dyDescent="0.35">
      <c r="A4472">
        <v>44</v>
      </c>
      <c r="B4472">
        <v>400</v>
      </c>
      <c r="C4472">
        <v>44009</v>
      </c>
      <c r="D4472" t="s">
        <v>3483</v>
      </c>
      <c r="E4472" t="s">
        <v>904</v>
      </c>
      <c r="F4472" t="s">
        <v>3482</v>
      </c>
      <c r="G4472">
        <v>129839</v>
      </c>
      <c r="H4472">
        <v>41.467323</v>
      </c>
      <c r="I4472">
        <v>-71.589944000000003</v>
      </c>
      <c r="J4472">
        <v>1</v>
      </c>
      <c r="K4472">
        <f>_xlfn.XLOOKUP(F4472,'[1]2022_23 Household and Income'!$C$3:$C$2489,'[1]2022_23 Household and Income'!$D$3:$D$2489,"")</f>
        <v>53138</v>
      </c>
      <c r="L4472">
        <f>_xlfn.XLOOKUP($F4472,'[1]2022_23 Household and Income'!$C$3:$C$2489,'[1]2022_23 Household and Income'!$G$3:$G$2489,"")</f>
        <v>53307</v>
      </c>
    </row>
    <row r="4473" spans="1:12" x14ac:dyDescent="0.35">
      <c r="A4473">
        <v>47</v>
      </c>
      <c r="B4473">
        <v>1101</v>
      </c>
      <c r="C4473">
        <v>47179</v>
      </c>
      <c r="D4473" t="s">
        <v>3358</v>
      </c>
      <c r="E4473" t="s">
        <v>757</v>
      </c>
      <c r="F4473" t="s">
        <v>3481</v>
      </c>
      <c r="G4473">
        <v>13530</v>
      </c>
      <c r="H4473">
        <v>36.211765</v>
      </c>
      <c r="I4473">
        <v>-82.520602999999994</v>
      </c>
      <c r="J4473">
        <v>0.12792899999999999</v>
      </c>
      <c r="K4473">
        <f>_xlfn.XLOOKUP(F4473,'[1]2022_23 Household and Income'!$C$3:$C$2489,'[1]2022_23 Household and Income'!$D$3:$D$2489,"")</f>
        <v>44188</v>
      </c>
      <c r="L4473">
        <f>_xlfn.XLOOKUP($F4473,'[1]2022_23 Household and Income'!$C$3:$C$2489,'[1]2022_23 Household and Income'!$G$3:$G$2489,"")</f>
        <v>46672</v>
      </c>
    </row>
    <row r="4474" spans="1:12" x14ac:dyDescent="0.35">
      <c r="A4474">
        <v>47</v>
      </c>
      <c r="B4474">
        <v>1201</v>
      </c>
      <c r="C4474">
        <v>47179</v>
      </c>
      <c r="D4474" t="s">
        <v>3358</v>
      </c>
      <c r="E4474" t="s">
        <v>757</v>
      </c>
      <c r="F4474" t="s">
        <v>3480</v>
      </c>
      <c r="G4474">
        <v>119471</v>
      </c>
      <c r="H4474">
        <v>36.338507999999997</v>
      </c>
      <c r="I4474">
        <v>-82.423973000000004</v>
      </c>
      <c r="J4474">
        <v>1</v>
      </c>
      <c r="K4474">
        <f>_xlfn.XLOOKUP(F4474,'[1]2022_23 Household and Income'!$C$3:$C$2489,'[1]2022_23 Household and Income'!$D$3:$D$2489,"")</f>
        <v>51729</v>
      </c>
      <c r="L4474">
        <f>_xlfn.XLOOKUP($F4474,'[1]2022_23 Household and Income'!$C$3:$C$2489,'[1]2022_23 Household and Income'!$G$3:$G$2489,"")</f>
        <v>52059</v>
      </c>
    </row>
    <row r="4475" spans="1:12" x14ac:dyDescent="0.35">
      <c r="A4475">
        <v>48</v>
      </c>
      <c r="B4475">
        <v>3600</v>
      </c>
      <c r="C4475">
        <v>48477</v>
      </c>
      <c r="D4475" t="s">
        <v>3238</v>
      </c>
      <c r="E4475" t="s">
        <v>566</v>
      </c>
      <c r="F4475" t="s">
        <v>3479</v>
      </c>
      <c r="G4475">
        <v>35805</v>
      </c>
      <c r="H4475">
        <v>30.181501000000001</v>
      </c>
      <c r="I4475">
        <v>-96.397827000000007</v>
      </c>
      <c r="J4475">
        <v>0.23340900000000001</v>
      </c>
      <c r="K4475">
        <f>_xlfn.XLOOKUP(F4475,'[1]2022_23 Household and Income'!$C$3:$C$2489,'[1]2022_23 Household and Income'!$D$3:$D$2489,"")</f>
        <v>63036</v>
      </c>
      <c r="L4475">
        <f>_xlfn.XLOOKUP($F4475,'[1]2022_23 Household and Income'!$C$3:$C$2489,'[1]2022_23 Household and Income'!$G$3:$G$2489,"")</f>
        <v>64820</v>
      </c>
    </row>
    <row r="4476" spans="1:12" x14ac:dyDescent="0.35">
      <c r="A4476">
        <v>49</v>
      </c>
      <c r="B4476">
        <v>53000</v>
      </c>
      <c r="C4476">
        <v>49053</v>
      </c>
      <c r="D4476" t="s">
        <v>3434</v>
      </c>
      <c r="E4476" t="s">
        <v>415</v>
      </c>
      <c r="F4476" t="s">
        <v>3478</v>
      </c>
      <c r="G4476">
        <v>180279</v>
      </c>
      <c r="H4476">
        <v>37.130180000000003</v>
      </c>
      <c r="I4476">
        <v>-113.524027</v>
      </c>
      <c r="J4476">
        <v>1</v>
      </c>
      <c r="K4476">
        <f>_xlfn.XLOOKUP(F4476,'[1]2022_23 Household and Income'!$C$3:$C$2489,'[1]2022_23 Household and Income'!$D$3:$D$2489,"")</f>
        <v>71891</v>
      </c>
      <c r="L4476">
        <f>_xlfn.XLOOKUP($F4476,'[1]2022_23 Household and Income'!$C$3:$C$2489,'[1]2022_23 Household and Income'!$G$3:$G$2489,"")</f>
        <v>72315</v>
      </c>
    </row>
    <row r="4477" spans="1:12" x14ac:dyDescent="0.35">
      <c r="A4477">
        <v>51</v>
      </c>
      <c r="B4477">
        <v>19100</v>
      </c>
      <c r="C4477">
        <v>51191</v>
      </c>
      <c r="D4477" t="s">
        <v>3251</v>
      </c>
      <c r="E4477" t="s">
        <v>292</v>
      </c>
      <c r="F4477" t="s">
        <v>3294</v>
      </c>
      <c r="G4477">
        <v>53935</v>
      </c>
      <c r="H4477">
        <v>36.702852999999998</v>
      </c>
      <c r="I4477">
        <v>-81.972620000000006</v>
      </c>
      <c r="J4477">
        <v>0.288852</v>
      </c>
      <c r="K4477">
        <f>_xlfn.XLOOKUP(F4477,'[1]2022_23 Household and Income'!$C$3:$C$2489,'[1]2022_23 Household and Income'!$D$3:$D$2489,"")</f>
        <v>79231</v>
      </c>
      <c r="L4477">
        <f>_xlfn.XLOOKUP($F4477,'[1]2022_23 Household and Income'!$C$3:$C$2489,'[1]2022_23 Household and Income'!$G$3:$G$2489,"")</f>
        <v>81805</v>
      </c>
    </row>
    <row r="4478" spans="1:12" x14ac:dyDescent="0.35">
      <c r="A4478">
        <v>50</v>
      </c>
      <c r="B4478">
        <v>200</v>
      </c>
      <c r="C4478">
        <v>50023</v>
      </c>
      <c r="D4478" t="s">
        <v>3351</v>
      </c>
      <c r="E4478" t="s">
        <v>405</v>
      </c>
      <c r="F4478" t="s">
        <v>3477</v>
      </c>
      <c r="G4478">
        <v>59807</v>
      </c>
      <c r="H4478">
        <v>44.243313999999998</v>
      </c>
      <c r="I4478">
        <v>-72.587138999999993</v>
      </c>
      <c r="J4478">
        <v>0.47298099999999998</v>
      </c>
      <c r="K4478">
        <f>_xlfn.XLOOKUP(F4478,'[1]2022_23 Household and Income'!$C$3:$C$2489,'[1]2022_23 Household and Income'!$D$3:$D$2489,"")</f>
        <v>53667</v>
      </c>
      <c r="L4478">
        <f>_xlfn.XLOOKUP($F4478,'[1]2022_23 Household and Income'!$C$3:$C$2489,'[1]2022_23 Household and Income'!$G$3:$G$2489,"")</f>
        <v>55564</v>
      </c>
    </row>
    <row r="4479" spans="1:12" x14ac:dyDescent="0.35">
      <c r="A4479">
        <v>55</v>
      </c>
      <c r="B4479">
        <v>2600</v>
      </c>
      <c r="C4479">
        <v>55131</v>
      </c>
      <c r="D4479" t="s">
        <v>3334</v>
      </c>
      <c r="E4479" t="s">
        <v>104</v>
      </c>
      <c r="F4479" t="s">
        <v>3476</v>
      </c>
      <c r="G4479">
        <v>136761</v>
      </c>
      <c r="H4479">
        <v>43.345573999999999</v>
      </c>
      <c r="I4479">
        <v>-88.216408999999999</v>
      </c>
      <c r="J4479">
        <v>0.59913499999999997</v>
      </c>
      <c r="K4479">
        <f>_xlfn.XLOOKUP(F4479,'[1]2022_23 Household and Income'!$C$3:$C$2489,'[1]2022_23 Household and Income'!$D$3:$D$2489,"")</f>
        <v>95993</v>
      </c>
      <c r="L4479">
        <f>_xlfn.XLOOKUP($F4479,'[1]2022_23 Household and Income'!$C$3:$C$2489,'[1]2022_23 Household and Income'!$G$3:$G$2489,"")</f>
        <v>94671</v>
      </c>
    </row>
    <row r="4480" spans="1:12" x14ac:dyDescent="0.35">
      <c r="A4480">
        <v>40</v>
      </c>
      <c r="B4480">
        <v>21600</v>
      </c>
      <c r="C4480">
        <v>40149</v>
      </c>
      <c r="D4480" t="s">
        <v>3324</v>
      </c>
      <c r="E4480" t="s">
        <v>1034</v>
      </c>
      <c r="F4480" t="s">
        <v>3475</v>
      </c>
      <c r="G4480">
        <v>10924</v>
      </c>
      <c r="H4480">
        <v>35.314335999999997</v>
      </c>
      <c r="I4480">
        <v>-99.053541999999993</v>
      </c>
      <c r="J4480">
        <v>7.9717999999999997E-2</v>
      </c>
      <c r="K4480" t="str">
        <f>_xlfn.XLOOKUP(F4480,'[1]2022_23 Household and Income'!$C$3:$C$2489,'[1]2022_23 Household and Income'!$D$3:$D$2489,"")</f>
        <v/>
      </c>
      <c r="L4480" t="str">
        <f>_xlfn.XLOOKUP($F4480,'[1]2022_23 Household and Income'!$C$3:$C$2489,'[1]2022_23 Household and Income'!$G$3:$G$2489,"")</f>
        <v/>
      </c>
    </row>
    <row r="4481" spans="1:12" x14ac:dyDescent="0.35">
      <c r="A4481">
        <v>32</v>
      </c>
      <c r="B4481">
        <v>101</v>
      </c>
      <c r="C4481">
        <v>32031</v>
      </c>
      <c r="D4481" t="s">
        <v>3394</v>
      </c>
      <c r="E4481" t="s">
        <v>1472</v>
      </c>
      <c r="F4481" t="s">
        <v>3474</v>
      </c>
      <c r="G4481">
        <v>157689</v>
      </c>
      <c r="H4481">
        <v>39.595036999999998</v>
      </c>
      <c r="I4481">
        <v>-119.729247</v>
      </c>
      <c r="J4481">
        <v>1</v>
      </c>
      <c r="K4481">
        <f>_xlfn.XLOOKUP(F4481,'[1]2022_23 Household and Income'!$C$3:$C$2489,'[1]2022_23 Household and Income'!$D$3:$D$2489,"")</f>
        <v>61753</v>
      </c>
      <c r="L4481">
        <f>_xlfn.XLOOKUP($F4481,'[1]2022_23 Household and Income'!$C$3:$C$2489,'[1]2022_23 Household and Income'!$G$3:$G$2489,"")</f>
        <v>58779</v>
      </c>
    </row>
    <row r="4482" spans="1:12" x14ac:dyDescent="0.35">
      <c r="A4482">
        <v>32</v>
      </c>
      <c r="B4482">
        <v>102</v>
      </c>
      <c r="C4482">
        <v>32031</v>
      </c>
      <c r="D4482" t="s">
        <v>3394</v>
      </c>
      <c r="E4482" t="s">
        <v>1472</v>
      </c>
      <c r="F4482" t="s">
        <v>3473</v>
      </c>
      <c r="G4482">
        <v>195423</v>
      </c>
      <c r="H4482">
        <v>39.515731000000002</v>
      </c>
      <c r="I4482">
        <v>-119.811815</v>
      </c>
      <c r="J4482">
        <v>1</v>
      </c>
      <c r="K4482">
        <f>_xlfn.XLOOKUP(F4482,'[1]2022_23 Household and Income'!$C$3:$C$2489,'[1]2022_23 Household and Income'!$D$3:$D$2489,"")</f>
        <v>84907</v>
      </c>
      <c r="L4482">
        <f>_xlfn.XLOOKUP($F4482,'[1]2022_23 Household and Income'!$C$3:$C$2489,'[1]2022_23 Household and Income'!$G$3:$G$2489,"")</f>
        <v>83300</v>
      </c>
    </row>
    <row r="4483" spans="1:12" x14ac:dyDescent="0.35">
      <c r="A4483">
        <v>32</v>
      </c>
      <c r="B4483">
        <v>103</v>
      </c>
      <c r="C4483">
        <v>32031</v>
      </c>
      <c r="D4483" t="s">
        <v>3394</v>
      </c>
      <c r="E4483" t="s">
        <v>1472</v>
      </c>
      <c r="F4483" t="s">
        <v>3472</v>
      </c>
      <c r="G4483">
        <v>133380</v>
      </c>
      <c r="H4483">
        <v>39.490383000000001</v>
      </c>
      <c r="I4483">
        <v>-119.842682</v>
      </c>
      <c r="J4483">
        <v>1</v>
      </c>
      <c r="K4483">
        <f>_xlfn.XLOOKUP(F4483,'[1]2022_23 Household and Income'!$C$3:$C$2489,'[1]2022_23 Household and Income'!$D$3:$D$2489,"")</f>
        <v>52024</v>
      </c>
      <c r="L4483">
        <f>_xlfn.XLOOKUP($F4483,'[1]2022_23 Household and Income'!$C$3:$C$2489,'[1]2022_23 Household and Income'!$G$3:$G$2489,"")</f>
        <v>59061</v>
      </c>
    </row>
    <row r="4484" spans="1:12" x14ac:dyDescent="0.35">
      <c r="A4484">
        <v>26</v>
      </c>
      <c r="B4484">
        <v>2701</v>
      </c>
      <c r="C4484">
        <v>26161</v>
      </c>
      <c r="D4484" t="s">
        <v>3407</v>
      </c>
      <c r="E4484" t="s">
        <v>1912</v>
      </c>
      <c r="F4484" t="s">
        <v>3471</v>
      </c>
      <c r="G4484">
        <v>115367</v>
      </c>
      <c r="H4484">
        <v>42.263947000000002</v>
      </c>
      <c r="I4484">
        <v>-83.825202000000004</v>
      </c>
      <c r="J4484">
        <v>1</v>
      </c>
      <c r="K4484">
        <f>_xlfn.XLOOKUP(F4484,'[1]2022_23 Household and Income'!$C$3:$C$2489,'[1]2022_23 Household and Income'!$D$3:$D$2489,"")</f>
        <v>44545</v>
      </c>
      <c r="L4484">
        <f>_xlfn.XLOOKUP($F4484,'[1]2022_23 Household and Income'!$C$3:$C$2489,'[1]2022_23 Household and Income'!$G$3:$G$2489,"")</f>
        <v>42921</v>
      </c>
    </row>
    <row r="4485" spans="1:12" x14ac:dyDescent="0.35">
      <c r="A4485">
        <v>26</v>
      </c>
      <c r="B4485">
        <v>2702</v>
      </c>
      <c r="C4485">
        <v>26161</v>
      </c>
      <c r="D4485" t="s">
        <v>3407</v>
      </c>
      <c r="E4485" t="s">
        <v>1912</v>
      </c>
      <c r="F4485" t="s">
        <v>3470</v>
      </c>
      <c r="G4485">
        <v>124972</v>
      </c>
      <c r="H4485">
        <v>42.276150000000001</v>
      </c>
      <c r="I4485">
        <v>-83.733618000000007</v>
      </c>
      <c r="J4485">
        <v>1</v>
      </c>
      <c r="K4485">
        <f>_xlfn.XLOOKUP(F4485,'[1]2022_23 Household and Income'!$C$3:$C$2489,'[1]2022_23 Household and Income'!$D$3:$D$2489,"")</f>
        <v>50166</v>
      </c>
      <c r="L4485">
        <f>_xlfn.XLOOKUP($F4485,'[1]2022_23 Household and Income'!$C$3:$C$2489,'[1]2022_23 Household and Income'!$G$3:$G$2489,"")</f>
        <v>49296</v>
      </c>
    </row>
    <row r="4486" spans="1:12" x14ac:dyDescent="0.35">
      <c r="A4486">
        <v>26</v>
      </c>
      <c r="B4486">
        <v>2703</v>
      </c>
      <c r="C4486">
        <v>26161</v>
      </c>
      <c r="D4486" t="s">
        <v>3407</v>
      </c>
      <c r="E4486" t="s">
        <v>1912</v>
      </c>
      <c r="F4486" t="s">
        <v>3469</v>
      </c>
      <c r="G4486">
        <v>131919</v>
      </c>
      <c r="H4486">
        <v>42.234482</v>
      </c>
      <c r="I4486">
        <v>-83.63476</v>
      </c>
      <c r="J4486">
        <v>1</v>
      </c>
      <c r="K4486">
        <f>_xlfn.XLOOKUP(F4486,'[1]2022_23 Household and Income'!$C$3:$C$2489,'[1]2022_23 Household and Income'!$D$3:$D$2489,"")</f>
        <v>56234</v>
      </c>
      <c r="L4486">
        <f>_xlfn.XLOOKUP($F4486,'[1]2022_23 Household and Income'!$C$3:$C$2489,'[1]2022_23 Household and Income'!$G$3:$G$2489,"")</f>
        <v>57162</v>
      </c>
    </row>
    <row r="4487" spans="1:12" x14ac:dyDescent="0.35">
      <c r="A4487">
        <v>37</v>
      </c>
      <c r="B4487">
        <v>100</v>
      </c>
      <c r="C4487">
        <v>37189</v>
      </c>
      <c r="D4487" t="s">
        <v>3285</v>
      </c>
      <c r="E4487" t="s">
        <v>1326</v>
      </c>
      <c r="F4487" t="s">
        <v>3284</v>
      </c>
      <c r="G4487">
        <v>54086</v>
      </c>
      <c r="H4487">
        <v>36.218212999999999</v>
      </c>
      <c r="I4487">
        <v>-81.686042999999998</v>
      </c>
      <c r="J4487">
        <v>0.41023300000000001</v>
      </c>
      <c r="K4487">
        <f>_xlfn.XLOOKUP(F4487,'[1]2022_23 Household and Income'!$C$3:$C$2489,'[1]2022_23 Household and Income'!$D$3:$D$2489,"")</f>
        <v>54341</v>
      </c>
      <c r="L4487">
        <f>_xlfn.XLOOKUP($F4487,'[1]2022_23 Household and Income'!$C$3:$C$2489,'[1]2022_23 Household and Income'!$G$3:$G$2489,"")</f>
        <v>55024</v>
      </c>
    </row>
    <row r="4488" spans="1:12" x14ac:dyDescent="0.35">
      <c r="A4488">
        <v>27</v>
      </c>
      <c r="B4488">
        <v>2300</v>
      </c>
      <c r="C4488">
        <v>27165</v>
      </c>
      <c r="D4488" t="s">
        <v>3272</v>
      </c>
      <c r="E4488" t="s">
        <v>1833</v>
      </c>
      <c r="F4488" t="s">
        <v>3468</v>
      </c>
      <c r="G4488">
        <v>11253</v>
      </c>
      <c r="H4488">
        <v>43.992767999999998</v>
      </c>
      <c r="I4488">
        <v>-94.583543000000006</v>
      </c>
      <c r="J4488">
        <v>0.110317</v>
      </c>
      <c r="K4488">
        <f>_xlfn.XLOOKUP(F4488,'[1]2022_23 Household and Income'!$C$3:$C$2489,'[1]2022_23 Household and Income'!$D$3:$D$2489,"")</f>
        <v>44015</v>
      </c>
      <c r="L4488">
        <f>_xlfn.XLOOKUP($F4488,'[1]2022_23 Household and Income'!$C$3:$C$2489,'[1]2022_23 Household and Income'!$G$3:$G$2489,"")</f>
        <v>43419</v>
      </c>
    </row>
    <row r="4489" spans="1:12" x14ac:dyDescent="0.35">
      <c r="A4489">
        <v>55</v>
      </c>
      <c r="B4489">
        <v>2501</v>
      </c>
      <c r="C4489">
        <v>55133</v>
      </c>
      <c r="D4489" t="s">
        <v>3334</v>
      </c>
      <c r="E4489" t="s">
        <v>106</v>
      </c>
      <c r="F4489" t="s">
        <v>3467</v>
      </c>
      <c r="G4489">
        <v>118650</v>
      </c>
      <c r="H4489">
        <v>43.027504</v>
      </c>
      <c r="I4489">
        <v>-88.393681999999998</v>
      </c>
      <c r="J4489">
        <v>1</v>
      </c>
      <c r="K4489">
        <f>_xlfn.XLOOKUP(F4489,'[1]2022_23 Household and Income'!$C$3:$C$2489,'[1]2022_23 Household and Income'!$D$3:$D$2489,"")</f>
        <v>46259</v>
      </c>
      <c r="L4489">
        <f>_xlfn.XLOOKUP($F4489,'[1]2022_23 Household and Income'!$C$3:$C$2489,'[1]2022_23 Household and Income'!$G$3:$G$2489,"")</f>
        <v>48337</v>
      </c>
    </row>
    <row r="4490" spans="1:12" x14ac:dyDescent="0.35">
      <c r="A4490">
        <v>55</v>
      </c>
      <c r="B4490">
        <v>2502</v>
      </c>
      <c r="C4490">
        <v>55133</v>
      </c>
      <c r="D4490" t="s">
        <v>3334</v>
      </c>
      <c r="E4490" t="s">
        <v>106</v>
      </c>
      <c r="F4490" t="s">
        <v>3466</v>
      </c>
      <c r="G4490">
        <v>124315</v>
      </c>
      <c r="H4490">
        <v>43.042568000000003</v>
      </c>
      <c r="I4490">
        <v>-88.243116999999998</v>
      </c>
      <c r="J4490">
        <v>1</v>
      </c>
      <c r="K4490">
        <f>_xlfn.XLOOKUP(F4490,'[1]2022_23 Household and Income'!$C$3:$C$2489,'[1]2022_23 Household and Income'!$D$3:$D$2489,"")</f>
        <v>53993</v>
      </c>
      <c r="L4490">
        <f>_xlfn.XLOOKUP($F4490,'[1]2022_23 Household and Income'!$C$3:$C$2489,'[1]2022_23 Household and Income'!$G$3:$G$2489,"")</f>
        <v>53195</v>
      </c>
    </row>
    <row r="4491" spans="1:12" x14ac:dyDescent="0.35">
      <c r="A4491">
        <v>55</v>
      </c>
      <c r="B4491">
        <v>2503</v>
      </c>
      <c r="C4491">
        <v>55133</v>
      </c>
      <c r="D4491" t="s">
        <v>3334</v>
      </c>
      <c r="E4491" t="s">
        <v>106</v>
      </c>
      <c r="F4491" t="s">
        <v>3465</v>
      </c>
      <c r="G4491">
        <v>164013</v>
      </c>
      <c r="H4491">
        <v>43.037069000000002</v>
      </c>
      <c r="I4491">
        <v>-88.117011000000005</v>
      </c>
      <c r="J4491">
        <v>1</v>
      </c>
      <c r="K4491" t="str">
        <f>_xlfn.XLOOKUP(F4491,'[1]2022_23 Household and Income'!$C$3:$C$2489,'[1]2022_23 Household and Income'!$D$3:$D$2489,"")</f>
        <v/>
      </c>
      <c r="L4491" t="str">
        <f>_xlfn.XLOOKUP($F4491,'[1]2022_23 Household and Income'!$C$3:$C$2489,'[1]2022_23 Household and Income'!$G$3:$G$2489,"")</f>
        <v/>
      </c>
    </row>
    <row r="4492" spans="1:12" x14ac:dyDescent="0.35">
      <c r="A4492">
        <v>55</v>
      </c>
      <c r="B4492">
        <v>1000</v>
      </c>
      <c r="C4492">
        <v>55135</v>
      </c>
      <c r="D4492" t="s">
        <v>3334</v>
      </c>
      <c r="E4492" t="s">
        <v>141</v>
      </c>
      <c r="F4492" t="s">
        <v>3464</v>
      </c>
      <c r="G4492">
        <v>51812</v>
      </c>
      <c r="H4492">
        <v>44.432696999999997</v>
      </c>
      <c r="I4492">
        <v>-88.936924000000005</v>
      </c>
      <c r="J4492">
        <v>0.46701900000000002</v>
      </c>
      <c r="K4492">
        <f>_xlfn.XLOOKUP(F4492,'[1]2022_23 Household and Income'!$C$3:$C$2489,'[1]2022_23 Household and Income'!$D$3:$D$2489,"")</f>
        <v>49140</v>
      </c>
      <c r="L4492">
        <f>_xlfn.XLOOKUP($F4492,'[1]2022_23 Household and Income'!$C$3:$C$2489,'[1]2022_23 Household and Income'!$G$3:$G$2489,"")</f>
        <v>49058</v>
      </c>
    </row>
    <row r="4493" spans="1:12" x14ac:dyDescent="0.35">
      <c r="A4493">
        <v>55</v>
      </c>
      <c r="B4493">
        <v>1000</v>
      </c>
      <c r="C4493">
        <v>55137</v>
      </c>
      <c r="D4493" t="s">
        <v>3334</v>
      </c>
      <c r="E4493" t="s">
        <v>140</v>
      </c>
      <c r="F4493" t="s">
        <v>3464</v>
      </c>
      <c r="G4493">
        <v>24520</v>
      </c>
      <c r="H4493">
        <v>44.101477000000003</v>
      </c>
      <c r="I4493">
        <v>-89.225792999999996</v>
      </c>
      <c r="J4493">
        <v>0.22101599999999999</v>
      </c>
      <c r="K4493">
        <f>_xlfn.XLOOKUP(F4493,'[1]2022_23 Household and Income'!$C$3:$C$2489,'[1]2022_23 Household and Income'!$D$3:$D$2489,"")</f>
        <v>49140</v>
      </c>
      <c r="L4493">
        <f>_xlfn.XLOOKUP($F4493,'[1]2022_23 Household and Income'!$C$3:$C$2489,'[1]2022_23 Household and Income'!$G$3:$G$2489,"")</f>
        <v>49058</v>
      </c>
    </row>
    <row r="4494" spans="1:12" x14ac:dyDescent="0.35">
      <c r="A4494">
        <v>13</v>
      </c>
      <c r="B4494">
        <v>4500</v>
      </c>
      <c r="C4494">
        <v>13305</v>
      </c>
      <c r="D4494" t="s">
        <v>3312</v>
      </c>
      <c r="E4494" t="s">
        <v>2682</v>
      </c>
      <c r="F4494" t="s">
        <v>3401</v>
      </c>
      <c r="G4494">
        <v>30144</v>
      </c>
      <c r="H4494">
        <v>31.610569999999999</v>
      </c>
      <c r="I4494">
        <v>-81.916565000000006</v>
      </c>
      <c r="J4494">
        <v>0.197574</v>
      </c>
      <c r="K4494">
        <f>_xlfn.XLOOKUP(F4494,'[1]2022_23 Household and Income'!$C$3:$C$2489,'[1]2022_23 Household and Income'!$D$3:$D$2489,"")</f>
        <v>55317</v>
      </c>
      <c r="L4494">
        <f>_xlfn.XLOOKUP($F4494,'[1]2022_23 Household and Income'!$C$3:$C$2489,'[1]2022_23 Household and Income'!$G$3:$G$2489,"")</f>
        <v>57171</v>
      </c>
    </row>
    <row r="4495" spans="1:12" x14ac:dyDescent="0.35">
      <c r="A4495">
        <v>19</v>
      </c>
      <c r="B4495">
        <v>1800</v>
      </c>
      <c r="C4495">
        <v>19185</v>
      </c>
      <c r="D4495" t="s">
        <v>3308</v>
      </c>
      <c r="E4495" t="s">
        <v>2363</v>
      </c>
      <c r="F4495" t="s">
        <v>3463</v>
      </c>
      <c r="G4495">
        <v>6497</v>
      </c>
      <c r="H4495">
        <v>40.733313000000003</v>
      </c>
      <c r="I4495">
        <v>-93.304147</v>
      </c>
      <c r="J4495">
        <v>5.8549999999999998E-2</v>
      </c>
      <c r="K4495">
        <f>_xlfn.XLOOKUP(F4495,'[1]2022_23 Household and Income'!$C$3:$C$2489,'[1]2022_23 Household and Income'!$D$3:$D$2489,"")</f>
        <v>48673</v>
      </c>
      <c r="L4495">
        <f>_xlfn.XLOOKUP($F4495,'[1]2022_23 Household and Income'!$C$3:$C$2489,'[1]2022_23 Household and Income'!$G$3:$G$2489,"")</f>
        <v>47265</v>
      </c>
    </row>
    <row r="4496" spans="1:12" x14ac:dyDescent="0.35">
      <c r="A4496">
        <v>17</v>
      </c>
      <c r="B4496">
        <v>4900</v>
      </c>
      <c r="C4496">
        <v>17191</v>
      </c>
      <c r="D4496" t="s">
        <v>3330</v>
      </c>
      <c r="E4496" t="s">
        <v>2596</v>
      </c>
      <c r="F4496" t="s">
        <v>3462</v>
      </c>
      <c r="G4496">
        <v>16179</v>
      </c>
      <c r="H4496">
        <v>38.408213000000003</v>
      </c>
      <c r="I4496">
        <v>-88.421779999999998</v>
      </c>
      <c r="J4496">
        <v>0.12840199999999999</v>
      </c>
      <c r="K4496">
        <f>_xlfn.XLOOKUP(F4496,'[1]2022_23 Household and Income'!$C$3:$C$2489,'[1]2022_23 Household and Income'!$D$3:$D$2489,"")</f>
        <v>51627</v>
      </c>
      <c r="L4496">
        <f>_xlfn.XLOOKUP($F4496,'[1]2022_23 Household and Income'!$C$3:$C$2489,'[1]2022_23 Household and Income'!$G$3:$G$2489,"")</f>
        <v>49141</v>
      </c>
    </row>
    <row r="4497" spans="1:12" x14ac:dyDescent="0.35">
      <c r="A4497">
        <v>18</v>
      </c>
      <c r="B4497">
        <v>2700</v>
      </c>
      <c r="C4497">
        <v>18177</v>
      </c>
      <c r="D4497" t="s">
        <v>3389</v>
      </c>
      <c r="E4497" t="s">
        <v>2463</v>
      </c>
      <c r="F4497" t="s">
        <v>3461</v>
      </c>
      <c r="G4497">
        <v>66553</v>
      </c>
      <c r="H4497">
        <v>39.843304000000003</v>
      </c>
      <c r="I4497">
        <v>-84.948684999999998</v>
      </c>
      <c r="J4497">
        <v>0.58487599999999995</v>
      </c>
      <c r="K4497">
        <f>_xlfn.XLOOKUP(F4497,'[1]2022_23 Household and Income'!$C$3:$C$2489,'[1]2022_23 Household and Income'!$D$3:$D$2489,"")</f>
        <v>47271</v>
      </c>
      <c r="L4497">
        <f>_xlfn.XLOOKUP($F4497,'[1]2022_23 Household and Income'!$C$3:$C$2489,'[1]2022_23 Household and Income'!$G$3:$G$2489,"")</f>
        <v>45156</v>
      </c>
    </row>
    <row r="4498" spans="1:12" x14ac:dyDescent="0.35">
      <c r="A4498">
        <v>21</v>
      </c>
      <c r="B4498">
        <v>700</v>
      </c>
      <c r="C4498">
        <v>21231</v>
      </c>
      <c r="D4498" t="s">
        <v>3328</v>
      </c>
      <c r="E4498" t="s">
        <v>2190</v>
      </c>
      <c r="F4498" t="s">
        <v>3460</v>
      </c>
      <c r="G4498">
        <v>19555</v>
      </c>
      <c r="H4498">
        <v>36.838183999999998</v>
      </c>
      <c r="I4498">
        <v>-84.845944000000003</v>
      </c>
      <c r="J4498">
        <v>0.19270399999999999</v>
      </c>
      <c r="K4498">
        <f>_xlfn.XLOOKUP(F4498,'[1]2022_23 Household and Income'!$C$3:$C$2489,'[1]2022_23 Household and Income'!$D$3:$D$2489,"")</f>
        <v>41505</v>
      </c>
      <c r="L4498">
        <f>_xlfn.XLOOKUP($F4498,'[1]2022_23 Household and Income'!$C$3:$C$2489,'[1]2022_23 Household and Income'!$G$3:$G$2489,"")</f>
        <v>40089</v>
      </c>
    </row>
    <row r="4499" spans="1:12" x14ac:dyDescent="0.35">
      <c r="A4499">
        <v>26</v>
      </c>
      <c r="B4499">
        <v>3201</v>
      </c>
      <c r="C4499">
        <v>26163</v>
      </c>
      <c r="D4499" t="s">
        <v>3407</v>
      </c>
      <c r="E4499" t="s">
        <v>1907</v>
      </c>
      <c r="F4499" t="s">
        <v>3459</v>
      </c>
      <c r="G4499">
        <v>204901</v>
      </c>
      <c r="H4499">
        <v>42.323920999999999</v>
      </c>
      <c r="I4499">
        <v>-83.482608999999997</v>
      </c>
      <c r="J4499">
        <v>1</v>
      </c>
      <c r="K4499">
        <f>_xlfn.XLOOKUP(F4499,'[1]2022_23 Household and Income'!$C$3:$C$2489,'[1]2022_23 Household and Income'!$D$3:$D$2489,"")</f>
        <v>79918</v>
      </c>
      <c r="L4499">
        <f>_xlfn.XLOOKUP($F4499,'[1]2022_23 Household and Income'!$C$3:$C$2489,'[1]2022_23 Household and Income'!$G$3:$G$2489,"")</f>
        <v>80160</v>
      </c>
    </row>
    <row r="4500" spans="1:12" x14ac:dyDescent="0.35">
      <c r="A4500">
        <v>26</v>
      </c>
      <c r="B4500">
        <v>3202</v>
      </c>
      <c r="C4500">
        <v>26163</v>
      </c>
      <c r="D4500" t="s">
        <v>3407</v>
      </c>
      <c r="E4500" t="s">
        <v>1907</v>
      </c>
      <c r="F4500" t="s">
        <v>3458</v>
      </c>
      <c r="G4500">
        <v>145039</v>
      </c>
      <c r="H4500">
        <v>42.396033000000003</v>
      </c>
      <c r="I4500">
        <v>-83.344181000000006</v>
      </c>
      <c r="J4500">
        <v>1</v>
      </c>
      <c r="K4500">
        <f>_xlfn.XLOOKUP(F4500,'[1]2022_23 Household and Income'!$C$3:$C$2489,'[1]2022_23 Household and Income'!$D$3:$D$2489,"")</f>
        <v>58719</v>
      </c>
      <c r="L4500">
        <f>_xlfn.XLOOKUP($F4500,'[1]2022_23 Household and Income'!$C$3:$C$2489,'[1]2022_23 Household and Income'!$G$3:$G$2489,"")</f>
        <v>57030</v>
      </c>
    </row>
    <row r="4501" spans="1:12" x14ac:dyDescent="0.35">
      <c r="A4501">
        <v>26</v>
      </c>
      <c r="B4501">
        <v>3203</v>
      </c>
      <c r="C4501">
        <v>26163</v>
      </c>
      <c r="D4501" t="s">
        <v>3407</v>
      </c>
      <c r="E4501" t="s">
        <v>1907</v>
      </c>
      <c r="F4501" t="s">
        <v>3457</v>
      </c>
      <c r="G4501">
        <v>173268</v>
      </c>
      <c r="H4501">
        <v>42.317055000000003</v>
      </c>
      <c r="I4501">
        <v>-83.235713000000004</v>
      </c>
      <c r="J4501">
        <v>1</v>
      </c>
      <c r="K4501">
        <f>_xlfn.XLOOKUP(F4501,'[1]2022_23 Household and Income'!$C$3:$C$2489,'[1]2022_23 Household and Income'!$D$3:$D$2489,"")</f>
        <v>59554</v>
      </c>
      <c r="L4501">
        <f>_xlfn.XLOOKUP($F4501,'[1]2022_23 Household and Income'!$C$3:$C$2489,'[1]2022_23 Household and Income'!$G$3:$G$2489,"")</f>
        <v>59087</v>
      </c>
    </row>
    <row r="4502" spans="1:12" x14ac:dyDescent="0.35">
      <c r="A4502">
        <v>26</v>
      </c>
      <c r="B4502">
        <v>3204</v>
      </c>
      <c r="C4502">
        <v>26163</v>
      </c>
      <c r="D4502" t="s">
        <v>3407</v>
      </c>
      <c r="E4502" t="s">
        <v>1907</v>
      </c>
      <c r="F4502" t="s">
        <v>3456</v>
      </c>
      <c r="G4502">
        <v>156601</v>
      </c>
      <c r="H4502">
        <v>42.312072999999998</v>
      </c>
      <c r="I4502">
        <v>-83.360860000000002</v>
      </c>
      <c r="J4502">
        <v>1</v>
      </c>
      <c r="K4502">
        <f>_xlfn.XLOOKUP(F4502,'[1]2022_23 Household and Income'!$C$3:$C$2489,'[1]2022_23 Household and Income'!$D$3:$D$2489,"")</f>
        <v>64741</v>
      </c>
      <c r="L4502">
        <f>_xlfn.XLOOKUP($F4502,'[1]2022_23 Household and Income'!$C$3:$C$2489,'[1]2022_23 Household and Income'!$G$3:$G$2489,"")</f>
        <v>65327</v>
      </c>
    </row>
    <row r="4503" spans="1:12" x14ac:dyDescent="0.35">
      <c r="A4503">
        <v>26</v>
      </c>
      <c r="B4503">
        <v>3205</v>
      </c>
      <c r="C4503">
        <v>26163</v>
      </c>
      <c r="D4503" t="s">
        <v>3407</v>
      </c>
      <c r="E4503" t="s">
        <v>1907</v>
      </c>
      <c r="F4503" t="s">
        <v>3455</v>
      </c>
      <c r="G4503">
        <v>115191</v>
      </c>
      <c r="H4503">
        <v>42.207929</v>
      </c>
      <c r="I4503">
        <v>-83.321534999999997</v>
      </c>
      <c r="J4503">
        <v>1</v>
      </c>
      <c r="K4503">
        <f>_xlfn.XLOOKUP(F4503,'[1]2022_23 Household and Income'!$C$3:$C$2489,'[1]2022_23 Household and Income'!$D$3:$D$2489,"")</f>
        <v>45366</v>
      </c>
      <c r="L4503">
        <f>_xlfn.XLOOKUP($F4503,'[1]2022_23 Household and Income'!$C$3:$C$2489,'[1]2022_23 Household and Income'!$G$3:$G$2489,"")</f>
        <v>44912</v>
      </c>
    </row>
    <row r="4504" spans="1:12" x14ac:dyDescent="0.35">
      <c r="A4504">
        <v>26</v>
      </c>
      <c r="B4504">
        <v>3206</v>
      </c>
      <c r="C4504">
        <v>26163</v>
      </c>
      <c r="D4504" t="s">
        <v>3407</v>
      </c>
      <c r="E4504" t="s">
        <v>1907</v>
      </c>
      <c r="F4504" t="s">
        <v>3454</v>
      </c>
      <c r="G4504">
        <v>136749</v>
      </c>
      <c r="H4504">
        <v>42.147266000000002</v>
      </c>
      <c r="I4504">
        <v>-83.220539000000002</v>
      </c>
      <c r="J4504">
        <v>1</v>
      </c>
      <c r="K4504">
        <f>_xlfn.XLOOKUP(F4504,'[1]2022_23 Household and Income'!$C$3:$C$2489,'[1]2022_23 Household and Income'!$D$3:$D$2489,"")</f>
        <v>54834</v>
      </c>
      <c r="L4504">
        <f>_xlfn.XLOOKUP($F4504,'[1]2022_23 Household and Income'!$C$3:$C$2489,'[1]2022_23 Household and Income'!$G$3:$G$2489,"")</f>
        <v>53679</v>
      </c>
    </row>
    <row r="4505" spans="1:12" x14ac:dyDescent="0.35">
      <c r="A4505">
        <v>26</v>
      </c>
      <c r="B4505">
        <v>3207</v>
      </c>
      <c r="C4505">
        <v>26163</v>
      </c>
      <c r="D4505" t="s">
        <v>3407</v>
      </c>
      <c r="E4505" t="s">
        <v>1907</v>
      </c>
      <c r="F4505" t="s">
        <v>3453</v>
      </c>
      <c r="G4505">
        <v>123321</v>
      </c>
      <c r="H4505">
        <v>42.244380999999997</v>
      </c>
      <c r="I4505">
        <v>-83.179918000000001</v>
      </c>
      <c r="J4505">
        <v>1</v>
      </c>
      <c r="K4505">
        <f>_xlfn.XLOOKUP(F4505,'[1]2022_23 Household and Income'!$C$3:$C$2489,'[1]2022_23 Household and Income'!$D$3:$D$2489,"")</f>
        <v>47834</v>
      </c>
      <c r="L4505">
        <f>_xlfn.XLOOKUP($F4505,'[1]2022_23 Household and Income'!$C$3:$C$2489,'[1]2022_23 Household and Income'!$G$3:$G$2489,"")</f>
        <v>46023</v>
      </c>
    </row>
    <row r="4506" spans="1:12" x14ac:dyDescent="0.35">
      <c r="A4506">
        <v>26</v>
      </c>
      <c r="B4506">
        <v>3208</v>
      </c>
      <c r="C4506">
        <v>26163</v>
      </c>
      <c r="D4506" t="s">
        <v>3407</v>
      </c>
      <c r="E4506" t="s">
        <v>1907</v>
      </c>
      <c r="F4506" t="s">
        <v>3452</v>
      </c>
      <c r="G4506">
        <v>154586</v>
      </c>
      <c r="H4506">
        <v>42.384596000000002</v>
      </c>
      <c r="I4506">
        <v>-83.225302999999997</v>
      </c>
      <c r="J4506">
        <v>1</v>
      </c>
      <c r="K4506">
        <f>_xlfn.XLOOKUP(F4506,'[1]2022_23 Household and Income'!$C$3:$C$2489,'[1]2022_23 Household and Income'!$D$3:$D$2489,"")</f>
        <v>57497</v>
      </c>
      <c r="L4506">
        <f>_xlfn.XLOOKUP($F4506,'[1]2022_23 Household and Income'!$C$3:$C$2489,'[1]2022_23 Household and Income'!$G$3:$G$2489,"")</f>
        <v>58000</v>
      </c>
    </row>
    <row r="4507" spans="1:12" x14ac:dyDescent="0.35">
      <c r="A4507">
        <v>26</v>
      </c>
      <c r="B4507">
        <v>3209</v>
      </c>
      <c r="C4507">
        <v>26163</v>
      </c>
      <c r="D4507" t="s">
        <v>3407</v>
      </c>
      <c r="E4507" t="s">
        <v>1907</v>
      </c>
      <c r="F4507" t="s">
        <v>3451</v>
      </c>
      <c r="G4507">
        <v>126448</v>
      </c>
      <c r="H4507">
        <v>42.417605999999999</v>
      </c>
      <c r="I4507">
        <v>-83.175167999999999</v>
      </c>
      <c r="J4507">
        <v>1</v>
      </c>
      <c r="K4507">
        <f>_xlfn.XLOOKUP(F4507,'[1]2022_23 Household and Income'!$C$3:$C$2489,'[1]2022_23 Household and Income'!$D$3:$D$2489,"")</f>
        <v>49775</v>
      </c>
      <c r="L4507">
        <f>_xlfn.XLOOKUP($F4507,'[1]2022_23 Household and Income'!$C$3:$C$2489,'[1]2022_23 Household and Income'!$G$3:$G$2489,"")</f>
        <v>49954</v>
      </c>
    </row>
    <row r="4508" spans="1:12" x14ac:dyDescent="0.35">
      <c r="A4508">
        <v>26</v>
      </c>
      <c r="B4508">
        <v>3210</v>
      </c>
      <c r="C4508">
        <v>26163</v>
      </c>
      <c r="D4508" t="s">
        <v>3407</v>
      </c>
      <c r="E4508" t="s">
        <v>1907</v>
      </c>
      <c r="F4508" t="s">
        <v>3450</v>
      </c>
      <c r="G4508">
        <v>108909</v>
      </c>
      <c r="H4508">
        <v>42.427748000000001</v>
      </c>
      <c r="I4508">
        <v>-83.021269000000004</v>
      </c>
      <c r="J4508">
        <v>1</v>
      </c>
      <c r="K4508">
        <f>_xlfn.XLOOKUP(F4508,'[1]2022_23 Household and Income'!$C$3:$C$2489,'[1]2022_23 Household and Income'!$D$3:$D$2489,"")</f>
        <v>36036</v>
      </c>
      <c r="L4508">
        <f>_xlfn.XLOOKUP($F4508,'[1]2022_23 Household and Income'!$C$3:$C$2489,'[1]2022_23 Household and Income'!$G$3:$G$2489,"")</f>
        <v>39816</v>
      </c>
    </row>
    <row r="4509" spans="1:12" x14ac:dyDescent="0.35">
      <c r="A4509">
        <v>26</v>
      </c>
      <c r="B4509">
        <v>3211</v>
      </c>
      <c r="C4509">
        <v>26163</v>
      </c>
      <c r="D4509" t="s">
        <v>3407</v>
      </c>
      <c r="E4509" t="s">
        <v>1907</v>
      </c>
      <c r="F4509" t="s">
        <v>3449</v>
      </c>
      <c r="G4509">
        <v>122822</v>
      </c>
      <c r="H4509">
        <v>42.367038000000001</v>
      </c>
      <c r="I4509">
        <v>-83.011228000000003</v>
      </c>
      <c r="J4509">
        <v>1</v>
      </c>
      <c r="K4509">
        <f>_xlfn.XLOOKUP(F4509,'[1]2022_23 Household and Income'!$C$3:$C$2489,'[1]2022_23 Household and Income'!$D$3:$D$2489,"")</f>
        <v>56251</v>
      </c>
      <c r="L4509">
        <f>_xlfn.XLOOKUP($F4509,'[1]2022_23 Household and Income'!$C$3:$C$2489,'[1]2022_23 Household and Income'!$G$3:$G$2489,"")</f>
        <v>60131</v>
      </c>
    </row>
    <row r="4510" spans="1:12" x14ac:dyDescent="0.35">
      <c r="A4510">
        <v>26</v>
      </c>
      <c r="B4510">
        <v>3212</v>
      </c>
      <c r="C4510">
        <v>26163</v>
      </c>
      <c r="D4510" t="s">
        <v>3407</v>
      </c>
      <c r="E4510" t="s">
        <v>1907</v>
      </c>
      <c r="F4510" t="s">
        <v>3448</v>
      </c>
      <c r="G4510">
        <v>106725</v>
      </c>
      <c r="H4510">
        <v>42.340471999999998</v>
      </c>
      <c r="I4510">
        <v>-83.123071999999993</v>
      </c>
      <c r="J4510">
        <v>1</v>
      </c>
      <c r="K4510">
        <f>_xlfn.XLOOKUP(F4510,'[1]2022_23 Household and Income'!$C$3:$C$2489,'[1]2022_23 Household and Income'!$D$3:$D$2489,"")</f>
        <v>37279</v>
      </c>
      <c r="L4510">
        <f>_xlfn.XLOOKUP($F4510,'[1]2022_23 Household and Income'!$C$3:$C$2489,'[1]2022_23 Household and Income'!$G$3:$G$2489,"")</f>
        <v>40990</v>
      </c>
    </row>
    <row r="4511" spans="1:12" x14ac:dyDescent="0.35">
      <c r="A4511">
        <v>26</v>
      </c>
      <c r="B4511">
        <v>3213</v>
      </c>
      <c r="C4511">
        <v>26163</v>
      </c>
      <c r="D4511" t="s">
        <v>3407</v>
      </c>
      <c r="E4511" t="s">
        <v>1907</v>
      </c>
      <c r="F4511" t="s">
        <v>3447</v>
      </c>
      <c r="G4511">
        <v>119001</v>
      </c>
      <c r="H4511">
        <v>42.410325</v>
      </c>
      <c r="I4511">
        <v>-82.970212000000004</v>
      </c>
      <c r="J4511">
        <v>1</v>
      </c>
      <c r="K4511">
        <f>_xlfn.XLOOKUP(F4511,'[1]2022_23 Household and Income'!$C$3:$C$2489,'[1]2022_23 Household and Income'!$D$3:$D$2489,"")</f>
        <v>43585</v>
      </c>
      <c r="L4511">
        <f>_xlfn.XLOOKUP($F4511,'[1]2022_23 Household and Income'!$C$3:$C$2489,'[1]2022_23 Household and Income'!$G$3:$G$2489,"")</f>
        <v>41223</v>
      </c>
    </row>
    <row r="4512" spans="1:12" x14ac:dyDescent="0.35">
      <c r="A4512">
        <v>29</v>
      </c>
      <c r="B4512">
        <v>2500</v>
      </c>
      <c r="C4512">
        <v>29223</v>
      </c>
      <c r="D4512" t="s">
        <v>3304</v>
      </c>
      <c r="E4512" t="s">
        <v>1637</v>
      </c>
      <c r="F4512" t="s">
        <v>3446</v>
      </c>
      <c r="G4512">
        <v>10974</v>
      </c>
      <c r="H4512">
        <v>37.109113000000001</v>
      </c>
      <c r="I4512">
        <v>-90.523633000000004</v>
      </c>
      <c r="J4512">
        <v>9.2454999999999996E-2</v>
      </c>
      <c r="K4512">
        <f>_xlfn.XLOOKUP(F4512,'[1]2022_23 Household and Income'!$C$3:$C$2489,'[1]2022_23 Household and Income'!$D$3:$D$2489,"")</f>
        <v>49904</v>
      </c>
      <c r="L4512">
        <f>_xlfn.XLOOKUP($F4512,'[1]2022_23 Household and Income'!$C$3:$C$2489,'[1]2022_23 Household and Income'!$G$3:$G$2489,"")</f>
        <v>49118</v>
      </c>
    </row>
    <row r="4513" spans="1:12" x14ac:dyDescent="0.35">
      <c r="A4513">
        <v>28</v>
      </c>
      <c r="B4513">
        <v>1700</v>
      </c>
      <c r="C4513">
        <v>28153</v>
      </c>
      <c r="D4513" t="s">
        <v>3276</v>
      </c>
      <c r="E4513" t="s">
        <v>1747</v>
      </c>
      <c r="F4513" t="s">
        <v>3445</v>
      </c>
      <c r="G4513">
        <v>19779</v>
      </c>
      <c r="H4513">
        <v>31.650518000000002</v>
      </c>
      <c r="I4513">
        <v>-88.662565999999998</v>
      </c>
      <c r="J4513">
        <v>0.151894</v>
      </c>
      <c r="K4513">
        <f>_xlfn.XLOOKUP(F4513,'[1]2022_23 Household and Income'!$C$3:$C$2489,'[1]2022_23 Household and Income'!$D$3:$D$2489,"")</f>
        <v>48497</v>
      </c>
      <c r="L4513">
        <f>_xlfn.XLOOKUP($F4513,'[1]2022_23 Household and Income'!$C$3:$C$2489,'[1]2022_23 Household and Income'!$G$3:$G$2489,"")</f>
        <v>48814</v>
      </c>
    </row>
    <row r="4514" spans="1:12" x14ac:dyDescent="0.35">
      <c r="A4514">
        <v>37</v>
      </c>
      <c r="B4514">
        <v>4000</v>
      </c>
      <c r="C4514">
        <v>37191</v>
      </c>
      <c r="D4514" t="s">
        <v>3285</v>
      </c>
      <c r="E4514" t="s">
        <v>1248</v>
      </c>
      <c r="F4514" t="s">
        <v>3443</v>
      </c>
      <c r="G4514">
        <v>117333</v>
      </c>
      <c r="H4514">
        <v>35.372889000000001</v>
      </c>
      <c r="I4514">
        <v>-77.986661999999995</v>
      </c>
      <c r="J4514">
        <v>1</v>
      </c>
      <c r="K4514">
        <f>_xlfn.XLOOKUP(F4514,'[1]2022_23 Household and Income'!$C$3:$C$2489,'[1]2022_23 Household and Income'!$D$3:$D$2489,"")</f>
        <v>47283</v>
      </c>
      <c r="L4514">
        <f>_xlfn.XLOOKUP($F4514,'[1]2022_23 Household and Income'!$C$3:$C$2489,'[1]2022_23 Household and Income'!$G$3:$G$2489,"")</f>
        <v>47035</v>
      </c>
    </row>
    <row r="4515" spans="1:12" x14ac:dyDescent="0.35">
      <c r="A4515">
        <v>31</v>
      </c>
      <c r="B4515">
        <v>200</v>
      </c>
      <c r="C4515">
        <v>31179</v>
      </c>
      <c r="D4515" t="s">
        <v>3261</v>
      </c>
      <c r="E4515" t="s">
        <v>1533</v>
      </c>
      <c r="F4515" t="s">
        <v>3444</v>
      </c>
      <c r="G4515">
        <v>9697</v>
      </c>
      <c r="H4515">
        <v>42.223629000000003</v>
      </c>
      <c r="I4515">
        <v>-97.056272000000007</v>
      </c>
      <c r="J4515">
        <v>5.2462000000000002E-2</v>
      </c>
      <c r="K4515">
        <f>_xlfn.XLOOKUP(F4515,'[1]2022_23 Household and Income'!$C$3:$C$2489,'[1]2022_23 Household and Income'!$D$3:$D$2489,"")</f>
        <v>72614</v>
      </c>
      <c r="L4515">
        <f>_xlfn.XLOOKUP($F4515,'[1]2022_23 Household and Income'!$C$3:$C$2489,'[1]2022_23 Household and Income'!$G$3:$G$2489,"")</f>
        <v>72735</v>
      </c>
    </row>
    <row r="4516" spans="1:12" x14ac:dyDescent="0.35">
      <c r="A4516">
        <v>36</v>
      </c>
      <c r="B4516">
        <v>800</v>
      </c>
      <c r="C4516">
        <v>36117</v>
      </c>
      <c r="D4516" t="s">
        <v>3282</v>
      </c>
      <c r="E4516" t="s">
        <v>1374</v>
      </c>
      <c r="F4516" t="s">
        <v>3281</v>
      </c>
      <c r="G4516">
        <v>91283</v>
      </c>
      <c r="H4516">
        <v>43.143635000000003</v>
      </c>
      <c r="I4516">
        <v>-77.130245000000002</v>
      </c>
      <c r="J4516">
        <v>0.60907699999999998</v>
      </c>
      <c r="K4516">
        <f>_xlfn.XLOOKUP(F4516,'[1]2022_23 Household and Income'!$C$3:$C$2489,'[1]2022_23 Household and Income'!$D$3:$D$2489,"")</f>
        <v>60364</v>
      </c>
      <c r="L4516">
        <f>_xlfn.XLOOKUP($F4516,'[1]2022_23 Household and Income'!$C$3:$C$2489,'[1]2022_23 Household and Income'!$G$3:$G$2489,"")</f>
        <v>62063</v>
      </c>
    </row>
    <row r="4517" spans="1:12" x14ac:dyDescent="0.35">
      <c r="A4517">
        <v>39</v>
      </c>
      <c r="B4517">
        <v>1400</v>
      </c>
      <c r="C4517">
        <v>39169</v>
      </c>
      <c r="D4517" t="s">
        <v>3302</v>
      </c>
      <c r="E4517" t="s">
        <v>1153</v>
      </c>
      <c r="F4517" t="s">
        <v>3443</v>
      </c>
      <c r="G4517">
        <v>116894</v>
      </c>
      <c r="H4517">
        <v>40.836466000000001</v>
      </c>
      <c r="I4517">
        <v>-81.864457000000002</v>
      </c>
      <c r="J4517">
        <v>1</v>
      </c>
      <c r="K4517">
        <f>_xlfn.XLOOKUP(F4517,'[1]2022_23 Household and Income'!$C$3:$C$2489,'[1]2022_23 Household and Income'!$D$3:$D$2489,"")</f>
        <v>47283</v>
      </c>
      <c r="L4517">
        <f>_xlfn.XLOOKUP($F4517,'[1]2022_23 Household and Income'!$C$3:$C$2489,'[1]2022_23 Household and Income'!$G$3:$G$2489,"")</f>
        <v>47035</v>
      </c>
    </row>
    <row r="4518" spans="1:12" x14ac:dyDescent="0.35">
      <c r="A4518">
        <v>42</v>
      </c>
      <c r="B4518">
        <v>500</v>
      </c>
      <c r="C4518">
        <v>42127</v>
      </c>
      <c r="D4518" t="s">
        <v>3257</v>
      </c>
      <c r="E4518" t="s">
        <v>962</v>
      </c>
      <c r="F4518" t="s">
        <v>3442</v>
      </c>
      <c r="G4518">
        <v>51155</v>
      </c>
      <c r="H4518">
        <v>41.539727999999997</v>
      </c>
      <c r="I4518">
        <v>-75.307548999999995</v>
      </c>
      <c r="J4518">
        <v>0.46636</v>
      </c>
      <c r="K4518">
        <f>_xlfn.XLOOKUP(F4518,'[1]2022_23 Household and Income'!$C$3:$C$2489,'[1]2022_23 Household and Income'!$D$3:$D$2489,"")</f>
        <v>45698</v>
      </c>
      <c r="L4518">
        <f>_xlfn.XLOOKUP($F4518,'[1]2022_23 Household and Income'!$C$3:$C$2489,'[1]2022_23 Household and Income'!$G$3:$G$2489,"")</f>
        <v>46991</v>
      </c>
    </row>
    <row r="4519" spans="1:12" x14ac:dyDescent="0.35">
      <c r="A4519">
        <v>47</v>
      </c>
      <c r="B4519">
        <v>3000</v>
      </c>
      <c r="C4519">
        <v>47181</v>
      </c>
      <c r="D4519" t="s">
        <v>3358</v>
      </c>
      <c r="E4519" t="s">
        <v>717</v>
      </c>
      <c r="F4519" t="s">
        <v>3441</v>
      </c>
      <c r="G4519">
        <v>16232</v>
      </c>
      <c r="H4519">
        <v>35.258132000000003</v>
      </c>
      <c r="I4519">
        <v>-87.790391999999997</v>
      </c>
      <c r="J4519">
        <v>0.14533699999999999</v>
      </c>
      <c r="K4519">
        <f>_xlfn.XLOOKUP(F4519,'[1]2022_23 Household and Income'!$C$3:$C$2489,'[1]2022_23 Household and Income'!$D$3:$D$2489,"")</f>
        <v>43739</v>
      </c>
      <c r="L4519">
        <f>_xlfn.XLOOKUP($F4519,'[1]2022_23 Household and Income'!$C$3:$C$2489,'[1]2022_23 Household and Income'!$G$3:$G$2489,"")</f>
        <v>45149</v>
      </c>
    </row>
    <row r="4520" spans="1:12" x14ac:dyDescent="0.35">
      <c r="A4520">
        <v>49</v>
      </c>
      <c r="B4520">
        <v>21000</v>
      </c>
      <c r="C4520">
        <v>49055</v>
      </c>
      <c r="D4520" t="s">
        <v>3434</v>
      </c>
      <c r="E4520" t="s">
        <v>418</v>
      </c>
      <c r="F4520" t="s">
        <v>3440</v>
      </c>
      <c r="G4520">
        <v>2486</v>
      </c>
      <c r="H4520">
        <v>38.361711999999997</v>
      </c>
      <c r="I4520">
        <v>-111.473964</v>
      </c>
      <c r="J4520">
        <v>1.5960999999999999E-2</v>
      </c>
      <c r="K4520">
        <f>_xlfn.XLOOKUP(F4520,'[1]2022_23 Household and Income'!$C$3:$C$2489,'[1]2022_23 Household and Income'!$D$3:$D$2489,"")</f>
        <v>55011</v>
      </c>
      <c r="L4520">
        <f>_xlfn.XLOOKUP($F4520,'[1]2022_23 Household and Income'!$C$3:$C$2489,'[1]2022_23 Household and Income'!$G$3:$G$2489,"")</f>
        <v>57279</v>
      </c>
    </row>
    <row r="4521" spans="1:12" x14ac:dyDescent="0.35">
      <c r="A4521">
        <v>54</v>
      </c>
      <c r="B4521">
        <v>1200</v>
      </c>
      <c r="C4521">
        <v>54099</v>
      </c>
      <c r="D4521" t="s">
        <v>3296</v>
      </c>
      <c r="E4521" t="s">
        <v>174</v>
      </c>
      <c r="F4521" t="s">
        <v>3295</v>
      </c>
      <c r="G4521">
        <v>38982</v>
      </c>
      <c r="H4521">
        <v>38.267338000000002</v>
      </c>
      <c r="I4521">
        <v>-82.494248999999996</v>
      </c>
      <c r="J4521">
        <v>0.21914500000000001</v>
      </c>
      <c r="K4521">
        <f>_xlfn.XLOOKUP(F4521,'[1]2022_23 Household and Income'!$C$3:$C$2489,'[1]2022_23 Household and Income'!$D$3:$D$2489,"")</f>
        <v>72994</v>
      </c>
      <c r="L4521">
        <f>_xlfn.XLOOKUP($F4521,'[1]2022_23 Household and Income'!$C$3:$C$2489,'[1]2022_23 Household and Income'!$G$3:$G$2489,"")</f>
        <v>68745</v>
      </c>
    </row>
    <row r="4522" spans="1:12" x14ac:dyDescent="0.35">
      <c r="A4522">
        <v>51</v>
      </c>
      <c r="B4522">
        <v>1500</v>
      </c>
      <c r="C4522">
        <v>51820</v>
      </c>
      <c r="D4522" t="s">
        <v>3251</v>
      </c>
      <c r="E4522" t="s">
        <v>391</v>
      </c>
      <c r="F4522" t="s">
        <v>3439</v>
      </c>
      <c r="G4522">
        <v>22196</v>
      </c>
      <c r="H4522">
        <v>38.072102000000001</v>
      </c>
      <c r="I4522">
        <v>-78.898325999999997</v>
      </c>
      <c r="J4522">
        <v>0.13173899999999999</v>
      </c>
      <c r="K4522">
        <f>_xlfn.XLOOKUP(F4522,'[1]2022_23 Household and Income'!$C$3:$C$2489,'[1]2022_23 Household and Income'!$D$3:$D$2489,"")</f>
        <v>68878</v>
      </c>
      <c r="L4522">
        <f>_xlfn.XLOOKUP($F4522,'[1]2022_23 Household and Income'!$C$3:$C$2489,'[1]2022_23 Household and Income'!$G$3:$G$2489,"")</f>
        <v>70997</v>
      </c>
    </row>
    <row r="4523" spans="1:12" x14ac:dyDescent="0.35">
      <c r="A4523">
        <v>47</v>
      </c>
      <c r="B4523">
        <v>100</v>
      </c>
      <c r="C4523">
        <v>47183</v>
      </c>
      <c r="D4523" t="s">
        <v>3358</v>
      </c>
      <c r="E4523" t="s">
        <v>788</v>
      </c>
      <c r="F4523" t="s">
        <v>3438</v>
      </c>
      <c r="G4523">
        <v>32902</v>
      </c>
      <c r="H4523">
        <v>36.292493</v>
      </c>
      <c r="I4523">
        <v>-88.773853000000003</v>
      </c>
      <c r="J4523">
        <v>0.30607899999999999</v>
      </c>
      <c r="K4523">
        <f>_xlfn.XLOOKUP(F4523,'[1]2022_23 Household and Income'!$C$3:$C$2489,'[1]2022_23 Household and Income'!$D$3:$D$2489,"")</f>
        <v>43182</v>
      </c>
      <c r="L4523">
        <f>_xlfn.XLOOKUP($F4523,'[1]2022_23 Household and Income'!$C$3:$C$2489,'[1]2022_23 Household and Income'!$G$3:$G$2489,"")</f>
        <v>42578</v>
      </c>
    </row>
    <row r="4524" spans="1:12" x14ac:dyDescent="0.35">
      <c r="A4524">
        <v>48</v>
      </c>
      <c r="B4524">
        <v>6301</v>
      </c>
      <c r="C4524">
        <v>48479</v>
      </c>
      <c r="D4524" t="s">
        <v>3238</v>
      </c>
      <c r="E4524" t="s">
        <v>503</v>
      </c>
      <c r="F4524" t="s">
        <v>3437</v>
      </c>
      <c r="G4524">
        <v>123681</v>
      </c>
      <c r="H4524">
        <v>27.52308</v>
      </c>
      <c r="I4524">
        <v>-99.486091000000002</v>
      </c>
      <c r="J4524">
        <v>1</v>
      </c>
      <c r="K4524">
        <f>_xlfn.XLOOKUP(F4524,'[1]2022_23 Household and Income'!$C$3:$C$2489,'[1]2022_23 Household and Income'!$D$3:$D$2489,"")</f>
        <v>39862</v>
      </c>
      <c r="L4524">
        <f>_xlfn.XLOOKUP($F4524,'[1]2022_23 Household and Income'!$C$3:$C$2489,'[1]2022_23 Household and Income'!$G$3:$G$2489,"")</f>
        <v>39476</v>
      </c>
    </row>
    <row r="4525" spans="1:12" x14ac:dyDescent="0.35">
      <c r="A4525">
        <v>48</v>
      </c>
      <c r="B4525">
        <v>6302</v>
      </c>
      <c r="C4525">
        <v>48479</v>
      </c>
      <c r="D4525" t="s">
        <v>3238</v>
      </c>
      <c r="E4525" t="s">
        <v>503</v>
      </c>
      <c r="F4525" t="s">
        <v>3436</v>
      </c>
      <c r="G4525">
        <v>143433</v>
      </c>
      <c r="H4525">
        <v>27.522891999999999</v>
      </c>
      <c r="I4525">
        <v>-99.466464999999999</v>
      </c>
      <c r="J4525">
        <v>1</v>
      </c>
      <c r="K4525">
        <f>_xlfn.XLOOKUP(F4525,'[1]2022_23 Household and Income'!$C$3:$C$2489,'[1]2022_23 Household and Income'!$D$3:$D$2489,"")</f>
        <v>42657</v>
      </c>
      <c r="L4525">
        <f>_xlfn.XLOOKUP($F4525,'[1]2022_23 Household and Income'!$C$3:$C$2489,'[1]2022_23 Household and Income'!$G$3:$G$2489,"")</f>
        <v>43569</v>
      </c>
    </row>
    <row r="4526" spans="1:12" x14ac:dyDescent="0.35">
      <c r="A4526">
        <v>49</v>
      </c>
      <c r="B4526">
        <v>57001</v>
      </c>
      <c r="C4526">
        <v>49057</v>
      </c>
      <c r="D4526" t="s">
        <v>3434</v>
      </c>
      <c r="E4526" t="s">
        <v>414</v>
      </c>
      <c r="F4526" t="s">
        <v>3435</v>
      </c>
      <c r="G4526">
        <v>155086</v>
      </c>
      <c r="H4526">
        <v>41.242381999999999</v>
      </c>
      <c r="I4526">
        <v>-112.022451</v>
      </c>
      <c r="J4526">
        <v>1</v>
      </c>
      <c r="K4526">
        <f>_xlfn.XLOOKUP(F4526,'[1]2022_23 Household and Income'!$C$3:$C$2489,'[1]2022_23 Household and Income'!$D$3:$D$2489,"")</f>
        <v>52944</v>
      </c>
      <c r="L4526">
        <f>_xlfn.XLOOKUP($F4526,'[1]2022_23 Household and Income'!$C$3:$C$2489,'[1]2022_23 Household and Income'!$G$3:$G$2489,"")</f>
        <v>55274</v>
      </c>
    </row>
    <row r="4527" spans="1:12" x14ac:dyDescent="0.35">
      <c r="A4527">
        <v>49</v>
      </c>
      <c r="B4527">
        <v>57002</v>
      </c>
      <c r="C4527">
        <v>49057</v>
      </c>
      <c r="D4527" t="s">
        <v>3434</v>
      </c>
      <c r="E4527" t="s">
        <v>414</v>
      </c>
      <c r="F4527" t="s">
        <v>3433</v>
      </c>
      <c r="G4527">
        <v>107137</v>
      </c>
      <c r="H4527">
        <v>41.206226000000001</v>
      </c>
      <c r="I4527">
        <v>-111.9496</v>
      </c>
      <c r="J4527">
        <v>1</v>
      </c>
      <c r="K4527">
        <f>_xlfn.XLOOKUP(F4527,'[1]2022_23 Household and Income'!$C$3:$C$2489,'[1]2022_23 Household and Income'!$D$3:$D$2489,"")</f>
        <v>42155</v>
      </c>
      <c r="L4527">
        <f>_xlfn.XLOOKUP($F4527,'[1]2022_23 Household and Income'!$C$3:$C$2489,'[1]2022_23 Household and Income'!$G$3:$G$2489,"")</f>
        <v>42509</v>
      </c>
    </row>
    <row r="4528" spans="1:12" x14ac:dyDescent="0.35">
      <c r="A4528">
        <v>13</v>
      </c>
      <c r="B4528">
        <v>3700</v>
      </c>
      <c r="C4528">
        <v>13307</v>
      </c>
      <c r="D4528" t="s">
        <v>3312</v>
      </c>
      <c r="E4528" t="s">
        <v>2724</v>
      </c>
      <c r="F4528" t="s">
        <v>3432</v>
      </c>
      <c r="G4528">
        <v>2348</v>
      </c>
      <c r="H4528">
        <v>32.05245</v>
      </c>
      <c r="I4528">
        <v>-84.561829000000003</v>
      </c>
      <c r="J4528">
        <v>1.54E-2</v>
      </c>
      <c r="K4528">
        <f>_xlfn.XLOOKUP(F4528,'[1]2022_23 Household and Income'!$C$3:$C$2489,'[1]2022_23 Household and Income'!$D$3:$D$2489,"")</f>
        <v>55452</v>
      </c>
      <c r="L4528">
        <f>_xlfn.XLOOKUP($F4528,'[1]2022_23 Household and Income'!$C$3:$C$2489,'[1]2022_23 Household and Income'!$G$3:$G$2489,"")</f>
        <v>58548</v>
      </c>
    </row>
    <row r="4529" spans="1:12" x14ac:dyDescent="0.35">
      <c r="A4529">
        <v>19</v>
      </c>
      <c r="B4529">
        <v>600</v>
      </c>
      <c r="C4529">
        <v>19187</v>
      </c>
      <c r="D4529" t="s">
        <v>3308</v>
      </c>
      <c r="E4529" t="s">
        <v>2400</v>
      </c>
      <c r="F4529" t="s">
        <v>3307</v>
      </c>
      <c r="G4529">
        <v>36999</v>
      </c>
      <c r="H4529">
        <v>42.481228999999999</v>
      </c>
      <c r="I4529">
        <v>-94.179501999999999</v>
      </c>
      <c r="J4529">
        <v>0.28874300000000003</v>
      </c>
      <c r="K4529">
        <f>_xlfn.XLOOKUP(F4529,'[1]2022_23 Household and Income'!$C$3:$C$2489,'[1]2022_23 Household and Income'!$D$3:$D$2489,"")</f>
        <v>53593</v>
      </c>
      <c r="L4529">
        <f>_xlfn.XLOOKUP($F4529,'[1]2022_23 Household and Income'!$C$3:$C$2489,'[1]2022_23 Household and Income'!$G$3:$G$2489,"")</f>
        <v>55725</v>
      </c>
    </row>
    <row r="4530" spans="1:12" x14ac:dyDescent="0.35">
      <c r="A4530">
        <v>21</v>
      </c>
      <c r="B4530">
        <v>1400</v>
      </c>
      <c r="C4530">
        <v>21233</v>
      </c>
      <c r="D4530" t="s">
        <v>3328</v>
      </c>
      <c r="E4530" t="s">
        <v>2155</v>
      </c>
      <c r="F4530" t="s">
        <v>3431</v>
      </c>
      <c r="G4530">
        <v>13017</v>
      </c>
      <c r="H4530">
        <v>37.502386000000001</v>
      </c>
      <c r="I4530">
        <v>-87.681835000000007</v>
      </c>
      <c r="J4530">
        <v>0.11469</v>
      </c>
      <c r="K4530">
        <f>_xlfn.XLOOKUP(F4530,'[1]2022_23 Household and Income'!$C$3:$C$2489,'[1]2022_23 Household and Income'!$D$3:$D$2489,"")</f>
        <v>45418</v>
      </c>
      <c r="L4530">
        <f>_xlfn.XLOOKUP($F4530,'[1]2022_23 Household and Income'!$C$3:$C$2489,'[1]2022_23 Household and Income'!$G$3:$G$2489,"")</f>
        <v>45101</v>
      </c>
    </row>
    <row r="4531" spans="1:12" x14ac:dyDescent="0.35">
      <c r="A4531">
        <v>29</v>
      </c>
      <c r="B4531">
        <v>2701</v>
      </c>
      <c r="C4531">
        <v>29225</v>
      </c>
      <c r="D4531" t="s">
        <v>3304</v>
      </c>
      <c r="E4531" t="s">
        <v>1628</v>
      </c>
      <c r="F4531" t="s">
        <v>3430</v>
      </c>
      <c r="G4531">
        <v>39085</v>
      </c>
      <c r="H4531">
        <v>37.26294</v>
      </c>
      <c r="I4531">
        <v>-92.906835000000001</v>
      </c>
      <c r="J4531">
        <v>0.23019300000000001</v>
      </c>
      <c r="K4531">
        <f>_xlfn.XLOOKUP(F4531,'[1]2022_23 Household and Income'!$C$3:$C$2489,'[1]2022_23 Household and Income'!$D$3:$D$2489,"")</f>
        <v>66783</v>
      </c>
      <c r="L4531">
        <f>_xlfn.XLOOKUP($F4531,'[1]2022_23 Household and Income'!$C$3:$C$2489,'[1]2022_23 Household and Income'!$G$3:$G$2489,"")</f>
        <v>66636</v>
      </c>
    </row>
    <row r="4532" spans="1:12" x14ac:dyDescent="0.35">
      <c r="A4532">
        <v>28</v>
      </c>
      <c r="B4532">
        <v>600</v>
      </c>
      <c r="C4532">
        <v>28155</v>
      </c>
      <c r="D4532" t="s">
        <v>3276</v>
      </c>
      <c r="E4532" t="s">
        <v>1792</v>
      </c>
      <c r="F4532" t="s">
        <v>3339</v>
      </c>
      <c r="G4532">
        <v>9926</v>
      </c>
      <c r="H4532">
        <v>33.582804000000003</v>
      </c>
      <c r="I4532">
        <v>-89.220690000000005</v>
      </c>
      <c r="J4532">
        <v>5.6566999999999999E-2</v>
      </c>
      <c r="K4532">
        <f>_xlfn.XLOOKUP(F4532,'[1]2022_23 Household and Income'!$C$3:$C$2489,'[1]2022_23 Household and Income'!$D$3:$D$2489,"")</f>
        <v>71300</v>
      </c>
      <c r="L4532">
        <f>_xlfn.XLOOKUP($F4532,'[1]2022_23 Household and Income'!$C$3:$C$2489,'[1]2022_23 Household and Income'!$G$3:$G$2489,"")</f>
        <v>70717</v>
      </c>
    </row>
    <row r="4533" spans="1:12" x14ac:dyDescent="0.35">
      <c r="A4533">
        <v>31</v>
      </c>
      <c r="B4533">
        <v>500</v>
      </c>
      <c r="C4533">
        <v>31181</v>
      </c>
      <c r="D4533" t="s">
        <v>3261</v>
      </c>
      <c r="E4533" t="s">
        <v>1494</v>
      </c>
      <c r="F4533" t="s">
        <v>3429</v>
      </c>
      <c r="G4533">
        <v>3395</v>
      </c>
      <c r="H4533">
        <v>40.195861999999998</v>
      </c>
      <c r="I4533">
        <v>-98.486593999999997</v>
      </c>
      <c r="J4533">
        <v>2.9141E-2</v>
      </c>
      <c r="K4533">
        <f>_xlfn.XLOOKUP(F4533,'[1]2022_23 Household and Income'!$C$3:$C$2489,'[1]2022_23 Household and Income'!$D$3:$D$2489,"")</f>
        <v>49038</v>
      </c>
      <c r="L4533">
        <f>_xlfn.XLOOKUP($F4533,'[1]2022_23 Household and Income'!$C$3:$C$2489,'[1]2022_23 Household and Income'!$G$3:$G$2489,"")</f>
        <v>49457</v>
      </c>
    </row>
    <row r="4534" spans="1:12" x14ac:dyDescent="0.35">
      <c r="A4534">
        <v>22</v>
      </c>
      <c r="B4534">
        <v>200</v>
      </c>
      <c r="C4534">
        <v>22119</v>
      </c>
      <c r="D4534" t="s">
        <v>3348</v>
      </c>
      <c r="E4534" t="s">
        <v>2104</v>
      </c>
      <c r="F4534" t="s">
        <v>3428</v>
      </c>
      <c r="G4534">
        <v>36967</v>
      </c>
      <c r="H4534">
        <v>32.699030999999998</v>
      </c>
      <c r="I4534">
        <v>-93.338160000000002</v>
      </c>
      <c r="J4534">
        <v>0.223078</v>
      </c>
      <c r="K4534">
        <f>_xlfn.XLOOKUP(F4534,'[1]2022_23 Household and Income'!$C$3:$C$2489,'[1]2022_23 Household and Income'!$D$3:$D$2489,"")</f>
        <v>66283</v>
      </c>
      <c r="L4534">
        <f>_xlfn.XLOOKUP($F4534,'[1]2022_23 Household and Income'!$C$3:$C$2489,'[1]2022_23 Household and Income'!$G$3:$G$2489,"")</f>
        <v>68810</v>
      </c>
    </row>
    <row r="4535" spans="1:12" x14ac:dyDescent="0.35">
      <c r="A4535">
        <v>54</v>
      </c>
      <c r="B4535">
        <v>1100</v>
      </c>
      <c r="C4535">
        <v>54101</v>
      </c>
      <c r="D4535" t="s">
        <v>3296</v>
      </c>
      <c r="E4535" t="s">
        <v>180</v>
      </c>
      <c r="F4535" t="s">
        <v>3427</v>
      </c>
      <c r="G4535">
        <v>8378</v>
      </c>
      <c r="H4535">
        <v>38.469754000000002</v>
      </c>
      <c r="I4535">
        <v>-80.476134999999999</v>
      </c>
      <c r="J4535">
        <v>6.2886999999999998E-2</v>
      </c>
      <c r="K4535">
        <f>_xlfn.XLOOKUP(F4535,'[1]2022_23 Household and Income'!$C$3:$C$2489,'[1]2022_23 Household and Income'!$D$3:$D$2489,"")</f>
        <v>55919</v>
      </c>
      <c r="L4535">
        <f>_xlfn.XLOOKUP($F4535,'[1]2022_23 Household and Income'!$C$3:$C$2489,'[1]2022_23 Household and Income'!$G$3:$G$2489,"")</f>
        <v>56444</v>
      </c>
    </row>
    <row r="4536" spans="1:12" x14ac:dyDescent="0.35">
      <c r="A4536">
        <v>8</v>
      </c>
      <c r="B4536">
        <v>1001</v>
      </c>
      <c r="C4536">
        <v>8123</v>
      </c>
      <c r="D4536" t="s">
        <v>3241</v>
      </c>
      <c r="E4536" t="s">
        <v>2959</v>
      </c>
      <c r="F4536" t="s">
        <v>3426</v>
      </c>
      <c r="G4536">
        <v>101321</v>
      </c>
      <c r="H4536">
        <v>40.444229</v>
      </c>
      <c r="I4536">
        <v>-104.813507</v>
      </c>
      <c r="J4536">
        <v>1</v>
      </c>
      <c r="K4536">
        <f>_xlfn.XLOOKUP(F4536,'[1]2022_23 Household and Income'!$C$3:$C$2489,'[1]2022_23 Household and Income'!$D$3:$D$2489,"")</f>
        <v>38055</v>
      </c>
      <c r="L4536">
        <f>_xlfn.XLOOKUP($F4536,'[1]2022_23 Household and Income'!$C$3:$C$2489,'[1]2022_23 Household and Income'!$G$3:$G$2489,"")</f>
        <v>41379</v>
      </c>
    </row>
    <row r="4537" spans="1:12" x14ac:dyDescent="0.35">
      <c r="A4537">
        <v>8</v>
      </c>
      <c r="B4537">
        <v>1002</v>
      </c>
      <c r="C4537">
        <v>8123</v>
      </c>
      <c r="D4537" t="s">
        <v>3241</v>
      </c>
      <c r="E4537" t="s">
        <v>2959</v>
      </c>
      <c r="F4537" t="s">
        <v>3425</v>
      </c>
      <c r="G4537">
        <v>124107</v>
      </c>
      <c r="H4537">
        <v>40.407460999999998</v>
      </c>
      <c r="I4537">
        <v>-104.726451</v>
      </c>
      <c r="J4537">
        <v>1</v>
      </c>
      <c r="K4537">
        <f>_xlfn.XLOOKUP(F4537,'[1]2022_23 Household and Income'!$C$3:$C$2489,'[1]2022_23 Household and Income'!$D$3:$D$2489,"")</f>
        <v>45488</v>
      </c>
      <c r="L4537">
        <f>_xlfn.XLOOKUP($F4537,'[1]2022_23 Household and Income'!$C$3:$C$2489,'[1]2022_23 Household and Income'!$G$3:$G$2489,"")</f>
        <v>47832</v>
      </c>
    </row>
    <row r="4538" spans="1:12" x14ac:dyDescent="0.35">
      <c r="A4538">
        <v>8</v>
      </c>
      <c r="B4538">
        <v>1003</v>
      </c>
      <c r="C4538">
        <v>8123</v>
      </c>
      <c r="D4538" t="s">
        <v>3241</v>
      </c>
      <c r="E4538" t="s">
        <v>2959</v>
      </c>
      <c r="F4538" t="s">
        <v>3424</v>
      </c>
      <c r="G4538">
        <v>103553</v>
      </c>
      <c r="H4538">
        <v>40.101336000000003</v>
      </c>
      <c r="I4538">
        <v>-104.89673999999999</v>
      </c>
      <c r="J4538">
        <v>1</v>
      </c>
      <c r="K4538">
        <f>_xlfn.XLOOKUP(F4538,'[1]2022_23 Household and Income'!$C$3:$C$2489,'[1]2022_23 Household and Income'!$D$3:$D$2489,"")</f>
        <v>40282</v>
      </c>
      <c r="L4538">
        <f>_xlfn.XLOOKUP($F4538,'[1]2022_23 Household and Income'!$C$3:$C$2489,'[1]2022_23 Household and Income'!$G$3:$G$2489,"")</f>
        <v>39846</v>
      </c>
    </row>
    <row r="4539" spans="1:12" x14ac:dyDescent="0.35">
      <c r="A4539">
        <v>18</v>
      </c>
      <c r="B4539">
        <v>900</v>
      </c>
      <c r="C4539">
        <v>18179</v>
      </c>
      <c r="D4539" t="s">
        <v>3389</v>
      </c>
      <c r="E4539" t="s">
        <v>2504</v>
      </c>
      <c r="F4539" t="s">
        <v>3388</v>
      </c>
      <c r="G4539">
        <v>28180</v>
      </c>
      <c r="H4539">
        <v>40.770769000000001</v>
      </c>
      <c r="I4539">
        <v>-85.192980000000006</v>
      </c>
      <c r="J4539">
        <v>0.208985</v>
      </c>
      <c r="K4539">
        <f>_xlfn.XLOOKUP(F4539,'[1]2022_23 Household and Income'!$C$3:$C$2489,'[1]2022_23 Household and Income'!$D$3:$D$2489,"")</f>
        <v>53464</v>
      </c>
      <c r="L4539">
        <f>_xlfn.XLOOKUP($F4539,'[1]2022_23 Household and Income'!$C$3:$C$2489,'[1]2022_23 Household and Income'!$G$3:$G$2489,"")</f>
        <v>54426</v>
      </c>
    </row>
    <row r="4540" spans="1:12" x14ac:dyDescent="0.35">
      <c r="A4540">
        <v>38</v>
      </c>
      <c r="B4540">
        <v>400</v>
      </c>
      <c r="C4540">
        <v>38103</v>
      </c>
      <c r="D4540" t="s">
        <v>3370</v>
      </c>
      <c r="E4540" t="s">
        <v>1186</v>
      </c>
      <c r="F4540" t="s">
        <v>3423</v>
      </c>
      <c r="G4540">
        <v>3982</v>
      </c>
      <c r="H4540">
        <v>47.673530999999997</v>
      </c>
      <c r="I4540">
        <v>-99.776420000000002</v>
      </c>
      <c r="J4540">
        <v>3.4909000000000003E-2</v>
      </c>
      <c r="K4540">
        <f>_xlfn.XLOOKUP(F4540,'[1]2022_23 Household and Income'!$C$3:$C$2489,'[1]2022_23 Household and Income'!$D$3:$D$2489,"")</f>
        <v>47697</v>
      </c>
      <c r="L4540">
        <f>_xlfn.XLOOKUP($F4540,'[1]2022_23 Household and Income'!$C$3:$C$2489,'[1]2022_23 Household and Income'!$G$3:$G$2489,"")</f>
        <v>49403</v>
      </c>
    </row>
    <row r="4541" spans="1:12" x14ac:dyDescent="0.35">
      <c r="A4541">
        <v>22</v>
      </c>
      <c r="B4541">
        <v>1400</v>
      </c>
      <c r="C4541">
        <v>22121</v>
      </c>
      <c r="D4541" t="s">
        <v>3348</v>
      </c>
      <c r="E4541" t="s">
        <v>2062</v>
      </c>
      <c r="F4541" t="s">
        <v>3421</v>
      </c>
      <c r="G4541">
        <v>27199</v>
      </c>
      <c r="H4541">
        <v>30.436753</v>
      </c>
      <c r="I4541">
        <v>-91.266592000000003</v>
      </c>
      <c r="J4541">
        <v>0.24059900000000001</v>
      </c>
      <c r="K4541">
        <f>_xlfn.XLOOKUP(F4541,'[1]2022_23 Household and Income'!$C$3:$C$2489,'[1]2022_23 Household and Income'!$D$3:$D$2489,"")</f>
        <v>41846</v>
      </c>
      <c r="L4541">
        <f>_xlfn.XLOOKUP($F4541,'[1]2022_23 Household and Income'!$C$3:$C$2489,'[1]2022_23 Household and Income'!$G$3:$G$2489,"")</f>
        <v>39493</v>
      </c>
    </row>
    <row r="4542" spans="1:12" x14ac:dyDescent="0.35">
      <c r="A4542">
        <v>22</v>
      </c>
      <c r="B4542">
        <v>500</v>
      </c>
      <c r="C4542">
        <v>22123</v>
      </c>
      <c r="D4542" t="s">
        <v>3348</v>
      </c>
      <c r="E4542" t="s">
        <v>2086</v>
      </c>
      <c r="F4542" t="s">
        <v>3422</v>
      </c>
      <c r="G4542">
        <v>9751</v>
      </c>
      <c r="H4542">
        <v>32.827035000000002</v>
      </c>
      <c r="I4542">
        <v>-91.427368999999999</v>
      </c>
      <c r="J4542">
        <v>6.8378999999999995E-2</v>
      </c>
      <c r="K4542">
        <f>_xlfn.XLOOKUP(F4542,'[1]2022_23 Household and Income'!$C$3:$C$2489,'[1]2022_23 Household and Income'!$D$3:$D$2489,"")</f>
        <v>57020</v>
      </c>
      <c r="L4542">
        <f>_xlfn.XLOOKUP($F4542,'[1]2022_23 Household and Income'!$C$3:$C$2489,'[1]2022_23 Household and Income'!$G$3:$G$2489,"")</f>
        <v>53191</v>
      </c>
    </row>
    <row r="4543" spans="1:12" x14ac:dyDescent="0.35">
      <c r="A4543">
        <v>22</v>
      </c>
      <c r="B4543">
        <v>1400</v>
      </c>
      <c r="C4543">
        <v>22125</v>
      </c>
      <c r="D4543" t="s">
        <v>3348</v>
      </c>
      <c r="E4543" t="s">
        <v>2061</v>
      </c>
      <c r="F4543" t="s">
        <v>3421</v>
      </c>
      <c r="G4543">
        <v>15310</v>
      </c>
      <c r="H4543">
        <v>30.888342999999999</v>
      </c>
      <c r="I4543">
        <v>-91.442663999999994</v>
      </c>
      <c r="J4543">
        <v>0.13542999999999999</v>
      </c>
      <c r="K4543">
        <f>_xlfn.XLOOKUP(F4543,'[1]2022_23 Household and Income'!$C$3:$C$2489,'[1]2022_23 Household and Income'!$D$3:$D$2489,"")</f>
        <v>41846</v>
      </c>
      <c r="L4543">
        <f>_xlfn.XLOOKUP($F4543,'[1]2022_23 Household and Income'!$C$3:$C$2489,'[1]2022_23 Household and Income'!$G$3:$G$2489,"")</f>
        <v>39493</v>
      </c>
    </row>
    <row r="4544" spans="1:12" x14ac:dyDescent="0.35">
      <c r="A4544">
        <v>36</v>
      </c>
      <c r="B4544">
        <v>3102</v>
      </c>
      <c r="C4544">
        <v>36119</v>
      </c>
      <c r="D4544" t="s">
        <v>3282</v>
      </c>
      <c r="E4544" t="s">
        <v>1337</v>
      </c>
      <c r="F4544" t="s">
        <v>3420</v>
      </c>
      <c r="G4544">
        <v>152473</v>
      </c>
      <c r="H4544">
        <v>41.197353999999997</v>
      </c>
      <c r="I4544">
        <v>-73.861343000000005</v>
      </c>
      <c r="J4544">
        <v>1</v>
      </c>
      <c r="K4544">
        <f>_xlfn.XLOOKUP(F4544,'[1]2022_23 Household and Income'!$C$3:$C$2489,'[1]2022_23 Household and Income'!$D$3:$D$2489,"")</f>
        <v>55406</v>
      </c>
      <c r="L4544">
        <f>_xlfn.XLOOKUP($F4544,'[1]2022_23 Household and Income'!$C$3:$C$2489,'[1]2022_23 Household and Income'!$G$3:$G$2489,"")</f>
        <v>56777</v>
      </c>
    </row>
    <row r="4545" spans="1:12" x14ac:dyDescent="0.35">
      <c r="A4545">
        <v>36</v>
      </c>
      <c r="B4545">
        <v>3103</v>
      </c>
      <c r="C4545">
        <v>36119</v>
      </c>
      <c r="D4545" t="s">
        <v>3282</v>
      </c>
      <c r="E4545" t="s">
        <v>1337</v>
      </c>
      <c r="F4545" t="s">
        <v>3419</v>
      </c>
      <c r="G4545">
        <v>139687</v>
      </c>
      <c r="H4545">
        <v>41.251502000000002</v>
      </c>
      <c r="I4545">
        <v>-73.722573999999994</v>
      </c>
      <c r="J4545">
        <v>1</v>
      </c>
      <c r="K4545">
        <f>_xlfn.XLOOKUP(F4545,'[1]2022_23 Household and Income'!$C$3:$C$2489,'[1]2022_23 Household and Income'!$D$3:$D$2489,"")</f>
        <v>49212</v>
      </c>
      <c r="L4545">
        <f>_xlfn.XLOOKUP($F4545,'[1]2022_23 Household and Income'!$C$3:$C$2489,'[1]2022_23 Household and Income'!$G$3:$G$2489,"")</f>
        <v>47250</v>
      </c>
    </row>
    <row r="4546" spans="1:12" x14ac:dyDescent="0.35">
      <c r="A4546">
        <v>36</v>
      </c>
      <c r="B4546">
        <v>3110</v>
      </c>
      <c r="C4546">
        <v>36119</v>
      </c>
      <c r="D4546" t="s">
        <v>3282</v>
      </c>
      <c r="E4546" t="s">
        <v>1337</v>
      </c>
      <c r="F4546" t="s">
        <v>3418</v>
      </c>
      <c r="G4546">
        <v>146109</v>
      </c>
      <c r="H4546">
        <v>41.011336</v>
      </c>
      <c r="I4546">
        <v>-73.721609999999998</v>
      </c>
      <c r="J4546">
        <v>1</v>
      </c>
      <c r="K4546">
        <f>_xlfn.XLOOKUP(F4546,'[1]2022_23 Household and Income'!$C$3:$C$2489,'[1]2022_23 Household and Income'!$D$3:$D$2489,"")</f>
        <v>54778</v>
      </c>
      <c r="L4546">
        <f>_xlfn.XLOOKUP($F4546,'[1]2022_23 Household and Income'!$C$3:$C$2489,'[1]2022_23 Household and Income'!$G$3:$G$2489,"")</f>
        <v>58445</v>
      </c>
    </row>
    <row r="4547" spans="1:12" x14ac:dyDescent="0.35">
      <c r="A4547">
        <v>36</v>
      </c>
      <c r="B4547">
        <v>3111</v>
      </c>
      <c r="C4547">
        <v>36119</v>
      </c>
      <c r="D4547" t="s">
        <v>3282</v>
      </c>
      <c r="E4547" t="s">
        <v>1337</v>
      </c>
      <c r="F4547" t="s">
        <v>3417</v>
      </c>
      <c r="G4547">
        <v>113650</v>
      </c>
      <c r="H4547">
        <v>41.024490999999998</v>
      </c>
      <c r="I4547">
        <v>-73.826103000000003</v>
      </c>
      <c r="J4547">
        <v>1</v>
      </c>
      <c r="K4547">
        <f>_xlfn.XLOOKUP(F4547,'[1]2022_23 Household and Income'!$C$3:$C$2489,'[1]2022_23 Household and Income'!$D$3:$D$2489,"")</f>
        <v>39133</v>
      </c>
      <c r="L4547">
        <f>_xlfn.XLOOKUP($F4547,'[1]2022_23 Household and Income'!$C$3:$C$2489,'[1]2022_23 Household and Income'!$G$3:$G$2489,"")</f>
        <v>43302</v>
      </c>
    </row>
    <row r="4548" spans="1:12" x14ac:dyDescent="0.35">
      <c r="A4548">
        <v>36</v>
      </c>
      <c r="B4548">
        <v>3112</v>
      </c>
      <c r="C4548">
        <v>36119</v>
      </c>
      <c r="D4548" t="s">
        <v>3282</v>
      </c>
      <c r="E4548" t="s">
        <v>1337</v>
      </c>
      <c r="F4548" t="s">
        <v>3416</v>
      </c>
      <c r="G4548">
        <v>211569</v>
      </c>
      <c r="H4548">
        <v>40.937671999999999</v>
      </c>
      <c r="I4548">
        <v>-73.874452000000005</v>
      </c>
      <c r="J4548">
        <v>1</v>
      </c>
      <c r="K4548">
        <f>_xlfn.XLOOKUP(F4548,'[1]2022_23 Household and Income'!$C$3:$C$2489,'[1]2022_23 Household and Income'!$D$3:$D$2489,"")</f>
        <v>79175</v>
      </c>
      <c r="L4548">
        <f>_xlfn.XLOOKUP($F4548,'[1]2022_23 Household and Income'!$C$3:$C$2489,'[1]2022_23 Household and Income'!$G$3:$G$2489,"")</f>
        <v>79190</v>
      </c>
    </row>
    <row r="4549" spans="1:12" x14ac:dyDescent="0.35">
      <c r="A4549">
        <v>36</v>
      </c>
      <c r="B4549">
        <v>3113</v>
      </c>
      <c r="C4549">
        <v>36119</v>
      </c>
      <c r="D4549" t="s">
        <v>3282</v>
      </c>
      <c r="E4549" t="s">
        <v>1337</v>
      </c>
      <c r="F4549" t="s">
        <v>3415</v>
      </c>
      <c r="G4549">
        <v>121612</v>
      </c>
      <c r="H4549">
        <v>40.924100000000003</v>
      </c>
      <c r="I4549">
        <v>-73.824935999999994</v>
      </c>
      <c r="J4549">
        <v>1</v>
      </c>
      <c r="K4549">
        <f>_xlfn.XLOOKUP(F4549,'[1]2022_23 Household and Income'!$C$3:$C$2489,'[1]2022_23 Household and Income'!$D$3:$D$2489,"")</f>
        <v>46832</v>
      </c>
      <c r="L4549">
        <f>_xlfn.XLOOKUP($F4549,'[1]2022_23 Household and Income'!$C$3:$C$2489,'[1]2022_23 Household and Income'!$G$3:$G$2489,"")</f>
        <v>45107</v>
      </c>
    </row>
    <row r="4550" spans="1:12" x14ac:dyDescent="0.35">
      <c r="A4550">
        <v>36</v>
      </c>
      <c r="B4550">
        <v>3114</v>
      </c>
      <c r="C4550">
        <v>36119</v>
      </c>
      <c r="D4550" t="s">
        <v>3282</v>
      </c>
      <c r="E4550" t="s">
        <v>1337</v>
      </c>
      <c r="F4550" t="s">
        <v>3414</v>
      </c>
      <c r="G4550">
        <v>119357</v>
      </c>
      <c r="H4550">
        <v>40.928849999999997</v>
      </c>
      <c r="I4550">
        <v>-73.771812999999995</v>
      </c>
      <c r="J4550">
        <v>1</v>
      </c>
      <c r="K4550">
        <f>_xlfn.XLOOKUP(F4550,'[1]2022_23 Household and Income'!$C$3:$C$2489,'[1]2022_23 Household and Income'!$D$3:$D$2489,"")</f>
        <v>48969</v>
      </c>
      <c r="L4550">
        <f>_xlfn.XLOOKUP($F4550,'[1]2022_23 Household and Income'!$C$3:$C$2489,'[1]2022_23 Household and Income'!$G$3:$G$2489,"")</f>
        <v>43941</v>
      </c>
    </row>
    <row r="4551" spans="1:12" x14ac:dyDescent="0.35">
      <c r="A4551">
        <v>42</v>
      </c>
      <c r="B4551">
        <v>2011</v>
      </c>
      <c r="C4551">
        <v>42129</v>
      </c>
      <c r="D4551" t="s">
        <v>3257</v>
      </c>
      <c r="E4551" t="s">
        <v>936</v>
      </c>
      <c r="F4551" t="s">
        <v>3413</v>
      </c>
      <c r="G4551">
        <v>113457</v>
      </c>
      <c r="H4551">
        <v>40.491684999999997</v>
      </c>
      <c r="I4551">
        <v>-79.655790999999994</v>
      </c>
      <c r="J4551">
        <v>1</v>
      </c>
      <c r="K4551">
        <f>_xlfn.XLOOKUP(F4551,'[1]2022_23 Household and Income'!$C$3:$C$2489,'[1]2022_23 Household and Income'!$D$3:$D$2489,"")</f>
        <v>48170</v>
      </c>
      <c r="L4551">
        <f>_xlfn.XLOOKUP($F4551,'[1]2022_23 Household and Income'!$C$3:$C$2489,'[1]2022_23 Household and Income'!$G$3:$G$2489,"")</f>
        <v>48345</v>
      </c>
    </row>
    <row r="4552" spans="1:12" x14ac:dyDescent="0.35">
      <c r="A4552">
        <v>42</v>
      </c>
      <c r="B4552">
        <v>2012</v>
      </c>
      <c r="C4552">
        <v>42129</v>
      </c>
      <c r="D4552" t="s">
        <v>3257</v>
      </c>
      <c r="E4552" t="s">
        <v>936</v>
      </c>
      <c r="F4552" t="s">
        <v>3412</v>
      </c>
      <c r="G4552">
        <v>122618</v>
      </c>
      <c r="H4552">
        <v>40.302945999999999</v>
      </c>
      <c r="I4552">
        <v>-79.630362000000005</v>
      </c>
      <c r="J4552">
        <v>1</v>
      </c>
      <c r="K4552">
        <f>_xlfn.XLOOKUP(F4552,'[1]2022_23 Household and Income'!$C$3:$C$2489,'[1]2022_23 Household and Income'!$D$3:$D$2489,"")</f>
        <v>55182</v>
      </c>
      <c r="L4552">
        <f>_xlfn.XLOOKUP($F4552,'[1]2022_23 Household and Income'!$C$3:$C$2489,'[1]2022_23 Household and Income'!$G$3:$G$2489,"")</f>
        <v>54472</v>
      </c>
    </row>
    <row r="4553" spans="1:12" x14ac:dyDescent="0.35">
      <c r="A4553">
        <v>42</v>
      </c>
      <c r="B4553">
        <v>2013</v>
      </c>
      <c r="C4553">
        <v>42129</v>
      </c>
      <c r="D4553" t="s">
        <v>3257</v>
      </c>
      <c r="E4553" t="s">
        <v>936</v>
      </c>
      <c r="F4553" t="s">
        <v>3411</v>
      </c>
      <c r="G4553">
        <v>118588</v>
      </c>
      <c r="H4553">
        <v>40.233786000000002</v>
      </c>
      <c r="I4553">
        <v>-79.499279999999999</v>
      </c>
      <c r="J4553">
        <v>1</v>
      </c>
      <c r="K4553">
        <f>_xlfn.XLOOKUP(F4553,'[1]2022_23 Household and Income'!$C$3:$C$2489,'[1]2022_23 Household and Income'!$D$3:$D$2489,"")</f>
        <v>52780</v>
      </c>
      <c r="L4553">
        <f>_xlfn.XLOOKUP($F4553,'[1]2022_23 Household and Income'!$C$3:$C$2489,'[1]2022_23 Household and Income'!$G$3:$G$2489,"")</f>
        <v>52642</v>
      </c>
    </row>
    <row r="4554" spans="1:12" x14ac:dyDescent="0.35">
      <c r="A4554">
        <v>51</v>
      </c>
      <c r="B4554">
        <v>7300</v>
      </c>
      <c r="C4554">
        <v>51193</v>
      </c>
      <c r="D4554" t="s">
        <v>3251</v>
      </c>
      <c r="E4554" t="s">
        <v>367</v>
      </c>
      <c r="F4554" t="s">
        <v>3410</v>
      </c>
      <c r="G4554">
        <v>18477</v>
      </c>
      <c r="H4554">
        <v>38.160791000000003</v>
      </c>
      <c r="I4554">
        <v>-76.854358000000005</v>
      </c>
      <c r="J4554">
        <v>0.108097</v>
      </c>
      <c r="K4554" t="str">
        <f>_xlfn.XLOOKUP(F4554,'[1]2022_23 Household and Income'!$C$3:$C$2489,'[1]2022_23 Household and Income'!$D$3:$D$2489,"")</f>
        <v/>
      </c>
      <c r="L4554" t="str">
        <f>_xlfn.XLOOKUP($F4554,'[1]2022_23 Household and Income'!$C$3:$C$2489,'[1]2022_23 Household and Income'!$G$3:$G$2489,"")</f>
        <v/>
      </c>
    </row>
    <row r="4555" spans="1:12" x14ac:dyDescent="0.35">
      <c r="A4555">
        <v>56</v>
      </c>
      <c r="B4555">
        <v>200</v>
      </c>
      <c r="C4555">
        <v>56045</v>
      </c>
      <c r="D4555" t="s">
        <v>3409</v>
      </c>
      <c r="E4555" t="s">
        <v>88</v>
      </c>
      <c r="F4555" t="s">
        <v>3408</v>
      </c>
      <c r="G4555">
        <v>6838</v>
      </c>
      <c r="H4555">
        <v>43.908448999999997</v>
      </c>
      <c r="I4555">
        <v>-104.304625</v>
      </c>
      <c r="J4555">
        <v>6.7873000000000003E-2</v>
      </c>
      <c r="K4555">
        <f>_xlfn.XLOOKUP(F4555,'[1]2022_23 Household and Income'!$C$3:$C$2489,'[1]2022_23 Household and Income'!$D$3:$D$2489,"")</f>
        <v>41775</v>
      </c>
      <c r="L4555">
        <f>_xlfn.XLOOKUP($F4555,'[1]2022_23 Household and Income'!$C$3:$C$2489,'[1]2022_23 Household and Income'!$G$3:$G$2489,"")</f>
        <v>42294</v>
      </c>
    </row>
    <row r="4556" spans="1:12" x14ac:dyDescent="0.35">
      <c r="A4556">
        <v>54</v>
      </c>
      <c r="B4556">
        <v>200</v>
      </c>
      <c r="C4556">
        <v>54103</v>
      </c>
      <c r="D4556" t="s">
        <v>3296</v>
      </c>
      <c r="E4556" t="s">
        <v>219</v>
      </c>
      <c r="F4556" t="s">
        <v>3332</v>
      </c>
      <c r="G4556">
        <v>14442</v>
      </c>
      <c r="H4556">
        <v>39.630012000000001</v>
      </c>
      <c r="I4556">
        <v>-80.768863999999994</v>
      </c>
      <c r="J4556">
        <v>0.106074</v>
      </c>
      <c r="K4556">
        <f>_xlfn.XLOOKUP(F4556,'[1]2022_23 Household and Income'!$C$3:$C$2489,'[1]2022_23 Household and Income'!$D$3:$D$2489,"")</f>
        <v>58806</v>
      </c>
      <c r="L4556">
        <f>_xlfn.XLOOKUP($F4556,'[1]2022_23 Household and Income'!$C$3:$C$2489,'[1]2022_23 Household and Income'!$G$3:$G$2489,"")</f>
        <v>58307</v>
      </c>
    </row>
    <row r="4557" spans="1:12" x14ac:dyDescent="0.35">
      <c r="A4557">
        <v>26</v>
      </c>
      <c r="B4557">
        <v>400</v>
      </c>
      <c r="C4557">
        <v>26165</v>
      </c>
      <c r="D4557" t="s">
        <v>3407</v>
      </c>
      <c r="E4557" t="s">
        <v>1960</v>
      </c>
      <c r="F4557" t="s">
        <v>3406</v>
      </c>
      <c r="G4557">
        <v>33673</v>
      </c>
      <c r="H4557">
        <v>44.309685999999999</v>
      </c>
      <c r="I4557">
        <v>-85.486644999999996</v>
      </c>
      <c r="J4557">
        <v>0.22409699999999999</v>
      </c>
      <c r="K4557">
        <f>_xlfn.XLOOKUP(F4557,'[1]2022_23 Household and Income'!$C$3:$C$2489,'[1]2022_23 Household and Income'!$D$3:$D$2489,"")</f>
        <v>70084</v>
      </c>
      <c r="L4557">
        <f>_xlfn.XLOOKUP($F4557,'[1]2022_23 Household and Income'!$C$3:$C$2489,'[1]2022_23 Household and Income'!$G$3:$G$2489,"")</f>
        <v>68466</v>
      </c>
    </row>
    <row r="4558" spans="1:12" x14ac:dyDescent="0.35">
      <c r="A4558">
        <v>48</v>
      </c>
      <c r="B4558">
        <v>5000</v>
      </c>
      <c r="C4558">
        <v>48481</v>
      </c>
      <c r="D4558" t="s">
        <v>3238</v>
      </c>
      <c r="E4558" t="s">
        <v>531</v>
      </c>
      <c r="F4558" t="s">
        <v>3405</v>
      </c>
      <c r="G4558">
        <v>41570</v>
      </c>
      <c r="H4558">
        <v>29.276712</v>
      </c>
      <c r="I4558">
        <v>-96.175359999999998</v>
      </c>
      <c r="J4558">
        <v>0.22428699999999999</v>
      </c>
      <c r="K4558">
        <f>_xlfn.XLOOKUP(F4558,'[1]2022_23 Household and Income'!$C$3:$C$2489,'[1]2022_23 Household and Income'!$D$3:$D$2489,"")</f>
        <v>71480</v>
      </c>
      <c r="L4558">
        <f>_xlfn.XLOOKUP($F4558,'[1]2022_23 Household and Income'!$C$3:$C$2489,'[1]2022_23 Household and Income'!$G$3:$G$2489,"")</f>
        <v>71127</v>
      </c>
    </row>
    <row r="4559" spans="1:12" x14ac:dyDescent="0.35">
      <c r="A4559">
        <v>53</v>
      </c>
      <c r="B4559">
        <v>27301</v>
      </c>
      <c r="C4559">
        <v>53073</v>
      </c>
      <c r="D4559" t="s">
        <v>3290</v>
      </c>
      <c r="E4559" t="s">
        <v>235</v>
      </c>
      <c r="F4559" t="s">
        <v>3404</v>
      </c>
      <c r="G4559">
        <v>113025</v>
      </c>
      <c r="H4559">
        <v>48.889088000000001</v>
      </c>
      <c r="I4559">
        <v>-122.508489</v>
      </c>
      <c r="J4559">
        <v>1</v>
      </c>
      <c r="K4559">
        <f>_xlfn.XLOOKUP(F4559,'[1]2022_23 Household and Income'!$C$3:$C$2489,'[1]2022_23 Household and Income'!$D$3:$D$2489,"")</f>
        <v>43601</v>
      </c>
      <c r="L4559">
        <f>_xlfn.XLOOKUP($F4559,'[1]2022_23 Household and Income'!$C$3:$C$2489,'[1]2022_23 Household and Income'!$G$3:$G$2489,"")</f>
        <v>43851</v>
      </c>
    </row>
    <row r="4560" spans="1:12" x14ac:dyDescent="0.35">
      <c r="A4560">
        <v>53</v>
      </c>
      <c r="B4560">
        <v>27302</v>
      </c>
      <c r="C4560">
        <v>53073</v>
      </c>
      <c r="D4560" t="s">
        <v>3290</v>
      </c>
      <c r="E4560" t="s">
        <v>235</v>
      </c>
      <c r="F4560" t="s">
        <v>3403</v>
      </c>
      <c r="G4560">
        <v>113822</v>
      </c>
      <c r="H4560">
        <v>48.757792000000002</v>
      </c>
      <c r="I4560">
        <v>-122.467044</v>
      </c>
      <c r="J4560">
        <v>1</v>
      </c>
      <c r="K4560">
        <f>_xlfn.XLOOKUP(F4560,'[1]2022_23 Household and Income'!$C$3:$C$2489,'[1]2022_23 Household and Income'!$D$3:$D$2489,"")</f>
        <v>51212</v>
      </c>
      <c r="L4560">
        <f>_xlfn.XLOOKUP($F4560,'[1]2022_23 Household and Income'!$C$3:$C$2489,'[1]2022_23 Household and Income'!$G$3:$G$2489,"")</f>
        <v>49598</v>
      </c>
    </row>
    <row r="4561" spans="1:12" x14ac:dyDescent="0.35">
      <c r="A4561">
        <v>30</v>
      </c>
      <c r="B4561">
        <v>600</v>
      </c>
      <c r="C4561">
        <v>30107</v>
      </c>
      <c r="D4561" t="s">
        <v>3269</v>
      </c>
      <c r="E4561" t="s">
        <v>1585</v>
      </c>
      <c r="F4561" t="s">
        <v>3402</v>
      </c>
      <c r="G4561">
        <v>2069</v>
      </c>
      <c r="H4561">
        <v>46.454552</v>
      </c>
      <c r="I4561">
        <v>-109.845434</v>
      </c>
      <c r="J4561">
        <v>1.5858000000000001E-2</v>
      </c>
      <c r="K4561">
        <f>_xlfn.XLOOKUP(F4561,'[1]2022_23 Household and Income'!$C$3:$C$2489,'[1]2022_23 Household and Income'!$D$3:$D$2489,"")</f>
        <v>54824</v>
      </c>
      <c r="L4561">
        <f>_xlfn.XLOOKUP($F4561,'[1]2022_23 Household and Income'!$C$3:$C$2489,'[1]2022_23 Household and Income'!$G$3:$G$2489,"")</f>
        <v>57083</v>
      </c>
    </row>
    <row r="4562" spans="1:12" x14ac:dyDescent="0.35">
      <c r="A4562">
        <v>13</v>
      </c>
      <c r="B4562">
        <v>4500</v>
      </c>
      <c r="C4562">
        <v>13309</v>
      </c>
      <c r="D4562" t="s">
        <v>3312</v>
      </c>
      <c r="E4562" t="s">
        <v>2681</v>
      </c>
      <c r="F4562" t="s">
        <v>3401</v>
      </c>
      <c r="G4562">
        <v>7471</v>
      </c>
      <c r="H4562">
        <v>32.147523</v>
      </c>
      <c r="I4562">
        <v>-82.756152999999998</v>
      </c>
      <c r="J4562">
        <v>4.8966999999999997E-2</v>
      </c>
      <c r="K4562">
        <f>_xlfn.XLOOKUP(F4562,'[1]2022_23 Household and Income'!$C$3:$C$2489,'[1]2022_23 Household and Income'!$D$3:$D$2489,"")</f>
        <v>55317</v>
      </c>
      <c r="L4562">
        <f>_xlfn.XLOOKUP($F4562,'[1]2022_23 Household and Income'!$C$3:$C$2489,'[1]2022_23 Household and Income'!$G$3:$G$2489,"")</f>
        <v>57171</v>
      </c>
    </row>
    <row r="4563" spans="1:12" x14ac:dyDescent="0.35">
      <c r="A4563">
        <v>31</v>
      </c>
      <c r="B4563">
        <v>300</v>
      </c>
      <c r="C4563">
        <v>31183</v>
      </c>
      <c r="D4563" t="s">
        <v>3261</v>
      </c>
      <c r="E4563" t="s">
        <v>1521</v>
      </c>
      <c r="F4563" t="s">
        <v>3400</v>
      </c>
      <c r="G4563">
        <v>774</v>
      </c>
      <c r="H4563">
        <v>41.885209000000003</v>
      </c>
      <c r="I4563">
        <v>-98.545389</v>
      </c>
      <c r="J4563">
        <v>7.0460000000000002E-3</v>
      </c>
      <c r="K4563">
        <f>_xlfn.XLOOKUP(F4563,'[1]2022_23 Household and Income'!$C$3:$C$2489,'[1]2022_23 Household and Income'!$D$3:$D$2489,"")</f>
        <v>44152</v>
      </c>
      <c r="L4563">
        <f>_xlfn.XLOOKUP($F4563,'[1]2022_23 Household and Income'!$C$3:$C$2489,'[1]2022_23 Household and Income'!$G$3:$G$2489,"")</f>
        <v>44028</v>
      </c>
    </row>
    <row r="4564" spans="1:12" x14ac:dyDescent="0.35">
      <c r="A4564">
        <v>41</v>
      </c>
      <c r="B4564">
        <v>6501</v>
      </c>
      <c r="C4564">
        <v>41069</v>
      </c>
      <c r="D4564" t="s">
        <v>3287</v>
      </c>
      <c r="E4564" t="s">
        <v>990</v>
      </c>
      <c r="F4564" t="s">
        <v>3399</v>
      </c>
      <c r="G4564">
        <v>1451</v>
      </c>
      <c r="H4564">
        <v>44.837096000000003</v>
      </c>
      <c r="I4564">
        <v>-120.088874</v>
      </c>
      <c r="J4564">
        <v>1.4005E-2</v>
      </c>
      <c r="K4564">
        <f>_xlfn.XLOOKUP(F4564,'[1]2022_23 Household and Income'!$C$3:$C$2489,'[1]2022_23 Household and Income'!$D$3:$D$2489,"")</f>
        <v>40918</v>
      </c>
      <c r="L4564">
        <f>_xlfn.XLOOKUP($F4564,'[1]2022_23 Household and Income'!$C$3:$C$2489,'[1]2022_23 Household and Income'!$G$3:$G$2489,"")</f>
        <v>40596</v>
      </c>
    </row>
    <row r="4565" spans="1:12" x14ac:dyDescent="0.35">
      <c r="A4565">
        <v>48</v>
      </c>
      <c r="B4565">
        <v>100</v>
      </c>
      <c r="C4565">
        <v>48483</v>
      </c>
      <c r="D4565" t="s">
        <v>3238</v>
      </c>
      <c r="E4565" t="s">
        <v>673</v>
      </c>
      <c r="F4565" t="s">
        <v>3398</v>
      </c>
      <c r="G4565">
        <v>4990</v>
      </c>
      <c r="H4565">
        <v>35.352531999999997</v>
      </c>
      <c r="I4565">
        <v>-100.263464</v>
      </c>
      <c r="J4565">
        <v>2.8500999999999999E-2</v>
      </c>
      <c r="K4565">
        <f>_xlfn.XLOOKUP(F4565,'[1]2022_23 Household and Income'!$C$3:$C$2489,'[1]2022_23 Household and Income'!$D$3:$D$2489,"")</f>
        <v>60328</v>
      </c>
      <c r="L4565">
        <f>_xlfn.XLOOKUP($F4565,'[1]2022_23 Household and Income'!$C$3:$C$2489,'[1]2022_23 Household and Income'!$G$3:$G$2489,"")</f>
        <v>65539</v>
      </c>
    </row>
    <row r="4566" spans="1:12" x14ac:dyDescent="0.35">
      <c r="A4566">
        <v>5</v>
      </c>
      <c r="B4566">
        <v>800</v>
      </c>
      <c r="C4566">
        <v>5145</v>
      </c>
      <c r="D4566" t="s">
        <v>3274</v>
      </c>
      <c r="E4566" t="s">
        <v>3077</v>
      </c>
      <c r="F4566" t="s">
        <v>3326</v>
      </c>
      <c r="G4566">
        <v>76822</v>
      </c>
      <c r="H4566">
        <v>35.239407999999997</v>
      </c>
      <c r="I4566">
        <v>-91.773505999999998</v>
      </c>
      <c r="J4566">
        <v>0.66844099999999995</v>
      </c>
      <c r="K4566">
        <f>_xlfn.XLOOKUP(F4566,'[1]2022_23 Household and Income'!$C$3:$C$2489,'[1]2022_23 Household and Income'!$D$3:$D$2489,"")</f>
        <v>45278</v>
      </c>
      <c r="L4566">
        <f>_xlfn.XLOOKUP($F4566,'[1]2022_23 Household and Income'!$C$3:$C$2489,'[1]2022_23 Household and Income'!$G$3:$G$2489,"")</f>
        <v>45876</v>
      </c>
    </row>
    <row r="4567" spans="1:12" x14ac:dyDescent="0.35">
      <c r="A4567">
        <v>13</v>
      </c>
      <c r="B4567">
        <v>400</v>
      </c>
      <c r="C4567">
        <v>13311</v>
      </c>
      <c r="D4567" t="s">
        <v>3312</v>
      </c>
      <c r="E4567" t="s">
        <v>2817</v>
      </c>
      <c r="F4567" t="s">
        <v>3397</v>
      </c>
      <c r="G4567">
        <v>28003</v>
      </c>
      <c r="H4567">
        <v>34.599637999999999</v>
      </c>
      <c r="I4567">
        <v>-83.743725999999995</v>
      </c>
      <c r="J4567">
        <v>0.196793</v>
      </c>
      <c r="K4567">
        <f>_xlfn.XLOOKUP(F4567,'[1]2022_23 Household and Income'!$C$3:$C$2489,'[1]2022_23 Household and Income'!$D$3:$D$2489,"")</f>
        <v>60150</v>
      </c>
      <c r="L4567">
        <f>_xlfn.XLOOKUP($F4567,'[1]2022_23 Household and Income'!$C$3:$C$2489,'[1]2022_23 Household and Income'!$G$3:$G$2489,"")</f>
        <v>62199</v>
      </c>
    </row>
    <row r="4568" spans="1:12" x14ac:dyDescent="0.35">
      <c r="A4568">
        <v>17</v>
      </c>
      <c r="B4568">
        <v>16500</v>
      </c>
      <c r="C4568">
        <v>17193</v>
      </c>
      <c r="D4568" t="s">
        <v>3330</v>
      </c>
      <c r="E4568" t="s">
        <v>2535</v>
      </c>
      <c r="F4568" t="s">
        <v>3396</v>
      </c>
      <c r="G4568">
        <v>13877</v>
      </c>
      <c r="H4568">
        <v>38.088920999999999</v>
      </c>
      <c r="I4568">
        <v>-88.196403000000004</v>
      </c>
      <c r="J4568">
        <v>0.106129</v>
      </c>
      <c r="K4568">
        <f>_xlfn.XLOOKUP(F4568,'[1]2022_23 Household and Income'!$C$3:$C$2489,'[1]2022_23 Household and Income'!$D$3:$D$2489,"")</f>
        <v>52626</v>
      </c>
      <c r="L4568">
        <f>_xlfn.XLOOKUP($F4568,'[1]2022_23 Household and Income'!$C$3:$C$2489,'[1]2022_23 Household and Income'!$G$3:$G$2489,"")</f>
        <v>51370</v>
      </c>
    </row>
    <row r="4569" spans="1:12" x14ac:dyDescent="0.35">
      <c r="A4569">
        <v>18</v>
      </c>
      <c r="B4569">
        <v>1100</v>
      </c>
      <c r="C4569">
        <v>18181</v>
      </c>
      <c r="D4569" t="s">
        <v>3389</v>
      </c>
      <c r="E4569" t="s">
        <v>2497</v>
      </c>
      <c r="F4569" t="s">
        <v>3395</v>
      </c>
      <c r="G4569">
        <v>24688</v>
      </c>
      <c r="H4569">
        <v>40.753580999999997</v>
      </c>
      <c r="I4569">
        <v>-86.809929999999994</v>
      </c>
      <c r="J4569">
        <v>0.19775899999999999</v>
      </c>
      <c r="K4569">
        <f>_xlfn.XLOOKUP(F4569,'[1]2022_23 Household and Income'!$C$3:$C$2489,'[1]2022_23 Household and Income'!$D$3:$D$2489,"")</f>
        <v>51325</v>
      </c>
      <c r="L4569">
        <f>_xlfn.XLOOKUP($F4569,'[1]2022_23 Household and Income'!$C$3:$C$2489,'[1]2022_23 Household and Income'!$G$3:$G$2489,"")</f>
        <v>49670</v>
      </c>
    </row>
    <row r="4570" spans="1:12" x14ac:dyDescent="0.35">
      <c r="A4570">
        <v>32</v>
      </c>
      <c r="B4570">
        <v>200</v>
      </c>
      <c r="C4570">
        <v>32033</v>
      </c>
      <c r="D4570" t="s">
        <v>3394</v>
      </c>
      <c r="E4570" t="s">
        <v>1461</v>
      </c>
      <c r="F4570" t="s">
        <v>3393</v>
      </c>
      <c r="G4570">
        <v>9080</v>
      </c>
      <c r="H4570">
        <v>39.278317000000001</v>
      </c>
      <c r="I4570">
        <v>-114.87549799999999</v>
      </c>
      <c r="J4570">
        <v>5.0111999999999997E-2</v>
      </c>
      <c r="K4570">
        <f>_xlfn.XLOOKUP(F4570,'[1]2022_23 Household and Income'!$C$3:$C$2489,'[1]2022_23 Household and Income'!$D$3:$D$2489,"")</f>
        <v>70940</v>
      </c>
      <c r="L4570">
        <f>_xlfn.XLOOKUP($F4570,'[1]2022_23 Household and Income'!$C$3:$C$2489,'[1]2022_23 Household and Income'!$G$3:$G$2489,"")</f>
        <v>70839</v>
      </c>
    </row>
    <row r="4571" spans="1:12" x14ac:dyDescent="0.35">
      <c r="A4571">
        <v>47</v>
      </c>
      <c r="B4571">
        <v>1800</v>
      </c>
      <c r="C4571">
        <v>47185</v>
      </c>
      <c r="D4571" t="s">
        <v>3358</v>
      </c>
      <c r="E4571" t="s">
        <v>744</v>
      </c>
      <c r="F4571" t="s">
        <v>3392</v>
      </c>
      <c r="G4571">
        <v>27351</v>
      </c>
      <c r="H4571">
        <v>35.941572999999998</v>
      </c>
      <c r="I4571">
        <v>-85.488901999999996</v>
      </c>
      <c r="J4571">
        <v>0.25565199999999999</v>
      </c>
      <c r="K4571">
        <f>_xlfn.XLOOKUP(F4571,'[1]2022_23 Household and Income'!$C$3:$C$2489,'[1]2022_23 Household and Income'!$D$3:$D$2489,"")</f>
        <v>47203</v>
      </c>
      <c r="L4571">
        <f>_xlfn.XLOOKUP($F4571,'[1]2022_23 Household and Income'!$C$3:$C$2489,'[1]2022_23 Household and Income'!$G$3:$G$2489,"")</f>
        <v>47075</v>
      </c>
    </row>
    <row r="4572" spans="1:12" x14ac:dyDescent="0.35">
      <c r="A4572">
        <v>17</v>
      </c>
      <c r="B4572">
        <v>19500</v>
      </c>
      <c r="C4572">
        <v>17195</v>
      </c>
      <c r="D4572" t="s">
        <v>3330</v>
      </c>
      <c r="E4572" t="s">
        <v>2528</v>
      </c>
      <c r="F4572" t="s">
        <v>3391</v>
      </c>
      <c r="G4572">
        <v>55691</v>
      </c>
      <c r="H4572">
        <v>41.781958000000003</v>
      </c>
      <c r="I4572">
        <v>-89.825255999999996</v>
      </c>
      <c r="J4572">
        <v>0.323403</v>
      </c>
      <c r="K4572">
        <f>_xlfn.XLOOKUP(F4572,'[1]2022_23 Household and Income'!$C$3:$C$2489,'[1]2022_23 Household and Income'!$D$3:$D$2489,"")</f>
        <v>73950</v>
      </c>
      <c r="L4572">
        <f>_xlfn.XLOOKUP($F4572,'[1]2022_23 Household and Income'!$C$3:$C$2489,'[1]2022_23 Household and Income'!$G$3:$G$2489,"")</f>
        <v>73542</v>
      </c>
    </row>
    <row r="4573" spans="1:12" x14ac:dyDescent="0.35">
      <c r="A4573">
        <v>13</v>
      </c>
      <c r="B4573">
        <v>200</v>
      </c>
      <c r="C4573">
        <v>13313</v>
      </c>
      <c r="D4573" t="s">
        <v>3312</v>
      </c>
      <c r="E4573" t="s">
        <v>2828</v>
      </c>
      <c r="F4573" t="s">
        <v>3390</v>
      </c>
      <c r="G4573">
        <v>102864</v>
      </c>
      <c r="H4573">
        <v>34.793647</v>
      </c>
      <c r="I4573">
        <v>-84.966299000000006</v>
      </c>
      <c r="J4573">
        <v>1</v>
      </c>
      <c r="K4573">
        <f>_xlfn.XLOOKUP(F4573,'[1]2022_23 Household and Income'!$C$3:$C$2489,'[1]2022_23 Household and Income'!$D$3:$D$2489,"")</f>
        <v>36757</v>
      </c>
      <c r="L4573">
        <f>_xlfn.XLOOKUP($F4573,'[1]2022_23 Household and Income'!$C$3:$C$2489,'[1]2022_23 Household and Income'!$G$3:$G$2489,"")</f>
        <v>37316</v>
      </c>
    </row>
    <row r="4574" spans="1:12" x14ac:dyDescent="0.35">
      <c r="A4574">
        <v>18</v>
      </c>
      <c r="B4574">
        <v>900</v>
      </c>
      <c r="C4574">
        <v>18183</v>
      </c>
      <c r="D4574" t="s">
        <v>3389</v>
      </c>
      <c r="E4574" t="s">
        <v>2503</v>
      </c>
      <c r="F4574" t="s">
        <v>3388</v>
      </c>
      <c r="G4574">
        <v>34191</v>
      </c>
      <c r="H4574">
        <v>41.163049999999998</v>
      </c>
      <c r="I4574">
        <v>-85.477982999999995</v>
      </c>
      <c r="J4574">
        <v>0.25356299999999998</v>
      </c>
      <c r="K4574">
        <f>_xlfn.XLOOKUP(F4574,'[1]2022_23 Household and Income'!$C$3:$C$2489,'[1]2022_23 Household and Income'!$D$3:$D$2489,"")</f>
        <v>53464</v>
      </c>
      <c r="L4574">
        <f>_xlfn.XLOOKUP($F4574,'[1]2022_23 Household and Income'!$C$3:$C$2489,'[1]2022_23 Household and Income'!$G$3:$G$2489,"")</f>
        <v>54426</v>
      </c>
    </row>
    <row r="4575" spans="1:12" x14ac:dyDescent="0.35">
      <c r="A4575">
        <v>21</v>
      </c>
      <c r="B4575">
        <v>900</v>
      </c>
      <c r="C4575">
        <v>21235</v>
      </c>
      <c r="D4575" t="s">
        <v>3328</v>
      </c>
      <c r="E4575" t="s">
        <v>2182</v>
      </c>
      <c r="F4575" t="s">
        <v>3387</v>
      </c>
      <c r="G4575">
        <v>36712</v>
      </c>
      <c r="H4575">
        <v>36.814087000000001</v>
      </c>
      <c r="I4575">
        <v>-84.141542000000001</v>
      </c>
      <c r="J4575">
        <v>0.31155899999999997</v>
      </c>
      <c r="K4575">
        <f>_xlfn.XLOOKUP(F4575,'[1]2022_23 Household and Income'!$C$3:$C$2489,'[1]2022_23 Household and Income'!$D$3:$D$2489,"")</f>
        <v>45805</v>
      </c>
      <c r="L4575">
        <f>_xlfn.XLOOKUP($F4575,'[1]2022_23 Household and Income'!$C$3:$C$2489,'[1]2022_23 Household and Income'!$G$3:$G$2489,"")</f>
        <v>47284</v>
      </c>
    </row>
    <row r="4576" spans="1:12" x14ac:dyDescent="0.35">
      <c r="A4576">
        <v>53</v>
      </c>
      <c r="B4576">
        <v>27500</v>
      </c>
      <c r="C4576">
        <v>53075</v>
      </c>
      <c r="D4576" t="s">
        <v>3290</v>
      </c>
      <c r="E4576" t="s">
        <v>229</v>
      </c>
      <c r="F4576" t="s">
        <v>3386</v>
      </c>
      <c r="G4576">
        <v>47973</v>
      </c>
      <c r="H4576">
        <v>46.793601000000002</v>
      </c>
      <c r="I4576">
        <v>-117.21822</v>
      </c>
      <c r="J4576">
        <v>0.44425599999999998</v>
      </c>
      <c r="K4576">
        <f>_xlfn.XLOOKUP(F4576,'[1]2022_23 Household and Income'!$C$3:$C$2489,'[1]2022_23 Household and Income'!$D$3:$D$2489,"")</f>
        <v>42007</v>
      </c>
      <c r="L4576">
        <f>_xlfn.XLOOKUP($F4576,'[1]2022_23 Household and Income'!$C$3:$C$2489,'[1]2022_23 Household and Income'!$G$3:$G$2489,"")</f>
        <v>41457</v>
      </c>
    </row>
    <row r="4577" spans="1:12" x14ac:dyDescent="0.35">
      <c r="A4577">
        <v>30</v>
      </c>
      <c r="B4577">
        <v>700</v>
      </c>
      <c r="C4577">
        <v>30109</v>
      </c>
      <c r="D4577" t="s">
        <v>3269</v>
      </c>
      <c r="E4577" t="s">
        <v>1567</v>
      </c>
      <c r="F4577" t="s">
        <v>3270</v>
      </c>
      <c r="G4577">
        <v>937</v>
      </c>
      <c r="H4577">
        <v>46.969954999999999</v>
      </c>
      <c r="I4577">
        <v>-104.191239</v>
      </c>
      <c r="J4577">
        <v>6.3090000000000004E-3</v>
      </c>
      <c r="K4577">
        <f>_xlfn.XLOOKUP(F4577,'[1]2022_23 Household and Income'!$C$3:$C$2489,'[1]2022_23 Household and Income'!$D$3:$D$2489,"")</f>
        <v>58838</v>
      </c>
      <c r="L4577">
        <f>_xlfn.XLOOKUP($F4577,'[1]2022_23 Household and Income'!$C$3:$C$2489,'[1]2022_23 Household and Income'!$G$3:$G$2489,"")</f>
        <v>58129</v>
      </c>
    </row>
    <row r="4578" spans="1:12" x14ac:dyDescent="0.35">
      <c r="A4578">
        <v>20</v>
      </c>
      <c r="B4578">
        <v>100</v>
      </c>
      <c r="C4578">
        <v>20203</v>
      </c>
      <c r="D4578" t="s">
        <v>3300</v>
      </c>
      <c r="E4578" t="s">
        <v>2309</v>
      </c>
      <c r="F4578" t="s">
        <v>3385</v>
      </c>
      <c r="G4578">
        <v>2152</v>
      </c>
      <c r="H4578">
        <v>38.494574999999998</v>
      </c>
      <c r="I4578">
        <v>-101.349638</v>
      </c>
      <c r="J4578">
        <v>2.0043999999999999E-2</v>
      </c>
      <c r="K4578">
        <f>_xlfn.XLOOKUP(F4578,'[1]2022_23 Household and Income'!$C$3:$C$2489,'[1]2022_23 Household and Income'!$D$3:$D$2489,"")</f>
        <v>47263</v>
      </c>
      <c r="L4578">
        <f>_xlfn.XLOOKUP($F4578,'[1]2022_23 Household and Income'!$C$3:$C$2489,'[1]2022_23 Household and Income'!$G$3:$G$2489,"")</f>
        <v>46825</v>
      </c>
    </row>
    <row r="4579" spans="1:12" x14ac:dyDescent="0.35">
      <c r="A4579">
        <v>48</v>
      </c>
      <c r="B4579">
        <v>700</v>
      </c>
      <c r="C4579">
        <v>48485</v>
      </c>
      <c r="D4579" t="s">
        <v>3238</v>
      </c>
      <c r="E4579" t="s">
        <v>644</v>
      </c>
      <c r="F4579" t="s">
        <v>3384</v>
      </c>
      <c r="G4579">
        <v>129350</v>
      </c>
      <c r="H4579">
        <v>33.920901000000001</v>
      </c>
      <c r="I4579">
        <v>-98.552520000000001</v>
      </c>
      <c r="J4579">
        <v>1</v>
      </c>
      <c r="K4579">
        <f>_xlfn.XLOOKUP(F4579,'[1]2022_23 Household and Income'!$C$3:$C$2489,'[1]2022_23 Household and Income'!$D$3:$D$2489,"")</f>
        <v>50211</v>
      </c>
      <c r="L4579">
        <f>_xlfn.XLOOKUP($F4579,'[1]2022_23 Household and Income'!$C$3:$C$2489,'[1]2022_23 Household and Income'!$G$3:$G$2489,"")</f>
        <v>49403</v>
      </c>
    </row>
    <row r="4580" spans="1:12" x14ac:dyDescent="0.35">
      <c r="A4580">
        <v>24</v>
      </c>
      <c r="B4580">
        <v>1400</v>
      </c>
      <c r="C4580">
        <v>24045</v>
      </c>
      <c r="D4580" t="s">
        <v>3314</v>
      </c>
      <c r="E4580" t="s">
        <v>2007</v>
      </c>
      <c r="F4580" t="s">
        <v>3313</v>
      </c>
      <c r="G4580">
        <v>103588</v>
      </c>
      <c r="H4580">
        <v>38.372255000000003</v>
      </c>
      <c r="I4580">
        <v>-75.593754000000004</v>
      </c>
      <c r="J4580">
        <v>0.57336100000000001</v>
      </c>
      <c r="K4580">
        <f>_xlfn.XLOOKUP(F4580,'[1]2022_23 Household and Income'!$C$3:$C$2489,'[1]2022_23 Household and Income'!$D$3:$D$2489,"")</f>
        <v>74180</v>
      </c>
      <c r="L4580">
        <f>_xlfn.XLOOKUP($F4580,'[1]2022_23 Household and Income'!$C$3:$C$2489,'[1]2022_23 Household and Income'!$G$3:$G$2489,"")</f>
        <v>73695</v>
      </c>
    </row>
    <row r="4581" spans="1:12" x14ac:dyDescent="0.35">
      <c r="A4581">
        <v>48</v>
      </c>
      <c r="B4581">
        <v>600</v>
      </c>
      <c r="C4581">
        <v>48487</v>
      </c>
      <c r="D4581" t="s">
        <v>3238</v>
      </c>
      <c r="E4581" t="s">
        <v>647</v>
      </c>
      <c r="F4581" t="s">
        <v>3249</v>
      </c>
      <c r="G4581">
        <v>12887</v>
      </c>
      <c r="H4581">
        <v>34.144871999999999</v>
      </c>
      <c r="I4581">
        <v>-99.296955999999994</v>
      </c>
      <c r="J4581">
        <v>8.2560999999999996E-2</v>
      </c>
      <c r="K4581">
        <f>_xlfn.XLOOKUP(F4581,'[1]2022_23 Household and Income'!$C$3:$C$2489,'[1]2022_23 Household and Income'!$D$3:$D$2489,"")</f>
        <v>61407</v>
      </c>
      <c r="L4581">
        <f>_xlfn.XLOOKUP($F4581,'[1]2022_23 Household and Income'!$C$3:$C$2489,'[1]2022_23 Household and Income'!$G$3:$G$2489,"")</f>
        <v>62882</v>
      </c>
    </row>
    <row r="4582" spans="1:12" x14ac:dyDescent="0.35">
      <c r="A4582">
        <v>1</v>
      </c>
      <c r="B4582">
        <v>2600</v>
      </c>
      <c r="C4582">
        <v>1131</v>
      </c>
      <c r="D4582" t="s">
        <v>3341</v>
      </c>
      <c r="E4582" t="s">
        <v>3156</v>
      </c>
      <c r="F4582" t="s">
        <v>3383</v>
      </c>
      <c r="G4582">
        <v>10600</v>
      </c>
      <c r="H4582">
        <v>32.007447999999997</v>
      </c>
      <c r="I4582">
        <v>-87.376930000000002</v>
      </c>
      <c r="J4582">
        <v>8.1623000000000001E-2</v>
      </c>
      <c r="K4582">
        <f>_xlfn.XLOOKUP(F4582,'[1]2022_23 Household and Income'!$C$3:$C$2489,'[1]2022_23 Household and Income'!$D$3:$D$2489,"")</f>
        <v>49167</v>
      </c>
      <c r="L4582">
        <f>_xlfn.XLOOKUP($F4582,'[1]2022_23 Household and Income'!$C$3:$C$2489,'[1]2022_23 Household and Income'!$G$3:$G$2489,"")</f>
        <v>49899</v>
      </c>
    </row>
    <row r="4583" spans="1:12" x14ac:dyDescent="0.35">
      <c r="A4583">
        <v>13</v>
      </c>
      <c r="B4583">
        <v>3500</v>
      </c>
      <c r="C4583">
        <v>13315</v>
      </c>
      <c r="D4583" t="s">
        <v>3312</v>
      </c>
      <c r="E4583" t="s">
        <v>2740</v>
      </c>
      <c r="F4583" t="s">
        <v>3382</v>
      </c>
      <c r="G4583">
        <v>8766</v>
      </c>
      <c r="H4583">
        <v>31.975538</v>
      </c>
      <c r="I4583">
        <v>-83.409204000000003</v>
      </c>
      <c r="J4583">
        <v>6.2530000000000002E-2</v>
      </c>
      <c r="K4583">
        <f>_xlfn.XLOOKUP(F4583,'[1]2022_23 Household and Income'!$C$3:$C$2489,'[1]2022_23 Household and Income'!$D$3:$D$2489,"")</f>
        <v>51913</v>
      </c>
      <c r="L4583">
        <f>_xlfn.XLOOKUP($F4583,'[1]2022_23 Household and Income'!$C$3:$C$2489,'[1]2022_23 Household and Income'!$G$3:$G$2489,"")</f>
        <v>51436</v>
      </c>
    </row>
    <row r="4584" spans="1:12" x14ac:dyDescent="0.35">
      <c r="A4584">
        <v>13</v>
      </c>
      <c r="B4584">
        <v>3100</v>
      </c>
      <c r="C4584">
        <v>13317</v>
      </c>
      <c r="D4584" t="s">
        <v>3312</v>
      </c>
      <c r="E4584" t="s">
        <v>2753</v>
      </c>
      <c r="F4584" t="s">
        <v>3381</v>
      </c>
      <c r="G4584">
        <v>9565</v>
      </c>
      <c r="H4584">
        <v>33.757224000000001</v>
      </c>
      <c r="I4584">
        <v>-82.752747999999997</v>
      </c>
      <c r="J4584">
        <v>7.5763999999999998E-2</v>
      </c>
      <c r="K4584">
        <f>_xlfn.XLOOKUP(F4584,'[1]2022_23 Household and Income'!$C$3:$C$2489,'[1]2022_23 Household and Income'!$D$3:$D$2489,"")</f>
        <v>46245</v>
      </c>
      <c r="L4584">
        <f>_xlfn.XLOOKUP($F4584,'[1]2022_23 Household and Income'!$C$3:$C$2489,'[1]2022_23 Household and Income'!$G$3:$G$2489,"")</f>
        <v>46708</v>
      </c>
    </row>
    <row r="4585" spans="1:12" x14ac:dyDescent="0.35">
      <c r="A4585">
        <v>37</v>
      </c>
      <c r="B4585">
        <v>200</v>
      </c>
      <c r="C4585">
        <v>37193</v>
      </c>
      <c r="D4585" t="s">
        <v>3285</v>
      </c>
      <c r="E4585" t="s">
        <v>1322</v>
      </c>
      <c r="F4585" t="s">
        <v>3380</v>
      </c>
      <c r="G4585">
        <v>65969</v>
      </c>
      <c r="H4585">
        <v>36.191876999999998</v>
      </c>
      <c r="I4585">
        <v>-81.133671000000007</v>
      </c>
      <c r="J4585">
        <v>0.44508700000000001</v>
      </c>
      <c r="K4585">
        <f>_xlfn.XLOOKUP(F4585,'[1]2022_23 Household and Income'!$C$3:$C$2489,'[1]2022_23 Household and Income'!$D$3:$D$2489,"")</f>
        <v>63284</v>
      </c>
      <c r="L4585">
        <f>_xlfn.XLOOKUP($F4585,'[1]2022_23 Household and Income'!$C$3:$C$2489,'[1]2022_23 Household and Income'!$G$3:$G$2489,"")</f>
        <v>61691</v>
      </c>
    </row>
    <row r="4586" spans="1:12" x14ac:dyDescent="0.35">
      <c r="A4586">
        <v>27</v>
      </c>
      <c r="B4586">
        <v>700</v>
      </c>
      <c r="C4586">
        <v>27167</v>
      </c>
      <c r="D4586" t="s">
        <v>3272</v>
      </c>
      <c r="E4586" t="s">
        <v>1876</v>
      </c>
      <c r="F4586" t="s">
        <v>3379</v>
      </c>
      <c r="G4586">
        <v>6506</v>
      </c>
      <c r="H4586">
        <v>46.316428999999999</v>
      </c>
      <c r="I4586">
        <v>-96.525614000000004</v>
      </c>
      <c r="J4586">
        <v>4.9322999999999999E-2</v>
      </c>
      <c r="K4586">
        <f>_xlfn.XLOOKUP(F4586,'[1]2022_23 Household and Income'!$C$3:$C$2489,'[1]2022_23 Household and Income'!$D$3:$D$2489,"")</f>
        <v>54520</v>
      </c>
      <c r="L4586">
        <f>_xlfn.XLOOKUP($F4586,'[1]2022_23 Household and Income'!$C$3:$C$2489,'[1]2022_23 Household and Income'!$G$3:$G$2489,"")</f>
        <v>55899</v>
      </c>
    </row>
    <row r="4587" spans="1:12" x14ac:dyDescent="0.35">
      <c r="A4587">
        <v>13</v>
      </c>
      <c r="B4587">
        <v>2900</v>
      </c>
      <c r="C4587">
        <v>13319</v>
      </c>
      <c r="D4587" t="s">
        <v>3312</v>
      </c>
      <c r="E4587" t="s">
        <v>2765</v>
      </c>
      <c r="F4587" t="s">
        <v>3378</v>
      </c>
      <c r="G4587">
        <v>8877</v>
      </c>
      <c r="H4587">
        <v>32.843966999999999</v>
      </c>
      <c r="I4587">
        <v>-83.239277999999999</v>
      </c>
      <c r="J4587">
        <v>4.9548000000000002E-2</v>
      </c>
      <c r="K4587">
        <f>_xlfn.XLOOKUP(F4587,'[1]2022_23 Household and Income'!$C$3:$C$2489,'[1]2022_23 Household and Income'!$D$3:$D$2489,"")</f>
        <v>72006</v>
      </c>
      <c r="L4587">
        <f>_xlfn.XLOOKUP($F4587,'[1]2022_23 Household and Income'!$C$3:$C$2489,'[1]2022_23 Household and Income'!$G$3:$G$2489,"")</f>
        <v>72260</v>
      </c>
    </row>
    <row r="4588" spans="1:12" x14ac:dyDescent="0.35">
      <c r="A4588">
        <v>28</v>
      </c>
      <c r="B4588">
        <v>1600</v>
      </c>
      <c r="C4588">
        <v>28157</v>
      </c>
      <c r="D4588" t="s">
        <v>3276</v>
      </c>
      <c r="E4588" t="s">
        <v>1752</v>
      </c>
      <c r="F4588" t="s">
        <v>3377</v>
      </c>
      <c r="G4588">
        <v>8587</v>
      </c>
      <c r="H4588">
        <v>31.123211999999999</v>
      </c>
      <c r="I4588">
        <v>-91.245216999999997</v>
      </c>
      <c r="J4588">
        <v>4.8777000000000001E-2</v>
      </c>
      <c r="K4588">
        <f>_xlfn.XLOOKUP(F4588,'[1]2022_23 Household and Income'!$C$3:$C$2489,'[1]2022_23 Household and Income'!$D$3:$D$2489,"")</f>
        <v>68831</v>
      </c>
      <c r="L4588">
        <f>_xlfn.XLOOKUP($F4588,'[1]2022_23 Household and Income'!$C$3:$C$2489,'[1]2022_23 Household and Income'!$G$3:$G$2489,"")</f>
        <v>67828</v>
      </c>
    </row>
    <row r="4589" spans="1:12" x14ac:dyDescent="0.35">
      <c r="A4589">
        <v>17</v>
      </c>
      <c r="B4589">
        <v>19701</v>
      </c>
      <c r="C4589">
        <v>17197</v>
      </c>
      <c r="D4589" t="s">
        <v>3330</v>
      </c>
      <c r="E4589" t="s">
        <v>2527</v>
      </c>
      <c r="F4589" t="s">
        <v>3376</v>
      </c>
      <c r="G4589">
        <v>176242</v>
      </c>
      <c r="H4589">
        <v>41.691265000000001</v>
      </c>
      <c r="I4589">
        <v>-88.149642</v>
      </c>
      <c r="J4589">
        <v>1</v>
      </c>
      <c r="K4589">
        <f>_xlfn.XLOOKUP(F4589,'[1]2022_23 Household and Income'!$C$3:$C$2489,'[1]2022_23 Household and Income'!$D$3:$D$2489,"")</f>
        <v>60314</v>
      </c>
      <c r="L4589">
        <f>_xlfn.XLOOKUP($F4589,'[1]2022_23 Household and Income'!$C$3:$C$2489,'[1]2022_23 Household and Income'!$G$3:$G$2489,"")</f>
        <v>59888</v>
      </c>
    </row>
    <row r="4590" spans="1:12" x14ac:dyDescent="0.35">
      <c r="A4590">
        <v>17</v>
      </c>
      <c r="B4590">
        <v>19702</v>
      </c>
      <c r="C4590">
        <v>17197</v>
      </c>
      <c r="D4590" t="s">
        <v>3330</v>
      </c>
      <c r="E4590" t="s">
        <v>2527</v>
      </c>
      <c r="F4590" t="s">
        <v>3375</v>
      </c>
      <c r="G4590">
        <v>141080</v>
      </c>
      <c r="H4590">
        <v>41.590637999999998</v>
      </c>
      <c r="I4590">
        <v>-88.154021</v>
      </c>
      <c r="J4590">
        <v>1</v>
      </c>
      <c r="K4590">
        <f>_xlfn.XLOOKUP(F4590,'[1]2022_23 Household and Income'!$C$3:$C$2489,'[1]2022_23 Household and Income'!$D$3:$D$2489,"")</f>
        <v>49075</v>
      </c>
      <c r="L4590">
        <f>_xlfn.XLOOKUP($F4590,'[1]2022_23 Household and Income'!$C$3:$C$2489,'[1]2022_23 Household and Income'!$G$3:$G$2489,"")</f>
        <v>49362</v>
      </c>
    </row>
    <row r="4591" spans="1:12" x14ac:dyDescent="0.35">
      <c r="A4591">
        <v>17</v>
      </c>
      <c r="B4591">
        <v>19703</v>
      </c>
      <c r="C4591">
        <v>17197</v>
      </c>
      <c r="D4591" t="s">
        <v>3330</v>
      </c>
      <c r="E4591" t="s">
        <v>2527</v>
      </c>
      <c r="F4591" t="s">
        <v>3374</v>
      </c>
      <c r="G4591">
        <v>134906</v>
      </c>
      <c r="H4591">
        <v>41.526952000000001</v>
      </c>
      <c r="I4591">
        <v>-88.127829000000006</v>
      </c>
      <c r="J4591">
        <v>1</v>
      </c>
      <c r="K4591">
        <f>_xlfn.XLOOKUP(F4591,'[1]2022_23 Household and Income'!$C$3:$C$2489,'[1]2022_23 Household and Income'!$D$3:$D$2489,"")</f>
        <v>47179</v>
      </c>
      <c r="L4591">
        <f>_xlfn.XLOOKUP($F4591,'[1]2022_23 Household and Income'!$C$3:$C$2489,'[1]2022_23 Household and Income'!$G$3:$G$2489,"")</f>
        <v>50656</v>
      </c>
    </row>
    <row r="4592" spans="1:12" x14ac:dyDescent="0.35">
      <c r="A4592">
        <v>17</v>
      </c>
      <c r="B4592">
        <v>19704</v>
      </c>
      <c r="C4592">
        <v>17197</v>
      </c>
      <c r="D4592" t="s">
        <v>3330</v>
      </c>
      <c r="E4592" t="s">
        <v>2527</v>
      </c>
      <c r="F4592" t="s">
        <v>3373</v>
      </c>
      <c r="G4592">
        <v>128787</v>
      </c>
      <c r="H4592">
        <v>41.546201000000003</v>
      </c>
      <c r="I4592">
        <v>-87.911484999999999</v>
      </c>
      <c r="J4592">
        <v>1</v>
      </c>
      <c r="K4592">
        <f>_xlfn.XLOOKUP(F4592,'[1]2022_23 Household and Income'!$C$3:$C$2489,'[1]2022_23 Household and Income'!$D$3:$D$2489,"")</f>
        <v>44570</v>
      </c>
      <c r="L4592">
        <f>_xlfn.XLOOKUP($F4592,'[1]2022_23 Household and Income'!$C$3:$C$2489,'[1]2022_23 Household and Income'!$G$3:$G$2489,"")</f>
        <v>44943</v>
      </c>
    </row>
    <row r="4593" spans="1:12" x14ac:dyDescent="0.35">
      <c r="A4593">
        <v>17</v>
      </c>
      <c r="B4593">
        <v>19705</v>
      </c>
      <c r="C4593">
        <v>17197</v>
      </c>
      <c r="D4593" t="s">
        <v>3330</v>
      </c>
      <c r="E4593" t="s">
        <v>2527</v>
      </c>
      <c r="F4593" t="s">
        <v>3372</v>
      </c>
      <c r="G4593">
        <v>115340</v>
      </c>
      <c r="H4593">
        <v>41.409225999999997</v>
      </c>
      <c r="I4593">
        <v>-87.886476000000002</v>
      </c>
      <c r="J4593">
        <v>1</v>
      </c>
      <c r="K4593">
        <f>_xlfn.XLOOKUP(F4593,'[1]2022_23 Household and Income'!$C$3:$C$2489,'[1]2022_23 Household and Income'!$D$3:$D$2489,"")</f>
        <v>43050</v>
      </c>
      <c r="L4593">
        <f>_xlfn.XLOOKUP($F4593,'[1]2022_23 Household and Income'!$C$3:$C$2489,'[1]2022_23 Household and Income'!$G$3:$G$2489,"")</f>
        <v>41296</v>
      </c>
    </row>
    <row r="4594" spans="1:12" x14ac:dyDescent="0.35">
      <c r="A4594">
        <v>48</v>
      </c>
      <c r="B4594">
        <v>7700</v>
      </c>
      <c r="C4594">
        <v>48489</v>
      </c>
      <c r="D4594" t="s">
        <v>3238</v>
      </c>
      <c r="E4594" t="s">
        <v>443</v>
      </c>
      <c r="F4594" t="s">
        <v>3371</v>
      </c>
      <c r="G4594">
        <v>20164</v>
      </c>
      <c r="H4594">
        <v>26.452376000000001</v>
      </c>
      <c r="I4594">
        <v>-97.777444000000003</v>
      </c>
      <c r="J4594">
        <v>0.18523600000000001</v>
      </c>
      <c r="K4594">
        <f>_xlfn.XLOOKUP(F4594,'[1]2022_23 Household and Income'!$C$3:$C$2489,'[1]2022_23 Household and Income'!$D$3:$D$2489,"")</f>
        <v>40490</v>
      </c>
      <c r="L4594">
        <f>_xlfn.XLOOKUP($F4594,'[1]2022_23 Household and Income'!$C$3:$C$2489,'[1]2022_23 Household and Income'!$G$3:$G$2489,"")</f>
        <v>36844</v>
      </c>
    </row>
    <row r="4595" spans="1:12" x14ac:dyDescent="0.35">
      <c r="A4595">
        <v>38</v>
      </c>
      <c r="B4595">
        <v>100</v>
      </c>
      <c r="C4595">
        <v>38105</v>
      </c>
      <c r="D4595" t="s">
        <v>3370</v>
      </c>
      <c r="E4595" t="s">
        <v>1217</v>
      </c>
      <c r="F4595" t="s">
        <v>3369</v>
      </c>
      <c r="G4595">
        <v>40950</v>
      </c>
      <c r="H4595">
        <v>48.198160999999999</v>
      </c>
      <c r="I4595">
        <v>-103.581739</v>
      </c>
      <c r="J4595">
        <v>0.36284499999999997</v>
      </c>
      <c r="K4595">
        <f>_xlfn.XLOOKUP(F4595,'[1]2022_23 Household and Income'!$C$3:$C$2489,'[1]2022_23 Household and Income'!$D$3:$D$2489,"")</f>
        <v>44000</v>
      </c>
      <c r="L4595">
        <f>_xlfn.XLOOKUP($F4595,'[1]2022_23 Household and Income'!$C$3:$C$2489,'[1]2022_23 Household and Income'!$G$3:$G$2489,"")</f>
        <v>44545</v>
      </c>
    </row>
    <row r="4596" spans="1:12" x14ac:dyDescent="0.35">
      <c r="A4596">
        <v>39</v>
      </c>
      <c r="B4596">
        <v>100</v>
      </c>
      <c r="C4596">
        <v>39171</v>
      </c>
      <c r="D4596" t="s">
        <v>3302</v>
      </c>
      <c r="E4596" t="s">
        <v>1172</v>
      </c>
      <c r="F4596" t="s">
        <v>3368</v>
      </c>
      <c r="G4596">
        <v>37102</v>
      </c>
      <c r="H4596">
        <v>41.532546000000004</v>
      </c>
      <c r="I4596">
        <v>-84.571755999999993</v>
      </c>
      <c r="J4596">
        <v>0.22397400000000001</v>
      </c>
      <c r="K4596">
        <f>_xlfn.XLOOKUP(F4596,'[1]2022_23 Household and Income'!$C$3:$C$2489,'[1]2022_23 Household and Income'!$D$3:$D$2489,"")</f>
        <v>68326</v>
      </c>
      <c r="L4596">
        <f>_xlfn.XLOOKUP($F4596,'[1]2022_23 Household and Income'!$C$3:$C$2489,'[1]2022_23 Household and Income'!$G$3:$G$2489,"")</f>
        <v>66894</v>
      </c>
    </row>
    <row r="4597" spans="1:12" x14ac:dyDescent="0.35">
      <c r="A4597">
        <v>51</v>
      </c>
      <c r="B4597">
        <v>9500</v>
      </c>
      <c r="C4597">
        <v>51830</v>
      </c>
      <c r="D4597" t="s">
        <v>3251</v>
      </c>
      <c r="E4597" t="s">
        <v>348</v>
      </c>
      <c r="F4597" t="s">
        <v>3250</v>
      </c>
      <c r="G4597">
        <v>15425</v>
      </c>
      <c r="H4597">
        <v>37.275238000000002</v>
      </c>
      <c r="I4597">
        <v>-76.710425999999998</v>
      </c>
      <c r="J4597">
        <v>8.7550000000000003E-2</v>
      </c>
      <c r="K4597">
        <f>_xlfn.XLOOKUP(F4597,'[1]2022_23 Household and Income'!$C$3:$C$2489,'[1]2022_23 Household and Income'!$D$3:$D$2489,"")</f>
        <v>69830</v>
      </c>
      <c r="L4597">
        <f>_xlfn.XLOOKUP($F4597,'[1]2022_23 Household and Income'!$C$3:$C$2489,'[1]2022_23 Household and Income'!$G$3:$G$2489,"")</f>
        <v>70916</v>
      </c>
    </row>
    <row r="4598" spans="1:12" x14ac:dyDescent="0.35">
      <c r="A4598">
        <v>45</v>
      </c>
      <c r="B4598">
        <v>2400</v>
      </c>
      <c r="C4598">
        <v>45089</v>
      </c>
      <c r="D4598" t="s">
        <v>3253</v>
      </c>
      <c r="E4598" t="s">
        <v>862</v>
      </c>
      <c r="F4598" t="s">
        <v>3367</v>
      </c>
      <c r="G4598">
        <v>31026</v>
      </c>
      <c r="H4598">
        <v>33.651947999999997</v>
      </c>
      <c r="I4598">
        <v>-79.733203000000003</v>
      </c>
      <c r="J4598">
        <v>0.24707299999999999</v>
      </c>
      <c r="K4598">
        <f>_xlfn.XLOOKUP(F4598,'[1]2022_23 Household and Income'!$C$3:$C$2489,'[1]2022_23 Household and Income'!$D$3:$D$2489,"")</f>
        <v>54252</v>
      </c>
      <c r="L4598">
        <f>_xlfn.XLOOKUP($F4598,'[1]2022_23 Household and Income'!$C$3:$C$2489,'[1]2022_23 Household and Income'!$G$3:$G$2489,"")</f>
        <v>54366</v>
      </c>
    </row>
    <row r="4599" spans="1:12" x14ac:dyDescent="0.35">
      <c r="A4599">
        <v>17</v>
      </c>
      <c r="B4599">
        <v>19900</v>
      </c>
      <c r="C4599">
        <v>17199</v>
      </c>
      <c r="D4599" t="s">
        <v>3330</v>
      </c>
      <c r="E4599" t="s">
        <v>2523</v>
      </c>
      <c r="F4599" t="s">
        <v>3366</v>
      </c>
      <c r="G4599">
        <v>67153</v>
      </c>
      <c r="H4599">
        <v>37.754392000000003</v>
      </c>
      <c r="I4599">
        <v>-88.976654999999994</v>
      </c>
      <c r="J4599">
        <v>0.37541600000000003</v>
      </c>
      <c r="K4599">
        <f>_xlfn.XLOOKUP(F4599,'[1]2022_23 Household and Income'!$C$3:$C$2489,'[1]2022_23 Household and Income'!$D$3:$D$2489,"")</f>
        <v>75791</v>
      </c>
      <c r="L4599">
        <f>_xlfn.XLOOKUP($F4599,'[1]2022_23 Household and Income'!$C$3:$C$2489,'[1]2022_23 Household and Income'!$G$3:$G$2489,"")</f>
        <v>74895</v>
      </c>
    </row>
    <row r="4600" spans="1:12" x14ac:dyDescent="0.35">
      <c r="A4600">
        <v>47</v>
      </c>
      <c r="B4600">
        <v>2101</v>
      </c>
      <c r="C4600">
        <v>47187</v>
      </c>
      <c r="D4600" t="s">
        <v>3358</v>
      </c>
      <c r="E4600" t="s">
        <v>741</v>
      </c>
      <c r="F4600" t="s">
        <v>3365</v>
      </c>
      <c r="G4600">
        <v>133848</v>
      </c>
      <c r="H4600">
        <v>35.944850000000002</v>
      </c>
      <c r="I4600">
        <v>-86.808037999999996</v>
      </c>
      <c r="J4600">
        <v>1</v>
      </c>
      <c r="K4600">
        <f>_xlfn.XLOOKUP(F4600,'[1]2022_23 Household and Income'!$C$3:$C$2489,'[1]2022_23 Household and Income'!$D$3:$D$2489,"")</f>
        <v>51379</v>
      </c>
      <c r="L4600">
        <f>_xlfn.XLOOKUP($F4600,'[1]2022_23 Household and Income'!$C$3:$C$2489,'[1]2022_23 Household and Income'!$G$3:$G$2489,"")</f>
        <v>52112</v>
      </c>
    </row>
    <row r="4601" spans="1:12" x14ac:dyDescent="0.35">
      <c r="A4601">
        <v>47</v>
      </c>
      <c r="B4601">
        <v>2102</v>
      </c>
      <c r="C4601">
        <v>47187</v>
      </c>
      <c r="D4601" t="s">
        <v>3358</v>
      </c>
      <c r="E4601" t="s">
        <v>741</v>
      </c>
      <c r="F4601" t="s">
        <v>3364</v>
      </c>
      <c r="G4601">
        <v>113878</v>
      </c>
      <c r="H4601">
        <v>35.873975000000002</v>
      </c>
      <c r="I4601">
        <v>-86.891116999999994</v>
      </c>
      <c r="J4601">
        <v>1</v>
      </c>
      <c r="K4601">
        <f>_xlfn.XLOOKUP(F4601,'[1]2022_23 Household and Income'!$C$3:$C$2489,'[1]2022_23 Household and Income'!$D$3:$D$2489,"")</f>
        <v>42373</v>
      </c>
      <c r="L4601">
        <f>_xlfn.XLOOKUP($F4601,'[1]2022_23 Household and Income'!$C$3:$C$2489,'[1]2022_23 Household and Income'!$G$3:$G$2489,"")</f>
        <v>43327</v>
      </c>
    </row>
    <row r="4602" spans="1:12" x14ac:dyDescent="0.35">
      <c r="A4602">
        <v>48</v>
      </c>
      <c r="B4602">
        <v>5201</v>
      </c>
      <c r="C4602">
        <v>48491</v>
      </c>
      <c r="D4602" t="s">
        <v>3238</v>
      </c>
      <c r="E4602" t="s">
        <v>526</v>
      </c>
      <c r="F4602" t="s">
        <v>3363</v>
      </c>
      <c r="G4602">
        <v>154637</v>
      </c>
      <c r="H4602">
        <v>30.651159</v>
      </c>
      <c r="I4602">
        <v>-97.621983999999998</v>
      </c>
      <c r="J4602">
        <v>1</v>
      </c>
      <c r="K4602">
        <f>_xlfn.XLOOKUP(F4602,'[1]2022_23 Household and Income'!$C$3:$C$2489,'[1]2022_23 Household and Income'!$D$3:$D$2489,"")</f>
        <v>70470</v>
      </c>
      <c r="L4602">
        <f>_xlfn.XLOOKUP($F4602,'[1]2022_23 Household and Income'!$C$3:$C$2489,'[1]2022_23 Household and Income'!$G$3:$G$2489,"")</f>
        <v>73590</v>
      </c>
    </row>
    <row r="4603" spans="1:12" x14ac:dyDescent="0.35">
      <c r="A4603">
        <v>48</v>
      </c>
      <c r="B4603">
        <v>5202</v>
      </c>
      <c r="C4603">
        <v>48491</v>
      </c>
      <c r="D4603" t="s">
        <v>3238</v>
      </c>
      <c r="E4603" t="s">
        <v>526</v>
      </c>
      <c r="F4603" t="s">
        <v>3362</v>
      </c>
      <c r="G4603">
        <v>138149</v>
      </c>
      <c r="H4603">
        <v>30.527533999999999</v>
      </c>
      <c r="I4603">
        <v>-97.656240999999994</v>
      </c>
      <c r="J4603">
        <v>1</v>
      </c>
      <c r="K4603">
        <f>_xlfn.XLOOKUP(F4603,'[1]2022_23 Household and Income'!$C$3:$C$2489,'[1]2022_23 Household and Income'!$D$3:$D$2489,"")</f>
        <v>51338</v>
      </c>
      <c r="L4603">
        <f>_xlfn.XLOOKUP($F4603,'[1]2022_23 Household and Income'!$C$3:$C$2489,'[1]2022_23 Household and Income'!$G$3:$G$2489,"")</f>
        <v>52243</v>
      </c>
    </row>
    <row r="4604" spans="1:12" x14ac:dyDescent="0.35">
      <c r="A4604">
        <v>48</v>
      </c>
      <c r="B4604">
        <v>5203</v>
      </c>
      <c r="C4604">
        <v>48491</v>
      </c>
      <c r="D4604" t="s">
        <v>3238</v>
      </c>
      <c r="E4604" t="s">
        <v>526</v>
      </c>
      <c r="F4604" t="s">
        <v>3361</v>
      </c>
      <c r="G4604">
        <v>136069</v>
      </c>
      <c r="H4604">
        <v>30.483452</v>
      </c>
      <c r="I4604">
        <v>-97.762816999999998</v>
      </c>
      <c r="J4604">
        <v>1</v>
      </c>
      <c r="K4604">
        <f>_xlfn.XLOOKUP(F4604,'[1]2022_23 Household and Income'!$C$3:$C$2489,'[1]2022_23 Household and Income'!$D$3:$D$2489,"")</f>
        <v>58143</v>
      </c>
      <c r="L4604">
        <f>_xlfn.XLOOKUP($F4604,'[1]2022_23 Household and Income'!$C$3:$C$2489,'[1]2022_23 Household and Income'!$G$3:$G$2489,"")</f>
        <v>59501</v>
      </c>
    </row>
    <row r="4605" spans="1:12" x14ac:dyDescent="0.35">
      <c r="A4605">
        <v>48</v>
      </c>
      <c r="B4605">
        <v>5204</v>
      </c>
      <c r="C4605">
        <v>48491</v>
      </c>
      <c r="D4605" t="s">
        <v>3238</v>
      </c>
      <c r="E4605" t="s">
        <v>526</v>
      </c>
      <c r="F4605" t="s">
        <v>3360</v>
      </c>
      <c r="G4605">
        <v>180162</v>
      </c>
      <c r="H4605">
        <v>30.567802</v>
      </c>
      <c r="I4605">
        <v>-97.810489000000004</v>
      </c>
      <c r="J4605">
        <v>1</v>
      </c>
      <c r="K4605">
        <f>_xlfn.XLOOKUP(F4605,'[1]2022_23 Household and Income'!$C$3:$C$2489,'[1]2022_23 Household and Income'!$D$3:$D$2489,"")</f>
        <v>78144</v>
      </c>
      <c r="L4605">
        <f>_xlfn.XLOOKUP($F4605,'[1]2022_23 Household and Income'!$C$3:$C$2489,'[1]2022_23 Household and Income'!$G$3:$G$2489,"")</f>
        <v>79652</v>
      </c>
    </row>
    <row r="4606" spans="1:12" x14ac:dyDescent="0.35">
      <c r="A4606">
        <v>20</v>
      </c>
      <c r="B4606">
        <v>1101</v>
      </c>
      <c r="C4606">
        <v>20205</v>
      </c>
      <c r="D4606" t="s">
        <v>3300</v>
      </c>
      <c r="E4606" t="s">
        <v>2260</v>
      </c>
      <c r="F4606" t="s">
        <v>3325</v>
      </c>
      <c r="G4606">
        <v>8624</v>
      </c>
      <c r="H4606">
        <v>37.511462999999999</v>
      </c>
      <c r="I4606">
        <v>-95.739739999999998</v>
      </c>
      <c r="J4606">
        <v>6.3825000000000007E-2</v>
      </c>
      <c r="K4606">
        <f>_xlfn.XLOOKUP(F4606,'[1]2022_23 Household and Income'!$C$3:$C$2489,'[1]2022_23 Household and Income'!$D$3:$D$2489,"")</f>
        <v>55760</v>
      </c>
      <c r="L4606">
        <f>_xlfn.XLOOKUP($F4606,'[1]2022_23 Household and Income'!$C$3:$C$2489,'[1]2022_23 Household and Income'!$G$3:$G$2489,"")</f>
        <v>58290</v>
      </c>
    </row>
    <row r="4607" spans="1:12" x14ac:dyDescent="0.35">
      <c r="A4607">
        <v>37</v>
      </c>
      <c r="B4607">
        <v>1001</v>
      </c>
      <c r="C4607">
        <v>37195</v>
      </c>
      <c r="D4607" t="s">
        <v>3285</v>
      </c>
      <c r="E4607" t="s">
        <v>1292</v>
      </c>
      <c r="F4607" t="s">
        <v>3359</v>
      </c>
      <c r="G4607">
        <v>78784</v>
      </c>
      <c r="H4607">
        <v>35.727699000000001</v>
      </c>
      <c r="I4607">
        <v>-77.933780999999996</v>
      </c>
      <c r="J4607">
        <v>0.53012499999999996</v>
      </c>
      <c r="K4607">
        <f>_xlfn.XLOOKUP(F4607,'[1]2022_23 Household and Income'!$C$3:$C$2489,'[1]2022_23 Household and Income'!$D$3:$D$2489,"")</f>
        <v>61645</v>
      </c>
      <c r="L4607">
        <f>_xlfn.XLOOKUP($F4607,'[1]2022_23 Household and Income'!$C$3:$C$2489,'[1]2022_23 Household and Income'!$G$3:$G$2489,"")</f>
        <v>60392</v>
      </c>
    </row>
    <row r="4608" spans="1:12" x14ac:dyDescent="0.35">
      <c r="A4608">
        <v>47</v>
      </c>
      <c r="B4608">
        <v>1900</v>
      </c>
      <c r="C4608">
        <v>47189</v>
      </c>
      <c r="D4608" t="s">
        <v>3358</v>
      </c>
      <c r="E4608" t="s">
        <v>743</v>
      </c>
      <c r="F4608" t="s">
        <v>3357</v>
      </c>
      <c r="G4608">
        <v>147737</v>
      </c>
      <c r="H4608">
        <v>36.200347000000001</v>
      </c>
      <c r="I4608">
        <v>-86.409515999999996</v>
      </c>
      <c r="J4608">
        <v>1</v>
      </c>
      <c r="K4608">
        <f>_xlfn.XLOOKUP(F4608,'[1]2022_23 Household and Income'!$C$3:$C$2489,'[1]2022_23 Household and Income'!$D$3:$D$2489,"")</f>
        <v>60788</v>
      </c>
      <c r="L4608">
        <f>_xlfn.XLOOKUP($F4608,'[1]2022_23 Household and Income'!$C$3:$C$2489,'[1]2022_23 Household and Income'!$G$3:$G$2489,"")</f>
        <v>60911</v>
      </c>
    </row>
    <row r="4609" spans="1:12" x14ac:dyDescent="0.35">
      <c r="A4609">
        <v>48</v>
      </c>
      <c r="B4609">
        <v>5500</v>
      </c>
      <c r="C4609">
        <v>48493</v>
      </c>
      <c r="D4609" t="s">
        <v>3238</v>
      </c>
      <c r="E4609" t="s">
        <v>517</v>
      </c>
      <c r="F4609" t="s">
        <v>3356</v>
      </c>
      <c r="G4609">
        <v>49753</v>
      </c>
      <c r="H4609">
        <v>29.231356000000002</v>
      </c>
      <c r="I4609">
        <v>-98.142971000000003</v>
      </c>
      <c r="J4609">
        <v>0.34012799999999999</v>
      </c>
      <c r="K4609">
        <f>_xlfn.XLOOKUP(F4609,'[1]2022_23 Household and Income'!$C$3:$C$2489,'[1]2022_23 Household and Income'!$D$3:$D$2489,"")</f>
        <v>57447</v>
      </c>
      <c r="L4609">
        <f>_xlfn.XLOOKUP($F4609,'[1]2022_23 Household and Income'!$C$3:$C$2489,'[1]2022_23 Household and Income'!$G$3:$G$2489,"")</f>
        <v>57886</v>
      </c>
    </row>
    <row r="4610" spans="1:12" x14ac:dyDescent="0.35">
      <c r="A4610">
        <v>51</v>
      </c>
      <c r="B4610">
        <v>6900</v>
      </c>
      <c r="C4610">
        <v>51840</v>
      </c>
      <c r="D4610" t="s">
        <v>3251</v>
      </c>
      <c r="E4610" t="s">
        <v>378</v>
      </c>
      <c r="F4610" t="s">
        <v>3355</v>
      </c>
      <c r="G4610">
        <v>28120</v>
      </c>
      <c r="H4610">
        <v>39.174970999999999</v>
      </c>
      <c r="I4610">
        <v>-78.170676</v>
      </c>
      <c r="J4610">
        <v>0.20934800000000001</v>
      </c>
      <c r="K4610">
        <f>_xlfn.XLOOKUP(F4610,'[1]2022_23 Household and Income'!$C$3:$C$2489,'[1]2022_23 Household and Income'!$D$3:$D$2489,"")</f>
        <v>51693</v>
      </c>
      <c r="L4610">
        <f>_xlfn.XLOOKUP($F4610,'[1]2022_23 Household and Income'!$C$3:$C$2489,'[1]2022_23 Household and Income'!$G$3:$G$2489,"")</f>
        <v>51883</v>
      </c>
    </row>
    <row r="4611" spans="1:12" x14ac:dyDescent="0.35">
      <c r="A4611">
        <v>9</v>
      </c>
      <c r="B4611">
        <v>20301</v>
      </c>
      <c r="C4611">
        <v>9015</v>
      </c>
      <c r="D4611" t="s">
        <v>3353</v>
      </c>
      <c r="E4611" t="s">
        <v>2907</v>
      </c>
      <c r="F4611" t="s">
        <v>3354</v>
      </c>
      <c r="G4611">
        <v>91993</v>
      </c>
      <c r="H4611">
        <v>41.828977000000002</v>
      </c>
      <c r="I4611">
        <v>-71.938423999999998</v>
      </c>
      <c r="J4611">
        <v>0.86119599999999996</v>
      </c>
      <c r="K4611">
        <f>_xlfn.XLOOKUP(F4611,'[1]2022_23 Household and Income'!$C$3:$C$2489,'[1]2022_23 Household and Income'!$D$3:$D$2489,"")</f>
        <v>44110</v>
      </c>
      <c r="L4611">
        <f>_xlfn.XLOOKUP($F4611,'[1]2022_23 Household and Income'!$C$3:$C$2489,'[1]2022_23 Household and Income'!$G$3:$G$2489,"")</f>
        <v>45516</v>
      </c>
    </row>
    <row r="4612" spans="1:12" x14ac:dyDescent="0.35">
      <c r="A4612">
        <v>9</v>
      </c>
      <c r="B4612">
        <v>20402</v>
      </c>
      <c r="C4612">
        <v>9015</v>
      </c>
      <c r="D4612" t="s">
        <v>3353</v>
      </c>
      <c r="E4612" t="s">
        <v>2907</v>
      </c>
      <c r="F4612" t="s">
        <v>3352</v>
      </c>
      <c r="G4612">
        <v>24425</v>
      </c>
      <c r="H4612">
        <v>41.715077000000001</v>
      </c>
      <c r="I4612">
        <v>-72.200642999999999</v>
      </c>
      <c r="J4612">
        <v>0.15454399999999999</v>
      </c>
      <c r="K4612">
        <f>_xlfn.XLOOKUP(F4612,'[1]2022_23 Household and Income'!$C$3:$C$2489,'[1]2022_23 Household and Income'!$D$3:$D$2489,"")</f>
        <v>62276</v>
      </c>
      <c r="L4612">
        <f>_xlfn.XLOOKUP($F4612,'[1]2022_23 Household and Income'!$C$3:$C$2489,'[1]2022_23 Household and Income'!$G$3:$G$2489,"")</f>
        <v>60204</v>
      </c>
    </row>
    <row r="4613" spans="1:12" x14ac:dyDescent="0.35">
      <c r="A4613">
        <v>50</v>
      </c>
      <c r="B4613">
        <v>400</v>
      </c>
      <c r="C4613">
        <v>50025</v>
      </c>
      <c r="D4613" t="s">
        <v>3351</v>
      </c>
      <c r="E4613" t="s">
        <v>401</v>
      </c>
      <c r="F4613" t="s">
        <v>3350</v>
      </c>
      <c r="G4613">
        <v>45905</v>
      </c>
      <c r="H4613">
        <v>42.952902999999999</v>
      </c>
      <c r="I4613">
        <v>-72.627836000000002</v>
      </c>
      <c r="J4613">
        <v>0.22772899999999999</v>
      </c>
      <c r="K4613">
        <f>_xlfn.XLOOKUP(F4613,'[1]2022_23 Household and Income'!$C$3:$C$2489,'[1]2022_23 Household and Income'!$D$3:$D$2489,"")</f>
        <v>85190</v>
      </c>
      <c r="L4613">
        <f>_xlfn.XLOOKUP($F4613,'[1]2022_23 Household and Income'!$C$3:$C$2489,'[1]2022_23 Household and Income'!$G$3:$G$2489,"")</f>
        <v>87409</v>
      </c>
    </row>
    <row r="4614" spans="1:12" x14ac:dyDescent="0.35">
      <c r="A4614">
        <v>50</v>
      </c>
      <c r="B4614">
        <v>400</v>
      </c>
      <c r="C4614">
        <v>50027</v>
      </c>
      <c r="D4614" t="s">
        <v>3351</v>
      </c>
      <c r="E4614" t="s">
        <v>400</v>
      </c>
      <c r="F4614" t="s">
        <v>3350</v>
      </c>
      <c r="G4614">
        <v>57753</v>
      </c>
      <c r="H4614">
        <v>43.547291999999999</v>
      </c>
      <c r="I4614">
        <v>-72.49051</v>
      </c>
      <c r="J4614">
        <v>0.28650599999999998</v>
      </c>
      <c r="K4614">
        <f>_xlfn.XLOOKUP(F4614,'[1]2022_23 Household and Income'!$C$3:$C$2489,'[1]2022_23 Household and Income'!$D$3:$D$2489,"")</f>
        <v>85190</v>
      </c>
      <c r="L4614">
        <f>_xlfn.XLOOKUP($F4614,'[1]2022_23 Household and Income'!$C$3:$C$2489,'[1]2022_23 Household and Income'!$G$3:$G$2489,"")</f>
        <v>87409</v>
      </c>
    </row>
    <row r="4615" spans="1:12" x14ac:dyDescent="0.35">
      <c r="A4615">
        <v>48</v>
      </c>
      <c r="B4615">
        <v>7300</v>
      </c>
      <c r="C4615">
        <v>48495</v>
      </c>
      <c r="D4615" t="s">
        <v>3238</v>
      </c>
      <c r="E4615" t="s">
        <v>464</v>
      </c>
      <c r="F4615" t="s">
        <v>3349</v>
      </c>
      <c r="G4615">
        <v>7791</v>
      </c>
      <c r="H4615">
        <v>31.842331999999999</v>
      </c>
      <c r="I4615">
        <v>-103.099193</v>
      </c>
      <c r="J4615">
        <v>7.6238E-2</v>
      </c>
      <c r="K4615">
        <f>_xlfn.XLOOKUP(F4615,'[1]2022_23 Household and Income'!$C$3:$C$2489,'[1]2022_23 Household and Income'!$D$3:$D$2489,"")</f>
        <v>37283</v>
      </c>
      <c r="L4615">
        <f>_xlfn.XLOOKUP($F4615,'[1]2022_23 Household and Income'!$C$3:$C$2489,'[1]2022_23 Household and Income'!$G$3:$G$2489,"")</f>
        <v>35663</v>
      </c>
    </row>
    <row r="4616" spans="1:12" x14ac:dyDescent="0.35">
      <c r="A4616">
        <v>22</v>
      </c>
      <c r="B4616">
        <v>600</v>
      </c>
      <c r="C4616">
        <v>22127</v>
      </c>
      <c r="D4616" t="s">
        <v>3348</v>
      </c>
      <c r="E4616" t="s">
        <v>2080</v>
      </c>
      <c r="F4616" t="s">
        <v>3347</v>
      </c>
      <c r="G4616">
        <v>13755</v>
      </c>
      <c r="H4616">
        <v>31.930579000000002</v>
      </c>
      <c r="I4616">
        <v>-92.677881999999997</v>
      </c>
      <c r="J4616">
        <v>0.116567</v>
      </c>
      <c r="K4616">
        <f>_xlfn.XLOOKUP(F4616,'[1]2022_23 Household and Income'!$C$3:$C$2489,'[1]2022_23 Household and Income'!$D$3:$D$2489,"")</f>
        <v>43562</v>
      </c>
      <c r="L4616">
        <f>_xlfn.XLOOKUP($F4616,'[1]2022_23 Household and Income'!$C$3:$C$2489,'[1]2022_23 Household and Income'!$G$3:$G$2489,"")</f>
        <v>44382</v>
      </c>
    </row>
    <row r="4617" spans="1:12" x14ac:dyDescent="0.35">
      <c r="A4617">
        <v>19</v>
      </c>
      <c r="B4617">
        <v>200</v>
      </c>
      <c r="C4617">
        <v>19189</v>
      </c>
      <c r="D4617" t="s">
        <v>3308</v>
      </c>
      <c r="E4617" t="s">
        <v>2417</v>
      </c>
      <c r="F4617" t="s">
        <v>3310</v>
      </c>
      <c r="G4617">
        <v>10679</v>
      </c>
      <c r="H4617">
        <v>43.341507</v>
      </c>
      <c r="I4617">
        <v>-93.663925000000006</v>
      </c>
      <c r="J4617">
        <v>9.4450999999999993E-2</v>
      </c>
      <c r="K4617">
        <f>_xlfn.XLOOKUP(F4617,'[1]2022_23 Household and Income'!$C$3:$C$2489,'[1]2022_23 Household and Income'!$D$3:$D$2489,"")</f>
        <v>49261</v>
      </c>
      <c r="L4617">
        <f>_xlfn.XLOOKUP($F4617,'[1]2022_23 Household and Income'!$C$3:$C$2489,'[1]2022_23 Household and Income'!$G$3:$G$2489,"")</f>
        <v>49916</v>
      </c>
    </row>
    <row r="4618" spans="1:12" x14ac:dyDescent="0.35">
      <c r="A4618">
        <v>17</v>
      </c>
      <c r="B4618">
        <v>701</v>
      </c>
      <c r="C4618">
        <v>17201</v>
      </c>
      <c r="D4618" t="s">
        <v>3330</v>
      </c>
      <c r="E4618" t="s">
        <v>2617</v>
      </c>
      <c r="F4618" t="s">
        <v>3346</v>
      </c>
      <c r="G4618">
        <v>89713</v>
      </c>
      <c r="H4618">
        <v>42.389327999999999</v>
      </c>
      <c r="I4618">
        <v>-89.029382999999996</v>
      </c>
      <c r="J4618">
        <v>0.62665800000000005</v>
      </c>
      <c r="K4618">
        <f>_xlfn.XLOOKUP(F4618,'[1]2022_23 Household and Income'!$C$3:$C$2489,'[1]2022_23 Household and Income'!$D$3:$D$2489,"")</f>
        <v>54981</v>
      </c>
      <c r="L4618">
        <f>_xlfn.XLOOKUP($F4618,'[1]2022_23 Household and Income'!$C$3:$C$2489,'[1]2022_23 Household and Income'!$G$3:$G$2489,"")</f>
        <v>53209</v>
      </c>
    </row>
    <row r="4619" spans="1:12" x14ac:dyDescent="0.35">
      <c r="A4619">
        <v>17</v>
      </c>
      <c r="B4619">
        <v>20101</v>
      </c>
      <c r="C4619">
        <v>17201</v>
      </c>
      <c r="D4619" t="s">
        <v>3330</v>
      </c>
      <c r="E4619" t="s">
        <v>2617</v>
      </c>
      <c r="F4619" t="s">
        <v>3345</v>
      </c>
      <c r="G4619">
        <v>195637</v>
      </c>
      <c r="H4619">
        <v>42.271172999999997</v>
      </c>
      <c r="I4619">
        <v>-89.074680999999998</v>
      </c>
      <c r="J4619">
        <v>1</v>
      </c>
      <c r="K4619">
        <f>_xlfn.XLOOKUP(F4619,'[1]2022_23 Household and Income'!$C$3:$C$2489,'[1]2022_23 Household and Income'!$D$3:$D$2489,"")</f>
        <v>79030</v>
      </c>
      <c r="L4619">
        <f>_xlfn.XLOOKUP($F4619,'[1]2022_23 Household and Income'!$C$3:$C$2489,'[1]2022_23 Household and Income'!$G$3:$G$2489,"")</f>
        <v>82046</v>
      </c>
    </row>
    <row r="4620" spans="1:12" x14ac:dyDescent="0.35">
      <c r="A4620">
        <v>55</v>
      </c>
      <c r="B4620">
        <v>900</v>
      </c>
      <c r="C4620">
        <v>55139</v>
      </c>
      <c r="D4620" t="s">
        <v>3334</v>
      </c>
      <c r="E4620" t="s">
        <v>144</v>
      </c>
      <c r="F4620" t="s">
        <v>3344</v>
      </c>
      <c r="G4620">
        <v>171730</v>
      </c>
      <c r="H4620">
        <v>44.101514000000002</v>
      </c>
      <c r="I4620">
        <v>-88.540834000000004</v>
      </c>
      <c r="J4620">
        <v>1</v>
      </c>
      <c r="K4620">
        <f>_xlfn.XLOOKUP(F4620,'[1]2022_23 Household and Income'!$C$3:$C$2489,'[1]2022_23 Household and Income'!$D$3:$D$2489,"")</f>
        <v>72135</v>
      </c>
      <c r="L4620">
        <f>_xlfn.XLOOKUP($F4620,'[1]2022_23 Household and Income'!$C$3:$C$2489,'[1]2022_23 Household and Income'!$G$3:$G$2489,"")</f>
        <v>71563</v>
      </c>
    </row>
    <row r="4621" spans="1:12" x14ac:dyDescent="0.35">
      <c r="A4621">
        <v>19</v>
      </c>
      <c r="B4621">
        <v>400</v>
      </c>
      <c r="C4621">
        <v>19191</v>
      </c>
      <c r="D4621" t="s">
        <v>3308</v>
      </c>
      <c r="E4621" t="s">
        <v>2408</v>
      </c>
      <c r="F4621" t="s">
        <v>3343</v>
      </c>
      <c r="G4621">
        <v>20070</v>
      </c>
      <c r="H4621">
        <v>43.281109000000001</v>
      </c>
      <c r="I4621">
        <v>-91.813197000000002</v>
      </c>
      <c r="J4621">
        <v>0.171316</v>
      </c>
      <c r="K4621">
        <f>_xlfn.XLOOKUP(F4621,'[1]2022_23 Household and Income'!$C$3:$C$2489,'[1]2022_23 Household and Income'!$D$3:$D$2489,"")</f>
        <v>48095</v>
      </c>
      <c r="L4621">
        <f>_xlfn.XLOOKUP($F4621,'[1]2022_23 Household and Income'!$C$3:$C$2489,'[1]2022_23 Household and Income'!$G$3:$G$2489,"")</f>
        <v>49704</v>
      </c>
    </row>
    <row r="4622" spans="1:12" x14ac:dyDescent="0.35">
      <c r="A4622">
        <v>27</v>
      </c>
      <c r="B4622">
        <v>2600</v>
      </c>
      <c r="C4622">
        <v>27169</v>
      </c>
      <c r="D4622" t="s">
        <v>3272</v>
      </c>
      <c r="E4622" t="s">
        <v>1824</v>
      </c>
      <c r="F4622" t="s">
        <v>3342</v>
      </c>
      <c r="G4622">
        <v>49671</v>
      </c>
      <c r="H4622">
        <v>44.023673000000002</v>
      </c>
      <c r="I4622">
        <v>-91.718450000000004</v>
      </c>
      <c r="J4622">
        <v>0.41866999999999999</v>
      </c>
      <c r="K4622">
        <f>_xlfn.XLOOKUP(F4622,'[1]2022_23 Household and Income'!$C$3:$C$2489,'[1]2022_23 Household and Income'!$D$3:$D$2489,"")</f>
        <v>49778</v>
      </c>
      <c r="L4622">
        <f>_xlfn.XLOOKUP($F4622,'[1]2022_23 Household and Income'!$C$3:$C$2489,'[1]2022_23 Household and Income'!$G$3:$G$2489,"")</f>
        <v>48324</v>
      </c>
    </row>
    <row r="4623" spans="1:12" x14ac:dyDescent="0.35">
      <c r="A4623">
        <v>1</v>
      </c>
      <c r="B4623">
        <v>1000</v>
      </c>
      <c r="C4623">
        <v>1133</v>
      </c>
      <c r="D4623" t="s">
        <v>3341</v>
      </c>
      <c r="E4623" t="s">
        <v>3203</v>
      </c>
      <c r="F4623" t="s">
        <v>3340</v>
      </c>
      <c r="G4623">
        <v>23540</v>
      </c>
      <c r="H4623">
        <v>34.164369000000001</v>
      </c>
      <c r="I4623">
        <v>-87.415706999999998</v>
      </c>
      <c r="J4623">
        <v>0.16725000000000001</v>
      </c>
      <c r="K4623">
        <f>_xlfn.XLOOKUP(F4623,'[1]2022_23 Household and Income'!$C$3:$C$2489,'[1]2022_23 Household and Income'!$D$3:$D$2489,"")</f>
        <v>55471</v>
      </c>
      <c r="L4623">
        <f>_xlfn.XLOOKUP($F4623,'[1]2022_23 Household and Income'!$C$3:$C$2489,'[1]2022_23 Household and Income'!$G$3:$G$2489,"")</f>
        <v>56882</v>
      </c>
    </row>
    <row r="4624" spans="1:12" x14ac:dyDescent="0.35">
      <c r="A4624">
        <v>28</v>
      </c>
      <c r="B4624">
        <v>600</v>
      </c>
      <c r="C4624">
        <v>28159</v>
      </c>
      <c r="D4624" t="s">
        <v>3276</v>
      </c>
      <c r="E4624" t="s">
        <v>1791</v>
      </c>
      <c r="F4624" t="s">
        <v>3339</v>
      </c>
      <c r="G4624">
        <v>17714</v>
      </c>
      <c r="H4624">
        <v>33.084971000000003</v>
      </c>
      <c r="I4624">
        <v>-89.042028000000002</v>
      </c>
      <c r="J4624">
        <v>0.100949</v>
      </c>
      <c r="K4624">
        <f>_xlfn.XLOOKUP(F4624,'[1]2022_23 Household and Income'!$C$3:$C$2489,'[1]2022_23 Household and Income'!$D$3:$D$2489,"")</f>
        <v>71300</v>
      </c>
      <c r="L4624">
        <f>_xlfn.XLOOKUP($F4624,'[1]2022_23 Household and Income'!$C$3:$C$2489,'[1]2022_23 Household and Income'!$G$3:$G$2489,"")</f>
        <v>70717</v>
      </c>
    </row>
    <row r="4625" spans="1:12" x14ac:dyDescent="0.35">
      <c r="A4625">
        <v>54</v>
      </c>
      <c r="B4625">
        <v>200</v>
      </c>
      <c r="C4625">
        <v>54105</v>
      </c>
      <c r="D4625" t="s">
        <v>3296</v>
      </c>
      <c r="E4625" t="s">
        <v>218</v>
      </c>
      <c r="F4625" t="s">
        <v>3332</v>
      </c>
      <c r="G4625">
        <v>5194</v>
      </c>
      <c r="H4625">
        <v>39.054220000000001</v>
      </c>
      <c r="I4625">
        <v>-81.394473000000005</v>
      </c>
      <c r="J4625">
        <v>3.8149000000000002E-2</v>
      </c>
      <c r="K4625">
        <f>_xlfn.XLOOKUP(F4625,'[1]2022_23 Household and Income'!$C$3:$C$2489,'[1]2022_23 Household and Income'!$D$3:$D$2489,"")</f>
        <v>58806</v>
      </c>
      <c r="L4625">
        <f>_xlfn.XLOOKUP($F4625,'[1]2022_23 Household and Income'!$C$3:$C$2489,'[1]2022_23 Household and Income'!$G$3:$G$2489,"")</f>
        <v>58307</v>
      </c>
    </row>
    <row r="4626" spans="1:12" x14ac:dyDescent="0.35">
      <c r="A4626">
        <v>48</v>
      </c>
      <c r="B4626">
        <v>600</v>
      </c>
      <c r="C4626">
        <v>48497</v>
      </c>
      <c r="D4626" t="s">
        <v>3238</v>
      </c>
      <c r="E4626" t="s">
        <v>646</v>
      </c>
      <c r="F4626" t="s">
        <v>3249</v>
      </c>
      <c r="G4626">
        <v>68632</v>
      </c>
      <c r="H4626">
        <v>33.161790000000003</v>
      </c>
      <c r="I4626">
        <v>-97.629925999999998</v>
      </c>
      <c r="J4626">
        <v>0.439695</v>
      </c>
      <c r="K4626">
        <f>_xlfn.XLOOKUP(F4626,'[1]2022_23 Household and Income'!$C$3:$C$2489,'[1]2022_23 Household and Income'!$D$3:$D$2489,"")</f>
        <v>61407</v>
      </c>
      <c r="L4626">
        <f>_xlfn.XLOOKUP($F4626,'[1]2022_23 Household and Income'!$C$3:$C$2489,'[1]2022_23 Household and Income'!$G$3:$G$2489,"")</f>
        <v>62882</v>
      </c>
    </row>
    <row r="4627" spans="1:12" x14ac:dyDescent="0.35">
      <c r="A4627">
        <v>51</v>
      </c>
      <c r="B4627">
        <v>18500</v>
      </c>
      <c r="C4627">
        <v>51195</v>
      </c>
      <c r="D4627" t="s">
        <v>3251</v>
      </c>
      <c r="E4627" t="s">
        <v>298</v>
      </c>
      <c r="F4627" t="s">
        <v>3338</v>
      </c>
      <c r="G4627">
        <v>36130</v>
      </c>
      <c r="H4627">
        <v>36.951163999999999</v>
      </c>
      <c r="I4627">
        <v>-82.612937000000002</v>
      </c>
      <c r="J4627">
        <v>0.19608700000000001</v>
      </c>
      <c r="K4627">
        <f>_xlfn.XLOOKUP(F4627,'[1]2022_23 Household and Income'!$C$3:$C$2489,'[1]2022_23 Household and Income'!$D$3:$D$2489,"")</f>
        <v>75883</v>
      </c>
      <c r="L4627">
        <f>_xlfn.XLOOKUP($F4627,'[1]2022_23 Household and Income'!$C$3:$C$2489,'[1]2022_23 Household and Income'!$G$3:$G$2489,"")</f>
        <v>74881</v>
      </c>
    </row>
    <row r="4628" spans="1:12" x14ac:dyDescent="0.35">
      <c r="A4628">
        <v>21</v>
      </c>
      <c r="B4628">
        <v>1000</v>
      </c>
      <c r="C4628">
        <v>21237</v>
      </c>
      <c r="D4628" t="s">
        <v>3328</v>
      </c>
      <c r="E4628" t="s">
        <v>2174</v>
      </c>
      <c r="F4628" t="s">
        <v>3337</v>
      </c>
      <c r="G4628">
        <v>6562</v>
      </c>
      <c r="H4628">
        <v>37.739826000000001</v>
      </c>
      <c r="I4628">
        <v>-83.509720999999999</v>
      </c>
      <c r="J4628">
        <v>6.1608999999999997E-2</v>
      </c>
      <c r="K4628">
        <f>_xlfn.XLOOKUP(F4628,'[1]2022_23 Household and Income'!$C$3:$C$2489,'[1]2022_23 Household and Income'!$D$3:$D$2489,"")</f>
        <v>42073</v>
      </c>
      <c r="L4628">
        <f>_xlfn.XLOOKUP($F4628,'[1]2022_23 Household and Income'!$C$3:$C$2489,'[1]2022_23 Household and Income'!$G$3:$G$2489,"")</f>
        <v>41254</v>
      </c>
    </row>
    <row r="4629" spans="1:12" x14ac:dyDescent="0.35">
      <c r="A4629">
        <v>39</v>
      </c>
      <c r="B4629">
        <v>1800</v>
      </c>
      <c r="C4629">
        <v>39173</v>
      </c>
      <c r="D4629" t="s">
        <v>3302</v>
      </c>
      <c r="E4629" t="s">
        <v>1145</v>
      </c>
      <c r="F4629" t="s">
        <v>3336</v>
      </c>
      <c r="G4629">
        <v>132248</v>
      </c>
      <c r="H4629">
        <v>41.453257000000001</v>
      </c>
      <c r="I4629">
        <v>-83.602720000000005</v>
      </c>
      <c r="J4629">
        <v>1</v>
      </c>
      <c r="K4629">
        <f>_xlfn.XLOOKUP(F4629,'[1]2022_23 Household and Income'!$C$3:$C$2489,'[1]2022_23 Household and Income'!$D$3:$D$2489,"")</f>
        <v>55064</v>
      </c>
      <c r="L4629">
        <f>_xlfn.XLOOKUP($F4629,'[1]2022_23 Household and Income'!$C$3:$C$2489,'[1]2022_23 Household and Income'!$G$3:$G$2489,"")</f>
        <v>54408</v>
      </c>
    </row>
    <row r="4630" spans="1:12" x14ac:dyDescent="0.35">
      <c r="A4630">
        <v>48</v>
      </c>
      <c r="B4630">
        <v>1300</v>
      </c>
      <c r="C4630">
        <v>48499</v>
      </c>
      <c r="D4630" t="s">
        <v>3238</v>
      </c>
      <c r="E4630" t="s">
        <v>623</v>
      </c>
      <c r="F4630" t="s">
        <v>3335</v>
      </c>
      <c r="G4630">
        <v>44843</v>
      </c>
      <c r="H4630">
        <v>32.776046999999998</v>
      </c>
      <c r="I4630">
        <v>-95.400103000000001</v>
      </c>
      <c r="J4630">
        <v>0.34758800000000001</v>
      </c>
      <c r="K4630">
        <f>_xlfn.XLOOKUP(F4630,'[1]2022_23 Household and Income'!$C$3:$C$2489,'[1]2022_23 Household and Income'!$D$3:$D$2489,"")</f>
        <v>50385</v>
      </c>
      <c r="L4630">
        <f>_xlfn.XLOOKUP($F4630,'[1]2022_23 Household and Income'!$C$3:$C$2489,'[1]2022_23 Household and Income'!$G$3:$G$2489,"")</f>
        <v>51497</v>
      </c>
    </row>
    <row r="4631" spans="1:12" x14ac:dyDescent="0.35">
      <c r="A4631">
        <v>55</v>
      </c>
      <c r="B4631">
        <v>1100</v>
      </c>
      <c r="C4631">
        <v>55141</v>
      </c>
      <c r="D4631" t="s">
        <v>3334</v>
      </c>
      <c r="E4631" t="s">
        <v>137</v>
      </c>
      <c r="F4631" t="s">
        <v>3333</v>
      </c>
      <c r="G4631">
        <v>74207</v>
      </c>
      <c r="H4631">
        <v>44.478456999999999</v>
      </c>
      <c r="I4631">
        <v>-89.962889000000004</v>
      </c>
      <c r="J4631">
        <v>0.44909100000000002</v>
      </c>
      <c r="K4631">
        <f>_xlfn.XLOOKUP(F4631,'[1]2022_23 Household and Income'!$C$3:$C$2489,'[1]2022_23 Household and Income'!$D$3:$D$2489,"")</f>
        <v>72279</v>
      </c>
      <c r="L4631">
        <f>_xlfn.XLOOKUP($F4631,'[1]2022_23 Household and Income'!$C$3:$C$2489,'[1]2022_23 Household and Income'!$G$3:$G$2489,"")</f>
        <v>72637</v>
      </c>
    </row>
    <row r="4632" spans="1:12" x14ac:dyDescent="0.35">
      <c r="A4632">
        <v>54</v>
      </c>
      <c r="B4632">
        <v>200</v>
      </c>
      <c r="C4632">
        <v>54107</v>
      </c>
      <c r="D4632" t="s">
        <v>3296</v>
      </c>
      <c r="E4632" t="s">
        <v>217</v>
      </c>
      <c r="F4632" t="s">
        <v>3332</v>
      </c>
      <c r="G4632">
        <v>84296</v>
      </c>
      <c r="H4632">
        <v>39.266981000000001</v>
      </c>
      <c r="I4632">
        <v>-81.530568000000002</v>
      </c>
      <c r="J4632">
        <v>0.61914100000000005</v>
      </c>
      <c r="K4632">
        <f>_xlfn.XLOOKUP(F4632,'[1]2022_23 Household and Income'!$C$3:$C$2489,'[1]2022_23 Household and Income'!$D$3:$D$2489,"")</f>
        <v>58806</v>
      </c>
      <c r="L4632">
        <f>_xlfn.XLOOKUP($F4632,'[1]2022_23 Household and Income'!$C$3:$C$2489,'[1]2022_23 Household and Income'!$G$3:$G$2489,"")</f>
        <v>58307</v>
      </c>
    </row>
    <row r="4633" spans="1:12" x14ac:dyDescent="0.35">
      <c r="A4633">
        <v>19</v>
      </c>
      <c r="B4633">
        <v>2000</v>
      </c>
      <c r="C4633">
        <v>19193</v>
      </c>
      <c r="D4633" t="s">
        <v>3308</v>
      </c>
      <c r="E4633" t="s">
        <v>2351</v>
      </c>
      <c r="F4633" t="s">
        <v>3331</v>
      </c>
      <c r="G4633">
        <v>105941</v>
      </c>
      <c r="H4633">
        <v>42.483311999999998</v>
      </c>
      <c r="I4633">
        <v>-96.346053999999995</v>
      </c>
      <c r="J4633">
        <v>0.80478400000000005</v>
      </c>
      <c r="K4633">
        <f>_xlfn.XLOOKUP(F4633,'[1]2022_23 Household and Income'!$C$3:$C$2489,'[1]2022_23 Household and Income'!$D$3:$D$2489,"")</f>
        <v>51887</v>
      </c>
      <c r="L4633">
        <f>_xlfn.XLOOKUP($F4633,'[1]2022_23 Household and Income'!$C$3:$C$2489,'[1]2022_23 Household and Income'!$G$3:$G$2489,"")</f>
        <v>50814</v>
      </c>
    </row>
    <row r="4634" spans="1:12" x14ac:dyDescent="0.35">
      <c r="A4634">
        <v>17</v>
      </c>
      <c r="B4634">
        <v>9500</v>
      </c>
      <c r="C4634">
        <v>17203</v>
      </c>
      <c r="D4634" t="s">
        <v>3330</v>
      </c>
      <c r="E4634" t="s">
        <v>2580</v>
      </c>
      <c r="F4634" t="s">
        <v>3329</v>
      </c>
      <c r="G4634">
        <v>38467</v>
      </c>
      <c r="H4634">
        <v>40.769159999999999</v>
      </c>
      <c r="I4634">
        <v>-89.291644000000005</v>
      </c>
      <c r="J4634">
        <v>0.266287</v>
      </c>
      <c r="K4634">
        <f>_xlfn.XLOOKUP(F4634,'[1]2022_23 Household and Income'!$C$3:$C$2489,'[1]2022_23 Household and Income'!$D$3:$D$2489,"")</f>
        <v>61136</v>
      </c>
      <c r="L4634">
        <f>_xlfn.XLOOKUP($F4634,'[1]2022_23 Household and Income'!$C$3:$C$2489,'[1]2022_23 Household and Income'!$G$3:$G$2489,"")</f>
        <v>59664</v>
      </c>
    </row>
    <row r="4635" spans="1:12" x14ac:dyDescent="0.35">
      <c r="A4635">
        <v>21</v>
      </c>
      <c r="B4635">
        <v>2000</v>
      </c>
      <c r="C4635">
        <v>21239</v>
      </c>
      <c r="D4635" t="s">
        <v>3328</v>
      </c>
      <c r="E4635" t="s">
        <v>2142</v>
      </c>
      <c r="F4635" t="s">
        <v>3327</v>
      </c>
      <c r="G4635">
        <v>26871</v>
      </c>
      <c r="H4635">
        <v>38.048372000000001</v>
      </c>
      <c r="I4635">
        <v>-84.726702000000003</v>
      </c>
      <c r="J4635">
        <v>0.21513099999999999</v>
      </c>
      <c r="K4635">
        <f>_xlfn.XLOOKUP(F4635,'[1]2022_23 Household and Income'!$C$3:$C$2489,'[1]2022_23 Household and Income'!$D$3:$D$2489,"")</f>
        <v>51572</v>
      </c>
      <c r="L4635">
        <f>_xlfn.XLOOKUP($F4635,'[1]2022_23 Household and Income'!$C$3:$C$2489,'[1]2022_23 Household and Income'!$G$3:$G$2489,"")</f>
        <v>52507</v>
      </c>
    </row>
    <row r="4636" spans="1:12" x14ac:dyDescent="0.35">
      <c r="A4636">
        <v>5</v>
      </c>
      <c r="B4636">
        <v>800</v>
      </c>
      <c r="C4636">
        <v>5147</v>
      </c>
      <c r="D4636" t="s">
        <v>3274</v>
      </c>
      <c r="E4636" t="s">
        <v>3076</v>
      </c>
      <c r="F4636" t="s">
        <v>3326</v>
      </c>
      <c r="G4636">
        <v>6269</v>
      </c>
      <c r="H4636">
        <v>35.233161000000003</v>
      </c>
      <c r="I4636">
        <v>-91.251043999999993</v>
      </c>
      <c r="J4636">
        <v>5.4547999999999999E-2</v>
      </c>
      <c r="K4636">
        <f>_xlfn.XLOOKUP(F4636,'[1]2022_23 Household and Income'!$C$3:$C$2489,'[1]2022_23 Household and Income'!$D$3:$D$2489,"")</f>
        <v>45278</v>
      </c>
      <c r="L4636">
        <f>_xlfn.XLOOKUP($F4636,'[1]2022_23 Household and Income'!$C$3:$C$2489,'[1]2022_23 Household and Income'!$G$3:$G$2489,"")</f>
        <v>45876</v>
      </c>
    </row>
    <row r="4637" spans="1:12" x14ac:dyDescent="0.35">
      <c r="A4637">
        <v>40</v>
      </c>
      <c r="B4637">
        <v>20100</v>
      </c>
      <c r="C4637">
        <v>40151</v>
      </c>
      <c r="D4637" t="s">
        <v>3324</v>
      </c>
      <c r="E4637" t="s">
        <v>1077</v>
      </c>
      <c r="F4637" t="s">
        <v>3323</v>
      </c>
      <c r="G4637">
        <v>8624</v>
      </c>
      <c r="H4637">
        <v>36.767496999999999</v>
      </c>
      <c r="I4637">
        <v>-98.708022999999997</v>
      </c>
      <c r="J4637">
        <v>7.8279000000000001E-2</v>
      </c>
      <c r="K4637">
        <f>_xlfn.XLOOKUP(F4637,'[1]2022_23 Household and Income'!$C$3:$C$2489,'[1]2022_23 Household and Income'!$D$3:$D$2489,"")</f>
        <v>41796</v>
      </c>
      <c r="L4637">
        <f>_xlfn.XLOOKUP($F4637,'[1]2022_23 Household and Income'!$C$3:$C$2489,'[1]2022_23 Household and Income'!$G$3:$G$2489,"")</f>
        <v>42172</v>
      </c>
    </row>
    <row r="4638" spans="1:12" x14ac:dyDescent="0.35">
      <c r="A4638">
        <v>20</v>
      </c>
      <c r="B4638">
        <v>1101</v>
      </c>
      <c r="C4638">
        <v>20207</v>
      </c>
      <c r="D4638" t="s">
        <v>3300</v>
      </c>
      <c r="E4638" t="s">
        <v>2259</v>
      </c>
      <c r="F4638" t="s">
        <v>3325</v>
      </c>
      <c r="G4638">
        <v>3115</v>
      </c>
      <c r="H4638">
        <v>37.876071000000003</v>
      </c>
      <c r="I4638">
        <v>-95.734986000000006</v>
      </c>
      <c r="J4638">
        <v>2.3054000000000002E-2</v>
      </c>
      <c r="K4638">
        <f>_xlfn.XLOOKUP(F4638,'[1]2022_23 Household and Income'!$C$3:$C$2489,'[1]2022_23 Household and Income'!$D$3:$D$2489,"")</f>
        <v>55760</v>
      </c>
      <c r="L4638">
        <f>_xlfn.XLOOKUP($F4638,'[1]2022_23 Household and Income'!$C$3:$C$2489,'[1]2022_23 Household and Income'!$G$3:$G$2489,"")</f>
        <v>58290</v>
      </c>
    </row>
    <row r="4639" spans="1:12" x14ac:dyDescent="0.35">
      <c r="A4639">
        <v>40</v>
      </c>
      <c r="B4639">
        <v>20100</v>
      </c>
      <c r="C4639">
        <v>40153</v>
      </c>
      <c r="D4639" t="s">
        <v>3324</v>
      </c>
      <c r="E4639" t="s">
        <v>1076</v>
      </c>
      <c r="F4639" t="s">
        <v>3323</v>
      </c>
      <c r="G4639">
        <v>20470</v>
      </c>
      <c r="H4639">
        <v>36.423748000000003</v>
      </c>
      <c r="I4639">
        <v>-99.383606</v>
      </c>
      <c r="J4639">
        <v>0.185804</v>
      </c>
      <c r="K4639">
        <f>_xlfn.XLOOKUP(F4639,'[1]2022_23 Household and Income'!$C$3:$C$2489,'[1]2022_23 Household and Income'!$D$3:$D$2489,"")</f>
        <v>41796</v>
      </c>
      <c r="L4639">
        <f>_xlfn.XLOOKUP($F4639,'[1]2022_23 Household and Income'!$C$3:$C$2489,'[1]2022_23 Household and Income'!$G$3:$G$2489,"")</f>
        <v>42172</v>
      </c>
    </row>
    <row r="4640" spans="1:12" x14ac:dyDescent="0.35">
      <c r="A4640">
        <v>25</v>
      </c>
      <c r="B4640">
        <v>501</v>
      </c>
      <c r="C4640">
        <v>25027</v>
      </c>
      <c r="D4640" t="s">
        <v>3316</v>
      </c>
      <c r="E4640" t="s">
        <v>1998</v>
      </c>
      <c r="F4640" t="s">
        <v>3322</v>
      </c>
      <c r="G4640">
        <v>110872</v>
      </c>
      <c r="H4640">
        <v>42.532952000000002</v>
      </c>
      <c r="I4640">
        <v>-71.973429999999993</v>
      </c>
      <c r="J4640">
        <v>1</v>
      </c>
      <c r="K4640">
        <f>_xlfn.XLOOKUP(F4640,'[1]2022_23 Household and Income'!$C$3:$C$2489,'[1]2022_23 Household and Income'!$D$3:$D$2489,"")</f>
        <v>43598</v>
      </c>
      <c r="L4640">
        <f>_xlfn.XLOOKUP($F4640,'[1]2022_23 Household and Income'!$C$3:$C$2489,'[1]2022_23 Household and Income'!$G$3:$G$2489,"")</f>
        <v>44834</v>
      </c>
    </row>
    <row r="4641" spans="1:12" x14ac:dyDescent="0.35">
      <c r="A4641">
        <v>25</v>
      </c>
      <c r="B4641">
        <v>502</v>
      </c>
      <c r="C4641">
        <v>25027</v>
      </c>
      <c r="D4641" t="s">
        <v>3316</v>
      </c>
      <c r="E4641" t="s">
        <v>1998</v>
      </c>
      <c r="F4641" t="s">
        <v>3321</v>
      </c>
      <c r="G4641">
        <v>118467</v>
      </c>
      <c r="H4641">
        <v>42.541541000000002</v>
      </c>
      <c r="I4641">
        <v>-71.747209999999995</v>
      </c>
      <c r="J4641">
        <v>1</v>
      </c>
      <c r="K4641">
        <f>_xlfn.XLOOKUP(F4641,'[1]2022_23 Household and Income'!$C$3:$C$2489,'[1]2022_23 Household and Income'!$D$3:$D$2489,"")</f>
        <v>49300</v>
      </c>
      <c r="L4641">
        <f>_xlfn.XLOOKUP($F4641,'[1]2022_23 Household and Income'!$C$3:$C$2489,'[1]2022_23 Household and Income'!$G$3:$G$2489,"")</f>
        <v>45078</v>
      </c>
    </row>
    <row r="4642" spans="1:12" x14ac:dyDescent="0.35">
      <c r="A4642">
        <v>25</v>
      </c>
      <c r="B4642">
        <v>503</v>
      </c>
      <c r="C4642">
        <v>25027</v>
      </c>
      <c r="D4642" t="s">
        <v>3316</v>
      </c>
      <c r="E4642" t="s">
        <v>1998</v>
      </c>
      <c r="F4642" t="s">
        <v>3320</v>
      </c>
      <c r="G4642">
        <v>152133</v>
      </c>
      <c r="H4642">
        <v>42.247222000000001</v>
      </c>
      <c r="I4642">
        <v>-71.633360999999994</v>
      </c>
      <c r="J4642">
        <v>1</v>
      </c>
      <c r="K4642">
        <f>_xlfn.XLOOKUP(F4642,'[1]2022_23 Household and Income'!$C$3:$C$2489,'[1]2022_23 Household and Income'!$D$3:$D$2489,"")</f>
        <v>57986</v>
      </c>
      <c r="L4642">
        <f>_xlfn.XLOOKUP($F4642,'[1]2022_23 Household and Income'!$C$3:$C$2489,'[1]2022_23 Household and Income'!$G$3:$G$2489,"")</f>
        <v>58292</v>
      </c>
    </row>
    <row r="4643" spans="1:12" x14ac:dyDescent="0.35">
      <c r="A4643">
        <v>25</v>
      </c>
      <c r="B4643">
        <v>504</v>
      </c>
      <c r="C4643">
        <v>25027</v>
      </c>
      <c r="D4643" t="s">
        <v>3316</v>
      </c>
      <c r="E4643" t="s">
        <v>1998</v>
      </c>
      <c r="F4643" t="s">
        <v>3319</v>
      </c>
      <c r="G4643">
        <v>105624</v>
      </c>
      <c r="H4643">
        <v>42.269120999999998</v>
      </c>
      <c r="I4643">
        <v>-71.784827000000007</v>
      </c>
      <c r="J4643">
        <v>1</v>
      </c>
      <c r="K4643">
        <f>_xlfn.XLOOKUP(F4643,'[1]2022_23 Household and Income'!$C$3:$C$2489,'[1]2022_23 Household and Income'!$D$3:$D$2489,"")</f>
        <v>41154</v>
      </c>
      <c r="L4643">
        <f>_xlfn.XLOOKUP($F4643,'[1]2022_23 Household and Income'!$C$3:$C$2489,'[1]2022_23 Household and Income'!$G$3:$G$2489,"")</f>
        <v>43018</v>
      </c>
    </row>
    <row r="4644" spans="1:12" x14ac:dyDescent="0.35">
      <c r="A4644">
        <v>25</v>
      </c>
      <c r="B4644">
        <v>505</v>
      </c>
      <c r="C4644">
        <v>25027</v>
      </c>
      <c r="D4644" t="s">
        <v>3316</v>
      </c>
      <c r="E4644" t="s">
        <v>1998</v>
      </c>
      <c r="F4644" t="s">
        <v>3318</v>
      </c>
      <c r="G4644">
        <v>100894</v>
      </c>
      <c r="H4644">
        <v>42.264862999999998</v>
      </c>
      <c r="I4644">
        <v>-71.827104000000006</v>
      </c>
      <c r="J4644">
        <v>1</v>
      </c>
      <c r="K4644">
        <f>_xlfn.XLOOKUP(F4644,'[1]2022_23 Household and Income'!$C$3:$C$2489,'[1]2022_23 Household and Income'!$D$3:$D$2489,"")</f>
        <v>39023</v>
      </c>
      <c r="L4644">
        <f>_xlfn.XLOOKUP($F4644,'[1]2022_23 Household and Income'!$C$3:$C$2489,'[1]2022_23 Household and Income'!$G$3:$G$2489,"")</f>
        <v>38955</v>
      </c>
    </row>
    <row r="4645" spans="1:12" x14ac:dyDescent="0.35">
      <c r="A4645">
        <v>25</v>
      </c>
      <c r="B4645">
        <v>506</v>
      </c>
      <c r="C4645">
        <v>25027</v>
      </c>
      <c r="D4645" t="s">
        <v>3316</v>
      </c>
      <c r="E4645" t="s">
        <v>1998</v>
      </c>
      <c r="F4645" t="s">
        <v>3317</v>
      </c>
      <c r="G4645">
        <v>116691</v>
      </c>
      <c r="H4645">
        <v>42.269074000000003</v>
      </c>
      <c r="I4645">
        <v>-71.912711999999999</v>
      </c>
      <c r="J4645">
        <v>1</v>
      </c>
      <c r="K4645">
        <f>_xlfn.XLOOKUP(F4645,'[1]2022_23 Household and Income'!$C$3:$C$2489,'[1]2022_23 Household and Income'!$D$3:$D$2489,"")</f>
        <v>43908</v>
      </c>
      <c r="L4645">
        <f>_xlfn.XLOOKUP($F4645,'[1]2022_23 Household and Income'!$C$3:$C$2489,'[1]2022_23 Household and Income'!$G$3:$G$2489,"")</f>
        <v>45569</v>
      </c>
    </row>
    <row r="4646" spans="1:12" x14ac:dyDescent="0.35">
      <c r="A4646">
        <v>25</v>
      </c>
      <c r="B4646">
        <v>507</v>
      </c>
      <c r="C4646">
        <v>25027</v>
      </c>
      <c r="D4646" t="s">
        <v>3316</v>
      </c>
      <c r="E4646" t="s">
        <v>1998</v>
      </c>
      <c r="F4646" t="s">
        <v>3315</v>
      </c>
      <c r="G4646">
        <v>157430</v>
      </c>
      <c r="H4646">
        <v>42.089834000000003</v>
      </c>
      <c r="I4646">
        <v>-71.803267000000005</v>
      </c>
      <c r="J4646">
        <v>1</v>
      </c>
      <c r="K4646">
        <f>_xlfn.XLOOKUP(F4646,'[1]2022_23 Household and Income'!$C$3:$C$2489,'[1]2022_23 Household and Income'!$D$3:$D$2489,"")</f>
        <v>63118</v>
      </c>
      <c r="L4646">
        <f>_xlfn.XLOOKUP($F4646,'[1]2022_23 Household and Income'!$C$3:$C$2489,'[1]2022_23 Household and Income'!$G$3:$G$2489,"")</f>
        <v>60914</v>
      </c>
    </row>
    <row r="4647" spans="1:12" x14ac:dyDescent="0.35">
      <c r="A4647">
        <v>24</v>
      </c>
      <c r="B4647">
        <v>1400</v>
      </c>
      <c r="C4647">
        <v>24047</v>
      </c>
      <c r="D4647" t="s">
        <v>3314</v>
      </c>
      <c r="E4647" t="s">
        <v>2006</v>
      </c>
      <c r="F4647" t="s">
        <v>3313</v>
      </c>
      <c r="G4647">
        <v>52460</v>
      </c>
      <c r="H4647">
        <v>38.303610999999997</v>
      </c>
      <c r="I4647">
        <v>-75.234284000000002</v>
      </c>
      <c r="J4647">
        <v>0.29036699999999999</v>
      </c>
      <c r="K4647">
        <f>_xlfn.XLOOKUP(F4647,'[1]2022_23 Household and Income'!$C$3:$C$2489,'[1]2022_23 Household and Income'!$D$3:$D$2489,"")</f>
        <v>74180</v>
      </c>
      <c r="L4647">
        <f>_xlfn.XLOOKUP($F4647,'[1]2022_23 Household and Income'!$C$3:$C$2489,'[1]2022_23 Household and Income'!$G$3:$G$2489,"")</f>
        <v>73695</v>
      </c>
    </row>
    <row r="4648" spans="1:12" x14ac:dyDescent="0.35">
      <c r="A4648">
        <v>13</v>
      </c>
      <c r="B4648">
        <v>4100</v>
      </c>
      <c r="C4648">
        <v>13321</v>
      </c>
      <c r="D4648" t="s">
        <v>3312</v>
      </c>
      <c r="E4648" t="s">
        <v>2708</v>
      </c>
      <c r="F4648" t="s">
        <v>3311</v>
      </c>
      <c r="G4648">
        <v>20784</v>
      </c>
      <c r="H4648">
        <v>31.545332999999999</v>
      </c>
      <c r="I4648">
        <v>-83.859185999999994</v>
      </c>
      <c r="J4648">
        <v>0.184779</v>
      </c>
      <c r="K4648">
        <f>_xlfn.XLOOKUP(F4648,'[1]2022_23 Household and Income'!$C$3:$C$2489,'[1]2022_23 Household and Income'!$D$3:$D$2489,"")</f>
        <v>45470</v>
      </c>
      <c r="L4648">
        <f>_xlfn.XLOOKUP($F4648,'[1]2022_23 Household and Income'!$C$3:$C$2489,'[1]2022_23 Household and Income'!$G$3:$G$2489,"")</f>
        <v>43395</v>
      </c>
    </row>
    <row r="4649" spans="1:12" x14ac:dyDescent="0.35">
      <c r="A4649">
        <v>19</v>
      </c>
      <c r="B4649">
        <v>200</v>
      </c>
      <c r="C4649">
        <v>19195</v>
      </c>
      <c r="D4649" t="s">
        <v>3308</v>
      </c>
      <c r="E4649" t="s">
        <v>2416</v>
      </c>
      <c r="F4649" t="s">
        <v>3310</v>
      </c>
      <c r="G4649">
        <v>7443</v>
      </c>
      <c r="H4649">
        <v>43.369396000000002</v>
      </c>
      <c r="I4649">
        <v>-93.250423999999995</v>
      </c>
      <c r="J4649">
        <v>6.583E-2</v>
      </c>
      <c r="K4649">
        <f>_xlfn.XLOOKUP(F4649,'[1]2022_23 Household and Income'!$C$3:$C$2489,'[1]2022_23 Household and Income'!$D$3:$D$2489,"")</f>
        <v>49261</v>
      </c>
      <c r="L4649">
        <f>_xlfn.XLOOKUP($F4649,'[1]2022_23 Household and Income'!$C$3:$C$2489,'[1]2022_23 Household and Income'!$G$3:$G$2489,"")</f>
        <v>49916</v>
      </c>
    </row>
    <row r="4650" spans="1:12" x14ac:dyDescent="0.35">
      <c r="A4650">
        <v>29</v>
      </c>
      <c r="B4650">
        <v>100</v>
      </c>
      <c r="C4650">
        <v>29227</v>
      </c>
      <c r="D4650" t="s">
        <v>3304</v>
      </c>
      <c r="E4650" t="s">
        <v>1723</v>
      </c>
      <c r="F4650" t="s">
        <v>3309</v>
      </c>
      <c r="G4650">
        <v>1973</v>
      </c>
      <c r="H4650">
        <v>40.481642999999998</v>
      </c>
      <c r="I4650">
        <v>-94.437093000000004</v>
      </c>
      <c r="J4650">
        <v>1.7940000000000001E-2</v>
      </c>
      <c r="K4650">
        <f>_xlfn.XLOOKUP(F4650,'[1]2022_23 Household and Income'!$C$3:$C$2489,'[1]2022_23 Household and Income'!$D$3:$D$2489,"")</f>
        <v>42716</v>
      </c>
      <c r="L4650">
        <f>_xlfn.XLOOKUP($F4650,'[1]2022_23 Household and Income'!$C$3:$C$2489,'[1]2022_23 Household and Income'!$G$3:$G$2489,"")</f>
        <v>44451</v>
      </c>
    </row>
    <row r="4651" spans="1:12" x14ac:dyDescent="0.35">
      <c r="A4651">
        <v>2</v>
      </c>
      <c r="B4651">
        <v>400</v>
      </c>
      <c r="C4651">
        <v>2275</v>
      </c>
      <c r="D4651" t="s">
        <v>3246</v>
      </c>
      <c r="E4651" t="s">
        <v>3126</v>
      </c>
      <c r="F4651" t="s">
        <v>3245</v>
      </c>
      <c r="G4651">
        <v>2127</v>
      </c>
      <c r="H4651">
        <v>56.426144999999998</v>
      </c>
      <c r="I4651">
        <v>-132.35555199999999</v>
      </c>
      <c r="J4651">
        <v>1.8832999999999999E-2</v>
      </c>
      <c r="K4651">
        <f>_xlfn.XLOOKUP(F4651,'[1]2022_23 Household and Income'!$C$3:$C$2489,'[1]2022_23 Household and Income'!$D$3:$D$2489,"")</f>
        <v>35215</v>
      </c>
      <c r="L4651">
        <f>_xlfn.XLOOKUP($F4651,'[1]2022_23 Household and Income'!$C$3:$C$2489,'[1]2022_23 Household and Income'!$G$3:$G$2489,"")</f>
        <v>35529</v>
      </c>
    </row>
    <row r="4652" spans="1:12" x14ac:dyDescent="0.35">
      <c r="A4652">
        <v>19</v>
      </c>
      <c r="B4652">
        <v>600</v>
      </c>
      <c r="C4652">
        <v>19197</v>
      </c>
      <c r="D4652" t="s">
        <v>3308</v>
      </c>
      <c r="E4652" t="s">
        <v>2399</v>
      </c>
      <c r="F4652" t="s">
        <v>3307</v>
      </c>
      <c r="G4652">
        <v>12943</v>
      </c>
      <c r="H4652">
        <v>42.732976000000001</v>
      </c>
      <c r="I4652">
        <v>-93.756207000000003</v>
      </c>
      <c r="J4652">
        <v>0.101008</v>
      </c>
      <c r="K4652">
        <f>_xlfn.XLOOKUP(F4652,'[1]2022_23 Household and Income'!$C$3:$C$2489,'[1]2022_23 Household and Income'!$D$3:$D$2489,"")</f>
        <v>53593</v>
      </c>
      <c r="L4652">
        <f>_xlfn.XLOOKUP($F4652,'[1]2022_23 Household and Income'!$C$3:$C$2489,'[1]2022_23 Household and Income'!$G$3:$G$2489,"")</f>
        <v>55725</v>
      </c>
    </row>
    <row r="4653" spans="1:12" x14ac:dyDescent="0.35">
      <c r="A4653">
        <v>27</v>
      </c>
      <c r="B4653">
        <v>1101</v>
      </c>
      <c r="C4653">
        <v>27171</v>
      </c>
      <c r="D4653" t="s">
        <v>3272</v>
      </c>
      <c r="E4653" t="s">
        <v>1862</v>
      </c>
      <c r="F4653" t="s">
        <v>3306</v>
      </c>
      <c r="G4653">
        <v>16217</v>
      </c>
      <c r="H4653">
        <v>45.291969999999999</v>
      </c>
      <c r="I4653">
        <v>-93.786635000000004</v>
      </c>
      <c r="J4653">
        <v>0.15772700000000001</v>
      </c>
      <c r="K4653">
        <f>_xlfn.XLOOKUP(F4653,'[1]2022_23 Household and Income'!$C$3:$C$2489,'[1]2022_23 Household and Income'!$D$3:$D$2489,"")</f>
        <v>37856</v>
      </c>
      <c r="L4653">
        <f>_xlfn.XLOOKUP($F4653,'[1]2022_23 Household and Income'!$C$3:$C$2489,'[1]2022_23 Household and Income'!$G$3:$G$2489,"")</f>
        <v>39543</v>
      </c>
    </row>
    <row r="4654" spans="1:12" x14ac:dyDescent="0.35">
      <c r="A4654">
        <v>27</v>
      </c>
      <c r="B4654">
        <v>2001</v>
      </c>
      <c r="C4654">
        <v>27171</v>
      </c>
      <c r="D4654" t="s">
        <v>3272</v>
      </c>
      <c r="E4654" t="s">
        <v>1862</v>
      </c>
      <c r="F4654" t="s">
        <v>3305</v>
      </c>
      <c r="G4654">
        <v>125120</v>
      </c>
      <c r="H4654">
        <v>45.187050999999997</v>
      </c>
      <c r="I4654">
        <v>-93.822169000000002</v>
      </c>
      <c r="J4654">
        <v>1</v>
      </c>
      <c r="K4654">
        <f>_xlfn.XLOOKUP(F4654,'[1]2022_23 Household and Income'!$C$3:$C$2489,'[1]2022_23 Household and Income'!$D$3:$D$2489,"")</f>
        <v>48813</v>
      </c>
      <c r="L4654">
        <f>_xlfn.XLOOKUP($F4654,'[1]2022_23 Household and Income'!$C$3:$C$2489,'[1]2022_23 Household and Income'!$G$3:$G$2489,"")</f>
        <v>48625</v>
      </c>
    </row>
    <row r="4655" spans="1:12" x14ac:dyDescent="0.35">
      <c r="A4655">
        <v>29</v>
      </c>
      <c r="B4655">
        <v>2600</v>
      </c>
      <c r="C4655">
        <v>29229</v>
      </c>
      <c r="D4655" t="s">
        <v>3304</v>
      </c>
      <c r="E4655" t="s">
        <v>1631</v>
      </c>
      <c r="F4655" t="s">
        <v>3303</v>
      </c>
      <c r="G4655">
        <v>18188</v>
      </c>
      <c r="H4655">
        <v>37.193283000000001</v>
      </c>
      <c r="I4655">
        <v>-92.433329000000001</v>
      </c>
      <c r="J4655">
        <v>0.163574</v>
      </c>
      <c r="K4655">
        <f>_xlfn.XLOOKUP(F4655,'[1]2022_23 Household and Income'!$C$3:$C$2489,'[1]2022_23 Household and Income'!$D$3:$D$2489,"")</f>
        <v>45748</v>
      </c>
      <c r="L4655">
        <f>_xlfn.XLOOKUP($F4655,'[1]2022_23 Household and Income'!$C$3:$C$2489,'[1]2022_23 Household and Income'!$G$3:$G$2489,"")</f>
        <v>45845</v>
      </c>
    </row>
    <row r="4656" spans="1:12" x14ac:dyDescent="0.35">
      <c r="A4656">
        <v>39</v>
      </c>
      <c r="B4656">
        <v>1700</v>
      </c>
      <c r="C4656">
        <v>39175</v>
      </c>
      <c r="D4656" t="s">
        <v>3302</v>
      </c>
      <c r="E4656" t="s">
        <v>1146</v>
      </c>
      <c r="F4656" t="s">
        <v>3301</v>
      </c>
      <c r="G4656">
        <v>21900</v>
      </c>
      <c r="H4656">
        <v>40.865997</v>
      </c>
      <c r="I4656">
        <v>-83.299312999999998</v>
      </c>
      <c r="J4656">
        <v>0.18404300000000001</v>
      </c>
      <c r="K4656">
        <f>_xlfn.XLOOKUP(F4656,'[1]2022_23 Household and Income'!$C$3:$C$2489,'[1]2022_23 Household and Income'!$D$3:$D$2489,"")</f>
        <v>49601</v>
      </c>
      <c r="L4656">
        <f>_xlfn.XLOOKUP($F4656,'[1]2022_23 Household and Income'!$C$3:$C$2489,'[1]2022_23 Household and Income'!$G$3:$G$2489,"")</f>
        <v>49830</v>
      </c>
    </row>
    <row r="4657" spans="1:12" x14ac:dyDescent="0.35">
      <c r="A4657">
        <v>20</v>
      </c>
      <c r="B4657">
        <v>400</v>
      </c>
      <c r="C4657">
        <v>20209</v>
      </c>
      <c r="D4657" t="s">
        <v>3300</v>
      </c>
      <c r="E4657" t="s">
        <v>2292</v>
      </c>
      <c r="F4657" t="s">
        <v>3299</v>
      </c>
      <c r="G4657">
        <v>169245</v>
      </c>
      <c r="H4657">
        <v>39.106037999999998</v>
      </c>
      <c r="I4657">
        <v>-94.712826000000007</v>
      </c>
      <c r="J4657">
        <v>1</v>
      </c>
      <c r="K4657">
        <f>_xlfn.XLOOKUP(F4657,'[1]2022_23 Household and Income'!$C$3:$C$2489,'[1]2022_23 Household and Income'!$D$3:$D$2489,"")</f>
        <v>62255</v>
      </c>
      <c r="L4657">
        <f>_xlfn.XLOOKUP($F4657,'[1]2022_23 Household and Income'!$C$3:$C$2489,'[1]2022_23 Household and Income'!$G$3:$G$2489,"")</f>
        <v>62238</v>
      </c>
    </row>
    <row r="4658" spans="1:12" x14ac:dyDescent="0.35">
      <c r="A4658">
        <v>36</v>
      </c>
      <c r="B4658">
        <v>1000</v>
      </c>
      <c r="C4658">
        <v>36121</v>
      </c>
      <c r="D4658" t="s">
        <v>3282</v>
      </c>
      <c r="E4658" t="s">
        <v>1369</v>
      </c>
      <c r="F4658" t="s">
        <v>3298</v>
      </c>
      <c r="G4658">
        <v>40531</v>
      </c>
      <c r="H4658">
        <v>42.722710999999997</v>
      </c>
      <c r="I4658">
        <v>-78.209524000000002</v>
      </c>
      <c r="J4658">
        <v>0.29104099999999999</v>
      </c>
      <c r="K4658">
        <f>_xlfn.XLOOKUP(F4658,'[1]2022_23 Household and Income'!$C$3:$C$2489,'[1]2022_23 Household and Income'!$D$3:$D$2489,"")</f>
        <v>57996</v>
      </c>
      <c r="L4658">
        <f>_xlfn.XLOOKUP($F4658,'[1]2022_23 Household and Income'!$C$3:$C$2489,'[1]2022_23 Household and Income'!$G$3:$G$2489,"")</f>
        <v>57623</v>
      </c>
    </row>
    <row r="4659" spans="1:12" x14ac:dyDescent="0.35">
      <c r="A4659">
        <v>42</v>
      </c>
      <c r="B4659">
        <v>702</v>
      </c>
      <c r="C4659">
        <v>42131</v>
      </c>
      <c r="D4659" t="s">
        <v>3257</v>
      </c>
      <c r="E4659" t="s">
        <v>959</v>
      </c>
      <c r="F4659" t="s">
        <v>3297</v>
      </c>
      <c r="G4659">
        <v>26069</v>
      </c>
      <c r="H4659">
        <v>41.538716999999998</v>
      </c>
      <c r="I4659">
        <v>-75.938650999999993</v>
      </c>
      <c r="J4659">
        <v>0.199236</v>
      </c>
      <c r="K4659">
        <f>_xlfn.XLOOKUP(F4659,'[1]2022_23 Household and Income'!$C$3:$C$2489,'[1]2022_23 Household and Income'!$D$3:$D$2489,"")</f>
        <v>54369</v>
      </c>
      <c r="L4659">
        <f>_xlfn.XLOOKUP($F4659,'[1]2022_23 Household and Income'!$C$3:$C$2489,'[1]2022_23 Household and Income'!$G$3:$G$2489,"")</f>
        <v>53599</v>
      </c>
    </row>
    <row r="4660" spans="1:12" x14ac:dyDescent="0.35">
      <c r="A4660">
        <v>54</v>
      </c>
      <c r="B4660">
        <v>1200</v>
      </c>
      <c r="C4660">
        <v>54109</v>
      </c>
      <c r="D4660" t="s">
        <v>3296</v>
      </c>
      <c r="E4660" t="s">
        <v>173</v>
      </c>
      <c r="F4660" t="s">
        <v>3295</v>
      </c>
      <c r="G4660">
        <v>21382</v>
      </c>
      <c r="H4660">
        <v>37.628585000000001</v>
      </c>
      <c r="I4660">
        <v>-81.567297999999994</v>
      </c>
      <c r="J4660">
        <v>0.120203</v>
      </c>
      <c r="K4660">
        <f>_xlfn.XLOOKUP(F4660,'[1]2022_23 Household and Income'!$C$3:$C$2489,'[1]2022_23 Household and Income'!$D$3:$D$2489,"")</f>
        <v>72994</v>
      </c>
      <c r="L4660">
        <f>_xlfn.XLOOKUP($F4660,'[1]2022_23 Household and Income'!$C$3:$C$2489,'[1]2022_23 Household and Income'!$G$3:$G$2489,"")</f>
        <v>68745</v>
      </c>
    </row>
    <row r="4661" spans="1:12" x14ac:dyDescent="0.35">
      <c r="A4661">
        <v>51</v>
      </c>
      <c r="B4661">
        <v>19100</v>
      </c>
      <c r="C4661">
        <v>51197</v>
      </c>
      <c r="D4661" t="s">
        <v>3251</v>
      </c>
      <c r="E4661" t="s">
        <v>291</v>
      </c>
      <c r="F4661" t="s">
        <v>3294</v>
      </c>
      <c r="G4661">
        <v>28290</v>
      </c>
      <c r="H4661">
        <v>36.919637999999999</v>
      </c>
      <c r="I4661">
        <v>-81.068520000000007</v>
      </c>
      <c r="J4661">
        <v>0.151509</v>
      </c>
      <c r="K4661">
        <f>_xlfn.XLOOKUP(F4661,'[1]2022_23 Household and Income'!$C$3:$C$2489,'[1]2022_23 Household and Income'!$D$3:$D$2489,"")</f>
        <v>79231</v>
      </c>
      <c r="L4661">
        <f>_xlfn.XLOOKUP($F4661,'[1]2022_23 Household and Income'!$C$3:$C$2489,'[1]2022_23 Household and Income'!$G$3:$G$2489,"")</f>
        <v>81805</v>
      </c>
    </row>
    <row r="4662" spans="1:12" x14ac:dyDescent="0.35">
      <c r="A4662">
        <v>72</v>
      </c>
      <c r="B4662">
        <v>800</v>
      </c>
      <c r="C4662">
        <v>72151</v>
      </c>
      <c r="D4662" t="s">
        <v>3280</v>
      </c>
      <c r="E4662" t="s">
        <v>46</v>
      </c>
      <c r="F4662" t="s">
        <v>3293</v>
      </c>
      <c r="G4662">
        <v>30426</v>
      </c>
      <c r="H4662">
        <v>18.068957000000001</v>
      </c>
      <c r="I4662">
        <v>-65.885852999999997</v>
      </c>
      <c r="J4662">
        <v>0.19234999999999999</v>
      </c>
      <c r="K4662">
        <f>_xlfn.XLOOKUP(F4662,'[1]2022_23 Household and Income'!$C$3:$C$2489,'[1]2022_23 Household and Income'!$D$3:$D$2489,"")</f>
        <v>61364</v>
      </c>
      <c r="L4662">
        <f>_xlfn.XLOOKUP($F4662,'[1]2022_23 Household and Income'!$C$3:$C$2489,'[1]2022_23 Household and Income'!$G$3:$G$2489,"")</f>
        <v>59867</v>
      </c>
    </row>
    <row r="4663" spans="1:12" x14ac:dyDescent="0.35">
      <c r="A4663">
        <v>37</v>
      </c>
      <c r="B4663">
        <v>1900</v>
      </c>
      <c r="C4663">
        <v>37197</v>
      </c>
      <c r="D4663" t="s">
        <v>3285</v>
      </c>
      <c r="E4663" t="s">
        <v>1281</v>
      </c>
      <c r="F4663" t="s">
        <v>3292</v>
      </c>
      <c r="G4663">
        <v>37214</v>
      </c>
      <c r="H4663">
        <v>36.164017999999999</v>
      </c>
      <c r="I4663">
        <v>-80.673980999999998</v>
      </c>
      <c r="J4663">
        <v>0.35437800000000003</v>
      </c>
      <c r="K4663">
        <f>_xlfn.XLOOKUP(F4663,'[1]2022_23 Household and Income'!$C$3:$C$2489,'[1]2022_23 Household and Income'!$D$3:$D$2489,"")</f>
        <v>42889</v>
      </c>
      <c r="L4663">
        <f>_xlfn.XLOOKUP($F4663,'[1]2022_23 Household and Income'!$C$3:$C$2489,'[1]2022_23 Household and Income'!$G$3:$G$2489,"")</f>
        <v>43961</v>
      </c>
    </row>
    <row r="4664" spans="1:12" x14ac:dyDescent="0.35">
      <c r="A4664">
        <v>53</v>
      </c>
      <c r="B4664">
        <v>27701</v>
      </c>
      <c r="C4664">
        <v>53077</v>
      </c>
      <c r="D4664" t="s">
        <v>3290</v>
      </c>
      <c r="E4664" t="s">
        <v>228</v>
      </c>
      <c r="F4664" t="s">
        <v>3291</v>
      </c>
      <c r="G4664">
        <v>126924</v>
      </c>
      <c r="H4664">
        <v>46.438972999999997</v>
      </c>
      <c r="I4664">
        <v>-120.30325000000001</v>
      </c>
      <c r="J4664">
        <v>1</v>
      </c>
      <c r="K4664">
        <f>_xlfn.XLOOKUP(F4664,'[1]2022_23 Household and Income'!$C$3:$C$2489,'[1]2022_23 Household and Income'!$D$3:$D$2489,"")</f>
        <v>39589</v>
      </c>
      <c r="L4664">
        <f>_xlfn.XLOOKUP($F4664,'[1]2022_23 Household and Income'!$C$3:$C$2489,'[1]2022_23 Household and Income'!$G$3:$G$2489,"")</f>
        <v>38262</v>
      </c>
    </row>
    <row r="4665" spans="1:12" x14ac:dyDescent="0.35">
      <c r="A4665">
        <v>53</v>
      </c>
      <c r="B4665">
        <v>27702</v>
      </c>
      <c r="C4665">
        <v>53077</v>
      </c>
      <c r="D4665" t="s">
        <v>3290</v>
      </c>
      <c r="E4665" t="s">
        <v>228</v>
      </c>
      <c r="F4665" t="s">
        <v>3289</v>
      </c>
      <c r="G4665">
        <v>129804</v>
      </c>
      <c r="H4665">
        <v>46.597929000000001</v>
      </c>
      <c r="I4665">
        <v>-120.538291</v>
      </c>
      <c r="J4665">
        <v>1</v>
      </c>
      <c r="K4665">
        <f>_xlfn.XLOOKUP(F4665,'[1]2022_23 Household and Income'!$C$3:$C$2489,'[1]2022_23 Household and Income'!$D$3:$D$2489,"")</f>
        <v>48027</v>
      </c>
      <c r="L4665">
        <f>_xlfn.XLOOKUP($F4665,'[1]2022_23 Household and Income'!$C$3:$C$2489,'[1]2022_23 Household and Income'!$G$3:$G$2489,"")</f>
        <v>51152</v>
      </c>
    </row>
    <row r="4666" spans="1:12" x14ac:dyDescent="0.35">
      <c r="A4666">
        <v>2</v>
      </c>
      <c r="B4666">
        <v>400</v>
      </c>
      <c r="C4666">
        <v>2282</v>
      </c>
      <c r="D4666" t="s">
        <v>3246</v>
      </c>
      <c r="E4666" t="s">
        <v>3125</v>
      </c>
      <c r="F4666" t="s">
        <v>3245</v>
      </c>
      <c r="G4666">
        <v>662</v>
      </c>
      <c r="H4666">
        <v>59.545059000000002</v>
      </c>
      <c r="I4666">
        <v>-139.71497299999999</v>
      </c>
      <c r="J4666">
        <v>5.862E-3</v>
      </c>
      <c r="K4666">
        <f>_xlfn.XLOOKUP(F4666,'[1]2022_23 Household and Income'!$C$3:$C$2489,'[1]2022_23 Household and Income'!$D$3:$D$2489,"")</f>
        <v>35215</v>
      </c>
      <c r="L4666">
        <f>_xlfn.XLOOKUP($F4666,'[1]2022_23 Household and Income'!$C$3:$C$2489,'[1]2022_23 Household and Income'!$G$3:$G$2489,"")</f>
        <v>35529</v>
      </c>
    </row>
    <row r="4667" spans="1:12" x14ac:dyDescent="0.35">
      <c r="A4667">
        <v>28</v>
      </c>
      <c r="B4667">
        <v>700</v>
      </c>
      <c r="C4667">
        <v>28161</v>
      </c>
      <c r="D4667" t="s">
        <v>3276</v>
      </c>
      <c r="E4667" t="s">
        <v>1784</v>
      </c>
      <c r="F4667" t="s">
        <v>3288</v>
      </c>
      <c r="G4667">
        <v>12481</v>
      </c>
      <c r="H4667">
        <v>34.081547999999998</v>
      </c>
      <c r="I4667">
        <v>-89.694958999999997</v>
      </c>
      <c r="J4667">
        <v>0.106531</v>
      </c>
      <c r="K4667">
        <f>_xlfn.XLOOKUP(F4667,'[1]2022_23 Household and Income'!$C$3:$C$2489,'[1]2022_23 Household and Income'!$D$3:$D$2489,"")</f>
        <v>44046</v>
      </c>
      <c r="L4667">
        <f>_xlfn.XLOOKUP($F4667,'[1]2022_23 Household and Income'!$C$3:$C$2489,'[1]2022_23 Household and Income'!$G$3:$G$2489,"")</f>
        <v>47721</v>
      </c>
    </row>
    <row r="4668" spans="1:12" x14ac:dyDescent="0.35">
      <c r="A4668">
        <v>41</v>
      </c>
      <c r="B4668">
        <v>7100</v>
      </c>
      <c r="C4668">
        <v>41071</v>
      </c>
      <c r="D4668" t="s">
        <v>3287</v>
      </c>
      <c r="E4668" t="s">
        <v>988</v>
      </c>
      <c r="F4668" t="s">
        <v>3286</v>
      </c>
      <c r="G4668">
        <v>107722</v>
      </c>
      <c r="H4668">
        <v>45.239527000000002</v>
      </c>
      <c r="I4668">
        <v>-123.136826</v>
      </c>
      <c r="J4668">
        <v>1</v>
      </c>
      <c r="K4668">
        <f>_xlfn.XLOOKUP(F4668,'[1]2022_23 Household and Income'!$C$3:$C$2489,'[1]2022_23 Household and Income'!$D$3:$D$2489,"")</f>
        <v>38601</v>
      </c>
      <c r="L4668">
        <f>_xlfn.XLOOKUP($F4668,'[1]2022_23 Household and Income'!$C$3:$C$2489,'[1]2022_23 Household and Income'!$G$3:$G$2489,"")</f>
        <v>40380</v>
      </c>
    </row>
    <row r="4669" spans="1:12" x14ac:dyDescent="0.35">
      <c r="A4669">
        <v>37</v>
      </c>
      <c r="B4669">
        <v>100</v>
      </c>
      <c r="C4669">
        <v>37199</v>
      </c>
      <c r="D4669" t="s">
        <v>3285</v>
      </c>
      <c r="E4669" t="s">
        <v>1325</v>
      </c>
      <c r="F4669" t="s">
        <v>3284</v>
      </c>
      <c r="G4669">
        <v>18470</v>
      </c>
      <c r="H4669">
        <v>35.910933999999997</v>
      </c>
      <c r="I4669">
        <v>-82.294650000000004</v>
      </c>
      <c r="J4669">
        <v>0.14009199999999999</v>
      </c>
      <c r="K4669">
        <f>_xlfn.XLOOKUP(F4669,'[1]2022_23 Household and Income'!$C$3:$C$2489,'[1]2022_23 Household and Income'!$D$3:$D$2489,"")</f>
        <v>54341</v>
      </c>
      <c r="L4669">
        <f>_xlfn.XLOOKUP($F4669,'[1]2022_23 Household and Income'!$C$3:$C$2489,'[1]2022_23 Household and Income'!$G$3:$G$2489,"")</f>
        <v>55024</v>
      </c>
    </row>
    <row r="4670" spans="1:12" x14ac:dyDescent="0.35">
      <c r="A4670">
        <v>46</v>
      </c>
      <c r="B4670">
        <v>501</v>
      </c>
      <c r="C4670">
        <v>46135</v>
      </c>
      <c r="D4670" t="s">
        <v>3236</v>
      </c>
      <c r="E4670" t="s">
        <v>792</v>
      </c>
      <c r="F4670" t="s">
        <v>3283</v>
      </c>
      <c r="G4670">
        <v>23310</v>
      </c>
      <c r="H4670">
        <v>42.901260000000001</v>
      </c>
      <c r="I4670">
        <v>-97.396928000000003</v>
      </c>
      <c r="J4670">
        <v>0.16279099999999999</v>
      </c>
      <c r="K4670">
        <f>_xlfn.XLOOKUP(F4670,'[1]2022_23 Household and Income'!$C$3:$C$2489,'[1]2022_23 Household and Income'!$D$3:$D$2489,"")</f>
        <v>57572</v>
      </c>
      <c r="L4670">
        <f>_xlfn.XLOOKUP($F4670,'[1]2022_23 Household and Income'!$C$3:$C$2489,'[1]2022_23 Household and Income'!$G$3:$G$2489,"")</f>
        <v>58314</v>
      </c>
    </row>
    <row r="4671" spans="1:12" x14ac:dyDescent="0.35">
      <c r="A4671">
        <v>36</v>
      </c>
      <c r="B4671">
        <v>800</v>
      </c>
      <c r="C4671">
        <v>36123</v>
      </c>
      <c r="D4671" t="s">
        <v>3282</v>
      </c>
      <c r="E4671" t="s">
        <v>1373</v>
      </c>
      <c r="F4671" t="s">
        <v>3281</v>
      </c>
      <c r="G4671">
        <v>24774</v>
      </c>
      <c r="H4671">
        <v>42.634706999999999</v>
      </c>
      <c r="I4671">
        <v>-77.078183999999993</v>
      </c>
      <c r="J4671">
        <v>0.165302</v>
      </c>
      <c r="K4671">
        <f>_xlfn.XLOOKUP(F4671,'[1]2022_23 Household and Income'!$C$3:$C$2489,'[1]2022_23 Household and Income'!$D$3:$D$2489,"")</f>
        <v>60364</v>
      </c>
      <c r="L4671">
        <f>_xlfn.XLOOKUP($F4671,'[1]2022_23 Household and Income'!$C$3:$C$2489,'[1]2022_23 Household and Income'!$G$3:$G$2489,"")</f>
        <v>62063</v>
      </c>
    </row>
    <row r="4672" spans="1:12" x14ac:dyDescent="0.35">
      <c r="A4672">
        <v>72</v>
      </c>
      <c r="B4672">
        <v>400</v>
      </c>
      <c r="C4672">
        <v>72153</v>
      </c>
      <c r="D4672" t="s">
        <v>3280</v>
      </c>
      <c r="E4672" t="s">
        <v>63</v>
      </c>
      <c r="F4672" t="s">
        <v>3279</v>
      </c>
      <c r="G4672">
        <v>34172</v>
      </c>
      <c r="H4672">
        <v>18.043327999999999</v>
      </c>
      <c r="I4672">
        <v>-66.859540999999993</v>
      </c>
      <c r="J4672">
        <v>0.31387599999999999</v>
      </c>
      <c r="K4672">
        <f>_xlfn.XLOOKUP(F4672,'[1]2022_23 Household and Income'!$C$3:$C$2489,'[1]2022_23 Household and Income'!$D$3:$D$2489,"")</f>
        <v>40602</v>
      </c>
      <c r="L4672">
        <f>_xlfn.XLOOKUP($F4672,'[1]2022_23 Household and Income'!$C$3:$C$2489,'[1]2022_23 Household and Income'!$G$3:$G$2489,"")</f>
        <v>38674</v>
      </c>
    </row>
    <row r="4673" spans="1:12" x14ac:dyDescent="0.35">
      <c r="A4673">
        <v>4</v>
      </c>
      <c r="B4673">
        <v>2502</v>
      </c>
      <c r="C4673">
        <v>4025</v>
      </c>
      <c r="D4673" t="s">
        <v>3243</v>
      </c>
      <c r="E4673" t="s">
        <v>3109</v>
      </c>
      <c r="F4673" t="s">
        <v>3278</v>
      </c>
      <c r="G4673">
        <v>135474</v>
      </c>
      <c r="H4673">
        <v>34.608674999999998</v>
      </c>
      <c r="I4673">
        <v>-112.403104</v>
      </c>
      <c r="J4673">
        <v>1</v>
      </c>
      <c r="K4673">
        <f>_xlfn.XLOOKUP(F4673,'[1]2022_23 Household and Income'!$C$3:$C$2489,'[1]2022_23 Household and Income'!$D$3:$D$2489,"")</f>
        <v>62869</v>
      </c>
      <c r="L4673">
        <f>_xlfn.XLOOKUP($F4673,'[1]2022_23 Household and Income'!$C$3:$C$2489,'[1]2022_23 Household and Income'!$G$3:$G$2489,"")</f>
        <v>67257</v>
      </c>
    </row>
    <row r="4674" spans="1:12" x14ac:dyDescent="0.35">
      <c r="A4674">
        <v>4</v>
      </c>
      <c r="B4674">
        <v>2503</v>
      </c>
      <c r="C4674">
        <v>4025</v>
      </c>
      <c r="D4674" t="s">
        <v>3243</v>
      </c>
      <c r="E4674" t="s">
        <v>3109</v>
      </c>
      <c r="F4674" t="s">
        <v>3277</v>
      </c>
      <c r="G4674">
        <v>100735</v>
      </c>
      <c r="H4674">
        <v>34.655709999999999</v>
      </c>
      <c r="I4674">
        <v>-112.099768</v>
      </c>
      <c r="J4674">
        <v>1</v>
      </c>
      <c r="K4674">
        <f>_xlfn.XLOOKUP(F4674,'[1]2022_23 Household and Income'!$C$3:$C$2489,'[1]2022_23 Household and Income'!$D$3:$D$2489,"")</f>
        <v>48059</v>
      </c>
      <c r="L4674">
        <f>_xlfn.XLOOKUP($F4674,'[1]2022_23 Household and Income'!$C$3:$C$2489,'[1]2022_23 Household and Income'!$G$3:$G$2489,"")</f>
        <v>46527</v>
      </c>
    </row>
    <row r="4675" spans="1:12" x14ac:dyDescent="0.35">
      <c r="A4675">
        <v>28</v>
      </c>
      <c r="B4675">
        <v>900</v>
      </c>
      <c r="C4675">
        <v>28163</v>
      </c>
      <c r="D4675" t="s">
        <v>3276</v>
      </c>
      <c r="E4675" t="s">
        <v>1776</v>
      </c>
      <c r="F4675" t="s">
        <v>3275</v>
      </c>
      <c r="G4675">
        <v>26743</v>
      </c>
      <c r="H4675">
        <v>32.829241000000003</v>
      </c>
      <c r="I4675">
        <v>-90.382175000000004</v>
      </c>
      <c r="J4675">
        <v>0.196802</v>
      </c>
      <c r="K4675">
        <f>_xlfn.XLOOKUP(F4675,'[1]2022_23 Household and Income'!$C$3:$C$2489,'[1]2022_23 Household and Income'!$D$3:$D$2489,"")</f>
        <v>51372</v>
      </c>
      <c r="L4675">
        <f>_xlfn.XLOOKUP($F4675,'[1]2022_23 Household and Income'!$C$3:$C$2489,'[1]2022_23 Household and Income'!$G$3:$G$2489,"")</f>
        <v>54035</v>
      </c>
    </row>
    <row r="4676" spans="1:12" x14ac:dyDescent="0.35">
      <c r="A4676">
        <v>5</v>
      </c>
      <c r="B4676">
        <v>1000</v>
      </c>
      <c r="C4676">
        <v>5149</v>
      </c>
      <c r="D4676" t="s">
        <v>3274</v>
      </c>
      <c r="E4676" t="s">
        <v>3070</v>
      </c>
      <c r="F4676" t="s">
        <v>3273</v>
      </c>
      <c r="G4676">
        <v>20263</v>
      </c>
      <c r="H4676">
        <v>35.127752000000001</v>
      </c>
      <c r="I4676">
        <v>-93.282846000000006</v>
      </c>
      <c r="J4676">
        <v>0.15573999999999999</v>
      </c>
      <c r="K4676">
        <f>_xlfn.XLOOKUP(F4676,'[1]2022_23 Household and Income'!$C$3:$C$2489,'[1]2022_23 Household and Income'!$D$3:$D$2489,"")</f>
        <v>51316</v>
      </c>
      <c r="L4676">
        <f>_xlfn.XLOOKUP($F4676,'[1]2022_23 Household and Income'!$C$3:$C$2489,'[1]2022_23 Household and Income'!$G$3:$G$2489,"")</f>
        <v>50695</v>
      </c>
    </row>
    <row r="4677" spans="1:12" x14ac:dyDescent="0.35">
      <c r="A4677">
        <v>27</v>
      </c>
      <c r="B4677">
        <v>800</v>
      </c>
      <c r="C4677">
        <v>27173</v>
      </c>
      <c r="D4677" t="s">
        <v>3272</v>
      </c>
      <c r="E4677" t="s">
        <v>1866</v>
      </c>
      <c r="F4677" t="s">
        <v>3271</v>
      </c>
      <c r="G4677">
        <v>9528</v>
      </c>
      <c r="H4677">
        <v>44.737395999999997</v>
      </c>
      <c r="I4677">
        <v>-95.830059000000006</v>
      </c>
      <c r="J4677">
        <v>8.4118999999999999E-2</v>
      </c>
      <c r="K4677">
        <f>_xlfn.XLOOKUP(F4677,'[1]2022_23 Household and Income'!$C$3:$C$2489,'[1]2022_23 Household and Income'!$D$3:$D$2489,"")</f>
        <v>49797</v>
      </c>
      <c r="L4677">
        <f>_xlfn.XLOOKUP($F4677,'[1]2022_23 Household and Income'!$C$3:$C$2489,'[1]2022_23 Household and Income'!$G$3:$G$2489,"")</f>
        <v>49227</v>
      </c>
    </row>
    <row r="4678" spans="1:12" x14ac:dyDescent="0.35">
      <c r="A4678">
        <v>30</v>
      </c>
      <c r="B4678">
        <v>700</v>
      </c>
      <c r="C4678">
        <v>30111</v>
      </c>
      <c r="D4678" t="s">
        <v>3269</v>
      </c>
      <c r="E4678" t="s">
        <v>1566</v>
      </c>
      <c r="F4678" t="s">
        <v>3270</v>
      </c>
      <c r="G4678">
        <v>54617</v>
      </c>
      <c r="H4678">
        <v>45.789504000000001</v>
      </c>
      <c r="I4678">
        <v>-108.551569</v>
      </c>
      <c r="J4678">
        <v>0.36774899999999999</v>
      </c>
      <c r="K4678">
        <f>_xlfn.XLOOKUP(F4678,'[1]2022_23 Household and Income'!$C$3:$C$2489,'[1]2022_23 Household and Income'!$D$3:$D$2489,"")</f>
        <v>58838</v>
      </c>
      <c r="L4678">
        <f>_xlfn.XLOOKUP($F4678,'[1]2022_23 Household and Income'!$C$3:$C$2489,'[1]2022_23 Household and Income'!$G$3:$G$2489,"")</f>
        <v>58129</v>
      </c>
    </row>
    <row r="4679" spans="1:12" x14ac:dyDescent="0.35">
      <c r="A4679">
        <v>30</v>
      </c>
      <c r="B4679">
        <v>800</v>
      </c>
      <c r="C4679">
        <v>30111</v>
      </c>
      <c r="D4679" t="s">
        <v>3269</v>
      </c>
      <c r="E4679" t="s">
        <v>1566</v>
      </c>
      <c r="F4679" t="s">
        <v>3268</v>
      </c>
      <c r="G4679">
        <v>110114</v>
      </c>
      <c r="H4679">
        <v>45.790163999999997</v>
      </c>
      <c r="I4679">
        <v>-108.54317399999999</v>
      </c>
      <c r="J4679">
        <v>1</v>
      </c>
      <c r="K4679">
        <f>_xlfn.XLOOKUP(F4679,'[1]2022_23 Household and Income'!$C$3:$C$2489,'[1]2022_23 Household and Income'!$D$3:$D$2489,"")</f>
        <v>46985</v>
      </c>
      <c r="L4679">
        <f>_xlfn.XLOOKUP($F4679,'[1]2022_23 Household and Income'!$C$3:$C$2489,'[1]2022_23 Household and Income'!$G$3:$G$2489,"")</f>
        <v>50873</v>
      </c>
    </row>
    <row r="4680" spans="1:12" x14ac:dyDescent="0.35">
      <c r="A4680">
        <v>48</v>
      </c>
      <c r="B4680">
        <v>400</v>
      </c>
      <c r="C4680">
        <v>48501</v>
      </c>
      <c r="D4680" t="s">
        <v>3238</v>
      </c>
      <c r="E4680" t="s">
        <v>657</v>
      </c>
      <c r="F4680" t="s">
        <v>3267</v>
      </c>
      <c r="G4680">
        <v>7694</v>
      </c>
      <c r="H4680">
        <v>33.022609000000003</v>
      </c>
      <c r="I4680">
        <v>-102.833129</v>
      </c>
      <c r="J4680">
        <v>6.3520999999999994E-2</v>
      </c>
      <c r="K4680">
        <f>_xlfn.XLOOKUP(F4680,'[1]2022_23 Household and Income'!$C$3:$C$2489,'[1]2022_23 Household and Income'!$D$3:$D$2489,"")</f>
        <v>41739</v>
      </c>
      <c r="L4680">
        <f>_xlfn.XLOOKUP($F4680,'[1]2022_23 Household and Income'!$C$3:$C$2489,'[1]2022_23 Household and Income'!$G$3:$G$2489,"")</f>
        <v>43380</v>
      </c>
    </row>
    <row r="4681" spans="1:12" x14ac:dyDescent="0.35">
      <c r="A4681">
        <v>6</v>
      </c>
      <c r="B4681">
        <v>11301</v>
      </c>
      <c r="C4681">
        <v>6113</v>
      </c>
      <c r="D4681" t="s">
        <v>3248</v>
      </c>
      <c r="E4681" t="s">
        <v>2976</v>
      </c>
      <c r="F4681" t="s">
        <v>3266</v>
      </c>
      <c r="G4681">
        <v>101212</v>
      </c>
      <c r="H4681">
        <v>38.645513999999999</v>
      </c>
      <c r="I4681">
        <v>-121.801579</v>
      </c>
      <c r="J4681">
        <v>1</v>
      </c>
      <c r="K4681">
        <f>_xlfn.XLOOKUP(F4681,'[1]2022_23 Household and Income'!$C$3:$C$2489,'[1]2022_23 Household and Income'!$D$3:$D$2489,"")</f>
        <v>35252</v>
      </c>
      <c r="L4681">
        <f>_xlfn.XLOOKUP($F4681,'[1]2022_23 Household and Income'!$C$3:$C$2489,'[1]2022_23 Household and Income'!$G$3:$G$2489,"")</f>
        <v>33734</v>
      </c>
    </row>
    <row r="4682" spans="1:12" x14ac:dyDescent="0.35">
      <c r="A4682">
        <v>6</v>
      </c>
      <c r="B4682">
        <v>11302</v>
      </c>
      <c r="C4682">
        <v>6113</v>
      </c>
      <c r="D4682" t="s">
        <v>3248</v>
      </c>
      <c r="E4682" t="s">
        <v>2976</v>
      </c>
      <c r="F4682" t="s">
        <v>3265</v>
      </c>
      <c r="G4682">
        <v>115191</v>
      </c>
      <c r="H4682">
        <v>38.556559</v>
      </c>
      <c r="I4682">
        <v>-121.646294</v>
      </c>
      <c r="J4682">
        <v>1</v>
      </c>
      <c r="K4682">
        <f>_xlfn.XLOOKUP(F4682,'[1]2022_23 Household and Income'!$C$3:$C$2489,'[1]2022_23 Household and Income'!$D$3:$D$2489,"")</f>
        <v>42071</v>
      </c>
      <c r="L4682">
        <f>_xlfn.XLOOKUP($F4682,'[1]2022_23 Household and Income'!$C$3:$C$2489,'[1]2022_23 Household and Income'!$G$3:$G$2489,"")</f>
        <v>43496</v>
      </c>
    </row>
    <row r="4683" spans="1:12" x14ac:dyDescent="0.35">
      <c r="A4683">
        <v>23</v>
      </c>
      <c r="B4683">
        <v>800</v>
      </c>
      <c r="C4683">
        <v>23031</v>
      </c>
      <c r="D4683" t="s">
        <v>3263</v>
      </c>
      <c r="E4683" t="s">
        <v>2027</v>
      </c>
      <c r="F4683" t="s">
        <v>3264</v>
      </c>
      <c r="G4683">
        <v>160079</v>
      </c>
      <c r="H4683">
        <v>43.397011999999997</v>
      </c>
      <c r="I4683">
        <v>-70.705250000000007</v>
      </c>
      <c r="J4683">
        <v>0.86260599999999998</v>
      </c>
      <c r="K4683">
        <f>_xlfn.XLOOKUP(F4683,'[1]2022_23 Household and Income'!$C$3:$C$2489,'[1]2022_23 Household and Income'!$D$3:$D$2489,"")</f>
        <v>79605</v>
      </c>
      <c r="L4683">
        <f>_xlfn.XLOOKUP($F4683,'[1]2022_23 Household and Income'!$C$3:$C$2489,'[1]2022_23 Household and Income'!$G$3:$G$2489,"")</f>
        <v>81275</v>
      </c>
    </row>
    <row r="4684" spans="1:12" x14ac:dyDescent="0.35">
      <c r="A4684">
        <v>23</v>
      </c>
      <c r="B4684">
        <v>900</v>
      </c>
      <c r="C4684">
        <v>23031</v>
      </c>
      <c r="D4684" t="s">
        <v>3263</v>
      </c>
      <c r="E4684" t="s">
        <v>2027</v>
      </c>
      <c r="F4684" t="s">
        <v>3262</v>
      </c>
      <c r="G4684">
        <v>51893</v>
      </c>
      <c r="H4684">
        <v>43.501257000000003</v>
      </c>
      <c r="I4684">
        <v>-70.438940000000002</v>
      </c>
      <c r="J4684">
        <v>0.36635699999999999</v>
      </c>
      <c r="K4684">
        <f>_xlfn.XLOOKUP(F4684,'[1]2022_23 Household and Income'!$C$3:$C$2489,'[1]2022_23 Household and Income'!$D$3:$D$2489,"")</f>
        <v>58633</v>
      </c>
      <c r="L4684">
        <f>_xlfn.XLOOKUP($F4684,'[1]2022_23 Household and Income'!$C$3:$C$2489,'[1]2022_23 Household and Income'!$G$3:$G$2489,"")</f>
        <v>60376</v>
      </c>
    </row>
    <row r="4685" spans="1:12" x14ac:dyDescent="0.35">
      <c r="A4685">
        <v>31</v>
      </c>
      <c r="B4685">
        <v>600</v>
      </c>
      <c r="C4685">
        <v>31185</v>
      </c>
      <c r="D4685" t="s">
        <v>3261</v>
      </c>
      <c r="E4685" t="s">
        <v>1480</v>
      </c>
      <c r="F4685" t="s">
        <v>3260</v>
      </c>
      <c r="G4685">
        <v>14125</v>
      </c>
      <c r="H4685">
        <v>40.863484999999997</v>
      </c>
      <c r="I4685">
        <v>-97.604990000000001</v>
      </c>
      <c r="J4685">
        <v>0.102482</v>
      </c>
      <c r="K4685">
        <f>_xlfn.XLOOKUP(F4685,'[1]2022_23 Household and Income'!$C$3:$C$2489,'[1]2022_23 Household and Income'!$D$3:$D$2489,"")</f>
        <v>56460</v>
      </c>
      <c r="L4685">
        <f>_xlfn.XLOOKUP($F4685,'[1]2022_23 Household and Income'!$C$3:$C$2489,'[1]2022_23 Household and Income'!$G$3:$G$2489,"")</f>
        <v>57169</v>
      </c>
    </row>
    <row r="4686" spans="1:12" x14ac:dyDescent="0.35">
      <c r="A4686">
        <v>42</v>
      </c>
      <c r="B4686">
        <v>3601</v>
      </c>
      <c r="C4686">
        <v>42133</v>
      </c>
      <c r="D4686" t="s">
        <v>3257</v>
      </c>
      <c r="E4686" t="s">
        <v>917</v>
      </c>
      <c r="F4686" t="s">
        <v>3259</v>
      </c>
      <c r="G4686">
        <v>173037</v>
      </c>
      <c r="H4686">
        <v>39.957650000000001</v>
      </c>
      <c r="I4686">
        <v>-76.712514999999996</v>
      </c>
      <c r="J4686">
        <v>1</v>
      </c>
      <c r="K4686">
        <f>_xlfn.XLOOKUP(F4686,'[1]2022_23 Household and Income'!$C$3:$C$2489,'[1]2022_23 Household and Income'!$D$3:$D$2489,"")</f>
        <v>68946</v>
      </c>
      <c r="L4686">
        <f>_xlfn.XLOOKUP($F4686,'[1]2022_23 Household and Income'!$C$3:$C$2489,'[1]2022_23 Household and Income'!$G$3:$G$2489,"")</f>
        <v>69978</v>
      </c>
    </row>
    <row r="4687" spans="1:12" x14ac:dyDescent="0.35">
      <c r="A4687">
        <v>42</v>
      </c>
      <c r="B4687">
        <v>3602</v>
      </c>
      <c r="C4687">
        <v>42133</v>
      </c>
      <c r="D4687" t="s">
        <v>3257</v>
      </c>
      <c r="E4687" t="s">
        <v>917</v>
      </c>
      <c r="F4687" t="s">
        <v>3258</v>
      </c>
      <c r="G4687">
        <v>131663</v>
      </c>
      <c r="H4687">
        <v>40.056736999999998</v>
      </c>
      <c r="I4687">
        <v>-76.835205000000002</v>
      </c>
      <c r="J4687">
        <v>1</v>
      </c>
      <c r="K4687">
        <f>_xlfn.XLOOKUP(F4687,'[1]2022_23 Household and Income'!$C$3:$C$2489,'[1]2022_23 Household and Income'!$D$3:$D$2489,"")</f>
        <v>54216</v>
      </c>
      <c r="L4687">
        <f>_xlfn.XLOOKUP($F4687,'[1]2022_23 Household and Income'!$C$3:$C$2489,'[1]2022_23 Household and Income'!$G$3:$G$2489,"")</f>
        <v>54695</v>
      </c>
    </row>
    <row r="4688" spans="1:12" x14ac:dyDescent="0.35">
      <c r="A4688">
        <v>42</v>
      </c>
      <c r="B4688">
        <v>3603</v>
      </c>
      <c r="C4688">
        <v>42133</v>
      </c>
      <c r="D4688" t="s">
        <v>3257</v>
      </c>
      <c r="E4688" t="s">
        <v>917</v>
      </c>
      <c r="F4688" t="s">
        <v>3256</v>
      </c>
      <c r="G4688">
        <v>151738</v>
      </c>
      <c r="H4688">
        <v>39.824382</v>
      </c>
      <c r="I4688">
        <v>-76.730126999999996</v>
      </c>
      <c r="J4688">
        <v>1</v>
      </c>
      <c r="K4688">
        <f>_xlfn.XLOOKUP(F4688,'[1]2022_23 Household and Income'!$C$3:$C$2489,'[1]2022_23 Household and Income'!$D$3:$D$2489,"")</f>
        <v>60857</v>
      </c>
      <c r="L4688">
        <f>_xlfn.XLOOKUP($F4688,'[1]2022_23 Household and Income'!$C$3:$C$2489,'[1]2022_23 Household and Income'!$G$3:$G$2489,"")</f>
        <v>59191</v>
      </c>
    </row>
    <row r="4689" spans="1:12" x14ac:dyDescent="0.35">
      <c r="A4689">
        <v>45</v>
      </c>
      <c r="B4689">
        <v>501</v>
      </c>
      <c r="C4689">
        <v>45091</v>
      </c>
      <c r="D4689" t="s">
        <v>3253</v>
      </c>
      <c r="E4689" t="s">
        <v>898</v>
      </c>
      <c r="F4689" t="s">
        <v>3255</v>
      </c>
      <c r="G4689">
        <v>60379</v>
      </c>
      <c r="H4689">
        <v>35.038285999999999</v>
      </c>
      <c r="I4689">
        <v>-81.223764000000003</v>
      </c>
      <c r="J4689">
        <v>0.51785199999999998</v>
      </c>
      <c r="K4689">
        <f>_xlfn.XLOOKUP(F4689,'[1]2022_23 Household and Income'!$C$3:$C$2489,'[1]2022_23 Household and Income'!$D$3:$D$2489,"")</f>
        <v>44600</v>
      </c>
      <c r="L4689">
        <f>_xlfn.XLOOKUP($F4689,'[1]2022_23 Household and Income'!$C$3:$C$2489,'[1]2022_23 Household and Income'!$G$3:$G$2489,"")</f>
        <v>44590</v>
      </c>
    </row>
    <row r="4690" spans="1:12" x14ac:dyDescent="0.35">
      <c r="A4690">
        <v>45</v>
      </c>
      <c r="B4690">
        <v>601</v>
      </c>
      <c r="C4690">
        <v>45091</v>
      </c>
      <c r="D4690" t="s">
        <v>3253</v>
      </c>
      <c r="E4690" t="s">
        <v>898</v>
      </c>
      <c r="F4690" t="s">
        <v>3254</v>
      </c>
      <c r="G4690">
        <v>113521</v>
      </c>
      <c r="H4690">
        <v>35.039670000000001</v>
      </c>
      <c r="I4690">
        <v>-80.983913000000001</v>
      </c>
      <c r="J4690">
        <v>1</v>
      </c>
      <c r="K4690">
        <f>_xlfn.XLOOKUP(F4690,'[1]2022_23 Household and Income'!$C$3:$C$2489,'[1]2022_23 Household and Income'!$D$3:$D$2489,"")</f>
        <v>49496</v>
      </c>
      <c r="L4690">
        <f>_xlfn.XLOOKUP($F4690,'[1]2022_23 Household and Income'!$C$3:$C$2489,'[1]2022_23 Household and Income'!$G$3:$G$2489,"")</f>
        <v>47217</v>
      </c>
    </row>
    <row r="4691" spans="1:12" x14ac:dyDescent="0.35">
      <c r="A4691">
        <v>45</v>
      </c>
      <c r="B4691">
        <v>602</v>
      </c>
      <c r="C4691">
        <v>45091</v>
      </c>
      <c r="D4691" t="s">
        <v>3253</v>
      </c>
      <c r="E4691" t="s">
        <v>898</v>
      </c>
      <c r="F4691" t="s">
        <v>3252</v>
      </c>
      <c r="G4691">
        <v>108190</v>
      </c>
      <c r="H4691">
        <v>34.933242</v>
      </c>
      <c r="I4691">
        <v>-81.025964999999999</v>
      </c>
      <c r="J4691">
        <v>1</v>
      </c>
      <c r="K4691">
        <f>_xlfn.XLOOKUP(F4691,'[1]2022_23 Household and Income'!$C$3:$C$2489,'[1]2022_23 Household and Income'!$D$3:$D$2489,"")</f>
        <v>41992</v>
      </c>
      <c r="L4691">
        <f>_xlfn.XLOOKUP($F4691,'[1]2022_23 Household and Income'!$C$3:$C$2489,'[1]2022_23 Household and Income'!$G$3:$G$2489,"")</f>
        <v>44169</v>
      </c>
    </row>
    <row r="4692" spans="1:12" x14ac:dyDescent="0.35">
      <c r="A4692">
        <v>51</v>
      </c>
      <c r="B4692">
        <v>9500</v>
      </c>
      <c r="C4692">
        <v>51199</v>
      </c>
      <c r="D4692" t="s">
        <v>3251</v>
      </c>
      <c r="E4692" t="s">
        <v>350</v>
      </c>
      <c r="F4692" t="s">
        <v>3250</v>
      </c>
      <c r="G4692">
        <v>70045</v>
      </c>
      <c r="H4692">
        <v>37.174598000000003</v>
      </c>
      <c r="I4692">
        <v>-76.495397999999994</v>
      </c>
      <c r="J4692">
        <v>0.397567</v>
      </c>
      <c r="K4692">
        <f>_xlfn.XLOOKUP(F4692,'[1]2022_23 Household and Income'!$C$3:$C$2489,'[1]2022_23 Household and Income'!$D$3:$D$2489,"")</f>
        <v>69830</v>
      </c>
      <c r="L4692">
        <f>_xlfn.XLOOKUP($F4692,'[1]2022_23 Household and Income'!$C$3:$C$2489,'[1]2022_23 Household and Income'!$G$3:$G$2489,"")</f>
        <v>70916</v>
      </c>
    </row>
    <row r="4693" spans="1:12" x14ac:dyDescent="0.35">
      <c r="A4693">
        <v>48</v>
      </c>
      <c r="B4693">
        <v>600</v>
      </c>
      <c r="C4693">
        <v>48503</v>
      </c>
      <c r="D4693" t="s">
        <v>3238</v>
      </c>
      <c r="E4693" t="s">
        <v>645</v>
      </c>
      <c r="F4693" t="s">
        <v>3249</v>
      </c>
      <c r="G4693">
        <v>17867</v>
      </c>
      <c r="H4693">
        <v>33.164282999999998</v>
      </c>
      <c r="I4693">
        <v>-98.624268000000001</v>
      </c>
      <c r="J4693">
        <v>0.114466</v>
      </c>
      <c r="K4693">
        <f>_xlfn.XLOOKUP(F4693,'[1]2022_23 Household and Income'!$C$3:$C$2489,'[1]2022_23 Household and Income'!$D$3:$D$2489,"")</f>
        <v>61407</v>
      </c>
      <c r="L4693">
        <f>_xlfn.XLOOKUP($F4693,'[1]2022_23 Household and Income'!$C$3:$C$2489,'[1]2022_23 Household and Income'!$G$3:$G$2489,"")</f>
        <v>62882</v>
      </c>
    </row>
    <row r="4694" spans="1:12" x14ac:dyDescent="0.35">
      <c r="A4694">
        <v>6</v>
      </c>
      <c r="B4694">
        <v>10100</v>
      </c>
      <c r="C4694">
        <v>6115</v>
      </c>
      <c r="D4694" t="s">
        <v>3248</v>
      </c>
      <c r="E4694" t="s">
        <v>2979</v>
      </c>
      <c r="F4694" t="s">
        <v>3247</v>
      </c>
      <c r="G4694">
        <v>81575</v>
      </c>
      <c r="H4694">
        <v>39.131905000000003</v>
      </c>
      <c r="I4694">
        <v>-121.510516</v>
      </c>
      <c r="J4694">
        <v>0.45017299999999999</v>
      </c>
      <c r="K4694">
        <f>_xlfn.XLOOKUP(F4694,'[1]2022_23 Household and Income'!$C$3:$C$2489,'[1]2022_23 Household and Income'!$D$3:$D$2489,"")</f>
        <v>63162</v>
      </c>
      <c r="L4694">
        <f>_xlfn.XLOOKUP($F4694,'[1]2022_23 Household and Income'!$C$3:$C$2489,'[1]2022_23 Household and Income'!$G$3:$G$2489,"")</f>
        <v>62578</v>
      </c>
    </row>
    <row r="4695" spans="1:12" x14ac:dyDescent="0.35">
      <c r="A4695">
        <v>2</v>
      </c>
      <c r="B4695">
        <v>400</v>
      </c>
      <c r="C4695">
        <v>2290</v>
      </c>
      <c r="D4695" t="s">
        <v>3246</v>
      </c>
      <c r="E4695" t="s">
        <v>3124</v>
      </c>
      <c r="F4695" t="s">
        <v>3245</v>
      </c>
      <c r="G4695">
        <v>5343</v>
      </c>
      <c r="H4695">
        <v>64.966050999999993</v>
      </c>
      <c r="I4695">
        <v>-152.64589799999999</v>
      </c>
      <c r="J4695">
        <v>4.7308000000000003E-2</v>
      </c>
      <c r="K4695">
        <f>_xlfn.XLOOKUP(F4695,'[1]2022_23 Household and Income'!$C$3:$C$2489,'[1]2022_23 Household and Income'!$D$3:$D$2489,"")</f>
        <v>35215</v>
      </c>
      <c r="L4695">
        <f>_xlfn.XLOOKUP($F4695,'[1]2022_23 Household and Income'!$C$3:$C$2489,'[1]2022_23 Household and Income'!$G$3:$G$2489,"")</f>
        <v>35529</v>
      </c>
    </row>
    <row r="4696" spans="1:12" x14ac:dyDescent="0.35">
      <c r="A4696">
        <v>4</v>
      </c>
      <c r="B4696">
        <v>701</v>
      </c>
      <c r="C4696">
        <v>4027</v>
      </c>
      <c r="D4696" t="s">
        <v>3243</v>
      </c>
      <c r="E4696" t="s">
        <v>3116</v>
      </c>
      <c r="F4696" t="s">
        <v>3244</v>
      </c>
      <c r="G4696">
        <v>90175</v>
      </c>
      <c r="H4696">
        <v>32.583674999999999</v>
      </c>
      <c r="I4696">
        <v>-114.598934</v>
      </c>
      <c r="J4696">
        <v>0.84487299999999999</v>
      </c>
      <c r="K4696">
        <f>_xlfn.XLOOKUP(F4696,'[1]2022_23 Household and Income'!$C$3:$C$2489,'[1]2022_23 Household and Income'!$D$3:$D$2489,"")</f>
        <v>43775</v>
      </c>
      <c r="L4696">
        <f>_xlfn.XLOOKUP($F4696,'[1]2022_23 Household and Income'!$C$3:$C$2489,'[1]2022_23 Household and Income'!$G$3:$G$2489,"")</f>
        <v>44726</v>
      </c>
    </row>
    <row r="4697" spans="1:12" x14ac:dyDescent="0.35">
      <c r="A4697">
        <v>4</v>
      </c>
      <c r="B4697">
        <v>1101</v>
      </c>
      <c r="C4697">
        <v>4027</v>
      </c>
      <c r="D4697" t="s">
        <v>3243</v>
      </c>
      <c r="E4697" t="s">
        <v>3116</v>
      </c>
      <c r="F4697" t="s">
        <v>3242</v>
      </c>
      <c r="G4697">
        <v>113706</v>
      </c>
      <c r="H4697">
        <v>32.687162999999998</v>
      </c>
      <c r="I4697">
        <v>-114.61051</v>
      </c>
      <c r="J4697">
        <v>1</v>
      </c>
      <c r="K4697">
        <f>_xlfn.XLOOKUP(F4697,'[1]2022_23 Household and Income'!$C$3:$C$2489,'[1]2022_23 Household and Income'!$D$3:$D$2489,"")</f>
        <v>45585</v>
      </c>
      <c r="L4697">
        <f>_xlfn.XLOOKUP($F4697,'[1]2022_23 Household and Income'!$C$3:$C$2489,'[1]2022_23 Household and Income'!$G$3:$G$2489,"")</f>
        <v>49003</v>
      </c>
    </row>
    <row r="4698" spans="1:12" x14ac:dyDescent="0.35">
      <c r="A4698">
        <v>8</v>
      </c>
      <c r="B4698">
        <v>1800</v>
      </c>
      <c r="C4698">
        <v>8125</v>
      </c>
      <c r="D4698" t="s">
        <v>3241</v>
      </c>
      <c r="E4698" t="s">
        <v>2944</v>
      </c>
      <c r="F4698" t="s">
        <v>3240</v>
      </c>
      <c r="G4698">
        <v>9988</v>
      </c>
      <c r="H4698">
        <v>40.065854000000002</v>
      </c>
      <c r="I4698">
        <v>-102.480931</v>
      </c>
      <c r="J4698">
        <v>8.3013000000000003E-2</v>
      </c>
      <c r="K4698">
        <f>_xlfn.XLOOKUP(F4698,'[1]2022_23 Household and Income'!$C$3:$C$2489,'[1]2022_23 Household and Income'!$D$3:$D$2489,"")</f>
        <v>46989</v>
      </c>
      <c r="L4698">
        <f>_xlfn.XLOOKUP($F4698,'[1]2022_23 Household and Income'!$C$3:$C$2489,'[1]2022_23 Household and Income'!$G$3:$G$2489,"")</f>
        <v>46287</v>
      </c>
    </row>
    <row r="4699" spans="1:12" x14ac:dyDescent="0.35">
      <c r="A4699">
        <v>48</v>
      </c>
      <c r="B4699">
        <v>7600</v>
      </c>
      <c r="C4699">
        <v>48505</v>
      </c>
      <c r="D4699" t="s">
        <v>3238</v>
      </c>
      <c r="E4699" t="s">
        <v>449</v>
      </c>
      <c r="F4699" t="s">
        <v>3239</v>
      </c>
      <c r="G4699">
        <v>13889</v>
      </c>
      <c r="H4699">
        <v>26.903441000000001</v>
      </c>
      <c r="I4699">
        <v>-99.266022000000007</v>
      </c>
      <c r="J4699">
        <v>0.12585499999999999</v>
      </c>
      <c r="K4699">
        <f>_xlfn.XLOOKUP(F4699,'[1]2022_23 Household and Income'!$C$3:$C$2489,'[1]2022_23 Household and Income'!$D$3:$D$2489,"")</f>
        <v>33138</v>
      </c>
      <c r="L4699">
        <f>_xlfn.XLOOKUP($F4699,'[1]2022_23 Household and Income'!$C$3:$C$2489,'[1]2022_23 Household and Income'!$G$3:$G$2489,"")</f>
        <v>34458</v>
      </c>
    </row>
    <row r="4700" spans="1:12" x14ac:dyDescent="0.35">
      <c r="A4700">
        <v>48</v>
      </c>
      <c r="B4700">
        <v>7500</v>
      </c>
      <c r="C4700">
        <v>48507</v>
      </c>
      <c r="D4700" t="s">
        <v>3238</v>
      </c>
      <c r="E4700" t="s">
        <v>456</v>
      </c>
      <c r="F4700" t="s">
        <v>3237</v>
      </c>
      <c r="G4700">
        <v>9670</v>
      </c>
      <c r="H4700">
        <v>28.749410000000001</v>
      </c>
      <c r="I4700">
        <v>-99.810139000000007</v>
      </c>
      <c r="J4700">
        <v>6.5775E-2</v>
      </c>
      <c r="K4700">
        <f>_xlfn.XLOOKUP(F4700,'[1]2022_23 Household and Income'!$C$3:$C$2489,'[1]2022_23 Household and Income'!$D$3:$D$2489,"")</f>
        <v>50453</v>
      </c>
      <c r="L4700">
        <f>_xlfn.XLOOKUP($F4700,'[1]2022_23 Household and Income'!$C$3:$C$2489,'[1]2022_23 Household and Income'!$G$3:$G$2489,"")</f>
        <v>50033</v>
      </c>
    </row>
    <row r="4701" spans="1:12" x14ac:dyDescent="0.35">
      <c r="A4701">
        <v>46</v>
      </c>
      <c r="B4701">
        <v>200</v>
      </c>
      <c r="C4701">
        <v>46137</v>
      </c>
      <c r="D4701" t="s">
        <v>3236</v>
      </c>
      <c r="E4701" t="s">
        <v>831</v>
      </c>
      <c r="F4701" t="s">
        <v>3235</v>
      </c>
      <c r="G4701">
        <v>2413</v>
      </c>
      <c r="H4701">
        <v>44.929817</v>
      </c>
      <c r="I4701">
        <v>-101.530064</v>
      </c>
      <c r="J4701">
        <v>2.4004999999999999E-2</v>
      </c>
      <c r="K4701">
        <f>_xlfn.XLOOKUP(F4701,'[1]2022_23 Household and Income'!$C$3:$C$2489,'[1]2022_23 Household and Income'!$D$3:$D$2489,"")</f>
        <v>33866</v>
      </c>
      <c r="L4701">
        <f>_xlfn.XLOOKUP($F4701,'[1]2022_23 Household and Income'!$C$3:$C$2489,'[1]2022_23 Household and Income'!$G$3:$G$2489,"")</f>
        <v>35057</v>
      </c>
    </row>
  </sheetData>
  <autoFilter ref="A2:L4701" xr:uid="{A72A18D6-66AF-4C62-A499-E85FD9122087}">
    <sortState xmlns:xlrd2="http://schemas.microsoft.com/office/spreadsheetml/2017/richdata2" ref="A3:L4701">
      <sortCondition ref="E2:E47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Conversion Ratio and Comparison</vt:lpstr>
      <vt:lpstr>PUMA_2022_to_County_2020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Vij</dc:creator>
  <cp:lastModifiedBy>Sarthak Vij</cp:lastModifiedBy>
  <dcterms:created xsi:type="dcterms:W3CDTF">2015-06-05T18:17:20Z</dcterms:created>
  <dcterms:modified xsi:type="dcterms:W3CDTF">2025-02-11T01:15:01Z</dcterms:modified>
</cp:coreProperties>
</file>