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cottbriggs/Documents/GitHub/computational-astronomy/doc/"/>
    </mc:Choice>
  </mc:AlternateContent>
  <xr:revisionPtr revIDLastSave="0" documentId="13_ncr:1_{4EEE8F6B-E515-F64B-AC0F-8BE12D2765DB}" xr6:coauthVersionLast="47" xr6:coauthVersionMax="47" xr10:uidLastSave="{00000000-0000-0000-0000-000000000000}"/>
  <bookViews>
    <workbookView xWindow="0" yWindow="760" windowWidth="30240" windowHeight="18880" activeTab="3" xr2:uid="{FEC0A4D2-784A-3F4D-8F3C-6CD367809BA0}"/>
  </bookViews>
  <sheets>
    <sheet name="DE440" sheetId="3" r:id="rId1"/>
    <sheet name="DE441" sheetId="1" r:id="rId2"/>
    <sheet name="DE441 Files" sheetId="4" r:id="rId3"/>
    <sheet name="DE440 Fil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I3" i="1"/>
  <c r="I4" i="1"/>
  <c r="I5" i="1"/>
  <c r="I6" i="1"/>
  <c r="I7" i="1"/>
  <c r="I8" i="1"/>
  <c r="I9" i="1"/>
  <c r="I10" i="1"/>
  <c r="I11" i="1"/>
  <c r="I12" i="1"/>
  <c r="I2" i="1"/>
</calcChain>
</file>

<file path=xl/sharedStrings.xml><?xml version="1.0" encoding="utf-8"?>
<sst xmlns="http://schemas.openxmlformats.org/spreadsheetml/2006/main" count="171" uniqueCount="78">
  <si>
    <t>Body</t>
  </si>
  <si>
    <t>Mercury</t>
  </si>
  <si>
    <t>Start Location in Each Block</t>
  </si>
  <si>
    <t>Venus</t>
  </si>
  <si>
    <t>EMB</t>
  </si>
  <si>
    <t>Mars</t>
  </si>
  <si>
    <t>Jupiter</t>
  </si>
  <si>
    <t>Saturn</t>
  </si>
  <si>
    <t>Uranus</t>
  </si>
  <si>
    <t>Neptune</t>
  </si>
  <si>
    <t>Pluto</t>
  </si>
  <si>
    <t>Moon</t>
  </si>
  <si>
    <t>Sun</t>
  </si>
  <si>
    <t>Nutations</t>
  </si>
  <si>
    <t>Lunar Mantle Librations</t>
  </si>
  <si>
    <t>Lunar Mantle Angular Velocity</t>
  </si>
  <si>
    <t>TT-TDB</t>
  </si>
  <si>
    <t>Reference</t>
  </si>
  <si>
    <t>Units</t>
  </si>
  <si>
    <t>Number of Subintervals</t>
  </si>
  <si>
    <t>Coordinates</t>
  </si>
  <si>
    <t>x,y,z</t>
  </si>
  <si>
    <t>Geocentric</t>
  </si>
  <si>
    <t>km</t>
  </si>
  <si>
    <t>Barycentric</t>
  </si>
  <si>
    <t>d(psi), d(epsilon)</t>
  </si>
  <si>
    <t>phi, theta, psi</t>
  </si>
  <si>
    <t>omega_x, omega_y, omega_z</t>
  </si>
  <si>
    <t>radians</t>
  </si>
  <si>
    <t>radians/day</t>
  </si>
  <si>
    <t>Number of Coefficients per Coordinate</t>
  </si>
  <si>
    <t>Start Epoch: JED = -3100015.5: August 15, -13200: 00:00:00</t>
  </si>
  <si>
    <t>End Epoch: JED = 8000016.5: March 15, 17191: 00:00:00</t>
  </si>
  <si>
    <t>Start Epoch: JED = 2287184.5: December21, 1549: 00:00:00</t>
  </si>
  <si>
    <t>End Epoch: JED = 2688976.5: January 25, 2650: 00:00:00</t>
  </si>
  <si>
    <t>Filename</t>
  </si>
  <si>
    <t>Number of Blocks</t>
  </si>
  <si>
    <t>ascm01000</t>
  </si>
  <si>
    <t>ascm02000</t>
  </si>
  <si>
    <t>ascm03000</t>
  </si>
  <si>
    <t>ascm04000</t>
  </si>
  <si>
    <t>ascm05000</t>
  </si>
  <si>
    <t>ascm06000</t>
  </si>
  <si>
    <t>ascm07000</t>
  </si>
  <si>
    <t>ascm08000</t>
  </si>
  <si>
    <t>ascm09000</t>
  </si>
  <si>
    <t>ascm10000</t>
  </si>
  <si>
    <t>ascm11000</t>
  </si>
  <si>
    <t>ascm12000</t>
  </si>
  <si>
    <t>ascm13000</t>
  </si>
  <si>
    <t>ascp00000</t>
  </si>
  <si>
    <t>ascp01000</t>
  </si>
  <si>
    <t>ascp02000</t>
  </si>
  <si>
    <t>ascp03000</t>
  </si>
  <si>
    <t>ascp04000</t>
  </si>
  <si>
    <t>ascp05000</t>
  </si>
  <si>
    <t>ascp06000</t>
  </si>
  <si>
    <t>ascp07000</t>
  </si>
  <si>
    <t>ascp08000</t>
  </si>
  <si>
    <t>ascp09000</t>
  </si>
  <si>
    <t>ascp10000</t>
  </si>
  <si>
    <t>ascp11000</t>
  </si>
  <si>
    <t>ascp12000</t>
  </si>
  <si>
    <t>ascp13000</t>
  </si>
  <si>
    <t>ascp14000</t>
  </si>
  <si>
    <t>ascp15000</t>
  </si>
  <si>
    <t>ascp16000</t>
  </si>
  <si>
    <t>ascp01550</t>
  </si>
  <si>
    <t>ascp01650</t>
  </si>
  <si>
    <t>ascp01750</t>
  </si>
  <si>
    <t>ascp01850</t>
  </si>
  <si>
    <t>ascp01950</t>
  </si>
  <si>
    <t>ascp02050</t>
  </si>
  <si>
    <t>ascp02150</t>
  </si>
  <si>
    <t>ascp02250</t>
  </si>
  <si>
    <t>ascp02350</t>
  </si>
  <si>
    <t>ascp02450</t>
  </si>
  <si>
    <t>ascp02550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</si>
</sst>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B05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0" xfId="0" applyFont="1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C12F-3DF5-6340-A4E5-C7AAD1C2005C}">
  <dimension ref="A1:G19"/>
  <sheetViews>
    <sheetView showGridLines="0" zoomScale="130" zoomScaleNormal="130" workbookViewId="0">
      <selection activeCell="D19" sqref="D19"/>
    </sheetView>
  </sheetViews>
  <sheetFormatPr baseColWidth="10" defaultRowHeight="16" x14ac:dyDescent="0.2"/>
  <cols>
    <col min="1" max="1" width="25.1640625" bestFit="1" customWidth="1"/>
    <col min="2" max="2" width="11" customWidth="1"/>
    <col min="3" max="3" width="10.6640625" bestFit="1" customWidth="1"/>
    <col min="4" max="4" width="13.33203125" customWidth="1"/>
    <col min="5" max="5" width="25" bestFit="1" customWidth="1"/>
    <col min="6" max="6" width="14.33203125" customWidth="1"/>
    <col min="7" max="7" width="12.5" customWidth="1"/>
  </cols>
  <sheetData>
    <row r="1" spans="1:7" ht="51" x14ac:dyDescent="0.2">
      <c r="A1" s="1" t="s">
        <v>0</v>
      </c>
      <c r="B1" s="1" t="s">
        <v>17</v>
      </c>
      <c r="C1" s="1" t="s">
        <v>18</v>
      </c>
      <c r="D1" s="2" t="s">
        <v>2</v>
      </c>
      <c r="E1" s="2" t="s">
        <v>20</v>
      </c>
      <c r="F1" s="2" t="s">
        <v>30</v>
      </c>
      <c r="G1" s="2" t="s">
        <v>19</v>
      </c>
    </row>
    <row r="2" spans="1:7" x14ac:dyDescent="0.2">
      <c r="A2" s="3" t="s">
        <v>1</v>
      </c>
      <c r="B2" s="3" t="s">
        <v>24</v>
      </c>
      <c r="C2" s="3" t="s">
        <v>23</v>
      </c>
      <c r="D2" s="3">
        <v>3</v>
      </c>
      <c r="E2" s="4" t="s">
        <v>21</v>
      </c>
      <c r="F2" s="3">
        <v>14</v>
      </c>
      <c r="G2" s="3">
        <v>4</v>
      </c>
    </row>
    <row r="3" spans="1:7" x14ac:dyDescent="0.2">
      <c r="A3" s="3" t="s">
        <v>3</v>
      </c>
      <c r="B3" s="3" t="s">
        <v>24</v>
      </c>
      <c r="C3" s="3" t="s">
        <v>23</v>
      </c>
      <c r="D3" s="3">
        <v>171</v>
      </c>
      <c r="E3" s="4" t="s">
        <v>21</v>
      </c>
      <c r="F3" s="3">
        <v>10</v>
      </c>
      <c r="G3" s="3">
        <v>2</v>
      </c>
    </row>
    <row r="4" spans="1:7" x14ac:dyDescent="0.2">
      <c r="A4" s="3" t="s">
        <v>4</v>
      </c>
      <c r="B4" s="3" t="s">
        <v>24</v>
      </c>
      <c r="C4" s="3" t="s">
        <v>23</v>
      </c>
      <c r="D4" s="3">
        <v>231</v>
      </c>
      <c r="E4" s="4" t="s">
        <v>21</v>
      </c>
      <c r="F4" s="3">
        <v>13</v>
      </c>
      <c r="G4" s="3">
        <v>2</v>
      </c>
    </row>
    <row r="5" spans="1:7" x14ac:dyDescent="0.2">
      <c r="A5" s="3" t="s">
        <v>5</v>
      </c>
      <c r="B5" s="3" t="s">
        <v>24</v>
      </c>
      <c r="C5" s="3" t="s">
        <v>23</v>
      </c>
      <c r="D5" s="3">
        <v>309</v>
      </c>
      <c r="E5" s="4" t="s">
        <v>21</v>
      </c>
      <c r="F5" s="3">
        <v>11</v>
      </c>
      <c r="G5" s="3">
        <v>1</v>
      </c>
    </row>
    <row r="6" spans="1:7" x14ac:dyDescent="0.2">
      <c r="A6" s="3" t="s">
        <v>6</v>
      </c>
      <c r="B6" s="3" t="s">
        <v>24</v>
      </c>
      <c r="C6" s="3" t="s">
        <v>23</v>
      </c>
      <c r="D6" s="3">
        <v>342</v>
      </c>
      <c r="E6" s="4" t="s">
        <v>21</v>
      </c>
      <c r="F6" s="3">
        <v>8</v>
      </c>
      <c r="G6" s="3">
        <v>1</v>
      </c>
    </row>
    <row r="7" spans="1:7" x14ac:dyDescent="0.2">
      <c r="A7" s="3" t="s">
        <v>7</v>
      </c>
      <c r="B7" s="3" t="s">
        <v>24</v>
      </c>
      <c r="C7" s="3" t="s">
        <v>23</v>
      </c>
      <c r="D7" s="3">
        <v>366</v>
      </c>
      <c r="E7" s="4" t="s">
        <v>21</v>
      </c>
      <c r="F7" s="3">
        <v>7</v>
      </c>
      <c r="G7" s="3">
        <v>1</v>
      </c>
    </row>
    <row r="8" spans="1:7" x14ac:dyDescent="0.2">
      <c r="A8" s="3" t="s">
        <v>8</v>
      </c>
      <c r="B8" s="3" t="s">
        <v>24</v>
      </c>
      <c r="C8" s="3" t="s">
        <v>23</v>
      </c>
      <c r="D8" s="3">
        <v>387</v>
      </c>
      <c r="E8" s="4" t="s">
        <v>21</v>
      </c>
      <c r="F8" s="3">
        <v>6</v>
      </c>
      <c r="G8" s="3">
        <v>1</v>
      </c>
    </row>
    <row r="9" spans="1:7" x14ac:dyDescent="0.2">
      <c r="A9" s="3" t="s">
        <v>9</v>
      </c>
      <c r="B9" s="3" t="s">
        <v>24</v>
      </c>
      <c r="C9" s="3" t="s">
        <v>23</v>
      </c>
      <c r="D9" s="3">
        <v>405</v>
      </c>
      <c r="E9" s="4" t="s">
        <v>21</v>
      </c>
      <c r="F9" s="3">
        <v>6</v>
      </c>
      <c r="G9" s="3">
        <v>1</v>
      </c>
    </row>
    <row r="10" spans="1:7" x14ac:dyDescent="0.2">
      <c r="A10" s="3" t="s">
        <v>10</v>
      </c>
      <c r="B10" s="3" t="s">
        <v>24</v>
      </c>
      <c r="C10" s="3" t="s">
        <v>23</v>
      </c>
      <c r="D10" s="3">
        <v>423</v>
      </c>
      <c r="E10" s="4" t="s">
        <v>21</v>
      </c>
      <c r="F10" s="3">
        <v>6</v>
      </c>
      <c r="G10" s="3">
        <v>1</v>
      </c>
    </row>
    <row r="11" spans="1:7" x14ac:dyDescent="0.2">
      <c r="A11" s="3" t="s">
        <v>11</v>
      </c>
      <c r="B11" s="3" t="s">
        <v>22</v>
      </c>
      <c r="C11" s="3" t="s">
        <v>23</v>
      </c>
      <c r="D11" s="3">
        <v>441</v>
      </c>
      <c r="E11" s="4" t="s">
        <v>21</v>
      </c>
      <c r="F11" s="3">
        <v>13</v>
      </c>
      <c r="G11" s="3">
        <v>8</v>
      </c>
    </row>
    <row r="12" spans="1:7" x14ac:dyDescent="0.2">
      <c r="A12" s="3" t="s">
        <v>12</v>
      </c>
      <c r="B12" s="3" t="s">
        <v>24</v>
      </c>
      <c r="C12" s="3" t="s">
        <v>23</v>
      </c>
      <c r="D12" s="3">
        <v>753</v>
      </c>
      <c r="E12" s="4" t="s">
        <v>21</v>
      </c>
      <c r="F12" s="3">
        <v>11</v>
      </c>
      <c r="G12" s="3">
        <v>2</v>
      </c>
    </row>
    <row r="13" spans="1:7" x14ac:dyDescent="0.2">
      <c r="A13" s="3" t="s">
        <v>13</v>
      </c>
      <c r="B13" s="3"/>
      <c r="C13" s="3" t="s">
        <v>28</v>
      </c>
      <c r="D13" s="3">
        <v>819</v>
      </c>
      <c r="E13" s="4" t="s">
        <v>25</v>
      </c>
      <c r="F13" s="3">
        <v>10</v>
      </c>
      <c r="G13" s="3">
        <v>4</v>
      </c>
    </row>
    <row r="14" spans="1:7" x14ac:dyDescent="0.2">
      <c r="A14" s="3" t="s">
        <v>14</v>
      </c>
      <c r="B14" s="3"/>
      <c r="C14" s="3" t="s">
        <v>28</v>
      </c>
      <c r="D14" s="3">
        <v>899</v>
      </c>
      <c r="E14" s="4" t="s">
        <v>26</v>
      </c>
      <c r="F14" s="3">
        <v>10</v>
      </c>
      <c r="G14" s="3">
        <v>4</v>
      </c>
    </row>
    <row r="15" spans="1:7" x14ac:dyDescent="0.2">
      <c r="A15" s="3" t="s">
        <v>15</v>
      </c>
      <c r="B15" s="3"/>
      <c r="C15" s="3" t="s">
        <v>29</v>
      </c>
      <c r="D15" s="3">
        <v>1019</v>
      </c>
      <c r="E15" s="4" t="s">
        <v>27</v>
      </c>
      <c r="F15" s="3">
        <v>0</v>
      </c>
      <c r="G15" s="3">
        <v>0</v>
      </c>
    </row>
    <row r="16" spans="1:7" x14ac:dyDescent="0.2">
      <c r="A16" s="3" t="s">
        <v>16</v>
      </c>
      <c r="B16" s="3"/>
      <c r="C16" s="3"/>
      <c r="D16" s="3">
        <v>1019</v>
      </c>
      <c r="E16" s="4"/>
      <c r="F16" s="3">
        <v>0</v>
      </c>
      <c r="G16" s="3">
        <v>0</v>
      </c>
    </row>
    <row r="18" spans="1:1" x14ac:dyDescent="0.2">
      <c r="A18" t="s">
        <v>33</v>
      </c>
    </row>
    <row r="19" spans="1:1" x14ac:dyDescent="0.2">
      <c r="A19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ED4D8-1E5A-F144-AC58-46264BB2520B}">
  <dimension ref="A1:I19"/>
  <sheetViews>
    <sheetView showGridLines="0" zoomScale="130" zoomScaleNormal="130" workbookViewId="0">
      <selection activeCell="I20" sqref="I20"/>
    </sheetView>
  </sheetViews>
  <sheetFormatPr baseColWidth="10" defaultRowHeight="16" x14ac:dyDescent="0.2"/>
  <cols>
    <col min="1" max="1" width="25.1640625" bestFit="1" customWidth="1"/>
    <col min="2" max="2" width="11" customWidth="1"/>
    <col min="3" max="3" width="10.6640625" bestFit="1" customWidth="1"/>
    <col min="4" max="4" width="13.33203125" customWidth="1"/>
    <col min="5" max="5" width="25" bestFit="1" customWidth="1"/>
    <col min="6" max="6" width="14.33203125" customWidth="1"/>
    <col min="7" max="7" width="12.5" customWidth="1"/>
  </cols>
  <sheetData>
    <row r="1" spans="1:9" ht="51" x14ac:dyDescent="0.2">
      <c r="A1" s="1" t="s">
        <v>0</v>
      </c>
      <c r="B1" s="1" t="s">
        <v>17</v>
      </c>
      <c r="C1" s="1" t="s">
        <v>18</v>
      </c>
      <c r="D1" s="2" t="s">
        <v>2</v>
      </c>
      <c r="E1" s="2" t="s">
        <v>20</v>
      </c>
      <c r="F1" s="2" t="s">
        <v>30</v>
      </c>
      <c r="G1" s="2" t="s">
        <v>19</v>
      </c>
    </row>
    <row r="2" spans="1:9" x14ac:dyDescent="0.2">
      <c r="A2" s="3" t="s">
        <v>1</v>
      </c>
      <c r="B2" s="3" t="s">
        <v>24</v>
      </c>
      <c r="C2" s="3" t="s">
        <v>23</v>
      </c>
      <c r="D2" s="3">
        <v>3</v>
      </c>
      <c r="E2" s="4" t="s">
        <v>21</v>
      </c>
      <c r="F2" s="3">
        <v>14</v>
      </c>
      <c r="G2" s="3">
        <v>4</v>
      </c>
      <c r="I2">
        <f>F2*3*G2</f>
        <v>168</v>
      </c>
    </row>
    <row r="3" spans="1:9" x14ac:dyDescent="0.2">
      <c r="A3" s="3" t="s">
        <v>3</v>
      </c>
      <c r="B3" s="3" t="s">
        <v>24</v>
      </c>
      <c r="C3" s="3" t="s">
        <v>23</v>
      </c>
      <c r="D3" s="3">
        <v>171</v>
      </c>
      <c r="E3" s="4" t="s">
        <v>21</v>
      </c>
      <c r="F3" s="3">
        <v>10</v>
      </c>
      <c r="G3" s="3">
        <v>2</v>
      </c>
      <c r="I3">
        <f t="shared" ref="I3:I12" si="0">F3*3*G3</f>
        <v>60</v>
      </c>
    </row>
    <row r="4" spans="1:9" x14ac:dyDescent="0.2">
      <c r="A4" s="3" t="s">
        <v>4</v>
      </c>
      <c r="B4" s="3" t="s">
        <v>24</v>
      </c>
      <c r="C4" s="3" t="s">
        <v>23</v>
      </c>
      <c r="D4" s="3">
        <v>231</v>
      </c>
      <c r="E4" s="4" t="s">
        <v>21</v>
      </c>
      <c r="F4" s="3">
        <v>13</v>
      </c>
      <c r="G4" s="3">
        <v>2</v>
      </c>
      <c r="I4">
        <f t="shared" si="0"/>
        <v>78</v>
      </c>
    </row>
    <row r="5" spans="1:9" x14ac:dyDescent="0.2">
      <c r="A5" s="3" t="s">
        <v>5</v>
      </c>
      <c r="B5" s="3" t="s">
        <v>24</v>
      </c>
      <c r="C5" s="3" t="s">
        <v>23</v>
      </c>
      <c r="D5" s="3">
        <v>309</v>
      </c>
      <c r="E5" s="4" t="s">
        <v>21</v>
      </c>
      <c r="F5" s="3">
        <v>11</v>
      </c>
      <c r="G5" s="3">
        <v>1</v>
      </c>
      <c r="I5">
        <f t="shared" si="0"/>
        <v>33</v>
      </c>
    </row>
    <row r="6" spans="1:9" x14ac:dyDescent="0.2">
      <c r="A6" s="3" t="s">
        <v>6</v>
      </c>
      <c r="B6" s="3" t="s">
        <v>24</v>
      </c>
      <c r="C6" s="3" t="s">
        <v>23</v>
      </c>
      <c r="D6" s="3">
        <v>342</v>
      </c>
      <c r="E6" s="4" t="s">
        <v>21</v>
      </c>
      <c r="F6" s="3">
        <v>8</v>
      </c>
      <c r="G6" s="3">
        <v>1</v>
      </c>
      <c r="I6">
        <f t="shared" si="0"/>
        <v>24</v>
      </c>
    </row>
    <row r="7" spans="1:9" x14ac:dyDescent="0.2">
      <c r="A7" s="3" t="s">
        <v>7</v>
      </c>
      <c r="B7" s="3" t="s">
        <v>24</v>
      </c>
      <c r="C7" s="3" t="s">
        <v>23</v>
      </c>
      <c r="D7" s="3">
        <v>366</v>
      </c>
      <c r="E7" s="4" t="s">
        <v>21</v>
      </c>
      <c r="F7" s="3">
        <v>7</v>
      </c>
      <c r="G7" s="3">
        <v>1</v>
      </c>
      <c r="I7">
        <f t="shared" si="0"/>
        <v>21</v>
      </c>
    </row>
    <row r="8" spans="1:9" x14ac:dyDescent="0.2">
      <c r="A8" s="3" t="s">
        <v>8</v>
      </c>
      <c r="B8" s="3" t="s">
        <v>24</v>
      </c>
      <c r="C8" s="3" t="s">
        <v>23</v>
      </c>
      <c r="D8" s="3">
        <v>387</v>
      </c>
      <c r="E8" s="4" t="s">
        <v>21</v>
      </c>
      <c r="F8" s="3">
        <v>6</v>
      </c>
      <c r="G8" s="3">
        <v>1</v>
      </c>
      <c r="I8">
        <f t="shared" si="0"/>
        <v>18</v>
      </c>
    </row>
    <row r="9" spans="1:9" x14ac:dyDescent="0.2">
      <c r="A9" s="3" t="s">
        <v>9</v>
      </c>
      <c r="B9" s="3" t="s">
        <v>24</v>
      </c>
      <c r="C9" s="3" t="s">
        <v>23</v>
      </c>
      <c r="D9" s="3">
        <v>405</v>
      </c>
      <c r="E9" s="4" t="s">
        <v>21</v>
      </c>
      <c r="F9" s="3">
        <v>6</v>
      </c>
      <c r="G9" s="3">
        <v>1</v>
      </c>
      <c r="I9">
        <f t="shared" si="0"/>
        <v>18</v>
      </c>
    </row>
    <row r="10" spans="1:9" x14ac:dyDescent="0.2">
      <c r="A10" s="3" t="s">
        <v>10</v>
      </c>
      <c r="B10" s="3" t="s">
        <v>24</v>
      </c>
      <c r="C10" s="3" t="s">
        <v>23</v>
      </c>
      <c r="D10" s="3">
        <v>423</v>
      </c>
      <c r="E10" s="4" t="s">
        <v>21</v>
      </c>
      <c r="F10" s="3">
        <v>6</v>
      </c>
      <c r="G10" s="3">
        <v>1</v>
      </c>
      <c r="I10">
        <f t="shared" si="0"/>
        <v>18</v>
      </c>
    </row>
    <row r="11" spans="1:9" x14ac:dyDescent="0.2">
      <c r="A11" s="3" t="s">
        <v>11</v>
      </c>
      <c r="B11" s="3" t="s">
        <v>22</v>
      </c>
      <c r="C11" s="3" t="s">
        <v>23</v>
      </c>
      <c r="D11" s="3">
        <v>441</v>
      </c>
      <c r="E11" s="4" t="s">
        <v>21</v>
      </c>
      <c r="F11" s="3">
        <v>13</v>
      </c>
      <c r="G11" s="3">
        <v>8</v>
      </c>
      <c r="I11">
        <f t="shared" si="0"/>
        <v>312</v>
      </c>
    </row>
    <row r="12" spans="1:9" x14ac:dyDescent="0.2">
      <c r="A12" s="3" t="s">
        <v>12</v>
      </c>
      <c r="B12" s="3" t="s">
        <v>24</v>
      </c>
      <c r="C12" s="3" t="s">
        <v>23</v>
      </c>
      <c r="D12" s="3">
        <v>753</v>
      </c>
      <c r="E12" s="4" t="s">
        <v>21</v>
      </c>
      <c r="F12" s="3">
        <v>11</v>
      </c>
      <c r="G12" s="3">
        <v>2</v>
      </c>
      <c r="I12">
        <f t="shared" si="0"/>
        <v>66</v>
      </c>
    </row>
    <row r="13" spans="1:9" x14ac:dyDescent="0.2">
      <c r="A13" s="3" t="s">
        <v>13</v>
      </c>
      <c r="B13" s="3"/>
      <c r="C13" s="3" t="s">
        <v>28</v>
      </c>
      <c r="D13" s="3">
        <v>819</v>
      </c>
      <c r="E13" s="4" t="s">
        <v>25</v>
      </c>
      <c r="F13" s="3">
        <v>10</v>
      </c>
      <c r="G13" s="3">
        <v>4</v>
      </c>
      <c r="I13">
        <f>F13*2*G13</f>
        <v>80</v>
      </c>
    </row>
    <row r="14" spans="1:9" x14ac:dyDescent="0.2">
      <c r="A14" s="3" t="s">
        <v>14</v>
      </c>
      <c r="B14" s="3"/>
      <c r="C14" s="3" t="s">
        <v>28</v>
      </c>
      <c r="D14" s="3">
        <v>899</v>
      </c>
      <c r="E14" s="4" t="s">
        <v>26</v>
      </c>
      <c r="F14" s="3">
        <v>10</v>
      </c>
      <c r="G14" s="3">
        <v>4</v>
      </c>
      <c r="I14">
        <f>F14*3*G14</f>
        <v>120</v>
      </c>
    </row>
    <row r="15" spans="1:9" x14ac:dyDescent="0.2">
      <c r="A15" s="3" t="s">
        <v>15</v>
      </c>
      <c r="B15" s="3"/>
      <c r="C15" s="3" t="s">
        <v>29</v>
      </c>
      <c r="D15" s="3">
        <v>1019</v>
      </c>
      <c r="E15" s="4" t="s">
        <v>27</v>
      </c>
      <c r="F15" s="3">
        <v>0</v>
      </c>
      <c r="G15" s="3">
        <v>0</v>
      </c>
      <c r="I15">
        <v>0</v>
      </c>
    </row>
    <row r="16" spans="1:9" x14ac:dyDescent="0.2">
      <c r="A16" s="3" t="s">
        <v>16</v>
      </c>
      <c r="B16" s="3"/>
      <c r="C16" s="3"/>
      <c r="D16" s="3">
        <v>1019</v>
      </c>
      <c r="E16" s="4"/>
      <c r="F16" s="3">
        <v>0</v>
      </c>
      <c r="G16" s="3">
        <v>0</v>
      </c>
      <c r="I16">
        <v>0</v>
      </c>
    </row>
    <row r="18" spans="1:1" x14ac:dyDescent="0.2">
      <c r="A18" t="s">
        <v>31</v>
      </c>
    </row>
    <row r="19" spans="1:1" x14ac:dyDescent="0.2">
      <c r="A19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43AD3-E3EE-7143-B2BA-1CE10D801FA4}">
  <dimension ref="A1:B31"/>
  <sheetViews>
    <sheetView zoomScale="130" zoomScaleNormal="130" workbookViewId="0">
      <pane ySplit="1" topLeftCell="A2" activePane="bottomLeft" state="frozen"/>
      <selection pane="bottomLeft" activeCell="B1" sqref="B1"/>
    </sheetView>
  </sheetViews>
  <sheetFormatPr baseColWidth="10" defaultRowHeight="16" x14ac:dyDescent="0.2"/>
  <cols>
    <col min="1" max="1" width="10.6640625" bestFit="1" customWidth="1"/>
    <col min="2" max="2" width="15.5" bestFit="1" customWidth="1"/>
  </cols>
  <sheetData>
    <row r="1" spans="1:2" x14ac:dyDescent="0.2">
      <c r="A1" s="5" t="s">
        <v>35</v>
      </c>
      <c r="B1" s="5" t="s">
        <v>36</v>
      </c>
    </row>
    <row r="2" spans="1:2" x14ac:dyDescent="0.2">
      <c r="A2" t="s">
        <v>37</v>
      </c>
      <c r="B2" s="7">
        <v>11415</v>
      </c>
    </row>
    <row r="3" spans="1:2" x14ac:dyDescent="0.2">
      <c r="A3" t="s">
        <v>38</v>
      </c>
      <c r="B3" s="7">
        <v>11415</v>
      </c>
    </row>
    <row r="4" spans="1:2" x14ac:dyDescent="0.2">
      <c r="A4" t="s">
        <v>39</v>
      </c>
      <c r="B4" s="7">
        <v>11415</v>
      </c>
    </row>
    <row r="5" spans="1:2" x14ac:dyDescent="0.2">
      <c r="A5" t="s">
        <v>40</v>
      </c>
      <c r="B5" s="7">
        <v>11415</v>
      </c>
    </row>
    <row r="6" spans="1:2" x14ac:dyDescent="0.2">
      <c r="A6" t="s">
        <v>41</v>
      </c>
      <c r="B6" s="7">
        <v>11415</v>
      </c>
    </row>
    <row r="7" spans="1:2" x14ac:dyDescent="0.2">
      <c r="A7" t="s">
        <v>42</v>
      </c>
      <c r="B7" s="7">
        <v>11415</v>
      </c>
    </row>
    <row r="8" spans="1:2" x14ac:dyDescent="0.2">
      <c r="A8" t="s">
        <v>43</v>
      </c>
      <c r="B8" s="7">
        <v>11415</v>
      </c>
    </row>
    <row r="9" spans="1:2" x14ac:dyDescent="0.2">
      <c r="A9" t="s">
        <v>44</v>
      </c>
      <c r="B9" s="7">
        <v>11415</v>
      </c>
    </row>
    <row r="10" spans="1:2" x14ac:dyDescent="0.2">
      <c r="A10" t="s">
        <v>45</v>
      </c>
      <c r="B10" s="7">
        <v>11415</v>
      </c>
    </row>
    <row r="11" spans="1:2" x14ac:dyDescent="0.2">
      <c r="A11" t="s">
        <v>46</v>
      </c>
      <c r="B11" s="7">
        <v>11415</v>
      </c>
    </row>
    <row r="12" spans="1:2" x14ac:dyDescent="0.2">
      <c r="A12" t="s">
        <v>47</v>
      </c>
      <c r="B12" s="7">
        <v>11415</v>
      </c>
    </row>
    <row r="13" spans="1:2" x14ac:dyDescent="0.2">
      <c r="A13" t="s">
        <v>48</v>
      </c>
      <c r="B13" s="7">
        <v>11415</v>
      </c>
    </row>
    <row r="14" spans="1:2" x14ac:dyDescent="0.2">
      <c r="A14" t="s">
        <v>49</v>
      </c>
      <c r="B14" s="7">
        <v>11415</v>
      </c>
    </row>
    <row r="15" spans="1:2" x14ac:dyDescent="0.2">
      <c r="A15" t="s">
        <v>50</v>
      </c>
      <c r="B15" s="7">
        <v>11415</v>
      </c>
    </row>
    <row r="16" spans="1:2" x14ac:dyDescent="0.2">
      <c r="A16" t="s">
        <v>51</v>
      </c>
      <c r="B16" s="7">
        <v>11415</v>
      </c>
    </row>
    <row r="17" spans="1:2" x14ac:dyDescent="0.2">
      <c r="A17" t="s">
        <v>52</v>
      </c>
      <c r="B17" s="7">
        <v>11415</v>
      </c>
    </row>
    <row r="18" spans="1:2" x14ac:dyDescent="0.2">
      <c r="A18" t="s">
        <v>53</v>
      </c>
      <c r="B18" s="6">
        <v>11414</v>
      </c>
    </row>
    <row r="19" spans="1:2" x14ac:dyDescent="0.2">
      <c r="A19" t="s">
        <v>54</v>
      </c>
      <c r="B19" s="7">
        <v>11415</v>
      </c>
    </row>
    <row r="20" spans="1:2" x14ac:dyDescent="0.2">
      <c r="A20" t="s">
        <v>55</v>
      </c>
      <c r="B20" s="7">
        <v>11415</v>
      </c>
    </row>
    <row r="21" spans="1:2" x14ac:dyDescent="0.2">
      <c r="A21" t="s">
        <v>56</v>
      </c>
      <c r="B21" s="7">
        <v>11415</v>
      </c>
    </row>
    <row r="22" spans="1:2" x14ac:dyDescent="0.2">
      <c r="A22" t="s">
        <v>57</v>
      </c>
      <c r="B22" s="7">
        <v>11415</v>
      </c>
    </row>
    <row r="23" spans="1:2" x14ac:dyDescent="0.2">
      <c r="A23" t="s">
        <v>58</v>
      </c>
      <c r="B23" s="7">
        <v>11415</v>
      </c>
    </row>
    <row r="24" spans="1:2" x14ac:dyDescent="0.2">
      <c r="A24" t="s">
        <v>59</v>
      </c>
      <c r="B24" s="6">
        <v>11414</v>
      </c>
    </row>
    <row r="25" spans="1:2" x14ac:dyDescent="0.2">
      <c r="A25" t="s">
        <v>60</v>
      </c>
      <c r="B25" s="7">
        <v>11415</v>
      </c>
    </row>
    <row r="26" spans="1:2" x14ac:dyDescent="0.2">
      <c r="A26" t="s">
        <v>61</v>
      </c>
      <c r="B26" s="7">
        <v>11415</v>
      </c>
    </row>
    <row r="27" spans="1:2" x14ac:dyDescent="0.2">
      <c r="A27" t="s">
        <v>62</v>
      </c>
      <c r="B27" s="7">
        <v>11415</v>
      </c>
    </row>
    <row r="28" spans="1:2" x14ac:dyDescent="0.2">
      <c r="A28" t="s">
        <v>63</v>
      </c>
      <c r="B28" s="7">
        <v>11415</v>
      </c>
    </row>
    <row r="29" spans="1:2" x14ac:dyDescent="0.2">
      <c r="A29" t="s">
        <v>64</v>
      </c>
      <c r="B29" s="7">
        <v>11415</v>
      </c>
    </row>
    <row r="30" spans="1:2" x14ac:dyDescent="0.2">
      <c r="A30" t="s">
        <v>65</v>
      </c>
      <c r="B30" s="6">
        <v>11414</v>
      </c>
    </row>
    <row r="31" spans="1:2" x14ac:dyDescent="0.2">
      <c r="A31" t="s">
        <v>66</v>
      </c>
      <c r="B31" s="7">
        <v>11415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21DC0-AEB1-EA41-8BF3-2D6F685060F2}">
  <dimension ref="A1:B12"/>
  <sheetViews>
    <sheetView tabSelected="1" zoomScale="140" zoomScaleNormal="140" workbookViewId="0">
      <selection activeCell="C6" sqref="C6"/>
    </sheetView>
  </sheetViews>
  <sheetFormatPr baseColWidth="10" defaultRowHeight="16" x14ac:dyDescent="0.2"/>
  <cols>
    <col min="1" max="1" width="10.83203125" customWidth="1"/>
    <col min="2" max="2" width="15.83203125" bestFit="1" customWidth="1"/>
  </cols>
  <sheetData>
    <row r="1" spans="1:2" x14ac:dyDescent="0.2">
      <c r="A1" s="5" t="s">
        <v>35</v>
      </c>
      <c r="B1" s="5" t="s">
        <v>36</v>
      </c>
    </row>
    <row r="2" spans="1:2" x14ac:dyDescent="0.2">
      <c r="A2" t="s">
        <v>67</v>
      </c>
      <c r="B2" s="6">
        <v>1142</v>
      </c>
    </row>
    <row r="3" spans="1:2" x14ac:dyDescent="0.2">
      <c r="A3" t="s">
        <v>68</v>
      </c>
      <c r="B3" s="6">
        <v>1142</v>
      </c>
    </row>
    <row r="4" spans="1:2" x14ac:dyDescent="0.2">
      <c r="A4" t="s">
        <v>69</v>
      </c>
      <c r="B4" s="7">
        <v>1143</v>
      </c>
    </row>
    <row r="5" spans="1:2" x14ac:dyDescent="0.2">
      <c r="A5" t="s">
        <v>70</v>
      </c>
      <c r="B5" s="6">
        <v>1142</v>
      </c>
    </row>
    <row r="6" spans="1:2" x14ac:dyDescent="0.2">
      <c r="A6" t="s">
        <v>71</v>
      </c>
      <c r="B6" s="6">
        <v>1142</v>
      </c>
    </row>
    <row r="7" spans="1:2" x14ac:dyDescent="0.2">
      <c r="A7" t="s">
        <v>72</v>
      </c>
      <c r="B7" s="7">
        <v>1143</v>
      </c>
    </row>
    <row r="8" spans="1:2" x14ac:dyDescent="0.2">
      <c r="A8" t="s">
        <v>73</v>
      </c>
      <c r="B8" s="6">
        <v>1142</v>
      </c>
    </row>
    <row r="9" spans="1:2" x14ac:dyDescent="0.2">
      <c r="A9" t="s">
        <v>74</v>
      </c>
      <c r="B9" s="7">
        <v>1143</v>
      </c>
    </row>
    <row r="10" spans="1:2" x14ac:dyDescent="0.2">
      <c r="A10" t="s">
        <v>75</v>
      </c>
      <c r="B10" s="6">
        <v>1142</v>
      </c>
    </row>
    <row r="11" spans="1:2" x14ac:dyDescent="0.2">
      <c r="A11" t="s">
        <v>76</v>
      </c>
      <c r="B11" s="6">
        <v>1142</v>
      </c>
    </row>
    <row r="12" spans="1:2" x14ac:dyDescent="0.2">
      <c r="A12" t="s">
        <v>77</v>
      </c>
      <c r="B12" s="7">
        <v>1143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DE440</vt:lpstr>
      <vt:lpstr>DE441</vt:lpstr>
      <vt:lpstr>DE441 Files</vt:lpstr>
      <vt:lpstr>DE440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Briggs</dc:creator>
  <cp:lastModifiedBy>Scott Briggs</cp:lastModifiedBy>
  <dcterms:created xsi:type="dcterms:W3CDTF">2025-01-03T23:53:56Z</dcterms:created>
  <dcterms:modified xsi:type="dcterms:W3CDTF">2025-01-06T03:14:49Z</dcterms:modified>
</cp:coreProperties>
</file>