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cha\source\MessagingPower\"/>
    </mc:Choice>
  </mc:AlternateContent>
  <xr:revisionPtr revIDLastSave="0" documentId="13_ncr:40009_{CFA5EB0A-721B-4630-97C2-CF5E8245805B}" xr6:coauthVersionLast="46" xr6:coauthVersionMax="46" xr10:uidLastSave="{00000000-0000-0000-0000-000000000000}"/>
  <bookViews>
    <workbookView xWindow="-120" yWindow="-120" windowWidth="57840" windowHeight="32040"/>
  </bookViews>
  <sheets>
    <sheet name="PivotCharts" sheetId="3" r:id="rId1"/>
    <sheet name="SrumUtilData" sheetId="1" r:id="rId2"/>
  </sheets>
  <calcPr calcId="0"/>
  <pivotCaches>
    <pivotCache cacheId="15" r:id="rId3"/>
  </pivotCaches>
</workbook>
</file>

<file path=xl/calcChain.xml><?xml version="1.0" encoding="utf-8"?>
<calcChain xmlns="http://schemas.openxmlformats.org/spreadsheetml/2006/main">
  <c r="H14" i="3" l="1"/>
  <c r="B31" i="3"/>
  <c r="C31" i="3"/>
  <c r="C30" i="3"/>
  <c r="B30" i="3"/>
  <c r="E20" i="3"/>
  <c r="E21" i="3"/>
  <c r="E22" i="3"/>
  <c r="E23" i="3"/>
  <c r="E24" i="3"/>
  <c r="E25" i="3"/>
  <c r="E26" i="3"/>
  <c r="E27" i="3"/>
  <c r="E28" i="3"/>
  <c r="E29" i="3"/>
  <c r="E19" i="3"/>
</calcChain>
</file>

<file path=xl/sharedStrings.xml><?xml version="1.0" encoding="utf-8"?>
<sst xmlns="http://schemas.openxmlformats.org/spreadsheetml/2006/main" count="349" uniqueCount="67">
  <si>
    <t>AppId</t>
  </si>
  <si>
    <t xml:space="preserve"> UserId</t>
  </si>
  <si>
    <t xml:space="preserve"> TimeStamp</t>
  </si>
  <si>
    <t xml:space="preserve"> OnBattery</t>
  </si>
  <si>
    <t xml:space="preserve"> ScreenOn</t>
  </si>
  <si>
    <t xml:space="preserve"> BatterySaverActive</t>
  </si>
  <si>
    <t xml:space="preserve"> LowPowerEpochActive</t>
  </si>
  <si>
    <t xml:space="preserve"> Foreground</t>
  </si>
  <si>
    <t xml:space="preserve"> InteractivityState</t>
  </si>
  <si>
    <t xml:space="preserve"> Container</t>
  </si>
  <si>
    <t xml:space="preserve"> Committed</t>
  </si>
  <si>
    <t xml:space="preserve"> TimeInMSec</t>
  </si>
  <si>
    <t xml:space="preserve"> MeasuredBitmap</t>
  </si>
  <si>
    <t xml:space="preserve"> EnergyLoss</t>
  </si>
  <si>
    <t xml:space="preserve"> CPUEnergyConsumption</t>
  </si>
  <si>
    <t xml:space="preserve"> SocEnergyConsumption</t>
  </si>
  <si>
    <t xml:space="preserve"> DisplayEnergyConsumption</t>
  </si>
  <si>
    <t xml:space="preserve"> DiskEnergyConsumption</t>
  </si>
  <si>
    <t xml:space="preserve"> NetworkEnergyConsumption</t>
  </si>
  <si>
    <t xml:space="preserve"> MBBEnergyConsumption</t>
  </si>
  <si>
    <t xml:space="preserve"> OtherEnergyConsumption</t>
  </si>
  <si>
    <t xml:space="preserve"> EmiEnergyConsumption</t>
  </si>
  <si>
    <t xml:space="preserve"> CPUEnergyConsumptionWorkOnBehalf</t>
  </si>
  <si>
    <t xml:space="preserve"> CPUEnergyConsumptionAttributed</t>
  </si>
  <si>
    <t xml:space="preserve"> TotalEnergyConsumption</t>
  </si>
  <si>
    <t xml:space="preserve"> S-1-12-1-3773042226-1119254156-4207997322-1205333570</t>
  </si>
  <si>
    <t xml:space="preserve"> FALSE</t>
  </si>
  <si>
    <t xml:space="preserve"> TRUE</t>
  </si>
  <si>
    <t xml:space="preserve"> Visible</t>
  </si>
  <si>
    <t xml:space="preserve"> b000000000</t>
  </si>
  <si>
    <t xml:space="preserve"> NotUnique</t>
  </si>
  <si>
    <t xml:space="preserve"> Focus</t>
  </si>
  <si>
    <t xml:space="preserve"> 2020-12-14:17:51:00.0000</t>
  </si>
  <si>
    <t xml:space="preserve"> 2020-12-14:17:52:00.0000</t>
  </si>
  <si>
    <t xml:space="preserve"> 2020-12-14:17:53:00.0000</t>
  </si>
  <si>
    <t xml:space="preserve"> 2020-12-14:17:54:00.0000</t>
  </si>
  <si>
    <t xml:space="preserve"> 2020-12-14:17:55:00.0000</t>
  </si>
  <si>
    <t xml:space="preserve"> 2020-12-14:17:56:00.0000</t>
  </si>
  <si>
    <t xml:space="preserve"> 2020-12-14:17:57:00.0000</t>
  </si>
  <si>
    <t xml:space="preserve"> 2020-12-14:17:58:00.0000</t>
  </si>
  <si>
    <t xml:space="preserve"> 2020-12-14:17:59:00.0000</t>
  </si>
  <si>
    <t xml:space="preserve"> 2020-12-14:18:00:00.0000</t>
  </si>
  <si>
    <t xml:space="preserve"> 2020-12-14:18:03:00.0000</t>
  </si>
  <si>
    <t xml:space="preserve"> 2020-12-14:18:04:00.0000</t>
  </si>
  <si>
    <t xml:space="preserve"> 2020-12-14:18:05:00.0000</t>
  </si>
  <si>
    <t xml:space="preserve"> 2020-12-14:18:06:00.0000</t>
  </si>
  <si>
    <t xml:space="preserve"> 2020-12-14:18:07:00.0000</t>
  </si>
  <si>
    <t xml:space="preserve"> 2020-12-14:18:08:00.0000</t>
  </si>
  <si>
    <t xml:space="preserve"> 2020-12-14:18:09:00.0000</t>
  </si>
  <si>
    <t xml:space="preserve"> 2020-12-14:18:10:00.0000</t>
  </si>
  <si>
    <t xml:space="preserve"> 2020-12-14:18:11:00.0000</t>
  </si>
  <si>
    <t xml:space="preserve"> 2020-12-14:18:12:00.0000</t>
  </si>
  <si>
    <t>RelativeTimeStamp</t>
  </si>
  <si>
    <t>Column Labels</t>
  </si>
  <si>
    <t>Grand Total</t>
  </si>
  <si>
    <t>Row Labels</t>
  </si>
  <si>
    <t>Sum of  DisplayEnergyConsumption</t>
  </si>
  <si>
    <t>Sum of  CPUEnergyConsumption</t>
  </si>
  <si>
    <t>Total Sum of  CPUEnergyConsumption</t>
  </si>
  <si>
    <t>Total Sum of  DisplayEnergyConsumption</t>
  </si>
  <si>
    <t>Csharp</t>
  </si>
  <si>
    <t>Python</t>
  </si>
  <si>
    <t>Python/Csharp</t>
  </si>
  <si>
    <t>TotalCarbonPer10Mins</t>
  </si>
  <si>
    <t>milliJoule to MWHr</t>
  </si>
  <si>
    <t>mtCO2e per MWHr</t>
  </si>
  <si>
    <t>Total Carbon Per Year (8 hours per day 5 days a week for 1MM users)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</si>
</sst>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[Data.xlsx]PivotCharts!PivotTable3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PivotCharts!$B$1:$B$3</c:f>
              <c:strCache>
                <c:ptCount val="1"/>
                <c:pt idx="0">
                  <c:v>Csharp - Sum of  CPUEnergyConsumption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PivotCharts!$A$4:$A$14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PivotCharts!$B$4:$B$14</c:f>
              <c:numCache>
                <c:formatCode>General</c:formatCode>
                <c:ptCount val="10"/>
                <c:pt idx="0">
                  <c:v>14455</c:v>
                </c:pt>
                <c:pt idx="1">
                  <c:v>2748</c:v>
                </c:pt>
                <c:pt idx="2">
                  <c:v>1435</c:v>
                </c:pt>
                <c:pt idx="3">
                  <c:v>1275</c:v>
                </c:pt>
                <c:pt idx="4">
                  <c:v>1053</c:v>
                </c:pt>
                <c:pt idx="5">
                  <c:v>835</c:v>
                </c:pt>
                <c:pt idx="6">
                  <c:v>899</c:v>
                </c:pt>
                <c:pt idx="7">
                  <c:v>1081</c:v>
                </c:pt>
                <c:pt idx="8">
                  <c:v>1069</c:v>
                </c:pt>
                <c:pt idx="9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F-4AF8-81B5-B1CC68C17604}"/>
            </c:ext>
          </c:extLst>
        </c:ser>
        <c:ser>
          <c:idx val="1"/>
          <c:order val="1"/>
          <c:tx>
            <c:strRef>
              <c:f>PivotCharts!$C$1:$C$3</c:f>
              <c:strCache>
                <c:ptCount val="1"/>
                <c:pt idx="0">
                  <c:v>Csharp - Sum of  DisplayEnergyConsumption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PivotCharts!$A$4:$A$14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PivotCharts!$C$4:$C$14</c:f>
              <c:numCache>
                <c:formatCode>General</c:formatCode>
                <c:ptCount val="10"/>
                <c:pt idx="0">
                  <c:v>113619</c:v>
                </c:pt>
                <c:pt idx="1">
                  <c:v>124409</c:v>
                </c:pt>
                <c:pt idx="2">
                  <c:v>125226</c:v>
                </c:pt>
                <c:pt idx="3">
                  <c:v>127349</c:v>
                </c:pt>
                <c:pt idx="4">
                  <c:v>127293</c:v>
                </c:pt>
                <c:pt idx="5">
                  <c:v>125908</c:v>
                </c:pt>
                <c:pt idx="6">
                  <c:v>126070</c:v>
                </c:pt>
                <c:pt idx="7">
                  <c:v>125874</c:v>
                </c:pt>
                <c:pt idx="8">
                  <c:v>125736</c:v>
                </c:pt>
                <c:pt idx="9">
                  <c:v>124560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F-4AF8-81B5-B1CC68C17604}"/>
            </c:ext>
          </c:extLst>
        </c:ser>
        <c:ser>
          <c:idx val="2"/>
          <c:order val="2"/>
          <c:tx>
            <c:strRef>
              <c:f>PivotCharts!$D$1:$D$3</c:f>
              <c:strCache>
                <c:ptCount val="1"/>
                <c:pt idx="0">
                  <c:v>Python - Sum of  CPUEnergyConsumption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PivotCharts!$A$4:$A$14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PivotCharts!$D$4:$D$14</c:f>
              <c:numCache>
                <c:formatCode>General</c:formatCode>
                <c:ptCount val="10"/>
                <c:pt idx="0">
                  <c:v>20019</c:v>
                </c:pt>
                <c:pt idx="1">
                  <c:v>5654</c:v>
                </c:pt>
                <c:pt idx="2">
                  <c:v>6887</c:v>
                </c:pt>
                <c:pt idx="3">
                  <c:v>6152</c:v>
                </c:pt>
                <c:pt idx="4">
                  <c:v>6503</c:v>
                </c:pt>
                <c:pt idx="5">
                  <c:v>5193</c:v>
                </c:pt>
                <c:pt idx="6">
                  <c:v>4994</c:v>
                </c:pt>
                <c:pt idx="7">
                  <c:v>5780</c:v>
                </c:pt>
                <c:pt idx="8">
                  <c:v>6412</c:v>
                </c:pt>
                <c:pt idx="9">
                  <c:v>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8FF-4AF8-81B5-B1CC68C17604}"/>
            </c:ext>
          </c:extLst>
        </c:ser>
        <c:ser>
          <c:idx val="3"/>
          <c:order val="3"/>
          <c:tx>
            <c:strRef>
              <c:f>PivotCharts!$E$1:$E$3</c:f>
              <c:strCache>
                <c:ptCount val="1"/>
                <c:pt idx="0">
                  <c:v>Python - Sum of  DisplayEnergyConsumption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PivotCharts!$A$4:$A$14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PivotCharts!$E$4:$E$14</c:f>
              <c:numCache>
                <c:formatCode>General</c:formatCode>
                <c:ptCount val="10"/>
                <c:pt idx="0">
                  <c:v>118215</c:v>
                </c:pt>
                <c:pt idx="1">
                  <c:v>123245</c:v>
                </c:pt>
                <c:pt idx="2">
                  <c:v>123053</c:v>
                </c:pt>
                <c:pt idx="3">
                  <c:v>124493</c:v>
                </c:pt>
                <c:pt idx="4">
                  <c:v>124593</c:v>
                </c:pt>
                <c:pt idx="5">
                  <c:v>124526</c:v>
                </c:pt>
                <c:pt idx="6">
                  <c:v>125777</c:v>
                </c:pt>
                <c:pt idx="7">
                  <c:v>125973</c:v>
                </c:pt>
                <c:pt idx="8">
                  <c:v>126005</c:v>
                </c:pt>
                <c:pt idx="9">
                  <c:v>125874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8FF-4AF8-81B5-B1CC68C17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564240"/>
        <c:axId val="826565904"/>
      </c:lineChart>
      <c:catAx>
        <c:axId val="8265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65904"/>
        <c:crosses val="autoZero"/>
        <c:auto val="1"/>
        <c:lblAlgn val="ctr"/>
        <c:lblOffset val="100"/>
        <c:noMultiLvlLbl val="0"/>
      </c:catAx>
      <c:valAx>
        <c:axId val="8265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Power mJ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[Data.xlsx]PivotCharts!PivotTable4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PivotCharts!$B$17:$B$18</c:f>
              <c:strCache>
                <c:ptCount val="1"/>
                <c:pt idx="0">
                  <c:v>Csharp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PivotCharts!$A$19:$A$29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PivotCharts!$B$19:$B$29</c:f>
              <c:numCache>
                <c:formatCode>General</c:formatCode>
                <c:ptCount val="10"/>
                <c:pt idx="0">
                  <c:v>14455</c:v>
                </c:pt>
                <c:pt idx="1">
                  <c:v>2748</c:v>
                </c:pt>
                <c:pt idx="2">
                  <c:v>1435</c:v>
                </c:pt>
                <c:pt idx="3">
                  <c:v>1275</c:v>
                </c:pt>
                <c:pt idx="4">
                  <c:v>1053</c:v>
                </c:pt>
                <c:pt idx="5">
                  <c:v>835</c:v>
                </c:pt>
                <c:pt idx="6">
                  <c:v>899</c:v>
                </c:pt>
                <c:pt idx="7">
                  <c:v>1081</c:v>
                </c:pt>
                <c:pt idx="8">
                  <c:v>1069</c:v>
                </c:pt>
                <c:pt idx="9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9-4A35-A86C-0732FA780A0B}"/>
            </c:ext>
          </c:extLst>
        </c:ser>
        <c:ser>
          <c:idx val="1"/>
          <c:order val="1"/>
          <c:tx>
            <c:strRef>
              <c:f>PivotCharts!$C$17:$C$18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PivotCharts!$A$19:$A$29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PivotCharts!$C$19:$C$29</c:f>
              <c:numCache>
                <c:formatCode>General</c:formatCode>
                <c:ptCount val="10"/>
                <c:pt idx="0">
                  <c:v>20019</c:v>
                </c:pt>
                <c:pt idx="1">
                  <c:v>5654</c:v>
                </c:pt>
                <c:pt idx="2">
                  <c:v>6887</c:v>
                </c:pt>
                <c:pt idx="3">
                  <c:v>6152</c:v>
                </c:pt>
                <c:pt idx="4">
                  <c:v>6503</c:v>
                </c:pt>
                <c:pt idx="5">
                  <c:v>5193</c:v>
                </c:pt>
                <c:pt idx="6">
                  <c:v>4994</c:v>
                </c:pt>
                <c:pt idx="7">
                  <c:v>5780</c:v>
                </c:pt>
                <c:pt idx="8">
                  <c:v>6412</c:v>
                </c:pt>
                <c:pt idx="9">
                  <c:v>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9-4A35-A86C-0732FA78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647728"/>
        <c:axId val="813649808"/>
      </c:lineChart>
      <c:catAx>
        <c:axId val="8136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49808"/>
        <c:crosses val="autoZero"/>
        <c:auto val="1"/>
        <c:lblAlgn val="ctr"/>
        <c:lblOffset val="100"/>
        <c:noMultiLvlLbl val="0"/>
      </c:catAx>
      <c:valAx>
        <c:axId val="8136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85725</xdr:rowOff>
    </xdr:from>
    <xdr:to>
      <xdr:col>32</xdr:col>
      <xdr:colOff>209550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367A5-0B44-46B0-A0BE-71F6D880C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14286</xdr:rowOff>
    </xdr:from>
    <xdr:to>
      <xdr:col>5</xdr:col>
      <xdr:colOff>1695449</xdr:colOff>
      <xdr:row>60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EFD3CC-E204-475B-9286-599BD6B20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Chamberlin" refreshedDate="44179.440861921299" createdVersion="6" refreshedVersion="6" minRefreshableVersion="3" recordCount="25">
  <cacheSource type="worksheet">
    <worksheetSource name="Table1"/>
  </cacheSource>
  <cacheFields count="26">
    <cacheField name="AppId" numFmtId="0">
      <sharedItems count="4">
        <s v="Csharp"/>
        <s v="Python"/>
        <s v="\Device\HarddiskVolume3\Users\scottcha\source\MessagingPower\CSharpMessagingApp\bin\Release\netcoreapp3.1\CSharpMessagingApp.exe" u="1"/>
        <s v="\Device\HarddiskVolume3\Users\scottcha\Anaconda3\envs\Kivy\python.exe" u="1"/>
      </sharedItems>
    </cacheField>
    <cacheField name=" UserId" numFmtId="0">
      <sharedItems/>
    </cacheField>
    <cacheField name=" TimeStamp" numFmtId="0">
      <sharedItems/>
    </cacheField>
    <cacheField name="RelativeTimeStamp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 OnBattery" numFmtId="0">
      <sharedItems/>
    </cacheField>
    <cacheField name=" ScreenOn" numFmtId="0">
      <sharedItems/>
    </cacheField>
    <cacheField name=" BatterySaverActive" numFmtId="0">
      <sharedItems/>
    </cacheField>
    <cacheField name=" LowPowerEpochActive" numFmtId="0">
      <sharedItems/>
    </cacheField>
    <cacheField name=" Foreground" numFmtId="0">
      <sharedItems/>
    </cacheField>
    <cacheField name=" InteractivityState" numFmtId="0">
      <sharedItems/>
    </cacheField>
    <cacheField name=" Container" numFmtId="0">
      <sharedItems/>
    </cacheField>
    <cacheField name=" Committed" numFmtId="0">
      <sharedItems/>
    </cacheField>
    <cacheField name=" TimeInMSec" numFmtId="0">
      <sharedItems containsSemiMixedTypes="0" containsString="0" containsNumber="1" containsInteger="1" minValue="59957" maxValue="60023"/>
    </cacheField>
    <cacheField name=" MeasuredBitmap" numFmtId="0">
      <sharedItems/>
    </cacheField>
    <cacheField name=" EnergyLoss" numFmtId="0">
      <sharedItems containsSemiMixedTypes="0" containsString="0" containsNumber="1" containsInteger="1" minValue="0" maxValue="0"/>
    </cacheField>
    <cacheField name=" CPUEnergyConsumption" numFmtId="0">
      <sharedItems containsSemiMixedTypes="0" containsString="0" containsNumber="1" containsInteger="1" minValue="1" maxValue="15531"/>
    </cacheField>
    <cacheField name=" SocEnergyConsumption" numFmtId="0">
      <sharedItems containsSemiMixedTypes="0" containsString="0" containsNumber="1" containsInteger="1" minValue="0" maxValue="0"/>
    </cacheField>
    <cacheField name=" DisplayEnergyConsumption" numFmtId="0">
      <sharedItems containsSemiMixedTypes="0" containsString="0" containsNumber="1" containsInteger="1" minValue="0" maxValue="127349"/>
    </cacheField>
    <cacheField name=" DiskEnergyConsumption" numFmtId="0">
      <sharedItems containsSemiMixedTypes="0" containsString="0" containsNumber="1" containsInteger="1" minValue="0" maxValue="604"/>
    </cacheField>
    <cacheField name=" NetworkEnergyConsumption" numFmtId="0">
      <sharedItems containsSemiMixedTypes="0" containsString="0" containsNumber="1" containsInteger="1" minValue="0" maxValue="0"/>
    </cacheField>
    <cacheField name=" MBBEnergyConsumption" numFmtId="0">
      <sharedItems containsSemiMixedTypes="0" containsString="0" containsNumber="1" containsInteger="1" minValue="0" maxValue="0"/>
    </cacheField>
    <cacheField name=" OtherEnergyConsumption" numFmtId="0">
      <sharedItems containsSemiMixedTypes="0" containsString="0" containsNumber="1" containsInteger="1" minValue="0" maxValue="0"/>
    </cacheField>
    <cacheField name=" EmiEnergyConsumption" numFmtId="0">
      <sharedItems containsSemiMixedTypes="0" containsString="0" containsNumber="1" containsInteger="1" minValue="0" maxValue="0"/>
    </cacheField>
    <cacheField name=" CPUEnergyConsumptionWorkOnBehalf" numFmtId="0">
      <sharedItems containsSemiMixedTypes="0" containsString="0" containsNumber="1" containsInteger="1" minValue="0" maxValue="232"/>
    </cacheField>
    <cacheField name=" CPUEnergyConsumptionAttributed" numFmtId="0">
      <sharedItems containsSemiMixedTypes="0" containsString="0" containsNumber="1" containsInteger="1" minValue="0" maxValue="106"/>
    </cacheField>
    <cacheField name=" TotalEnergyConsumption" numFmtId="0">
      <sharedItems containsSemiMixedTypes="0" containsString="0" containsNumber="1" containsInteger="1" minValue="1" maxValue="1338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s v=" S-1-12-1-3773042226-1119254156-4207997322-1205333570"/>
    <s v=" 2020-12-14:17:51:00.0000"/>
    <x v="0"/>
    <s v=" FALSE"/>
    <s v=" TRUE"/>
    <s v=" FALSE"/>
    <s v=" FALSE"/>
    <s v=" TRUE"/>
    <s v=" Focus"/>
    <s v=" FALSE"/>
    <s v=" TRUE"/>
    <n v="60007"/>
    <s v=" b000000000"/>
    <n v="0"/>
    <n v="7046"/>
    <n v="0"/>
    <n v="113619"/>
    <n v="42"/>
    <n v="0"/>
    <n v="0"/>
    <n v="0"/>
    <n v="0"/>
    <n v="232"/>
    <n v="17"/>
    <n v="120707"/>
  </r>
  <r>
    <x v="0"/>
    <s v=" S-1-12-1-3773042226-1119254156-4207997322-1205333570"/>
    <s v=" 2020-12-14:17:51:00.0000"/>
    <x v="0"/>
    <s v=" FALSE"/>
    <s v=" TRUE"/>
    <s v=" FALSE"/>
    <s v=" FALSE"/>
    <s v=" TRUE"/>
    <s v=" Visible"/>
    <s v=" FALSE"/>
    <s v=" TRUE"/>
    <n v="60007"/>
    <s v=" b000000000"/>
    <n v="0"/>
    <n v="2"/>
    <n v="0"/>
    <n v="0"/>
    <n v="0"/>
    <n v="0"/>
    <n v="0"/>
    <n v="0"/>
    <n v="0"/>
    <n v="0"/>
    <n v="0"/>
    <n v="2"/>
  </r>
  <r>
    <x v="0"/>
    <s v=" S-1-12-1-3773042226-1119254156-4207997322-1205333570"/>
    <s v=" 2020-12-14:17:51:00.0000"/>
    <x v="0"/>
    <s v=" FALSE"/>
    <s v=" TRUE"/>
    <s v=" FALSE"/>
    <s v=" FALSE"/>
    <s v=" TRUE"/>
    <s v=" NotUnique"/>
    <s v=" FALSE"/>
    <s v=" TRUE"/>
    <n v="60007"/>
    <s v=" b000000000"/>
    <n v="0"/>
    <n v="7407"/>
    <n v="0"/>
    <n v="0"/>
    <n v="511"/>
    <n v="0"/>
    <n v="0"/>
    <n v="0"/>
    <n v="0"/>
    <n v="0"/>
    <n v="22"/>
    <n v="7918"/>
  </r>
  <r>
    <x v="0"/>
    <s v=" S-1-12-1-3773042226-1119254156-4207997322-1205333570"/>
    <s v=" 2020-12-14:17:52:00.0000"/>
    <x v="1"/>
    <s v=" FALSE"/>
    <s v=" TRUE"/>
    <s v=" FALSE"/>
    <s v=" FALSE"/>
    <s v=" TRUE"/>
    <s v=" Focus"/>
    <s v=" FALSE"/>
    <s v=" TRUE"/>
    <n v="59973"/>
    <s v=" b000000000"/>
    <n v="0"/>
    <n v="2707"/>
    <n v="0"/>
    <n v="124409"/>
    <n v="1"/>
    <n v="0"/>
    <n v="0"/>
    <n v="0"/>
    <n v="0"/>
    <n v="0"/>
    <n v="2"/>
    <n v="127117"/>
  </r>
  <r>
    <x v="0"/>
    <s v=" S-1-12-1-3773042226-1119254156-4207997322-1205333570"/>
    <s v=" 2020-12-14:17:52:00.0000"/>
    <x v="1"/>
    <s v=" FALSE"/>
    <s v=" TRUE"/>
    <s v=" FALSE"/>
    <s v=" FALSE"/>
    <s v=" TRUE"/>
    <s v=" Visible"/>
    <s v=" FALSE"/>
    <s v=" TRUE"/>
    <n v="59973"/>
    <s v=" b000000000"/>
    <n v="0"/>
    <n v="41"/>
    <n v="0"/>
    <n v="0"/>
    <n v="0"/>
    <n v="0"/>
    <n v="0"/>
    <n v="0"/>
    <n v="0"/>
    <n v="0"/>
    <n v="0"/>
    <n v="41"/>
  </r>
  <r>
    <x v="0"/>
    <s v=" S-1-12-1-3773042226-1119254156-4207997322-1205333570"/>
    <s v=" 2020-12-14:17:53:00.0000"/>
    <x v="2"/>
    <s v=" FALSE"/>
    <s v=" TRUE"/>
    <s v=" FALSE"/>
    <s v=" FALSE"/>
    <s v=" TRUE"/>
    <s v=" Focus"/>
    <s v=" FALSE"/>
    <s v=" TRUE"/>
    <n v="60004"/>
    <s v=" b000000000"/>
    <n v="0"/>
    <n v="1435"/>
    <n v="0"/>
    <n v="125226"/>
    <n v="0"/>
    <n v="0"/>
    <n v="0"/>
    <n v="0"/>
    <n v="0"/>
    <n v="0"/>
    <n v="0"/>
    <n v="126661"/>
  </r>
  <r>
    <x v="0"/>
    <s v=" S-1-12-1-3773042226-1119254156-4207997322-1205333570"/>
    <s v=" 2020-12-14:17:54:00.0000"/>
    <x v="3"/>
    <s v=" FALSE"/>
    <s v=" TRUE"/>
    <s v=" FALSE"/>
    <s v=" FALSE"/>
    <s v=" TRUE"/>
    <s v=" Focus"/>
    <s v=" FALSE"/>
    <s v=" TRUE"/>
    <n v="59998"/>
    <s v=" b000000000"/>
    <n v="0"/>
    <n v="1275"/>
    <n v="0"/>
    <n v="127349"/>
    <n v="0"/>
    <n v="0"/>
    <n v="0"/>
    <n v="0"/>
    <n v="0"/>
    <n v="0"/>
    <n v="0"/>
    <n v="128624"/>
  </r>
  <r>
    <x v="0"/>
    <s v=" S-1-12-1-3773042226-1119254156-4207997322-1205333570"/>
    <s v=" 2020-12-14:17:55:00.0000"/>
    <x v="4"/>
    <s v=" FALSE"/>
    <s v=" TRUE"/>
    <s v=" FALSE"/>
    <s v=" FALSE"/>
    <s v=" TRUE"/>
    <s v=" Focus"/>
    <s v=" FALSE"/>
    <s v=" TRUE"/>
    <n v="59996"/>
    <s v=" b000000000"/>
    <n v="0"/>
    <n v="1053"/>
    <n v="0"/>
    <n v="127293"/>
    <n v="0"/>
    <n v="0"/>
    <n v="0"/>
    <n v="0"/>
    <n v="0"/>
    <n v="0"/>
    <n v="0"/>
    <n v="128346"/>
  </r>
  <r>
    <x v="0"/>
    <s v=" S-1-12-1-3773042226-1119254156-4207997322-1205333570"/>
    <s v=" 2020-12-14:17:56:00.0000"/>
    <x v="5"/>
    <s v=" FALSE"/>
    <s v=" TRUE"/>
    <s v=" FALSE"/>
    <s v=" FALSE"/>
    <s v=" TRUE"/>
    <s v=" Focus"/>
    <s v=" FALSE"/>
    <s v=" TRUE"/>
    <n v="60005"/>
    <s v=" b000000000"/>
    <n v="0"/>
    <n v="835"/>
    <n v="0"/>
    <n v="125908"/>
    <n v="0"/>
    <n v="0"/>
    <n v="0"/>
    <n v="0"/>
    <n v="0"/>
    <n v="0"/>
    <n v="0"/>
    <n v="126743"/>
  </r>
  <r>
    <x v="0"/>
    <s v=" S-1-12-1-3773042226-1119254156-4207997322-1205333570"/>
    <s v=" 2020-12-14:17:57:00.0000"/>
    <x v="6"/>
    <s v=" FALSE"/>
    <s v=" TRUE"/>
    <s v=" FALSE"/>
    <s v=" FALSE"/>
    <s v=" TRUE"/>
    <s v=" Focus"/>
    <s v=" FALSE"/>
    <s v=" TRUE"/>
    <n v="59997"/>
    <s v=" b000000000"/>
    <n v="0"/>
    <n v="899"/>
    <n v="0"/>
    <n v="126070"/>
    <n v="0"/>
    <n v="0"/>
    <n v="0"/>
    <n v="0"/>
    <n v="0"/>
    <n v="0"/>
    <n v="0"/>
    <n v="126969"/>
  </r>
  <r>
    <x v="0"/>
    <s v=" S-1-12-1-3773042226-1119254156-4207997322-1205333570"/>
    <s v=" 2020-12-14:17:58:00.0000"/>
    <x v="7"/>
    <s v=" FALSE"/>
    <s v=" TRUE"/>
    <s v=" FALSE"/>
    <s v=" FALSE"/>
    <s v=" TRUE"/>
    <s v=" Focus"/>
    <s v=" FALSE"/>
    <s v=" TRUE"/>
    <n v="60023"/>
    <s v=" b000000000"/>
    <n v="0"/>
    <n v="1081"/>
    <n v="0"/>
    <n v="125874"/>
    <n v="0"/>
    <n v="0"/>
    <n v="0"/>
    <n v="0"/>
    <n v="0"/>
    <n v="0"/>
    <n v="0"/>
    <n v="126955"/>
  </r>
  <r>
    <x v="0"/>
    <s v=" S-1-12-1-3773042226-1119254156-4207997322-1205333570"/>
    <s v=" 2020-12-14:17:59:00.0000"/>
    <x v="8"/>
    <s v=" FALSE"/>
    <s v=" TRUE"/>
    <s v=" FALSE"/>
    <s v=" FALSE"/>
    <s v=" TRUE"/>
    <s v=" Focus"/>
    <s v=" FALSE"/>
    <s v=" TRUE"/>
    <n v="59975"/>
    <s v=" b000000000"/>
    <n v="0"/>
    <n v="1069"/>
    <n v="0"/>
    <n v="125736"/>
    <n v="0"/>
    <n v="0"/>
    <n v="0"/>
    <n v="0"/>
    <n v="0"/>
    <n v="0"/>
    <n v="0"/>
    <n v="126805"/>
  </r>
  <r>
    <x v="0"/>
    <s v=" S-1-12-1-3773042226-1119254156-4207997322-1205333570"/>
    <s v=" 2020-12-14:18:00:00.0000"/>
    <x v="9"/>
    <s v=" FALSE"/>
    <s v=" TRUE"/>
    <s v=" FALSE"/>
    <s v=" FALSE"/>
    <s v=" TRUE"/>
    <s v=" Focus"/>
    <s v=" FALSE"/>
    <s v=" TRUE"/>
    <n v="60009"/>
    <s v=" b000000000"/>
    <n v="0"/>
    <n v="1591"/>
    <n v="0"/>
    <n v="124560"/>
    <n v="0"/>
    <n v="0"/>
    <n v="0"/>
    <n v="0"/>
    <n v="0"/>
    <n v="0"/>
    <n v="0"/>
    <n v="126151"/>
  </r>
  <r>
    <x v="1"/>
    <s v=" S-1-12-1-3773042226-1119254156-4207997322-1205333570"/>
    <s v=" 2020-12-14:18:03:00.0000"/>
    <x v="0"/>
    <s v=" FALSE"/>
    <s v=" TRUE"/>
    <s v=" FALSE"/>
    <s v=" FALSE"/>
    <s v=" TRUE"/>
    <s v=" Focus"/>
    <s v=" FALSE"/>
    <s v=" TRUE"/>
    <n v="59969"/>
    <s v=" b000000000"/>
    <n v="0"/>
    <n v="15531"/>
    <n v="0"/>
    <n v="118215"/>
    <n v="59"/>
    <n v="0"/>
    <n v="0"/>
    <n v="0"/>
    <n v="0"/>
    <n v="6"/>
    <n v="20"/>
    <n v="133805"/>
  </r>
  <r>
    <x v="1"/>
    <s v=" S-1-12-1-3773042226-1119254156-4207997322-1205333570"/>
    <s v=" 2020-12-14:18:03:00.0000"/>
    <x v="0"/>
    <s v=" FALSE"/>
    <s v=" TRUE"/>
    <s v=" FALSE"/>
    <s v=" FALSE"/>
    <s v=" TRUE"/>
    <s v=" Visible"/>
    <s v=" FALSE"/>
    <s v=" TRUE"/>
    <n v="59969"/>
    <s v=" b000000000"/>
    <n v="0"/>
    <n v="1"/>
    <n v="0"/>
    <n v="0"/>
    <n v="0"/>
    <n v="0"/>
    <n v="0"/>
    <n v="0"/>
    <n v="0"/>
    <n v="0"/>
    <n v="0"/>
    <n v="1"/>
  </r>
  <r>
    <x v="1"/>
    <s v=" S-1-12-1-3773042226-1119254156-4207997322-1205333570"/>
    <s v=" 2020-12-14:18:03:00.0000"/>
    <x v="0"/>
    <s v=" FALSE"/>
    <s v=" TRUE"/>
    <s v=" FALSE"/>
    <s v=" FALSE"/>
    <s v=" TRUE"/>
    <s v=" NotUnique"/>
    <s v=" FALSE"/>
    <s v=" TRUE"/>
    <n v="59969"/>
    <s v=" b000000000"/>
    <n v="0"/>
    <n v="4487"/>
    <n v="0"/>
    <n v="0"/>
    <n v="604"/>
    <n v="0"/>
    <n v="0"/>
    <n v="0"/>
    <n v="0"/>
    <n v="0"/>
    <n v="106"/>
    <n v="5091"/>
  </r>
  <r>
    <x v="1"/>
    <s v=" S-1-12-1-3773042226-1119254156-4207997322-1205333570"/>
    <s v=" 2020-12-14:18:04:00.0000"/>
    <x v="1"/>
    <s v=" FALSE"/>
    <s v=" TRUE"/>
    <s v=" FALSE"/>
    <s v=" FALSE"/>
    <s v=" TRUE"/>
    <s v=" Focus"/>
    <s v=" FALSE"/>
    <s v=" TRUE"/>
    <n v="60021"/>
    <s v=" b000000000"/>
    <n v="0"/>
    <n v="5654"/>
    <n v="0"/>
    <n v="123245"/>
    <n v="0"/>
    <n v="0"/>
    <n v="0"/>
    <n v="0"/>
    <n v="0"/>
    <n v="0"/>
    <n v="0"/>
    <n v="128899"/>
  </r>
  <r>
    <x v="1"/>
    <s v=" S-1-12-1-3773042226-1119254156-4207997322-1205333570"/>
    <s v=" 2020-12-14:18:05:00.0000"/>
    <x v="2"/>
    <s v=" FALSE"/>
    <s v=" TRUE"/>
    <s v=" FALSE"/>
    <s v=" FALSE"/>
    <s v=" TRUE"/>
    <s v=" Focus"/>
    <s v=" FALSE"/>
    <s v=" TRUE"/>
    <n v="59974"/>
    <s v=" b000000000"/>
    <n v="0"/>
    <n v="6887"/>
    <n v="0"/>
    <n v="123053"/>
    <n v="0"/>
    <n v="0"/>
    <n v="0"/>
    <n v="0"/>
    <n v="0"/>
    <n v="0"/>
    <n v="0"/>
    <n v="129940"/>
  </r>
  <r>
    <x v="1"/>
    <s v=" S-1-12-1-3773042226-1119254156-4207997322-1205333570"/>
    <s v=" 2020-12-14:18:06:00.0000"/>
    <x v="3"/>
    <s v=" FALSE"/>
    <s v=" TRUE"/>
    <s v=" FALSE"/>
    <s v=" FALSE"/>
    <s v=" TRUE"/>
    <s v=" Focus"/>
    <s v=" FALSE"/>
    <s v=" TRUE"/>
    <n v="60023"/>
    <s v=" b000000000"/>
    <n v="0"/>
    <n v="6152"/>
    <n v="0"/>
    <n v="124493"/>
    <n v="0"/>
    <n v="0"/>
    <n v="0"/>
    <n v="0"/>
    <n v="0"/>
    <n v="0"/>
    <n v="0"/>
    <n v="130645"/>
  </r>
  <r>
    <x v="1"/>
    <s v=" S-1-12-1-3773042226-1119254156-4207997322-1205333570"/>
    <s v=" 2020-12-14:18:07:00.0000"/>
    <x v="4"/>
    <s v=" FALSE"/>
    <s v=" TRUE"/>
    <s v=" FALSE"/>
    <s v=" FALSE"/>
    <s v=" TRUE"/>
    <s v=" Focus"/>
    <s v=" FALSE"/>
    <s v=" TRUE"/>
    <n v="60006"/>
    <s v=" b000000000"/>
    <n v="0"/>
    <n v="6503"/>
    <n v="0"/>
    <n v="124593"/>
    <n v="0"/>
    <n v="0"/>
    <n v="0"/>
    <n v="0"/>
    <n v="0"/>
    <n v="0"/>
    <n v="0"/>
    <n v="131096"/>
  </r>
  <r>
    <x v="1"/>
    <s v=" S-1-12-1-3773042226-1119254156-4207997322-1205333570"/>
    <s v=" 2020-12-14:18:08:00.0000"/>
    <x v="5"/>
    <s v=" FALSE"/>
    <s v=" TRUE"/>
    <s v=" FALSE"/>
    <s v=" FALSE"/>
    <s v=" TRUE"/>
    <s v=" Focus"/>
    <s v=" FALSE"/>
    <s v=" TRUE"/>
    <n v="59975"/>
    <s v=" b000000000"/>
    <n v="0"/>
    <n v="5193"/>
    <n v="0"/>
    <n v="124526"/>
    <n v="0"/>
    <n v="0"/>
    <n v="0"/>
    <n v="0"/>
    <n v="0"/>
    <n v="0"/>
    <n v="0"/>
    <n v="129719"/>
  </r>
  <r>
    <x v="1"/>
    <s v=" S-1-12-1-3773042226-1119254156-4207997322-1205333570"/>
    <s v=" 2020-12-14:18:09:00.0000"/>
    <x v="6"/>
    <s v=" FALSE"/>
    <s v=" TRUE"/>
    <s v=" FALSE"/>
    <s v=" FALSE"/>
    <s v=" TRUE"/>
    <s v=" Focus"/>
    <s v=" FALSE"/>
    <s v=" TRUE"/>
    <n v="60004"/>
    <s v=" b000000000"/>
    <n v="0"/>
    <n v="4994"/>
    <n v="0"/>
    <n v="125777"/>
    <n v="0"/>
    <n v="0"/>
    <n v="0"/>
    <n v="0"/>
    <n v="0"/>
    <n v="0"/>
    <n v="0"/>
    <n v="130771"/>
  </r>
  <r>
    <x v="1"/>
    <s v=" S-1-12-1-3773042226-1119254156-4207997322-1205333570"/>
    <s v=" 2020-12-14:18:10:00.0000"/>
    <x v="7"/>
    <s v=" FALSE"/>
    <s v=" TRUE"/>
    <s v=" FALSE"/>
    <s v=" FALSE"/>
    <s v=" TRUE"/>
    <s v=" Focus"/>
    <s v=" FALSE"/>
    <s v=" TRUE"/>
    <n v="60018"/>
    <s v=" b000000000"/>
    <n v="0"/>
    <n v="5780"/>
    <n v="0"/>
    <n v="125973"/>
    <n v="0"/>
    <n v="0"/>
    <n v="0"/>
    <n v="0"/>
    <n v="0"/>
    <n v="0"/>
    <n v="0"/>
    <n v="131753"/>
  </r>
  <r>
    <x v="1"/>
    <s v=" S-1-12-1-3773042226-1119254156-4207997322-1205333570"/>
    <s v=" 2020-12-14:18:11:00.0000"/>
    <x v="8"/>
    <s v=" FALSE"/>
    <s v=" TRUE"/>
    <s v=" FALSE"/>
    <s v=" FALSE"/>
    <s v=" TRUE"/>
    <s v=" Focus"/>
    <s v=" FALSE"/>
    <s v=" TRUE"/>
    <n v="60015"/>
    <s v=" b000000000"/>
    <n v="0"/>
    <n v="6412"/>
    <n v="0"/>
    <n v="126005"/>
    <n v="0"/>
    <n v="0"/>
    <n v="0"/>
    <n v="0"/>
    <n v="0"/>
    <n v="0"/>
    <n v="0"/>
    <n v="132417"/>
  </r>
  <r>
    <x v="1"/>
    <s v=" S-1-12-1-3773042226-1119254156-4207997322-1205333570"/>
    <s v=" 2020-12-14:18:12:00.0000"/>
    <x v="9"/>
    <s v=" FALSE"/>
    <s v=" TRUE"/>
    <s v=" FALSE"/>
    <s v=" FALSE"/>
    <s v=" TRUE"/>
    <s v=" Focus"/>
    <s v=" FALSE"/>
    <s v=" TRUE"/>
    <n v="59957"/>
    <s v=" b000000000"/>
    <n v="0"/>
    <n v="6906"/>
    <n v="0"/>
    <n v="125874"/>
    <n v="0"/>
    <n v="0"/>
    <n v="0"/>
    <n v="0"/>
    <n v="0"/>
    <n v="0"/>
    <n v="0"/>
    <n v="1327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7:D29" firstHeaderRow="1" firstDataRow="2" firstDataCol="1"/>
  <pivotFields count="26"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3">
    <i>
      <x v="2"/>
    </i>
    <i>
      <x v="3"/>
    </i>
    <i t="grand">
      <x/>
    </i>
  </colItems>
  <dataFields count="1">
    <dataField name="Sum of  CPUEnergyConsumption" fld="15" baseField="0" baseItem="0"/>
  </dataFields>
  <chartFormats count="4">
    <chartFormat chart="0" format="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14" firstHeaderRow="1" firstDataRow="3" firstDataCol="1"/>
  <pivotFields count="26"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0"/>
    <field x="-2"/>
  </colFields>
  <colItems count="6"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 CPUEnergyConsumption" fld="15" baseField="0" baseItem="0"/>
    <dataField name="Sum of  DisplayEnergyConsumption" fld="17" baseField="0" baseItem="0"/>
  </dataFields>
  <chartFormats count="8">
    <chartFormat chart="0" format="2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Z26" totalsRowShown="0">
  <autoFilter ref="A1:Z26"/>
  <tableColumns count="26">
    <tableColumn id="1" name="AppId"/>
    <tableColumn id="2" name=" UserId"/>
    <tableColumn id="3" name=" TimeStamp"/>
    <tableColumn id="26" name="RelativeTimeStamp"/>
    <tableColumn id="4" name=" OnBattery"/>
    <tableColumn id="5" name=" ScreenOn"/>
    <tableColumn id="6" name=" BatterySaverActive"/>
    <tableColumn id="7" name=" LowPowerEpochActive"/>
    <tableColumn id="8" name=" Foreground"/>
    <tableColumn id="9" name=" InteractivityState"/>
    <tableColumn id="10" name=" Container"/>
    <tableColumn id="11" name=" Committed"/>
    <tableColumn id="12" name=" TimeInMSec"/>
    <tableColumn id="13" name=" MeasuredBitmap"/>
    <tableColumn id="14" name=" EnergyLoss"/>
    <tableColumn id="15" name=" CPUEnergyConsumption"/>
    <tableColumn id="16" name=" SocEnergyConsumption"/>
    <tableColumn id="17" name=" DisplayEnergyConsumption"/>
    <tableColumn id="18" name=" DiskEnergyConsumption"/>
    <tableColumn id="19" name=" NetworkEnergyConsumption"/>
    <tableColumn id="20" name=" MBBEnergyConsumption"/>
    <tableColumn id="21" name=" OtherEnergyConsumption"/>
    <tableColumn id="22" name=" EmiEnergyConsumption"/>
    <tableColumn id="23" name=" CPUEnergyConsumptionWorkOnBehalf"/>
    <tableColumn id="24" name=" CPUEnergyConsumptionAttributed"/>
    <tableColumn id="25" name=" TotalEnergyConsum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H15" sqref="H15"/>
    </sheetView>
  </sheetViews>
  <sheetFormatPr defaultRowHeight="15" x14ac:dyDescent="0.25"/>
  <cols>
    <col min="1" max="2" width="30.28515625" bestFit="1" customWidth="1"/>
    <col min="3" max="3" width="33" bestFit="1" customWidth="1"/>
    <col min="4" max="4" width="11.28515625" bestFit="1" customWidth="1"/>
    <col min="5" max="5" width="33" bestFit="1" customWidth="1"/>
    <col min="6" max="6" width="35.28515625" bestFit="1" customWidth="1"/>
    <col min="7" max="7" width="38.140625" bestFit="1" customWidth="1"/>
    <col min="8" max="13" width="7" bestFit="1" customWidth="1"/>
    <col min="14" max="14" width="5" bestFit="1" customWidth="1"/>
    <col min="15" max="24" width="7" bestFit="1" customWidth="1"/>
    <col min="25" max="25" width="5" bestFit="1" customWidth="1"/>
    <col min="26" max="26" width="7" bestFit="1" customWidth="1"/>
    <col min="27" max="27" width="11.28515625" bestFit="1" customWidth="1"/>
  </cols>
  <sheetData>
    <row r="1" spans="1:8" x14ac:dyDescent="0.25">
      <c r="B1" s="1" t="s">
        <v>53</v>
      </c>
    </row>
    <row r="2" spans="1:8" x14ac:dyDescent="0.25">
      <c r="B2" t="s">
        <v>60</v>
      </c>
      <c r="D2" t="s">
        <v>61</v>
      </c>
      <c r="F2" t="s">
        <v>58</v>
      </c>
      <c r="G2" t="s">
        <v>59</v>
      </c>
    </row>
    <row r="3" spans="1:8" x14ac:dyDescent="0.25">
      <c r="A3" s="1" t="s">
        <v>55</v>
      </c>
      <c r="B3" t="s">
        <v>57</v>
      </c>
      <c r="C3" t="s">
        <v>56</v>
      </c>
      <c r="D3" t="s">
        <v>57</v>
      </c>
      <c r="E3" t="s">
        <v>56</v>
      </c>
    </row>
    <row r="4" spans="1:8" x14ac:dyDescent="0.25">
      <c r="A4" s="3">
        <v>1</v>
      </c>
      <c r="B4" s="4">
        <v>14455</v>
      </c>
      <c r="C4" s="4">
        <v>113619</v>
      </c>
      <c r="D4" s="4">
        <v>20019</v>
      </c>
      <c r="E4" s="4">
        <v>118215</v>
      </c>
      <c r="F4" s="4">
        <v>34474</v>
      </c>
      <c r="G4" s="4">
        <v>231834</v>
      </c>
    </row>
    <row r="5" spans="1:8" x14ac:dyDescent="0.25">
      <c r="A5" s="3">
        <v>2</v>
      </c>
      <c r="B5" s="4">
        <v>2748</v>
      </c>
      <c r="C5" s="4">
        <v>124409</v>
      </c>
      <c r="D5" s="4">
        <v>5654</v>
      </c>
      <c r="E5" s="4">
        <v>123245</v>
      </c>
      <c r="F5" s="4">
        <v>8402</v>
      </c>
      <c r="G5" s="4">
        <v>247654</v>
      </c>
    </row>
    <row r="6" spans="1:8" x14ac:dyDescent="0.25">
      <c r="A6" s="3">
        <v>3</v>
      </c>
      <c r="B6" s="4">
        <v>1435</v>
      </c>
      <c r="C6" s="4">
        <v>125226</v>
      </c>
      <c r="D6" s="4">
        <v>6887</v>
      </c>
      <c r="E6" s="4">
        <v>123053</v>
      </c>
      <c r="F6" s="4">
        <v>8322</v>
      </c>
      <c r="G6" s="4">
        <v>248279</v>
      </c>
    </row>
    <row r="7" spans="1:8" x14ac:dyDescent="0.25">
      <c r="A7" s="3">
        <v>4</v>
      </c>
      <c r="B7" s="4">
        <v>1275</v>
      </c>
      <c r="C7" s="4">
        <v>127349</v>
      </c>
      <c r="D7" s="4">
        <v>6152</v>
      </c>
      <c r="E7" s="4">
        <v>124493</v>
      </c>
      <c r="F7" s="4">
        <v>7427</v>
      </c>
      <c r="G7" s="4">
        <v>251842</v>
      </c>
    </row>
    <row r="8" spans="1:8" x14ac:dyDescent="0.25">
      <c r="A8" s="3">
        <v>5</v>
      </c>
      <c r="B8" s="4">
        <v>1053</v>
      </c>
      <c r="C8" s="4">
        <v>127293</v>
      </c>
      <c r="D8" s="4">
        <v>6503</v>
      </c>
      <c r="E8" s="4">
        <v>124593</v>
      </c>
      <c r="F8" s="4">
        <v>7556</v>
      </c>
      <c r="G8" s="4">
        <v>251886</v>
      </c>
    </row>
    <row r="9" spans="1:8" x14ac:dyDescent="0.25">
      <c r="A9" s="3">
        <v>6</v>
      </c>
      <c r="B9" s="4">
        <v>835</v>
      </c>
      <c r="C9" s="4">
        <v>125908</v>
      </c>
      <c r="D9" s="4">
        <v>5193</v>
      </c>
      <c r="E9" s="4">
        <v>124526</v>
      </c>
      <c r="F9" s="4">
        <v>6028</v>
      </c>
      <c r="G9" s="4">
        <v>250434</v>
      </c>
    </row>
    <row r="10" spans="1:8" x14ac:dyDescent="0.25">
      <c r="A10" s="3">
        <v>7</v>
      </c>
      <c r="B10" s="4">
        <v>899</v>
      </c>
      <c r="C10" s="4">
        <v>126070</v>
      </c>
      <c r="D10" s="4">
        <v>4994</v>
      </c>
      <c r="E10" s="4">
        <v>125777</v>
      </c>
      <c r="F10" s="4">
        <v>5893</v>
      </c>
      <c r="G10" s="4">
        <v>251847</v>
      </c>
    </row>
    <row r="11" spans="1:8" x14ac:dyDescent="0.25">
      <c r="A11" s="3">
        <v>8</v>
      </c>
      <c r="B11" s="4">
        <v>1081</v>
      </c>
      <c r="C11" s="4">
        <v>125874</v>
      </c>
      <c r="D11" s="4">
        <v>5780</v>
      </c>
      <c r="E11" s="4">
        <v>125973</v>
      </c>
      <c r="F11" s="4">
        <v>6861</v>
      </c>
      <c r="G11" s="4">
        <v>251847</v>
      </c>
    </row>
    <row r="12" spans="1:8" x14ac:dyDescent="0.25">
      <c r="A12" s="3">
        <v>9</v>
      </c>
      <c r="B12" s="4">
        <v>1069</v>
      </c>
      <c r="C12" s="4">
        <v>125736</v>
      </c>
      <c r="D12" s="4">
        <v>6412</v>
      </c>
      <c r="E12" s="4">
        <v>126005</v>
      </c>
      <c r="F12" s="4">
        <v>7481</v>
      </c>
      <c r="G12" s="4">
        <v>251741</v>
      </c>
    </row>
    <row r="13" spans="1:8" x14ac:dyDescent="0.25">
      <c r="A13" s="3">
        <v>10</v>
      </c>
      <c r="B13" s="4">
        <v>1591</v>
      </c>
      <c r="C13" s="4">
        <v>124560</v>
      </c>
      <c r="D13" s="4">
        <v>6906</v>
      </c>
      <c r="E13" s="4">
        <v>125874</v>
      </c>
      <c r="F13" s="4">
        <v>8497</v>
      </c>
      <c r="G13" s="4">
        <v>250434</v>
      </c>
    </row>
    <row r="14" spans="1:8" x14ac:dyDescent="0.25">
      <c r="A14" s="3" t="s">
        <v>54</v>
      </c>
      <c r="B14" s="4">
        <v>26441</v>
      </c>
      <c r="C14" s="4">
        <v>1246044</v>
      </c>
      <c r="D14" s="4">
        <v>74500</v>
      </c>
      <c r="E14" s="4">
        <v>1241754</v>
      </c>
      <c r="F14" s="4">
        <v>100941</v>
      </c>
      <c r="G14" s="4">
        <v>2487798</v>
      </c>
      <c r="H14">
        <f>G14/F14</f>
        <v>24.64606057003596</v>
      </c>
    </row>
    <row r="17" spans="1:5" x14ac:dyDescent="0.25">
      <c r="A17" s="1" t="s">
        <v>57</v>
      </c>
      <c r="B17" s="1" t="s">
        <v>53</v>
      </c>
    </row>
    <row r="18" spans="1:5" x14ac:dyDescent="0.25">
      <c r="A18" s="1" t="s">
        <v>55</v>
      </c>
      <c r="B18" t="s">
        <v>60</v>
      </c>
      <c r="C18" t="s">
        <v>61</v>
      </c>
      <c r="D18" t="s">
        <v>54</v>
      </c>
      <c r="E18" s="2" t="s">
        <v>62</v>
      </c>
    </row>
    <row r="19" spans="1:5" x14ac:dyDescent="0.25">
      <c r="A19" s="3">
        <v>1</v>
      </c>
      <c r="B19" s="4">
        <v>14455</v>
      </c>
      <c r="C19" s="4">
        <v>20019</v>
      </c>
      <c r="D19" s="4">
        <v>34474</v>
      </c>
      <c r="E19" s="4">
        <f>C19/B19</f>
        <v>1.384918713248011</v>
      </c>
    </row>
    <row r="20" spans="1:5" x14ac:dyDescent="0.25">
      <c r="A20" s="3">
        <v>2</v>
      </c>
      <c r="B20" s="4">
        <v>2748</v>
      </c>
      <c r="C20" s="4">
        <v>5654</v>
      </c>
      <c r="D20" s="4">
        <v>8402</v>
      </c>
      <c r="E20" s="4">
        <f t="shared" ref="E20:E29" si="0">C20/B20</f>
        <v>2.0574963609898109</v>
      </c>
    </row>
    <row r="21" spans="1:5" x14ac:dyDescent="0.25">
      <c r="A21" s="3">
        <v>3</v>
      </c>
      <c r="B21" s="4">
        <v>1435</v>
      </c>
      <c r="C21" s="4">
        <v>6887</v>
      </c>
      <c r="D21" s="4">
        <v>8322</v>
      </c>
      <c r="E21" s="4">
        <f t="shared" si="0"/>
        <v>4.7993031358885014</v>
      </c>
    </row>
    <row r="22" spans="1:5" x14ac:dyDescent="0.25">
      <c r="A22" s="3">
        <v>4</v>
      </c>
      <c r="B22" s="4">
        <v>1275</v>
      </c>
      <c r="C22" s="4">
        <v>6152</v>
      </c>
      <c r="D22" s="4">
        <v>7427</v>
      </c>
      <c r="E22" s="4">
        <f t="shared" si="0"/>
        <v>4.8250980392156864</v>
      </c>
    </row>
    <row r="23" spans="1:5" x14ac:dyDescent="0.25">
      <c r="A23" s="3">
        <v>5</v>
      </c>
      <c r="B23" s="4">
        <v>1053</v>
      </c>
      <c r="C23" s="4">
        <v>6503</v>
      </c>
      <c r="D23" s="4">
        <v>7556</v>
      </c>
      <c r="E23" s="4">
        <f t="shared" si="0"/>
        <v>6.1756885090218425</v>
      </c>
    </row>
    <row r="24" spans="1:5" x14ac:dyDescent="0.25">
      <c r="A24" s="3">
        <v>6</v>
      </c>
      <c r="B24" s="4">
        <v>835</v>
      </c>
      <c r="C24" s="4">
        <v>5193</v>
      </c>
      <c r="D24" s="4">
        <v>6028</v>
      </c>
      <c r="E24" s="4">
        <f t="shared" si="0"/>
        <v>6.2191616766467064</v>
      </c>
    </row>
    <row r="25" spans="1:5" x14ac:dyDescent="0.25">
      <c r="A25" s="3">
        <v>7</v>
      </c>
      <c r="B25" s="4">
        <v>899</v>
      </c>
      <c r="C25" s="4">
        <v>4994</v>
      </c>
      <c r="D25" s="4">
        <v>5893</v>
      </c>
      <c r="E25" s="4">
        <f t="shared" si="0"/>
        <v>5.5550611790878754</v>
      </c>
    </row>
    <row r="26" spans="1:5" x14ac:dyDescent="0.25">
      <c r="A26" s="3">
        <v>8</v>
      </c>
      <c r="B26" s="4">
        <v>1081</v>
      </c>
      <c r="C26" s="4">
        <v>5780</v>
      </c>
      <c r="D26" s="4">
        <v>6861</v>
      </c>
      <c r="E26" s="4">
        <f t="shared" si="0"/>
        <v>5.3469010175763181</v>
      </c>
    </row>
    <row r="27" spans="1:5" x14ac:dyDescent="0.25">
      <c r="A27" s="3">
        <v>9</v>
      </c>
      <c r="B27" s="4">
        <v>1069</v>
      </c>
      <c r="C27" s="4">
        <v>6412</v>
      </c>
      <c r="D27" s="4">
        <v>7481</v>
      </c>
      <c r="E27" s="4">
        <f t="shared" si="0"/>
        <v>5.9981290926099158</v>
      </c>
    </row>
    <row r="28" spans="1:5" x14ac:dyDescent="0.25">
      <c r="A28" s="3">
        <v>10</v>
      </c>
      <c r="B28" s="4">
        <v>1591</v>
      </c>
      <c r="C28" s="4">
        <v>6906</v>
      </c>
      <c r="D28" s="4">
        <v>8497</v>
      </c>
      <c r="E28" s="4">
        <f t="shared" si="0"/>
        <v>4.340666247642992</v>
      </c>
    </row>
    <row r="29" spans="1:5" x14ac:dyDescent="0.25">
      <c r="A29" s="3" t="s">
        <v>54</v>
      </c>
      <c r="B29" s="4">
        <v>26441</v>
      </c>
      <c r="C29" s="4">
        <v>74500</v>
      </c>
      <c r="D29" s="4">
        <v>100941</v>
      </c>
      <c r="E29" s="5">
        <f t="shared" si="0"/>
        <v>2.8175938882795659</v>
      </c>
    </row>
    <row r="30" spans="1:5" x14ac:dyDescent="0.25">
      <c r="A30" t="s">
        <v>63</v>
      </c>
      <c r="B30">
        <f>B29*$B$35*$B$36</f>
        <v>3.516653E-9</v>
      </c>
      <c r="C30">
        <f>C29*$B$35*$B$36</f>
        <v>9.9085000000000007E-9</v>
      </c>
    </row>
    <row r="31" spans="1:5" x14ac:dyDescent="0.25">
      <c r="A31" t="s">
        <v>66</v>
      </c>
      <c r="B31">
        <f>B30*48*5*365</f>
        <v>3.0805880280000003E-4</v>
      </c>
      <c r="C31">
        <f>C30*48*5*365</f>
        <v>8.6798460000000002E-4</v>
      </c>
    </row>
    <row r="35" spans="1:2" x14ac:dyDescent="0.25">
      <c r="A35" t="s">
        <v>64</v>
      </c>
      <c r="B35">
        <v>2.8000000000000002E-13</v>
      </c>
    </row>
    <row r="36" spans="1:2" x14ac:dyDescent="0.25">
      <c r="A36" t="s">
        <v>65</v>
      </c>
      <c r="B36">
        <v>0.47499999999999998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AA1" sqref="AA1"/>
    </sheetView>
  </sheetViews>
  <sheetFormatPr defaultRowHeight="15" x14ac:dyDescent="0.25"/>
  <cols>
    <col min="1" max="1" width="8.5703125" bestFit="1" customWidth="1"/>
    <col min="2" max="2" width="52.85546875" bestFit="1" customWidth="1"/>
    <col min="3" max="3" width="23.5703125" bestFit="1" customWidth="1"/>
    <col min="4" max="4" width="23.5703125" customWidth="1"/>
    <col min="5" max="5" width="12.5703125" customWidth="1"/>
    <col min="6" max="6" width="12.140625" customWidth="1"/>
    <col min="7" max="7" width="20.42578125" customWidth="1"/>
    <col min="8" max="8" width="23.7109375" customWidth="1"/>
    <col min="9" max="9" width="13.85546875" customWidth="1"/>
    <col min="10" max="10" width="18.85546875" customWidth="1"/>
    <col min="11" max="11" width="12.28515625" customWidth="1"/>
    <col min="12" max="12" width="13.5703125" customWidth="1"/>
    <col min="13" max="13" width="14.5703125" customWidth="1"/>
    <col min="14" max="14" width="18.85546875" customWidth="1"/>
    <col min="15" max="15" width="13.28515625" customWidth="1"/>
    <col min="16" max="16" width="25.140625" customWidth="1"/>
    <col min="17" max="17" width="24.42578125" customWidth="1"/>
    <col min="18" max="18" width="27.85546875" customWidth="1"/>
    <col min="19" max="19" width="25.140625" customWidth="1"/>
    <col min="20" max="20" width="29.140625" customWidth="1"/>
    <col min="21" max="21" width="25.5703125" customWidth="1"/>
    <col min="22" max="22" width="26.5703125" customWidth="1"/>
    <col min="23" max="23" width="24.7109375" customWidth="1"/>
    <col min="24" max="24" width="38.28515625" customWidth="1"/>
    <col min="25" max="25" width="34.42578125" customWidth="1"/>
    <col min="26" max="26" width="25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52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60</v>
      </c>
      <c r="B2" t="s">
        <v>25</v>
      </c>
      <c r="C2" t="s">
        <v>32</v>
      </c>
      <c r="D2">
        <v>1</v>
      </c>
      <c r="E2" t="s">
        <v>26</v>
      </c>
      <c r="F2" t="s">
        <v>27</v>
      </c>
      <c r="G2" t="s">
        <v>26</v>
      </c>
      <c r="H2" t="s">
        <v>26</v>
      </c>
      <c r="I2" t="s">
        <v>27</v>
      </c>
      <c r="J2" t="s">
        <v>31</v>
      </c>
      <c r="K2" t="s">
        <v>26</v>
      </c>
      <c r="L2" t="s">
        <v>27</v>
      </c>
      <c r="M2">
        <v>60007</v>
      </c>
      <c r="N2" t="s">
        <v>29</v>
      </c>
      <c r="O2">
        <v>0</v>
      </c>
      <c r="P2">
        <v>7046</v>
      </c>
      <c r="Q2">
        <v>0</v>
      </c>
      <c r="R2">
        <v>113619</v>
      </c>
      <c r="S2">
        <v>42</v>
      </c>
      <c r="T2">
        <v>0</v>
      </c>
      <c r="U2">
        <v>0</v>
      </c>
      <c r="V2">
        <v>0</v>
      </c>
      <c r="W2">
        <v>0</v>
      </c>
      <c r="X2">
        <v>232</v>
      </c>
      <c r="Y2">
        <v>17</v>
      </c>
      <c r="Z2">
        <v>120707</v>
      </c>
    </row>
    <row r="3" spans="1:26" x14ac:dyDescent="0.25">
      <c r="A3" t="s">
        <v>60</v>
      </c>
      <c r="B3" t="s">
        <v>25</v>
      </c>
      <c r="C3" t="s">
        <v>32</v>
      </c>
      <c r="D3">
        <v>1</v>
      </c>
      <c r="E3" t="s">
        <v>26</v>
      </c>
      <c r="F3" t="s">
        <v>27</v>
      </c>
      <c r="G3" t="s">
        <v>26</v>
      </c>
      <c r="H3" t="s">
        <v>26</v>
      </c>
      <c r="I3" t="s">
        <v>27</v>
      </c>
      <c r="J3" t="s">
        <v>28</v>
      </c>
      <c r="K3" t="s">
        <v>26</v>
      </c>
      <c r="L3" t="s">
        <v>27</v>
      </c>
      <c r="M3">
        <v>60007</v>
      </c>
      <c r="N3" t="s">
        <v>29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</v>
      </c>
    </row>
    <row r="4" spans="1:26" x14ac:dyDescent="0.25">
      <c r="A4" t="s">
        <v>60</v>
      </c>
      <c r="B4" t="s">
        <v>25</v>
      </c>
      <c r="C4" t="s">
        <v>32</v>
      </c>
      <c r="D4">
        <v>1</v>
      </c>
      <c r="E4" t="s">
        <v>26</v>
      </c>
      <c r="F4" t="s">
        <v>27</v>
      </c>
      <c r="G4" t="s">
        <v>26</v>
      </c>
      <c r="H4" t="s">
        <v>26</v>
      </c>
      <c r="I4" t="s">
        <v>27</v>
      </c>
      <c r="J4" t="s">
        <v>30</v>
      </c>
      <c r="K4" t="s">
        <v>26</v>
      </c>
      <c r="L4" t="s">
        <v>27</v>
      </c>
      <c r="M4">
        <v>60007</v>
      </c>
      <c r="N4" t="s">
        <v>29</v>
      </c>
      <c r="O4">
        <v>0</v>
      </c>
      <c r="P4">
        <v>7407</v>
      </c>
      <c r="Q4">
        <v>0</v>
      </c>
      <c r="R4">
        <v>0</v>
      </c>
      <c r="S4">
        <v>511</v>
      </c>
      <c r="T4">
        <v>0</v>
      </c>
      <c r="U4">
        <v>0</v>
      </c>
      <c r="V4">
        <v>0</v>
      </c>
      <c r="W4">
        <v>0</v>
      </c>
      <c r="X4">
        <v>0</v>
      </c>
      <c r="Y4">
        <v>22</v>
      </c>
      <c r="Z4">
        <v>7918</v>
      </c>
    </row>
    <row r="5" spans="1:26" x14ac:dyDescent="0.25">
      <c r="A5" t="s">
        <v>60</v>
      </c>
      <c r="B5" t="s">
        <v>25</v>
      </c>
      <c r="C5" t="s">
        <v>33</v>
      </c>
      <c r="D5">
        <v>2</v>
      </c>
      <c r="E5" t="s">
        <v>26</v>
      </c>
      <c r="F5" t="s">
        <v>27</v>
      </c>
      <c r="G5" t="s">
        <v>26</v>
      </c>
      <c r="H5" t="s">
        <v>26</v>
      </c>
      <c r="I5" t="s">
        <v>27</v>
      </c>
      <c r="J5" t="s">
        <v>31</v>
      </c>
      <c r="K5" t="s">
        <v>26</v>
      </c>
      <c r="L5" t="s">
        <v>27</v>
      </c>
      <c r="M5">
        <v>59973</v>
      </c>
      <c r="N5" t="s">
        <v>29</v>
      </c>
      <c r="O5">
        <v>0</v>
      </c>
      <c r="P5">
        <v>2707</v>
      </c>
      <c r="Q5">
        <v>0</v>
      </c>
      <c r="R5">
        <v>124409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2</v>
      </c>
      <c r="Z5">
        <v>127117</v>
      </c>
    </row>
    <row r="6" spans="1:26" x14ac:dyDescent="0.25">
      <c r="A6" t="s">
        <v>60</v>
      </c>
      <c r="B6" t="s">
        <v>25</v>
      </c>
      <c r="C6" t="s">
        <v>33</v>
      </c>
      <c r="D6">
        <v>2</v>
      </c>
      <c r="E6" t="s">
        <v>26</v>
      </c>
      <c r="F6" t="s">
        <v>27</v>
      </c>
      <c r="G6" t="s">
        <v>26</v>
      </c>
      <c r="H6" t="s">
        <v>26</v>
      </c>
      <c r="I6" t="s">
        <v>27</v>
      </c>
      <c r="J6" t="s">
        <v>28</v>
      </c>
      <c r="K6" t="s">
        <v>26</v>
      </c>
      <c r="L6" t="s">
        <v>27</v>
      </c>
      <c r="M6">
        <v>59973</v>
      </c>
      <c r="N6" t="s">
        <v>29</v>
      </c>
      <c r="O6">
        <v>0</v>
      </c>
      <c r="P6">
        <v>41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41</v>
      </c>
    </row>
    <row r="7" spans="1:26" x14ac:dyDescent="0.25">
      <c r="A7" t="s">
        <v>60</v>
      </c>
      <c r="B7" t="s">
        <v>25</v>
      </c>
      <c r="C7" t="s">
        <v>34</v>
      </c>
      <c r="D7">
        <v>3</v>
      </c>
      <c r="E7" t="s">
        <v>26</v>
      </c>
      <c r="F7" t="s">
        <v>27</v>
      </c>
      <c r="G7" t="s">
        <v>26</v>
      </c>
      <c r="H7" t="s">
        <v>26</v>
      </c>
      <c r="I7" t="s">
        <v>27</v>
      </c>
      <c r="J7" t="s">
        <v>31</v>
      </c>
      <c r="K7" t="s">
        <v>26</v>
      </c>
      <c r="L7" t="s">
        <v>27</v>
      </c>
      <c r="M7">
        <v>60004</v>
      </c>
      <c r="N7" t="s">
        <v>29</v>
      </c>
      <c r="O7">
        <v>0</v>
      </c>
      <c r="P7">
        <v>1435</v>
      </c>
      <c r="Q7">
        <v>0</v>
      </c>
      <c r="R7">
        <v>125226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126661</v>
      </c>
    </row>
    <row r="8" spans="1:26" x14ac:dyDescent="0.25">
      <c r="A8" t="s">
        <v>60</v>
      </c>
      <c r="B8" t="s">
        <v>25</v>
      </c>
      <c r="C8" t="s">
        <v>35</v>
      </c>
      <c r="D8">
        <v>4</v>
      </c>
      <c r="E8" t="s">
        <v>26</v>
      </c>
      <c r="F8" t="s">
        <v>27</v>
      </c>
      <c r="G8" t="s">
        <v>26</v>
      </c>
      <c r="H8" t="s">
        <v>26</v>
      </c>
      <c r="I8" t="s">
        <v>27</v>
      </c>
      <c r="J8" t="s">
        <v>31</v>
      </c>
      <c r="K8" t="s">
        <v>26</v>
      </c>
      <c r="L8" t="s">
        <v>27</v>
      </c>
      <c r="M8">
        <v>59998</v>
      </c>
      <c r="N8" t="s">
        <v>29</v>
      </c>
      <c r="O8">
        <v>0</v>
      </c>
      <c r="P8">
        <v>1275</v>
      </c>
      <c r="Q8">
        <v>0</v>
      </c>
      <c r="R8">
        <v>127349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128624</v>
      </c>
    </row>
    <row r="9" spans="1:26" x14ac:dyDescent="0.25">
      <c r="A9" t="s">
        <v>60</v>
      </c>
      <c r="B9" t="s">
        <v>25</v>
      </c>
      <c r="C9" t="s">
        <v>36</v>
      </c>
      <c r="D9">
        <v>5</v>
      </c>
      <c r="E9" t="s">
        <v>26</v>
      </c>
      <c r="F9" t="s">
        <v>27</v>
      </c>
      <c r="G9" t="s">
        <v>26</v>
      </c>
      <c r="H9" t="s">
        <v>26</v>
      </c>
      <c r="I9" t="s">
        <v>27</v>
      </c>
      <c r="J9" t="s">
        <v>31</v>
      </c>
      <c r="K9" t="s">
        <v>26</v>
      </c>
      <c r="L9" t="s">
        <v>27</v>
      </c>
      <c r="M9">
        <v>59996</v>
      </c>
      <c r="N9" t="s">
        <v>29</v>
      </c>
      <c r="O9">
        <v>0</v>
      </c>
      <c r="P9">
        <v>1053</v>
      </c>
      <c r="Q9">
        <v>0</v>
      </c>
      <c r="R9">
        <v>127293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128346</v>
      </c>
    </row>
    <row r="10" spans="1:26" x14ac:dyDescent="0.25">
      <c r="A10" t="s">
        <v>60</v>
      </c>
      <c r="B10" t="s">
        <v>25</v>
      </c>
      <c r="C10" t="s">
        <v>37</v>
      </c>
      <c r="D10">
        <v>6</v>
      </c>
      <c r="E10" t="s">
        <v>26</v>
      </c>
      <c r="F10" t="s">
        <v>27</v>
      </c>
      <c r="G10" t="s">
        <v>26</v>
      </c>
      <c r="H10" t="s">
        <v>26</v>
      </c>
      <c r="I10" t="s">
        <v>27</v>
      </c>
      <c r="J10" t="s">
        <v>31</v>
      </c>
      <c r="K10" t="s">
        <v>26</v>
      </c>
      <c r="L10" t="s">
        <v>27</v>
      </c>
      <c r="M10">
        <v>60005</v>
      </c>
      <c r="N10" t="s">
        <v>29</v>
      </c>
      <c r="O10">
        <v>0</v>
      </c>
      <c r="P10">
        <v>835</v>
      </c>
      <c r="Q10">
        <v>0</v>
      </c>
      <c r="R10">
        <v>125908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126743</v>
      </c>
    </row>
    <row r="11" spans="1:26" x14ac:dyDescent="0.25">
      <c r="A11" t="s">
        <v>60</v>
      </c>
      <c r="B11" t="s">
        <v>25</v>
      </c>
      <c r="C11" t="s">
        <v>38</v>
      </c>
      <c r="D11">
        <v>7</v>
      </c>
      <c r="E11" t="s">
        <v>26</v>
      </c>
      <c r="F11" t="s">
        <v>27</v>
      </c>
      <c r="G11" t="s">
        <v>26</v>
      </c>
      <c r="H11" t="s">
        <v>26</v>
      </c>
      <c r="I11" t="s">
        <v>27</v>
      </c>
      <c r="J11" t="s">
        <v>31</v>
      </c>
      <c r="K11" t="s">
        <v>26</v>
      </c>
      <c r="L11" t="s">
        <v>27</v>
      </c>
      <c r="M11">
        <v>59997</v>
      </c>
      <c r="N11" t="s">
        <v>29</v>
      </c>
      <c r="O11">
        <v>0</v>
      </c>
      <c r="P11">
        <v>899</v>
      </c>
      <c r="Q11">
        <v>0</v>
      </c>
      <c r="R11">
        <v>126070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126969</v>
      </c>
    </row>
    <row r="12" spans="1:26" x14ac:dyDescent="0.25">
      <c r="A12" t="s">
        <v>60</v>
      </c>
      <c r="B12" t="s">
        <v>25</v>
      </c>
      <c r="C12" t="s">
        <v>39</v>
      </c>
      <c r="D12">
        <v>8</v>
      </c>
      <c r="E12" t="s">
        <v>26</v>
      </c>
      <c r="F12" t="s">
        <v>27</v>
      </c>
      <c r="G12" t="s">
        <v>26</v>
      </c>
      <c r="H12" t="s">
        <v>26</v>
      </c>
      <c r="I12" t="s">
        <v>27</v>
      </c>
      <c r="J12" t="s">
        <v>31</v>
      </c>
      <c r="K12" t="s">
        <v>26</v>
      </c>
      <c r="L12" t="s">
        <v>27</v>
      </c>
      <c r="M12">
        <v>60023</v>
      </c>
      <c r="N12" t="s">
        <v>29</v>
      </c>
      <c r="O12">
        <v>0</v>
      </c>
      <c r="P12">
        <v>1081</v>
      </c>
      <c r="Q12">
        <v>0</v>
      </c>
      <c r="R12">
        <v>125874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126955</v>
      </c>
    </row>
    <row r="13" spans="1:26" x14ac:dyDescent="0.25">
      <c r="A13" t="s">
        <v>60</v>
      </c>
      <c r="B13" t="s">
        <v>25</v>
      </c>
      <c r="C13" t="s">
        <v>40</v>
      </c>
      <c r="D13">
        <v>9</v>
      </c>
      <c r="E13" t="s">
        <v>26</v>
      </c>
      <c r="F13" t="s">
        <v>27</v>
      </c>
      <c r="G13" t="s">
        <v>26</v>
      </c>
      <c r="H13" t="s">
        <v>26</v>
      </c>
      <c r="I13" t="s">
        <v>27</v>
      </c>
      <c r="J13" t="s">
        <v>31</v>
      </c>
      <c r="K13" t="s">
        <v>26</v>
      </c>
      <c r="L13" t="s">
        <v>27</v>
      </c>
      <c r="M13">
        <v>59975</v>
      </c>
      <c r="N13" t="s">
        <v>29</v>
      </c>
      <c r="O13">
        <v>0</v>
      </c>
      <c r="P13">
        <v>1069</v>
      </c>
      <c r="Q13">
        <v>0</v>
      </c>
      <c r="R13">
        <v>125736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126805</v>
      </c>
    </row>
    <row r="14" spans="1:26" x14ac:dyDescent="0.25">
      <c r="A14" t="s">
        <v>60</v>
      </c>
      <c r="B14" t="s">
        <v>25</v>
      </c>
      <c r="C14" t="s">
        <v>41</v>
      </c>
      <c r="D14">
        <v>10</v>
      </c>
      <c r="E14" t="s">
        <v>26</v>
      </c>
      <c r="F14" t="s">
        <v>27</v>
      </c>
      <c r="G14" t="s">
        <v>26</v>
      </c>
      <c r="H14" t="s">
        <v>26</v>
      </c>
      <c r="I14" t="s">
        <v>27</v>
      </c>
      <c r="J14" t="s">
        <v>31</v>
      </c>
      <c r="K14" t="s">
        <v>26</v>
      </c>
      <c r="L14" t="s">
        <v>27</v>
      </c>
      <c r="M14">
        <v>60009</v>
      </c>
      <c r="N14" t="s">
        <v>29</v>
      </c>
      <c r="O14">
        <v>0</v>
      </c>
      <c r="P14">
        <v>1591</v>
      </c>
      <c r="Q14">
        <v>0</v>
      </c>
      <c r="R14">
        <v>124560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126151</v>
      </c>
    </row>
    <row r="15" spans="1:26" x14ac:dyDescent="0.25">
      <c r="A15" t="s">
        <v>61</v>
      </c>
      <c r="B15" t="s">
        <v>25</v>
      </c>
      <c r="C15" t="s">
        <v>42</v>
      </c>
      <c r="D15">
        <v>1</v>
      </c>
      <c r="E15" t="s">
        <v>26</v>
      </c>
      <c r="F15" t="s">
        <v>27</v>
      </c>
      <c r="G15" t="s">
        <v>26</v>
      </c>
      <c r="H15" t="s">
        <v>26</v>
      </c>
      <c r="I15" t="s">
        <v>27</v>
      </c>
      <c r="J15" t="s">
        <v>31</v>
      </c>
      <c r="K15" t="s">
        <v>26</v>
      </c>
      <c r="L15" t="s">
        <v>27</v>
      </c>
      <c r="M15">
        <v>59969</v>
      </c>
      <c r="N15" t="s">
        <v>29</v>
      </c>
      <c r="O15">
        <v>0</v>
      </c>
      <c r="P15">
        <v>15531</v>
      </c>
      <c r="Q15">
        <v>0</v>
      </c>
      <c r="R15">
        <v>118215</v>
      </c>
      <c r="S15">
        <v>59</v>
      </c>
      <c r="T15">
        <v>0</v>
      </c>
      <c r="U15">
        <v>0</v>
      </c>
      <c r="V15">
        <v>0</v>
      </c>
      <c r="W15">
        <v>0</v>
      </c>
      <c r="X15">
        <v>6</v>
      </c>
      <c r="Y15">
        <v>20</v>
      </c>
      <c r="Z15">
        <v>133805</v>
      </c>
    </row>
    <row r="16" spans="1:26" x14ac:dyDescent="0.25">
      <c r="A16" t="s">
        <v>61</v>
      </c>
      <c r="B16" t="s">
        <v>25</v>
      </c>
      <c r="C16" t="s">
        <v>42</v>
      </c>
      <c r="D16">
        <v>1</v>
      </c>
      <c r="E16" t="s">
        <v>26</v>
      </c>
      <c r="F16" t="s">
        <v>27</v>
      </c>
      <c r="G16" t="s">
        <v>26</v>
      </c>
      <c r="H16" t="s">
        <v>26</v>
      </c>
      <c r="I16" t="s">
        <v>27</v>
      </c>
      <c r="J16" t="s">
        <v>28</v>
      </c>
      <c r="K16" t="s">
        <v>26</v>
      </c>
      <c r="L16" t="s">
        <v>27</v>
      </c>
      <c r="M16">
        <v>59969</v>
      </c>
      <c r="N16" t="s">
        <v>29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</row>
    <row r="17" spans="1:26" x14ac:dyDescent="0.25">
      <c r="A17" t="s">
        <v>61</v>
      </c>
      <c r="B17" t="s">
        <v>25</v>
      </c>
      <c r="C17" t="s">
        <v>42</v>
      </c>
      <c r="D17">
        <v>1</v>
      </c>
      <c r="E17" t="s">
        <v>26</v>
      </c>
      <c r="F17" t="s">
        <v>27</v>
      </c>
      <c r="G17" t="s">
        <v>26</v>
      </c>
      <c r="H17" t="s">
        <v>26</v>
      </c>
      <c r="I17" t="s">
        <v>27</v>
      </c>
      <c r="J17" t="s">
        <v>30</v>
      </c>
      <c r="K17" t="s">
        <v>26</v>
      </c>
      <c r="L17" t="s">
        <v>27</v>
      </c>
      <c r="M17">
        <v>59969</v>
      </c>
      <c r="N17" t="s">
        <v>29</v>
      </c>
      <c r="O17">
        <v>0</v>
      </c>
      <c r="P17">
        <v>4487</v>
      </c>
      <c r="Q17">
        <v>0</v>
      </c>
      <c r="R17">
        <v>0</v>
      </c>
      <c r="S17">
        <v>604</v>
      </c>
      <c r="T17">
        <v>0</v>
      </c>
      <c r="U17">
        <v>0</v>
      </c>
      <c r="V17">
        <v>0</v>
      </c>
      <c r="W17">
        <v>0</v>
      </c>
      <c r="X17">
        <v>0</v>
      </c>
      <c r="Y17">
        <v>106</v>
      </c>
      <c r="Z17">
        <v>5091</v>
      </c>
    </row>
    <row r="18" spans="1:26" x14ac:dyDescent="0.25">
      <c r="A18" t="s">
        <v>61</v>
      </c>
      <c r="B18" t="s">
        <v>25</v>
      </c>
      <c r="C18" t="s">
        <v>43</v>
      </c>
      <c r="D18">
        <v>2</v>
      </c>
      <c r="E18" t="s">
        <v>26</v>
      </c>
      <c r="F18" t="s">
        <v>27</v>
      </c>
      <c r="G18" t="s">
        <v>26</v>
      </c>
      <c r="H18" t="s">
        <v>26</v>
      </c>
      <c r="I18" t="s">
        <v>27</v>
      </c>
      <c r="J18" t="s">
        <v>31</v>
      </c>
      <c r="K18" t="s">
        <v>26</v>
      </c>
      <c r="L18" t="s">
        <v>27</v>
      </c>
      <c r="M18">
        <v>60021</v>
      </c>
      <c r="N18" t="s">
        <v>29</v>
      </c>
      <c r="O18">
        <v>0</v>
      </c>
      <c r="P18">
        <v>5654</v>
      </c>
      <c r="Q18">
        <v>0</v>
      </c>
      <c r="R18">
        <v>123245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128899</v>
      </c>
    </row>
    <row r="19" spans="1:26" x14ac:dyDescent="0.25">
      <c r="A19" t="s">
        <v>61</v>
      </c>
      <c r="B19" t="s">
        <v>25</v>
      </c>
      <c r="C19" t="s">
        <v>44</v>
      </c>
      <c r="D19">
        <v>3</v>
      </c>
      <c r="E19" t="s">
        <v>26</v>
      </c>
      <c r="F19" t="s">
        <v>27</v>
      </c>
      <c r="G19" t="s">
        <v>26</v>
      </c>
      <c r="H19" t="s">
        <v>26</v>
      </c>
      <c r="I19" t="s">
        <v>27</v>
      </c>
      <c r="J19" t="s">
        <v>31</v>
      </c>
      <c r="K19" t="s">
        <v>26</v>
      </c>
      <c r="L19" t="s">
        <v>27</v>
      </c>
      <c r="M19">
        <v>59974</v>
      </c>
      <c r="N19" t="s">
        <v>29</v>
      </c>
      <c r="O19">
        <v>0</v>
      </c>
      <c r="P19">
        <v>6887</v>
      </c>
      <c r="Q19">
        <v>0</v>
      </c>
      <c r="R19">
        <v>123053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129940</v>
      </c>
    </row>
    <row r="20" spans="1:26" x14ac:dyDescent="0.25">
      <c r="A20" t="s">
        <v>61</v>
      </c>
      <c r="B20" t="s">
        <v>25</v>
      </c>
      <c r="C20" t="s">
        <v>45</v>
      </c>
      <c r="D20">
        <v>4</v>
      </c>
      <c r="E20" t="s">
        <v>26</v>
      </c>
      <c r="F20" t="s">
        <v>27</v>
      </c>
      <c r="G20" t="s">
        <v>26</v>
      </c>
      <c r="H20" t="s">
        <v>26</v>
      </c>
      <c r="I20" t="s">
        <v>27</v>
      </c>
      <c r="J20" t="s">
        <v>31</v>
      </c>
      <c r="K20" t="s">
        <v>26</v>
      </c>
      <c r="L20" t="s">
        <v>27</v>
      </c>
      <c r="M20">
        <v>60023</v>
      </c>
      <c r="N20" t="s">
        <v>29</v>
      </c>
      <c r="O20">
        <v>0</v>
      </c>
      <c r="P20">
        <v>6152</v>
      </c>
      <c r="Q20">
        <v>0</v>
      </c>
      <c r="R20">
        <v>124493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130645</v>
      </c>
    </row>
    <row r="21" spans="1:26" x14ac:dyDescent="0.25">
      <c r="A21" t="s">
        <v>61</v>
      </c>
      <c r="B21" t="s">
        <v>25</v>
      </c>
      <c r="C21" t="s">
        <v>46</v>
      </c>
      <c r="D21">
        <v>5</v>
      </c>
      <c r="E21" t="s">
        <v>26</v>
      </c>
      <c r="F21" t="s">
        <v>27</v>
      </c>
      <c r="G21" t="s">
        <v>26</v>
      </c>
      <c r="H21" t="s">
        <v>26</v>
      </c>
      <c r="I21" t="s">
        <v>27</v>
      </c>
      <c r="J21" t="s">
        <v>31</v>
      </c>
      <c r="K21" t="s">
        <v>26</v>
      </c>
      <c r="L21" t="s">
        <v>27</v>
      </c>
      <c r="M21">
        <v>60006</v>
      </c>
      <c r="N21" t="s">
        <v>29</v>
      </c>
      <c r="O21">
        <v>0</v>
      </c>
      <c r="P21">
        <v>6503</v>
      </c>
      <c r="Q21">
        <v>0</v>
      </c>
      <c r="R21">
        <v>124593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131096</v>
      </c>
    </row>
    <row r="22" spans="1:26" x14ac:dyDescent="0.25">
      <c r="A22" t="s">
        <v>61</v>
      </c>
      <c r="B22" t="s">
        <v>25</v>
      </c>
      <c r="C22" t="s">
        <v>47</v>
      </c>
      <c r="D22">
        <v>6</v>
      </c>
      <c r="E22" t="s">
        <v>26</v>
      </c>
      <c r="F22" t="s">
        <v>27</v>
      </c>
      <c r="G22" t="s">
        <v>26</v>
      </c>
      <c r="H22" t="s">
        <v>26</v>
      </c>
      <c r="I22" t="s">
        <v>27</v>
      </c>
      <c r="J22" t="s">
        <v>31</v>
      </c>
      <c r="K22" t="s">
        <v>26</v>
      </c>
      <c r="L22" t="s">
        <v>27</v>
      </c>
      <c r="M22">
        <v>59975</v>
      </c>
      <c r="N22" t="s">
        <v>29</v>
      </c>
      <c r="O22">
        <v>0</v>
      </c>
      <c r="P22">
        <v>5193</v>
      </c>
      <c r="Q22">
        <v>0</v>
      </c>
      <c r="R22">
        <v>124526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129719</v>
      </c>
    </row>
    <row r="23" spans="1:26" x14ac:dyDescent="0.25">
      <c r="A23" t="s">
        <v>61</v>
      </c>
      <c r="B23" t="s">
        <v>25</v>
      </c>
      <c r="C23" t="s">
        <v>48</v>
      </c>
      <c r="D23">
        <v>7</v>
      </c>
      <c r="E23" t="s">
        <v>26</v>
      </c>
      <c r="F23" t="s">
        <v>27</v>
      </c>
      <c r="G23" t="s">
        <v>26</v>
      </c>
      <c r="H23" t="s">
        <v>26</v>
      </c>
      <c r="I23" t="s">
        <v>27</v>
      </c>
      <c r="J23" t="s">
        <v>31</v>
      </c>
      <c r="K23" t="s">
        <v>26</v>
      </c>
      <c r="L23" t="s">
        <v>27</v>
      </c>
      <c r="M23">
        <v>60004</v>
      </c>
      <c r="N23" t="s">
        <v>29</v>
      </c>
      <c r="O23">
        <v>0</v>
      </c>
      <c r="P23">
        <v>4994</v>
      </c>
      <c r="Q23">
        <v>0</v>
      </c>
      <c r="R23">
        <v>125777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130771</v>
      </c>
    </row>
    <row r="24" spans="1:26" x14ac:dyDescent="0.25">
      <c r="A24" t="s">
        <v>61</v>
      </c>
      <c r="B24" t="s">
        <v>25</v>
      </c>
      <c r="C24" t="s">
        <v>49</v>
      </c>
      <c r="D24">
        <v>8</v>
      </c>
      <c r="E24" t="s">
        <v>26</v>
      </c>
      <c r="F24" t="s">
        <v>27</v>
      </c>
      <c r="G24" t="s">
        <v>26</v>
      </c>
      <c r="H24" t="s">
        <v>26</v>
      </c>
      <c r="I24" t="s">
        <v>27</v>
      </c>
      <c r="J24" t="s">
        <v>31</v>
      </c>
      <c r="K24" t="s">
        <v>26</v>
      </c>
      <c r="L24" t="s">
        <v>27</v>
      </c>
      <c r="M24">
        <v>60018</v>
      </c>
      <c r="N24" t="s">
        <v>29</v>
      </c>
      <c r="O24">
        <v>0</v>
      </c>
      <c r="P24">
        <v>5780</v>
      </c>
      <c r="Q24">
        <v>0</v>
      </c>
      <c r="R24">
        <v>125973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131753</v>
      </c>
    </row>
    <row r="25" spans="1:26" x14ac:dyDescent="0.25">
      <c r="A25" t="s">
        <v>61</v>
      </c>
      <c r="B25" t="s">
        <v>25</v>
      </c>
      <c r="C25" t="s">
        <v>50</v>
      </c>
      <c r="D25">
        <v>9</v>
      </c>
      <c r="E25" t="s">
        <v>26</v>
      </c>
      <c r="F25" t="s">
        <v>27</v>
      </c>
      <c r="G25" t="s">
        <v>26</v>
      </c>
      <c r="H25" t="s">
        <v>26</v>
      </c>
      <c r="I25" t="s">
        <v>27</v>
      </c>
      <c r="J25" t="s">
        <v>31</v>
      </c>
      <c r="K25" t="s">
        <v>26</v>
      </c>
      <c r="L25" t="s">
        <v>27</v>
      </c>
      <c r="M25">
        <v>60015</v>
      </c>
      <c r="N25" t="s">
        <v>29</v>
      </c>
      <c r="O25">
        <v>0</v>
      </c>
      <c r="P25">
        <v>6412</v>
      </c>
      <c r="Q25">
        <v>0</v>
      </c>
      <c r="R25">
        <v>126005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132417</v>
      </c>
    </row>
    <row r="26" spans="1:26" x14ac:dyDescent="0.25">
      <c r="A26" t="s">
        <v>61</v>
      </c>
      <c r="B26" t="s">
        <v>25</v>
      </c>
      <c r="C26" t="s">
        <v>51</v>
      </c>
      <c r="D26">
        <v>10</v>
      </c>
      <c r="E26" t="s">
        <v>26</v>
      </c>
      <c r="F26" t="s">
        <v>27</v>
      </c>
      <c r="G26" t="s">
        <v>26</v>
      </c>
      <c r="H26" t="s">
        <v>26</v>
      </c>
      <c r="I26" t="s">
        <v>27</v>
      </c>
      <c r="J26" t="s">
        <v>31</v>
      </c>
      <c r="K26" t="s">
        <v>26</v>
      </c>
      <c r="L26" t="s">
        <v>27</v>
      </c>
      <c r="M26">
        <v>59957</v>
      </c>
      <c r="N26" t="s">
        <v>29</v>
      </c>
      <c r="O26">
        <v>0</v>
      </c>
      <c r="P26">
        <v>6906</v>
      </c>
      <c r="Q26">
        <v>0</v>
      </c>
      <c r="R26">
        <v>125874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132780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PivotCharts</vt:lpstr>
      <vt:lpstr>SrumUtilData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Chamberlin</cp:lastModifiedBy>
  <dcterms:created xsi:type="dcterms:W3CDTF">2020-12-14T19:56:10Z</dcterms:created>
  <dcterms:modified xsi:type="dcterms:W3CDTF">2020-12-14T19:56:32Z</dcterms:modified>
</cp:coreProperties>
</file>