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A_Work\A_Projects\Schillinger_Dean\Figures and Tables\"/>
    </mc:Choice>
  </mc:AlternateContent>
  <xr:revisionPtr revIDLastSave="0" documentId="13_ncr:1_{F4186689-EA4B-471C-8D45-6E82B0CAFE77}" xr6:coauthVersionLast="36" xr6:coauthVersionMax="36" xr10:uidLastSave="{00000000-0000-0000-0000-000000000000}"/>
  <bookViews>
    <workbookView xWindow="0" yWindow="0" windowWidth="25200" windowHeight="11175" xr2:uid="{412366EE-6EDF-4CA9-B211-298C094EE4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6" i="1"/>
  <c r="F6" i="1" s="1"/>
  <c r="E5" i="1"/>
  <c r="E4" i="1"/>
  <c r="F4" i="1" s="1"/>
  <c r="E3" i="1"/>
  <c r="E2" i="1"/>
  <c r="D7" i="1"/>
  <c r="D3" i="1"/>
  <c r="D4" i="1"/>
  <c r="D5" i="1"/>
  <c r="D6" i="1"/>
  <c r="D2" i="1"/>
  <c r="F5" i="1"/>
  <c r="C7" i="1"/>
  <c r="B7" i="1"/>
  <c r="F7" i="1" l="1"/>
  <c r="F3" i="1"/>
  <c r="F2" i="1"/>
</calcChain>
</file>

<file path=xl/sharedStrings.xml><?xml version="1.0" encoding="utf-8"?>
<sst xmlns="http://schemas.openxmlformats.org/spreadsheetml/2006/main" count="12" uniqueCount="12">
  <si>
    <t>Boulder (2018)</t>
  </si>
  <si>
    <t>Oakland (Jul 2017–Jun 2018)</t>
  </si>
  <si>
    <t>Philadelphia (Jul 2017–Jun 2018)</t>
  </si>
  <si>
    <t>San Francisco (Jul 2018–Jun 2019)</t>
  </si>
  <si>
    <t>Seattle (2018)</t>
  </si>
  <si>
    <t>Overall</t>
  </si>
  <si>
    <t>City</t>
  </si>
  <si>
    <t>Tax Revenues</t>
  </si>
  <si>
    <t>Cents/Ounce</t>
  </si>
  <si>
    <r>
      <t>Total SSB Sales</t>
    </r>
    <r>
      <rPr>
        <sz val="10"/>
        <color theme="1"/>
        <rFont val="Calibri"/>
        <family val="2"/>
      </rPr>
      <t xml:space="preserve"> (Ounces)</t>
    </r>
  </si>
  <si>
    <r>
      <t>SSB Sales of Nielsen UPCs (</t>
    </r>
    <r>
      <rPr>
        <sz val="10"/>
        <color theme="1"/>
        <rFont val="Calibri"/>
        <family val="2"/>
      </rPr>
      <t>Ounces)</t>
    </r>
  </si>
  <si>
    <t>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</si>
</sst>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8" formatCode="&quot;$&quot;#,##0.00000_);[Red]\(&quot;$&quot;#,##0.00000\)"/>
    <numFmt numFmtId="169" formatCode="&quot;$&quot;#,##0.0000_);[Red]\(&quot;$&quot;#,##0.0000\)"/>
  </numFmts>
  <fonts count="4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6" fontId="1" fillId="0" borderId="0" xfId="0" applyNumberFormat="1" applyFont="1" applyBorder="1" applyAlignment="1">
      <alignment horizontal="right" vertical="center"/>
    </xf>
    <xf numFmtId="169" fontId="1" fillId="0" borderId="0" xfId="0" applyNumberFormat="1" applyFont="1" applyBorder="1" applyAlignment="1">
      <alignment horizontal="right" vertical="center" wrapText="1"/>
    </xf>
    <xf numFmtId="168" fontId="1" fillId="0" borderId="0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E9C8A-7C4C-489C-8515-90E4CEDC0ACC}">
  <dimension ref="A1:F7"/>
  <sheetViews>
    <sheetView tabSelected="1" topLeftCell="D1" workbookViewId="0">
      <selection activeCell="E8" sqref="E8"/>
    </sheetView>
  </sheetViews>
  <sheetFormatPr defaultRowHeight="15" x14ac:dyDescent="0.25"/>
  <cols>
    <col min="1" max="1" width="46.7109375" customWidth="1"/>
    <col min="2" max="2" width="23.28515625" customWidth="1"/>
    <col min="3" max="3" width="17.7109375" customWidth="1"/>
    <col min="4" max="4" width="20.7109375" customWidth="1"/>
    <col min="5" max="5" width="30.7109375" customWidth="1"/>
    <col min="6" max="6" width="12" bestFit="1" customWidth="1"/>
  </cols>
  <sheetData>
    <row r="1" spans="1:6" x14ac:dyDescent="0.25">
      <c r="A1" s="1" t="s">
        <v>6</v>
      </c>
      <c r="B1" s="1" t="s">
        <v>7</v>
      </c>
      <c r="C1" s="1" t="s">
        <v>8</v>
      </c>
      <c r="D1" s="2" t="s">
        <v>9</v>
      </c>
      <c r="E1" s="2" t="s">
        <v>10</v>
      </c>
      <c r="F1" s="3" t="s">
        <v>11</v>
      </c>
    </row>
    <row r="2" spans="1:6" x14ac:dyDescent="0.25">
      <c r="A2" s="4" t="s">
        <v>0</v>
      </c>
      <c r="B2" s="5">
        <v>4868000</v>
      </c>
      <c r="C2" s="6">
        <v>0.02</v>
      </c>
      <c r="D2" s="1">
        <f>B2/C2/1000</f>
        <v>243400</v>
      </c>
      <c r="E2" s="1">
        <f>50781070/1000</f>
        <v>50781.07</v>
      </c>
      <c r="F2" s="1">
        <f>E2/D2</f>
        <v>0.20863216926869352</v>
      </c>
    </row>
    <row r="3" spans="1:6" x14ac:dyDescent="0.25">
      <c r="A3" s="4" t="s">
        <v>1</v>
      </c>
      <c r="B3" s="5">
        <v>11076000</v>
      </c>
      <c r="C3" s="6">
        <v>0.01</v>
      </c>
      <c r="D3" s="1">
        <f t="shared" ref="D3:D6" si="0">B3/C3/1000</f>
        <v>1107600</v>
      </c>
      <c r="E3" s="1">
        <f>171850763/1000</f>
        <v>171850.76300000001</v>
      </c>
      <c r="F3" s="1">
        <f t="shared" ref="F3:F7" si="1">E3/D3</f>
        <v>0.15515597959552185</v>
      </c>
    </row>
    <row r="4" spans="1:6" x14ac:dyDescent="0.25">
      <c r="A4" s="4" t="s">
        <v>2</v>
      </c>
      <c r="B4" s="5">
        <v>77421000</v>
      </c>
      <c r="C4" s="6">
        <v>1.4999999999999999E-2</v>
      </c>
      <c r="D4" s="1">
        <f t="shared" si="0"/>
        <v>5161400</v>
      </c>
      <c r="E4" s="1">
        <f>240146118/1000</f>
        <v>240146.11799999999</v>
      </c>
      <c r="F4" s="1">
        <f t="shared" si="1"/>
        <v>4.652732165691479E-2</v>
      </c>
    </row>
    <row r="5" spans="1:6" x14ac:dyDescent="0.25">
      <c r="A5" s="4" t="s">
        <v>3</v>
      </c>
      <c r="B5" s="5">
        <v>16098000</v>
      </c>
      <c r="C5" s="6">
        <v>0.01</v>
      </c>
      <c r="D5" s="1">
        <f t="shared" si="0"/>
        <v>1609800</v>
      </c>
      <c r="E5" s="1">
        <f>287089792/1000</f>
        <v>287089.79200000002</v>
      </c>
      <c r="F5" s="1">
        <f t="shared" si="1"/>
        <v>0.17833879488135174</v>
      </c>
    </row>
    <row r="6" spans="1:6" x14ac:dyDescent="0.25">
      <c r="A6" s="4" t="s">
        <v>4</v>
      </c>
      <c r="B6" s="5">
        <v>22254000</v>
      </c>
      <c r="C6" s="6">
        <v>1.7500000000000002E-2</v>
      </c>
      <c r="D6" s="1">
        <f t="shared" si="0"/>
        <v>1271657.1428571427</v>
      </c>
      <c r="E6" s="1">
        <f>404600372/1000</f>
        <v>404600.37199999997</v>
      </c>
      <c r="F6" s="1">
        <f t="shared" si="1"/>
        <v>0.31816781297744229</v>
      </c>
    </row>
    <row r="7" spans="1:6" x14ac:dyDescent="0.25">
      <c r="A7" s="4" t="s">
        <v>5</v>
      </c>
      <c r="B7" s="5">
        <f>SUM(B2:B6)</f>
        <v>131717000</v>
      </c>
      <c r="C7" s="7">
        <f>AVERAGE(C2:C6)</f>
        <v>1.4500000000000002E-2</v>
      </c>
      <c r="D7" s="1">
        <f>B7/C7/1000</f>
        <v>9083931.0344827585</v>
      </c>
      <c r="E7" s="1">
        <f>SUM(E2:E6)</f>
        <v>1154468.115</v>
      </c>
      <c r="F7" s="1">
        <f t="shared" si="1"/>
        <v>0.12708904444756561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United States Naval Academy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Kaplan, Scott M CIV USNA Annapolis</dc:creator>
  <cp:lastModifiedBy>Kaplan, Scott M CIV USNA Annapolis</cp:lastModifiedBy>
  <dcterms:created xsi:type="dcterms:W3CDTF">2023-04-20T16:52:50Z</dcterms:created>
  <dcterms:modified xsi:type="dcterms:W3CDTF">2023-04-20T17:55:41Z</dcterms:modified>
</cp:coreProperties>
</file>