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<sst xmlns="http://schemas.openxmlformats.org/spreadsheetml/2006/main" uniqueCount="92">
  <si>
    <t>TOTAL CORP AUDIT SCORES BY AUDITOR</t>
  </si>
  <si>
    <t>Skipped</t>
  </si>
  <si>
    <t>Branch Number</t>
  </si>
  <si>
    <t>Branch Name</t>
  </si>
  <si>
    <t>Average</t>
  </si>
  <si>
    <t>Q1</t>
  </si>
  <si>
    <t>Q2</t>
  </si>
  <si>
    <t>Q3</t>
  </si>
  <si>
    <t>Period Average</t>
  </si>
  <si>
    <t>NEAL KILCOMMONS</t>
  </si>
  <si>
    <t>STEVE</t>
  </si>
  <si>
    <t>LISA</t>
  </si>
  <si>
    <t>TOM WILSON</t>
  </si>
  <si>
    <t>SCOTT</t>
  </si>
  <si>
    <t>SONJA (CHARLESTON)</t>
  </si>
  <si>
    <t>RONNIE TEERA</t>
  </si>
  <si>
    <t>DONNY PARKIN</t>
  </si>
  <si>
    <t>KEN BRODLEY</t>
  </si>
  <si>
    <t>CINDY</t>
  </si>
  <si>
    <t>TOM BALDINI</t>
  </si>
  <si>
    <t>CARLOS FROM DES PLAINES</t>
  </si>
  <si>
    <t>ERIK MERCED</t>
  </si>
  <si>
    <t>CARLOS ALBIA</t>
  </si>
  <si>
    <t>CINDY PENGE</t>
  </si>
  <si>
    <t>TOM</t>
  </si>
  <si>
    <t>JULIAN RAMOS</t>
  </si>
  <si>
    <t>J. RAMOS</t>
  </si>
  <si>
    <t>J RAMOS</t>
  </si>
  <si>
    <t>FRESHNESS CORP AUDIT SCORES BY AUDITOR</t>
  </si>
  <si>
    <t>ADMIN CORP AUDIT SCORES BY AUDITOR</t>
  </si>
  <si>
    <t>CASHROOM CORP AUDIT SCORES BY AUDITOR</t>
  </si>
  <si>
    <t>DEARBORN</t>
  </si>
  <si>
    <t>DAIRY FREEZER CORP AUDIT SCORES BY AUDITOR</t>
  </si>
  <si>
    <t>FLOOR CORP AUDIT SCORES BY AUDITOR</t>
  </si>
  <si>
    <t>CHARELSTON</t>
  </si>
  <si>
    <t>FRONT END CORP AUDIT SCORES BY AUDITOR</t>
  </si>
  <si>
    <t>GEN OPS CORP AUDIT SCORES BY AUDITOR</t>
  </si>
  <si>
    <t>INVENTORY CONTROL CORP AUDIT SCORES BY AUDITOR</t>
  </si>
  <si>
    <t>LOMBARD</t>
  </si>
  <si>
    <t>BROOKLYN CENTER</t>
  </si>
  <si>
    <t>DES PLAINES</t>
  </si>
  <si>
    <t>PULASKI</t>
  </si>
  <si>
    <t>BATON ROUGE</t>
  </si>
  <si>
    <t>MEAT AND PROVISIONS CORP AUDIT SCORES BY AUDITOR</t>
  </si>
  <si>
    <t>PEST CONTROL CORP AUDIT SCORES BY AUDITOR</t>
  </si>
  <si>
    <t>PRODUCE CORP AUDIT SCORES BY AUDITOR</t>
  </si>
  <si>
    <t>RECEIVING CORP AUDIT SCORES BY AUDITOR</t>
  </si>
  <si>
    <t>RECEPTION CORP AUDIT SCORES BY AUDITOR</t>
  </si>
  <si>
    <t>SAFETY CORP AUDIT SCORES BY AUDITOR</t>
  </si>
  <si>
    <t>SEAFOOD CORP AUDIT SCORES BY AUDITOR</t>
  </si>
  <si>
    <t>SMALLWARES CORP AUDIT SCORES BY AUDITOR</t>
  </si>
  <si>
    <t>DAVIE</t>
  </si>
  <si>
    <t>WINE AND SPIRITS CORP AUDIT SCORES BY AUDITOR</t>
  </si>
  <si>
    <t>NASHVILLE</t>
  </si>
  <si>
    <t>BIRMINGHAM</t>
  </si>
  <si>
    <t>MARIETTA</t>
  </si>
  <si>
    <t>SARASOTA</t>
  </si>
  <si>
    <t>INDY</t>
  </si>
  <si>
    <t>POMPANO</t>
  </si>
  <si>
    <t>ST LOUIS</t>
  </si>
  <si>
    <t>MILWAUKEE</t>
  </si>
  <si>
    <t>LA VISTA</t>
  </si>
  <si>
    <t>BUFORD</t>
  </si>
  <si>
    <t>CLEVELAND</t>
  </si>
  <si>
    <t>COLUMBUS</t>
  </si>
  <si>
    <t>CINCINATTI</t>
  </si>
  <si>
    <t>PITTSBURGH</t>
  </si>
  <si>
    <t>NOLA</t>
  </si>
  <si>
    <t>NORCROSS</t>
  </si>
  <si>
    <t>ELLSWORTH</t>
  </si>
  <si>
    <t>FOOD SAFETY CORP AUDIT SCORES BY AUDITOR</t>
  </si>
  <si>
    <t>DEPT FRESH CORP AUDIT SCORES BY AUDITOR</t>
  </si>
  <si>
    <t>DEPT FOOD SAFETY CORP AUDIT SCORES BY AUDITOR</t>
  </si>
  <si>
    <t>DEPT OPS CORP AUDIT SCORES BY AUDITOR</t>
  </si>
  <si>
    <t>DEPT SAFETY CORP AUDIT SCORES BY AUDITOR</t>
  </si>
  <si>
    <t>MIAMI</t>
  </si>
  <si>
    <t>GREENSBORO</t>
  </si>
  <si>
    <t>JACKSONVILLE</t>
  </si>
  <si>
    <t>CHARLOTTE</t>
  </si>
  <si>
    <t>CARY</t>
  </si>
  <si>
    <t>LARGO</t>
  </si>
  <si>
    <t>MEMPHIS</t>
  </si>
  <si>
    <t>GREENVILLE</t>
  </si>
  <si>
    <t>LOUISVILLE</t>
  </si>
  <si>
    <t>AKRON</t>
  </si>
  <si>
    <t>KANSAS CITY</t>
  </si>
  <si>
    <t>YPSILANTI</t>
  </si>
  <si>
    <t>GOOSE ISLAND</t>
  </si>
  <si>
    <t>ALSIP</t>
  </si>
  <si>
    <t>MEDLEY</t>
  </si>
  <si>
    <t>ST PAUL</t>
  </si>
  <si>
    <t>TROY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</si>
</sst>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D9E1F2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5" applyFont="1" applyNumberFormat="0" applyFill="1" applyBorder="1" applyAlignment="1">
      <alignment horizontal="center" vertical="bottom" textRotation="0" wrapText="false" shrinkToFit="false"/>
    </xf>
    <xf xfId="0" fontId="3" numFmtId="0" fillId="4" borderId="6" applyFont="1" applyNumberFormat="0" applyFill="1" applyBorder="1" applyAlignment="0">
      <alignment horizontal="general" vertical="bottom" textRotation="0" wrapText="false" shrinkToFit="false"/>
    </xf>
    <xf xfId="0" fontId="3" numFmtId="0" fillId="4" borderId="7" applyFont="1" applyNumberFormat="0" applyFill="1" applyBorder="1" applyAlignment="1">
      <alignment horizontal="center" vertical="bottom" textRotation="0" wrapText="false" shrinkToFit="false"/>
    </xf>
    <xf xfId="0" fontId="3" numFmtId="0" fillId="4" borderId="8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2" applyFont="1" applyNumberFormat="0" applyFill="1" applyBorder="1" applyAlignment="0">
      <alignment horizontal="general" vertical="bottom" textRotation="0" wrapText="false" shrinkToFit="false"/>
    </xf>
    <xf xfId="0" fontId="3" numFmtId="2" fillId="4" borderId="1" applyFont="1" applyNumberFormat="1" applyFill="1" applyBorder="1" applyAlignment="1">
      <alignment horizontal="center" vertical="bottom" textRotation="0" wrapText="false" shrinkToFit="false"/>
    </xf>
    <xf xfId="0" fontId="3" numFmtId="2" fillId="4" borderId="3" applyFont="1" applyNumberFormat="1" applyFill="1" applyBorder="1" applyAlignment="1">
      <alignment horizontal="center" vertical="bottom" textRotation="0" wrapText="false" shrinkToFit="false"/>
    </xf>
    <xf xfId="0" fontId="3" numFmtId="2" fillId="4" borderId="4" applyFont="1" applyNumberFormat="1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4" numFmtId="2" fillId="5" borderId="1" applyFont="1" applyNumberFormat="1" applyFill="1" applyBorder="1" applyAlignment="1">
      <alignment horizontal="center" vertical="bottom" textRotation="0" wrapText="false" shrinkToFit="false"/>
    </xf>
    <xf xfId="0" fontId="4" numFmtId="0" fillId="5" borderId="3" applyFont="1" applyNumberFormat="0" applyFill="1" applyBorder="1" applyAlignment="1">
      <alignment horizontal="center" vertical="bottom" textRotation="0" wrapText="false" shrinkToFit="false"/>
    </xf>
    <xf xfId="0" fontId="5" numFmtId="0" fillId="5" borderId="1" applyFont="1" applyNumberFormat="0" applyFill="1" applyBorder="1" applyAlignment="1">
      <alignment horizontal="center" vertical="bottom" textRotation="0" wrapText="false" shrinkToFit="false"/>
    </xf>
    <xf xfId="0" fontId="5" numFmtId="0" fillId="5" borderId="2" applyFont="1" applyNumberFormat="0" applyFill="1" applyBorder="1" applyAlignment="0">
      <alignment horizontal="general" vertical="bottom" textRotation="0" wrapText="false" shrinkToFit="false"/>
    </xf>
    <xf xfId="0" fontId="5" numFmtId="0" fillId="5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3" numFmtId="0" fillId="4" borderId="9" applyFont="1" applyNumberFormat="0" applyFill="1" applyBorder="1" applyAlignment="1">
      <alignment horizontal="center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3" numFmtId="2" fillId="4" borderId="9" applyFont="1" applyNumberFormat="1" applyFill="1" applyBorder="1" applyAlignment="1">
      <alignment horizontal="center" vertical="bottom" textRotation="0" wrapText="false" shrinkToFit="false"/>
    </xf>
    <xf xfId="0" fontId="3" numFmtId="2" fillId="4" borderId="11" applyFont="1" applyNumberFormat="1" applyFill="1" applyBorder="1" applyAlignment="1">
      <alignment horizontal="center" vertical="bottom" textRotation="0" wrapText="false" shrinkToFit="false"/>
    </xf>
    <xf xfId="0" fontId="3" numFmtId="2" fillId="4" borderId="12" applyFont="1" applyNumberFormat="1" applyFill="1" applyBorder="1" applyAlignment="1">
      <alignment horizontal="center" vertical="bottom" textRotation="0" wrapText="false" shrinkToFit="false"/>
    </xf>
    <xf xfId="0" fontId="4" numFmtId="2" fillId="5" borderId="5" applyFont="1" applyNumberFormat="1" applyFill="1" applyBorder="1" applyAlignment="1">
      <alignment horizontal="center" vertical="bottom" textRotation="0" wrapText="false" shrinkToFit="false"/>
    </xf>
    <xf xfId="0" fontId="4" numFmtId="2" fillId="0" borderId="13" applyFont="1" applyNumberFormat="1" applyFill="0" applyBorder="1" applyAlignment="1">
      <alignment horizontal="center" vertical="bottom" textRotation="0" wrapText="false" shrinkToFit="false"/>
    </xf>
    <xf xfId="0" fontId="4" numFmtId="2" fillId="5" borderId="9" applyFont="1" applyNumberFormat="1" applyFill="1" applyBorder="1" applyAlignment="1">
      <alignment horizontal="center" vertical="bottom" textRotation="0" wrapText="false" shrinkToFit="false"/>
    </xf>
    <xf xfId="0" fontId="4" numFmtId="0" fillId="5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bottom" textRotation="0" wrapText="false" shrinkToFit="false"/>
    </xf>
    <xf xfId="0" fontId="4" numFmtId="0" fillId="5" borderId="11" applyFont="1" applyNumberFormat="0" applyFill="1" applyBorder="1" applyAlignment="1">
      <alignment horizontal="center" vertical="bottom" textRotation="0" wrapText="false" shrinkToFit="false"/>
    </xf>
    <xf xfId="0" fontId="4" numFmtId="2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0" fillId="5" borderId="5" applyFont="1" applyNumberFormat="0" applyFill="1" applyBorder="1" applyAlignment="1">
      <alignment horizontal="center" vertical="bottom" textRotation="0" wrapText="false" shrinkToFit="false"/>
    </xf>
    <xf xfId="0" fontId="5" numFmtId="0" fillId="0" borderId="13" applyFont="1" applyNumberFormat="0" applyFill="0" applyBorder="1" applyAlignment="1">
      <alignment horizontal="center" vertical="bottom" textRotation="0" wrapText="false" shrinkToFit="false"/>
    </xf>
    <xf xfId="0" fontId="5" numFmtId="0" fillId="5" borderId="9" applyFont="1" applyNumberFormat="0" applyFill="1" applyBorder="1" applyAlignment="1">
      <alignment horizontal="center" vertical="bottom" textRotation="0" wrapText="false" shrinkToFit="false"/>
    </xf>
    <xf xfId="0" fontId="5" numFmtId="0" fillId="5" borderId="6" applyFont="1" applyNumberFormat="0" applyFill="1" applyBorder="1" applyAlignment="0">
      <alignment horizontal="general" vertical="bottom" textRotation="0" wrapText="false" shrinkToFit="false"/>
    </xf>
    <xf xfId="0" fontId="5" numFmtId="0" fillId="0" borderId="15" applyFont="1" applyNumberFormat="0" applyFill="0" applyBorder="1" applyAlignment="0">
      <alignment horizontal="general" vertical="bottom" textRotation="0" wrapText="false" shrinkToFit="false"/>
    </xf>
    <xf xfId="0" fontId="5" numFmtId="0" fillId="5" borderId="10" applyFont="1" applyNumberFormat="0" applyFill="1" applyBorder="1" applyAlignment="0">
      <alignment horizontal="general" vertical="bottom" textRotation="0" wrapText="false" shrinkToFit="false"/>
    </xf>
    <xf xfId="0" fontId="5" numFmtId="0" fillId="5" borderId="8" applyFont="1" applyNumberFormat="0" applyFill="1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center" vertical="bottom" textRotation="0" wrapText="false" shrinkToFit="false"/>
    </xf>
    <xf xfId="0" fontId="4" numFmtId="2" fillId="5" borderId="13" applyFont="1" applyNumberFormat="1" applyFill="1" applyBorder="1" applyAlignment="1">
      <alignment horizontal="center" vertical="bottom" textRotation="0" wrapText="false" shrinkToFit="false"/>
    </xf>
    <xf xfId="0" fontId="4" numFmtId="2" fillId="0" borderId="9" applyFont="1" applyNumberFormat="1" applyFill="0" applyBorder="1" applyAlignment="1">
      <alignment horizontal="center" vertical="bottom" textRotation="0" wrapText="false" shrinkToFit="false"/>
    </xf>
    <xf xfId="0" fontId="4" numFmtId="0" fillId="5" borderId="14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2" fillId="0" borderId="5" applyFont="1" applyNumberFormat="1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5" numFmtId="0" fillId="5" borderId="13" applyFont="1" applyNumberFormat="0" applyFill="1" applyBorder="1" applyAlignment="1">
      <alignment horizontal="center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bottom" textRotation="0" wrapText="false" shrinkToFit="false"/>
    </xf>
    <xf xfId="0" fontId="5" numFmtId="0" fillId="5" borderId="15" applyFont="1" applyNumberFormat="0" applyFill="1" applyBorder="1" applyAlignment="0">
      <alignment horizontal="general" vertical="bottom" textRotation="0" wrapText="false" shrinkToFit="false"/>
    </xf>
    <xf xfId="0" fontId="5" numFmtId="0" fillId="0" borderId="10" applyFont="1" applyNumberFormat="0" applyFill="0" applyBorder="1" applyAlignment="0">
      <alignment horizontal="general" vertical="bottom" textRotation="0" wrapText="false" shrinkToFit="false"/>
    </xf>
    <xf xfId="0" fontId="5" numFmtId="0" fillId="5" borderId="16" applyFont="1" applyNumberFormat="0" applyFill="1" applyBorder="1" applyAlignment="1">
      <alignment horizontal="center" vertical="bottom" textRotation="0" wrapText="false" shrinkToFit="false"/>
    </xf>
    <xf xfId="0" fontId="5" numFmtId="0" fillId="0" borderId="12" applyFont="1" applyNumberFormat="0" applyFill="0" applyBorder="1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1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0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43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44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45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46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47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48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49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2"/>
  <sheetViews>
    <sheetView tabSelected="0" workbookViewId="0" showGridLines="true" showRowColHeaders="1">
      <selection activeCell="B100" sqref="B100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50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29" t="s">
        <v>5</v>
      </c>
      <c r="D10" s="30" t="s">
        <v>6</v>
      </c>
      <c r="E10" s="30" t="s">
        <v>7</v>
      </c>
      <c r="F10" s="9"/>
    </row>
    <row r="11" spans="1:6">
      <c r="A11" s="53">
        <v>458</v>
      </c>
      <c r="B11" s="54" t="s">
        <v>51</v>
      </c>
      <c r="C11" s="42"/>
      <c r="D11" s="43"/>
      <c r="E11" s="43"/>
      <c r="F11" s="55" t="str">
        <f>IF(ISERROR(AVERAGE(C11:11)), "NA", AVERAGE(C11:11))</f>
        <v>NA</v>
      </c>
    </row>
    <row r="12" spans="1:6">
      <c r="A12" s="31" t="s">
        <v>8</v>
      </c>
      <c r="B12" s="32"/>
      <c r="C12" s="33" t="str">
        <f>IF(ISERROR(AVERAGE(C11:C11)), "NA", AVERAGE(C11:C11))</f>
        <v>NA</v>
      </c>
      <c r="D12" s="34" t="str">
        <f>IF(ISERROR(AVERAGE(D11:D11)), "NA", AVERAGE(D11:D11))</f>
        <v>NA</v>
      </c>
      <c r="E12" s="34" t="str">
        <f>IF(ISERROR(AVERAGE(E11:E11)), "NA", AVERAGE(E11:E11))</f>
        <v>NA</v>
      </c>
      <c r="F12" s="35" t="str">
        <f>IF(ISERROR(AVERAGE(F11:F11)), "NA", AVERAGE(F11:F11))</f>
        <v>NA</v>
      </c>
    </row>
    <row r="13" spans="1:6">
      <c r="A13" s="1"/>
      <c r="C13" s="1"/>
      <c r="D13" s="1"/>
      <c r="E13" s="1"/>
      <c r="F13" s="1"/>
    </row>
    <row r="14" spans="1:6">
      <c r="A14" s="12" t="s">
        <v>10</v>
      </c>
      <c r="B14" s="13"/>
      <c r="C14" s="14"/>
      <c r="D14" s="14"/>
      <c r="E14" s="14"/>
      <c r="F14" s="15"/>
    </row>
    <row r="15" spans="1:6">
      <c r="A15" s="22" t="s">
        <v>2</v>
      </c>
      <c r="B15" s="23" t="s">
        <v>3</v>
      </c>
      <c r="C15" s="2">
        <v>2019</v>
      </c>
      <c r="D15" s="6"/>
      <c r="E15" s="8"/>
      <c r="F15" s="21" t="s">
        <v>4</v>
      </c>
    </row>
    <row r="16" spans="1:6">
      <c r="A16" s="3"/>
      <c r="B16" s="4"/>
      <c r="C16" s="5" t="s">
        <v>5</v>
      </c>
      <c r="D16" s="7" t="s">
        <v>6</v>
      </c>
      <c r="E16" s="7" t="s">
        <v>7</v>
      </c>
      <c r="F16" s="9"/>
    </row>
    <row r="17" spans="1:6">
      <c r="A17" s="16" t="s">
        <v>8</v>
      </c>
      <c r="B17" s="17"/>
      <c r="C17" s="18">
        <f>IF(ISERROR(AVERAGE(C17:C16)), "NA", AVERAGE(C17:C16))</f>
        <v>0</v>
      </c>
      <c r="D17" s="19">
        <f>IF(ISERROR(AVERAGE(D17:D16)), "NA", AVERAGE(D17:D16))</f>
        <v>0</v>
      </c>
      <c r="E17" s="19">
        <f>IF(ISERROR(AVERAGE(E17:E16)), "NA", AVERAGE(E17:E16))</f>
        <v>0</v>
      </c>
      <c r="F17" s="20">
        <f>IF(ISERROR(AVERAGE(F17:F16)), "NA", AVERAGE(F17:F16))</f>
        <v>0</v>
      </c>
    </row>
    <row r="18" spans="1:6">
      <c r="A18" s="1"/>
      <c r="C18" s="1"/>
      <c r="D18" s="1"/>
      <c r="E18" s="1"/>
      <c r="F18" s="1"/>
    </row>
    <row r="19" spans="1:6">
      <c r="A19" s="12" t="s">
        <v>11</v>
      </c>
      <c r="B19" s="13"/>
      <c r="C19" s="14"/>
      <c r="D19" s="14"/>
      <c r="E19" s="14"/>
      <c r="F19" s="15"/>
    </row>
    <row r="20" spans="1:6">
      <c r="A20" s="22" t="s">
        <v>2</v>
      </c>
      <c r="B20" s="23" t="s">
        <v>3</v>
      </c>
      <c r="C20" s="2">
        <v>2019</v>
      </c>
      <c r="D20" s="6"/>
      <c r="E20" s="8"/>
      <c r="F20" s="21" t="s">
        <v>4</v>
      </c>
    </row>
    <row r="21" spans="1:6">
      <c r="A21" s="3"/>
      <c r="B21" s="4"/>
      <c r="C21" s="5" t="s">
        <v>5</v>
      </c>
      <c r="D21" s="7" t="s">
        <v>6</v>
      </c>
      <c r="E21" s="7" t="s">
        <v>7</v>
      </c>
      <c r="F21" s="9"/>
    </row>
    <row r="22" spans="1:6">
      <c r="A22" s="16" t="s">
        <v>8</v>
      </c>
      <c r="B22" s="17"/>
      <c r="C22" s="18">
        <f>IF(ISERROR(AVERAGE(C22:C21)), "NA", AVERAGE(C22:C21))</f>
        <v>0</v>
      </c>
      <c r="D22" s="19">
        <f>IF(ISERROR(AVERAGE(D22:D21)), "NA", AVERAGE(D22:D21))</f>
        <v>0</v>
      </c>
      <c r="E22" s="19">
        <f>IF(ISERROR(AVERAGE(E22:E21)), "NA", AVERAGE(E22:E21))</f>
        <v>0</v>
      </c>
      <c r="F22" s="20">
        <f>IF(ISERROR(AVERAGE(F22:F21)), "NA", AVERAGE(F22:F21))</f>
        <v>0</v>
      </c>
    </row>
    <row r="23" spans="1:6">
      <c r="A23" s="1"/>
      <c r="C23" s="1"/>
      <c r="D23" s="1"/>
      <c r="E23" s="1"/>
      <c r="F23" s="1"/>
    </row>
    <row r="24" spans="1:6">
      <c r="A24" s="12" t="s">
        <v>12</v>
      </c>
      <c r="B24" s="13"/>
      <c r="C24" s="14"/>
      <c r="D24" s="14"/>
      <c r="E24" s="14"/>
      <c r="F24" s="15"/>
    </row>
    <row r="25" spans="1:6">
      <c r="A25" s="22" t="s">
        <v>2</v>
      </c>
      <c r="B25" s="23" t="s">
        <v>3</v>
      </c>
      <c r="C25" s="2">
        <v>2019</v>
      </c>
      <c r="D25" s="6"/>
      <c r="E25" s="8"/>
      <c r="F25" s="21" t="s">
        <v>4</v>
      </c>
    </row>
    <row r="26" spans="1:6">
      <c r="A26" s="3"/>
      <c r="B26" s="4"/>
      <c r="C26" s="5" t="s">
        <v>5</v>
      </c>
      <c r="D26" s="7" t="s">
        <v>6</v>
      </c>
      <c r="E26" s="7" t="s">
        <v>7</v>
      </c>
      <c r="F26" s="9"/>
    </row>
    <row r="27" spans="1:6">
      <c r="A27" s="16" t="s">
        <v>8</v>
      </c>
      <c r="B27" s="17"/>
      <c r="C27" s="18">
        <f>IF(ISERROR(AVERAGE(C27:C26)), "NA", AVERAGE(C27:C26))</f>
        <v>0</v>
      </c>
      <c r="D27" s="19">
        <f>IF(ISERROR(AVERAGE(D27:D26)), "NA", AVERAGE(D27:D26))</f>
        <v>0</v>
      </c>
      <c r="E27" s="19">
        <f>IF(ISERROR(AVERAGE(E27:E26)), "NA", AVERAGE(E27:E26))</f>
        <v>0</v>
      </c>
      <c r="F27" s="20">
        <f>IF(ISERROR(AVERAGE(F27:F26)), "NA", AVERAGE(F27:F26))</f>
        <v>0</v>
      </c>
    </row>
    <row r="28" spans="1:6">
      <c r="A28" s="1"/>
      <c r="C28" s="1"/>
      <c r="D28" s="1"/>
      <c r="E28" s="1"/>
      <c r="F28" s="1"/>
    </row>
    <row r="29" spans="1:6">
      <c r="A29" s="12" t="s">
        <v>13</v>
      </c>
      <c r="B29" s="13"/>
      <c r="C29" s="14"/>
      <c r="D29" s="14"/>
      <c r="E29" s="14"/>
      <c r="F29" s="15"/>
    </row>
    <row r="30" spans="1:6">
      <c r="A30" s="22" t="s">
        <v>2</v>
      </c>
      <c r="B30" s="23" t="s">
        <v>3</v>
      </c>
      <c r="C30" s="2">
        <v>2019</v>
      </c>
      <c r="D30" s="6"/>
      <c r="E30" s="8"/>
      <c r="F30" s="21" t="s">
        <v>4</v>
      </c>
    </row>
    <row r="31" spans="1:6">
      <c r="A31" s="3"/>
      <c r="B31" s="4"/>
      <c r="C31" s="5" t="s">
        <v>5</v>
      </c>
      <c r="D31" s="7" t="s">
        <v>6</v>
      </c>
      <c r="E31" s="7" t="s">
        <v>7</v>
      </c>
      <c r="F31" s="9"/>
    </row>
    <row r="32" spans="1:6">
      <c r="A32" s="16" t="s">
        <v>8</v>
      </c>
      <c r="B32" s="17"/>
      <c r="C32" s="18">
        <f>IF(ISERROR(AVERAGE(C32:C31)), "NA", AVERAGE(C32:C31))</f>
        <v>0</v>
      </c>
      <c r="D32" s="19">
        <f>IF(ISERROR(AVERAGE(D32:D31)), "NA", AVERAGE(D32:D31))</f>
        <v>0</v>
      </c>
      <c r="E32" s="19">
        <f>IF(ISERROR(AVERAGE(E32:E31)), "NA", AVERAGE(E32:E31))</f>
        <v>0</v>
      </c>
      <c r="F32" s="20">
        <f>IF(ISERROR(AVERAGE(F32:F31)), "NA", AVERAGE(F32:F31))</f>
        <v>0</v>
      </c>
    </row>
    <row r="33" spans="1:6">
      <c r="A33" s="1"/>
      <c r="C33" s="1"/>
      <c r="D33" s="1"/>
      <c r="E33" s="1"/>
      <c r="F33" s="1"/>
    </row>
    <row r="34" spans="1:6">
      <c r="A34" s="12" t="s">
        <v>14</v>
      </c>
      <c r="B34" s="13"/>
      <c r="C34" s="14"/>
      <c r="D34" s="14"/>
      <c r="E34" s="14"/>
      <c r="F34" s="15"/>
    </row>
    <row r="35" spans="1:6">
      <c r="A35" s="22" t="s">
        <v>2</v>
      </c>
      <c r="B35" s="23" t="s">
        <v>3</v>
      </c>
      <c r="C35" s="2">
        <v>2019</v>
      </c>
      <c r="D35" s="6"/>
      <c r="E35" s="8"/>
      <c r="F35" s="21" t="s">
        <v>4</v>
      </c>
    </row>
    <row r="36" spans="1:6">
      <c r="A36" s="3"/>
      <c r="B36" s="4"/>
      <c r="C36" s="5" t="s">
        <v>5</v>
      </c>
      <c r="D36" s="7" t="s">
        <v>6</v>
      </c>
      <c r="E36" s="7" t="s">
        <v>7</v>
      </c>
      <c r="F36" s="9"/>
    </row>
    <row r="37" spans="1:6">
      <c r="A37" s="16" t="s">
        <v>8</v>
      </c>
      <c r="B37" s="17"/>
      <c r="C37" s="18">
        <f>IF(ISERROR(AVERAGE(C37:C36)), "NA", AVERAGE(C37:C36))</f>
        <v>0</v>
      </c>
      <c r="D37" s="19">
        <f>IF(ISERROR(AVERAGE(D37:D36)), "NA", AVERAGE(D37:D36))</f>
        <v>0</v>
      </c>
      <c r="E37" s="19">
        <f>IF(ISERROR(AVERAGE(E37:E36)), "NA", AVERAGE(E37:E36))</f>
        <v>0</v>
      </c>
      <c r="F37" s="20">
        <f>IF(ISERROR(AVERAGE(F37:F36)), "NA", AVERAGE(F37:F36))</f>
        <v>0</v>
      </c>
    </row>
    <row r="38" spans="1:6">
      <c r="A38" s="1"/>
      <c r="C38" s="1"/>
      <c r="D38" s="1"/>
      <c r="E38" s="1"/>
      <c r="F38" s="1"/>
    </row>
    <row r="39" spans="1:6">
      <c r="A39" s="12" t="s">
        <v>15</v>
      </c>
      <c r="B39" s="13"/>
      <c r="C39" s="14"/>
      <c r="D39" s="14"/>
      <c r="E39" s="14"/>
      <c r="F39" s="15"/>
    </row>
    <row r="40" spans="1:6">
      <c r="A40" s="22" t="s">
        <v>2</v>
      </c>
      <c r="B40" s="23" t="s">
        <v>3</v>
      </c>
      <c r="C40" s="2">
        <v>2019</v>
      </c>
      <c r="D40" s="6"/>
      <c r="E40" s="8"/>
      <c r="F40" s="21" t="s">
        <v>4</v>
      </c>
    </row>
    <row r="41" spans="1:6">
      <c r="A41" s="3"/>
      <c r="B41" s="4"/>
      <c r="C41" s="5" t="s">
        <v>5</v>
      </c>
      <c r="D41" s="7" t="s">
        <v>6</v>
      </c>
      <c r="E41" s="7" t="s">
        <v>7</v>
      </c>
      <c r="F41" s="9"/>
    </row>
    <row r="42" spans="1:6">
      <c r="A42" s="16" t="s">
        <v>8</v>
      </c>
      <c r="B42" s="17"/>
      <c r="C42" s="18">
        <f>IF(ISERROR(AVERAGE(C42:C41)), "NA", AVERAGE(C42:C41))</f>
        <v>0</v>
      </c>
      <c r="D42" s="19">
        <f>IF(ISERROR(AVERAGE(D42:D41)), "NA", AVERAGE(D42:D41))</f>
        <v>0</v>
      </c>
      <c r="E42" s="19">
        <f>IF(ISERROR(AVERAGE(E42:E41)), "NA", AVERAGE(E42:E41))</f>
        <v>0</v>
      </c>
      <c r="F42" s="20">
        <f>IF(ISERROR(AVERAGE(F42:F41)), "NA", AVERAGE(F42:F41))</f>
        <v>0</v>
      </c>
    </row>
    <row r="43" spans="1:6">
      <c r="A43" s="1"/>
      <c r="C43" s="1"/>
      <c r="D43" s="1"/>
      <c r="E43" s="1"/>
      <c r="F43" s="1"/>
    </row>
    <row r="44" spans="1:6">
      <c r="A44" s="12" t="s">
        <v>16</v>
      </c>
      <c r="B44" s="13"/>
      <c r="C44" s="14"/>
      <c r="D44" s="14"/>
      <c r="E44" s="14"/>
      <c r="F44" s="15"/>
    </row>
    <row r="45" spans="1:6">
      <c r="A45" s="22" t="s">
        <v>2</v>
      </c>
      <c r="B45" s="23" t="s">
        <v>3</v>
      </c>
      <c r="C45" s="2">
        <v>2019</v>
      </c>
      <c r="D45" s="6"/>
      <c r="E45" s="8"/>
      <c r="F45" s="21" t="s">
        <v>4</v>
      </c>
    </row>
    <row r="46" spans="1:6">
      <c r="A46" s="3"/>
      <c r="B46" s="4"/>
      <c r="C46" s="5" t="s">
        <v>5</v>
      </c>
      <c r="D46" s="7" t="s">
        <v>6</v>
      </c>
      <c r="E46" s="7" t="s">
        <v>7</v>
      </c>
      <c r="F46" s="9"/>
    </row>
    <row r="47" spans="1:6">
      <c r="A47" s="16" t="s">
        <v>8</v>
      </c>
      <c r="B47" s="17"/>
      <c r="C47" s="18">
        <f>IF(ISERROR(AVERAGE(C47:C46)), "NA", AVERAGE(C47:C46))</f>
        <v>0</v>
      </c>
      <c r="D47" s="19">
        <f>IF(ISERROR(AVERAGE(D47:D46)), "NA", AVERAGE(D47:D46))</f>
        <v>0</v>
      </c>
      <c r="E47" s="19">
        <f>IF(ISERROR(AVERAGE(E47:E46)), "NA", AVERAGE(E47:E46))</f>
        <v>0</v>
      </c>
      <c r="F47" s="20">
        <f>IF(ISERROR(AVERAGE(F47:F46)), "NA", AVERAGE(F47:F46))</f>
        <v>0</v>
      </c>
    </row>
    <row r="48" spans="1:6">
      <c r="A48" s="1"/>
      <c r="C48" s="1"/>
      <c r="D48" s="1"/>
      <c r="E48" s="1"/>
      <c r="F48" s="1"/>
    </row>
    <row r="49" spans="1:6">
      <c r="A49" s="12" t="s">
        <v>17</v>
      </c>
      <c r="B49" s="13"/>
      <c r="C49" s="14"/>
      <c r="D49" s="14"/>
      <c r="E49" s="14"/>
      <c r="F49" s="15"/>
    </row>
    <row r="50" spans="1:6">
      <c r="A50" s="22" t="s">
        <v>2</v>
      </c>
      <c r="B50" s="23" t="s">
        <v>3</v>
      </c>
      <c r="C50" s="2">
        <v>2019</v>
      </c>
      <c r="D50" s="6"/>
      <c r="E50" s="8"/>
      <c r="F50" s="21" t="s">
        <v>4</v>
      </c>
    </row>
    <row r="51" spans="1:6">
      <c r="A51" s="3"/>
      <c r="B51" s="4"/>
      <c r="C51" s="5" t="s">
        <v>5</v>
      </c>
      <c r="D51" s="7" t="s">
        <v>6</v>
      </c>
      <c r="E51" s="7" t="s">
        <v>7</v>
      </c>
      <c r="F51" s="9"/>
    </row>
    <row r="52" spans="1:6">
      <c r="A52" s="16" t="s">
        <v>8</v>
      </c>
      <c r="B52" s="17"/>
      <c r="C52" s="18">
        <f>IF(ISERROR(AVERAGE(C52:C51)), "NA", AVERAGE(C52:C51))</f>
        <v>0</v>
      </c>
      <c r="D52" s="19">
        <f>IF(ISERROR(AVERAGE(D52:D51)), "NA", AVERAGE(D52:D51))</f>
        <v>0</v>
      </c>
      <c r="E52" s="19">
        <f>IF(ISERROR(AVERAGE(E52:E51)), "NA", AVERAGE(E52:E51))</f>
        <v>0</v>
      </c>
      <c r="F52" s="20">
        <f>IF(ISERROR(AVERAGE(F52:F51)), "NA", AVERAGE(F52:F51))</f>
        <v>0</v>
      </c>
    </row>
    <row r="53" spans="1:6">
      <c r="A53" s="1"/>
      <c r="C53" s="1"/>
      <c r="D53" s="1"/>
      <c r="E53" s="1"/>
      <c r="F53" s="1"/>
    </row>
    <row r="54" spans="1:6">
      <c r="A54" s="12" t="s">
        <v>18</v>
      </c>
      <c r="B54" s="13"/>
      <c r="C54" s="14"/>
      <c r="D54" s="14"/>
      <c r="E54" s="14"/>
      <c r="F54" s="15"/>
    </row>
    <row r="55" spans="1:6">
      <c r="A55" s="22" t="s">
        <v>2</v>
      </c>
      <c r="B55" s="23" t="s">
        <v>3</v>
      </c>
      <c r="C55" s="2">
        <v>2019</v>
      </c>
      <c r="D55" s="6"/>
      <c r="E55" s="8"/>
      <c r="F55" s="21" t="s">
        <v>4</v>
      </c>
    </row>
    <row r="56" spans="1:6">
      <c r="A56" s="3"/>
      <c r="B56" s="4"/>
      <c r="C56" s="5" t="s">
        <v>5</v>
      </c>
      <c r="D56" s="7" t="s">
        <v>6</v>
      </c>
      <c r="E56" s="7" t="s">
        <v>7</v>
      </c>
      <c r="F56" s="9"/>
    </row>
    <row r="57" spans="1:6">
      <c r="A57" s="16" t="s">
        <v>8</v>
      </c>
      <c r="B57" s="17"/>
      <c r="C57" s="18">
        <f>IF(ISERROR(AVERAGE(C57:C56)), "NA", AVERAGE(C57:C56))</f>
        <v>0</v>
      </c>
      <c r="D57" s="19">
        <f>IF(ISERROR(AVERAGE(D57:D56)), "NA", AVERAGE(D57:D56))</f>
        <v>0</v>
      </c>
      <c r="E57" s="19">
        <f>IF(ISERROR(AVERAGE(E57:E56)), "NA", AVERAGE(E57:E56))</f>
        <v>0</v>
      </c>
      <c r="F57" s="20">
        <f>IF(ISERROR(AVERAGE(F57:F56)), "NA", AVERAGE(F57:F56))</f>
        <v>0</v>
      </c>
    </row>
    <row r="58" spans="1:6">
      <c r="A58" s="1"/>
      <c r="C58" s="1"/>
      <c r="D58" s="1"/>
      <c r="E58" s="1"/>
      <c r="F58" s="1"/>
    </row>
    <row r="59" spans="1:6">
      <c r="A59" s="12" t="s">
        <v>19</v>
      </c>
      <c r="B59" s="13"/>
      <c r="C59" s="14"/>
      <c r="D59" s="14"/>
      <c r="E59" s="14"/>
      <c r="F59" s="15"/>
    </row>
    <row r="60" spans="1:6">
      <c r="A60" s="22" t="s">
        <v>2</v>
      </c>
      <c r="B60" s="23" t="s">
        <v>3</v>
      </c>
      <c r="C60" s="2">
        <v>2019</v>
      </c>
      <c r="D60" s="6"/>
      <c r="E60" s="8"/>
      <c r="F60" s="21" t="s">
        <v>4</v>
      </c>
    </row>
    <row r="61" spans="1:6">
      <c r="A61" s="3"/>
      <c r="B61" s="4"/>
      <c r="C61" s="5" t="s">
        <v>5</v>
      </c>
      <c r="D61" s="7" t="s">
        <v>6</v>
      </c>
      <c r="E61" s="7" t="s">
        <v>7</v>
      </c>
      <c r="F61" s="9"/>
    </row>
    <row r="62" spans="1:6">
      <c r="A62" s="16" t="s">
        <v>8</v>
      </c>
      <c r="B62" s="17"/>
      <c r="C62" s="18">
        <f>IF(ISERROR(AVERAGE(C62:C61)), "NA", AVERAGE(C62:C61))</f>
        <v>0</v>
      </c>
      <c r="D62" s="19">
        <f>IF(ISERROR(AVERAGE(D62:D61)), "NA", AVERAGE(D62:D61))</f>
        <v>0</v>
      </c>
      <c r="E62" s="19">
        <f>IF(ISERROR(AVERAGE(E62:E61)), "NA", AVERAGE(E62:E61))</f>
        <v>0</v>
      </c>
      <c r="F62" s="20">
        <f>IF(ISERROR(AVERAGE(F62:F61)), "NA", AVERAGE(F62:F61))</f>
        <v>0</v>
      </c>
    </row>
    <row r="63" spans="1:6">
      <c r="A63" s="1"/>
      <c r="C63" s="1"/>
      <c r="D63" s="1"/>
      <c r="E63" s="1"/>
      <c r="F63" s="1"/>
    </row>
    <row r="64" spans="1:6">
      <c r="A64" s="12" t="s">
        <v>20</v>
      </c>
      <c r="B64" s="13"/>
      <c r="C64" s="14"/>
      <c r="D64" s="14"/>
      <c r="E64" s="14"/>
      <c r="F64" s="15"/>
    </row>
    <row r="65" spans="1:6">
      <c r="A65" s="22" t="s">
        <v>2</v>
      </c>
      <c r="B65" s="23" t="s">
        <v>3</v>
      </c>
      <c r="C65" s="2">
        <v>2019</v>
      </c>
      <c r="D65" s="6"/>
      <c r="E65" s="8"/>
      <c r="F65" s="21" t="s">
        <v>4</v>
      </c>
    </row>
    <row r="66" spans="1:6">
      <c r="A66" s="3"/>
      <c r="B66" s="4"/>
      <c r="C66" s="5" t="s">
        <v>5</v>
      </c>
      <c r="D66" s="7" t="s">
        <v>6</v>
      </c>
      <c r="E66" s="7" t="s">
        <v>7</v>
      </c>
      <c r="F66" s="9"/>
    </row>
    <row r="67" spans="1:6">
      <c r="A67" s="16" t="s">
        <v>8</v>
      </c>
      <c r="B67" s="17"/>
      <c r="C67" s="18">
        <f>IF(ISERROR(AVERAGE(C67:C66)), "NA", AVERAGE(C67:C66))</f>
        <v>0</v>
      </c>
      <c r="D67" s="19">
        <f>IF(ISERROR(AVERAGE(D67:D66)), "NA", AVERAGE(D67:D66))</f>
        <v>0</v>
      </c>
      <c r="E67" s="19">
        <f>IF(ISERROR(AVERAGE(E67:E66)), "NA", AVERAGE(E67:E66))</f>
        <v>0</v>
      </c>
      <c r="F67" s="20">
        <f>IF(ISERROR(AVERAGE(F67:F66)), "NA", AVERAGE(F67:F66))</f>
        <v>0</v>
      </c>
    </row>
    <row r="68" spans="1:6">
      <c r="A68" s="1"/>
      <c r="C68" s="1"/>
      <c r="D68" s="1"/>
      <c r="E68" s="1"/>
      <c r="F68" s="1"/>
    </row>
    <row r="69" spans="1:6">
      <c r="A69" s="12" t="s">
        <v>21</v>
      </c>
      <c r="B69" s="13"/>
      <c r="C69" s="14"/>
      <c r="D69" s="14"/>
      <c r="E69" s="14"/>
      <c r="F69" s="15"/>
    </row>
    <row r="70" spans="1:6">
      <c r="A70" s="22" t="s">
        <v>2</v>
      </c>
      <c r="B70" s="23" t="s">
        <v>3</v>
      </c>
      <c r="C70" s="2">
        <v>2019</v>
      </c>
      <c r="D70" s="6"/>
      <c r="E70" s="8"/>
      <c r="F70" s="21" t="s">
        <v>4</v>
      </c>
    </row>
    <row r="71" spans="1:6">
      <c r="A71" s="3"/>
      <c r="B71" s="4"/>
      <c r="C71" s="5" t="s">
        <v>5</v>
      </c>
      <c r="D71" s="7" t="s">
        <v>6</v>
      </c>
      <c r="E71" s="7" t="s">
        <v>7</v>
      </c>
      <c r="F71" s="9"/>
    </row>
    <row r="72" spans="1:6">
      <c r="A72" s="16" t="s">
        <v>8</v>
      </c>
      <c r="B72" s="17"/>
      <c r="C72" s="18">
        <f>IF(ISERROR(AVERAGE(C72:C71)), "NA", AVERAGE(C72:C71))</f>
        <v>0</v>
      </c>
      <c r="D72" s="19">
        <f>IF(ISERROR(AVERAGE(D72:D71)), "NA", AVERAGE(D72:D71))</f>
        <v>0</v>
      </c>
      <c r="E72" s="19">
        <f>IF(ISERROR(AVERAGE(E72:E71)), "NA", AVERAGE(E72:E71))</f>
        <v>0</v>
      </c>
      <c r="F72" s="20">
        <f>IF(ISERROR(AVERAGE(F72:F71)), "NA", AVERAGE(F72:F71))</f>
        <v>0</v>
      </c>
    </row>
    <row r="73" spans="1:6">
      <c r="A73" s="1"/>
      <c r="C73" s="1"/>
      <c r="D73" s="1"/>
      <c r="E73" s="1"/>
      <c r="F73" s="1"/>
    </row>
    <row r="74" spans="1:6">
      <c r="A74" s="12" t="s">
        <v>22</v>
      </c>
      <c r="B74" s="13"/>
      <c r="C74" s="14"/>
      <c r="D74" s="14"/>
      <c r="E74" s="14"/>
      <c r="F74" s="15"/>
    </row>
    <row r="75" spans="1:6">
      <c r="A75" s="22" t="s">
        <v>2</v>
      </c>
      <c r="B75" s="23" t="s">
        <v>3</v>
      </c>
      <c r="C75" s="2">
        <v>2019</v>
      </c>
      <c r="D75" s="6"/>
      <c r="E75" s="8"/>
      <c r="F75" s="21" t="s">
        <v>4</v>
      </c>
    </row>
    <row r="76" spans="1:6">
      <c r="A76" s="3"/>
      <c r="B76" s="4"/>
      <c r="C76" s="5" t="s">
        <v>5</v>
      </c>
      <c r="D76" s="7" t="s">
        <v>6</v>
      </c>
      <c r="E76" s="7" t="s">
        <v>7</v>
      </c>
      <c r="F76" s="9"/>
    </row>
    <row r="77" spans="1:6">
      <c r="A77" s="16" t="s">
        <v>8</v>
      </c>
      <c r="B77" s="17"/>
      <c r="C77" s="18">
        <f>IF(ISERROR(AVERAGE(C77:C76)), "NA", AVERAGE(C77:C76))</f>
        <v>0</v>
      </c>
      <c r="D77" s="19">
        <f>IF(ISERROR(AVERAGE(D77:D76)), "NA", AVERAGE(D77:D76))</f>
        <v>0</v>
      </c>
      <c r="E77" s="19">
        <f>IF(ISERROR(AVERAGE(E77:E76)), "NA", AVERAGE(E77:E76))</f>
        <v>0</v>
      </c>
      <c r="F77" s="20">
        <f>IF(ISERROR(AVERAGE(F77:F76)), "NA", AVERAGE(F77:F76))</f>
        <v>0</v>
      </c>
    </row>
    <row r="78" spans="1:6">
      <c r="A78" s="1"/>
      <c r="C78" s="1"/>
      <c r="D78" s="1"/>
      <c r="E78" s="1"/>
      <c r="F78" s="1"/>
    </row>
    <row r="79" spans="1:6">
      <c r="A79" s="12" t="s">
        <v>23</v>
      </c>
      <c r="B79" s="13"/>
      <c r="C79" s="14"/>
      <c r="D79" s="14"/>
      <c r="E79" s="14"/>
      <c r="F79" s="15"/>
    </row>
    <row r="80" spans="1:6">
      <c r="A80" s="22" t="s">
        <v>2</v>
      </c>
      <c r="B80" s="23" t="s">
        <v>3</v>
      </c>
      <c r="C80" s="2">
        <v>2019</v>
      </c>
      <c r="D80" s="6"/>
      <c r="E80" s="8"/>
      <c r="F80" s="21" t="s">
        <v>4</v>
      </c>
    </row>
    <row r="81" spans="1:6">
      <c r="A81" s="3"/>
      <c r="B81" s="4"/>
      <c r="C81" s="5" t="s">
        <v>5</v>
      </c>
      <c r="D81" s="7" t="s">
        <v>6</v>
      </c>
      <c r="E81" s="7" t="s">
        <v>7</v>
      </c>
      <c r="F81" s="9"/>
    </row>
    <row r="82" spans="1:6">
      <c r="A82" s="16" t="s">
        <v>8</v>
      </c>
      <c r="B82" s="17"/>
      <c r="C82" s="18">
        <f>IF(ISERROR(AVERAGE(C82:C81)), "NA", AVERAGE(C82:C81))</f>
        <v>0</v>
      </c>
      <c r="D82" s="19">
        <f>IF(ISERROR(AVERAGE(D82:D81)), "NA", AVERAGE(D82:D81))</f>
        <v>0</v>
      </c>
      <c r="E82" s="19">
        <f>IF(ISERROR(AVERAGE(E82:E81)), "NA", AVERAGE(E82:E81))</f>
        <v>0</v>
      </c>
      <c r="F82" s="20">
        <f>IF(ISERROR(AVERAGE(F82:F81)), "NA", AVERAGE(F82:F81))</f>
        <v>0</v>
      </c>
    </row>
    <row r="83" spans="1:6">
      <c r="A83" s="1"/>
      <c r="C83" s="1"/>
      <c r="D83" s="1"/>
      <c r="E83" s="1"/>
      <c r="F83" s="1"/>
    </row>
    <row r="84" spans="1:6">
      <c r="A84" s="12" t="s">
        <v>24</v>
      </c>
      <c r="B84" s="13"/>
      <c r="C84" s="14"/>
      <c r="D84" s="14"/>
      <c r="E84" s="14"/>
      <c r="F84" s="15"/>
    </row>
    <row r="85" spans="1:6">
      <c r="A85" s="22" t="s">
        <v>2</v>
      </c>
      <c r="B85" s="23" t="s">
        <v>3</v>
      </c>
      <c r="C85" s="2">
        <v>2019</v>
      </c>
      <c r="D85" s="6"/>
      <c r="E85" s="8"/>
      <c r="F85" s="21" t="s">
        <v>4</v>
      </c>
    </row>
    <row r="86" spans="1:6">
      <c r="A86" s="3"/>
      <c r="B86" s="4"/>
      <c r="C86" s="5" t="s">
        <v>5</v>
      </c>
      <c r="D86" s="7" t="s">
        <v>6</v>
      </c>
      <c r="E86" s="7" t="s">
        <v>7</v>
      </c>
      <c r="F86" s="9"/>
    </row>
    <row r="87" spans="1:6">
      <c r="A87" s="16" t="s">
        <v>8</v>
      </c>
      <c r="B87" s="17"/>
      <c r="C87" s="18">
        <f>IF(ISERROR(AVERAGE(C87:C86)), "NA", AVERAGE(C87:C86))</f>
        <v>0</v>
      </c>
      <c r="D87" s="19">
        <f>IF(ISERROR(AVERAGE(D87:D86)), "NA", AVERAGE(D87:D86))</f>
        <v>0</v>
      </c>
      <c r="E87" s="19">
        <f>IF(ISERROR(AVERAGE(E87:E86)), "NA", AVERAGE(E87:E86))</f>
        <v>0</v>
      </c>
      <c r="F87" s="20">
        <f>IF(ISERROR(AVERAGE(F87:F86)), "NA", AVERAGE(F87:F86))</f>
        <v>0</v>
      </c>
    </row>
    <row r="88" spans="1:6">
      <c r="A88" s="1"/>
      <c r="C88" s="1"/>
      <c r="D88" s="1"/>
      <c r="E88" s="1"/>
      <c r="F88" s="1"/>
    </row>
    <row r="89" spans="1:6">
      <c r="A89" s="12" t="s">
        <v>25</v>
      </c>
      <c r="B89" s="13"/>
      <c r="C89" s="14"/>
      <c r="D89" s="14"/>
      <c r="E89" s="14"/>
      <c r="F89" s="15"/>
    </row>
    <row r="90" spans="1:6">
      <c r="A90" s="22" t="s">
        <v>2</v>
      </c>
      <c r="B90" s="23" t="s">
        <v>3</v>
      </c>
      <c r="C90" s="2">
        <v>2019</v>
      </c>
      <c r="D90" s="6"/>
      <c r="E90" s="8"/>
      <c r="F90" s="21" t="s">
        <v>4</v>
      </c>
    </row>
    <row r="91" spans="1:6">
      <c r="A91" s="3"/>
      <c r="B91" s="4"/>
      <c r="C91" s="5" t="s">
        <v>5</v>
      </c>
      <c r="D91" s="7" t="s">
        <v>6</v>
      </c>
      <c r="E91" s="7" t="s">
        <v>7</v>
      </c>
      <c r="F91" s="9"/>
    </row>
    <row r="92" spans="1:6">
      <c r="A92" s="16" t="s">
        <v>8</v>
      </c>
      <c r="B92" s="17"/>
      <c r="C92" s="18">
        <f>IF(ISERROR(AVERAGE(C92:C91)), "NA", AVERAGE(C92:C91))</f>
        <v>0</v>
      </c>
      <c r="D92" s="19">
        <f>IF(ISERROR(AVERAGE(D92:D91)), "NA", AVERAGE(D92:D91))</f>
        <v>0</v>
      </c>
      <c r="E92" s="19">
        <f>IF(ISERROR(AVERAGE(E92:E91)), "NA", AVERAGE(E92:E91))</f>
        <v>0</v>
      </c>
      <c r="F92" s="20">
        <f>IF(ISERROR(AVERAGE(F92:F91)), "NA", AVERAGE(F92:F91))</f>
        <v>0</v>
      </c>
    </row>
    <row r="93" spans="1:6">
      <c r="A93" s="1"/>
      <c r="C93" s="1"/>
      <c r="D93" s="1"/>
      <c r="E93" s="1"/>
      <c r="F93" s="1"/>
    </row>
    <row r="94" spans="1:6">
      <c r="A94" s="12" t="s">
        <v>26</v>
      </c>
      <c r="B94" s="13"/>
      <c r="C94" s="14"/>
      <c r="D94" s="14"/>
      <c r="E94" s="14"/>
      <c r="F94" s="15"/>
    </row>
    <row r="95" spans="1:6">
      <c r="A95" s="22" t="s">
        <v>2</v>
      </c>
      <c r="B95" s="23" t="s">
        <v>3</v>
      </c>
      <c r="C95" s="2">
        <v>2019</v>
      </c>
      <c r="D95" s="6"/>
      <c r="E95" s="8"/>
      <c r="F95" s="21" t="s">
        <v>4</v>
      </c>
    </row>
    <row r="96" spans="1:6">
      <c r="A96" s="3"/>
      <c r="B96" s="4"/>
      <c r="C96" s="5" t="s">
        <v>5</v>
      </c>
      <c r="D96" s="7" t="s">
        <v>6</v>
      </c>
      <c r="E96" s="7" t="s">
        <v>7</v>
      </c>
      <c r="F96" s="9"/>
    </row>
    <row r="97" spans="1:6">
      <c r="A97" s="16" t="s">
        <v>8</v>
      </c>
      <c r="B97" s="17"/>
      <c r="C97" s="18">
        <f>IF(ISERROR(AVERAGE(C97:C96)), "NA", AVERAGE(C97:C96))</f>
        <v>0</v>
      </c>
      <c r="D97" s="19">
        <f>IF(ISERROR(AVERAGE(D97:D96)), "NA", AVERAGE(D97:D96))</f>
        <v>0</v>
      </c>
      <c r="E97" s="19">
        <f>IF(ISERROR(AVERAGE(E97:E96)), "NA", AVERAGE(E97:E96))</f>
        <v>0</v>
      </c>
      <c r="F97" s="20">
        <f>IF(ISERROR(AVERAGE(F97:F96)), "NA", AVERAGE(F97:F96))</f>
        <v>0</v>
      </c>
    </row>
    <row r="98" spans="1:6">
      <c r="A98" s="1"/>
      <c r="C98" s="1"/>
      <c r="D98" s="1"/>
      <c r="E98" s="1"/>
      <c r="F98" s="1"/>
    </row>
    <row r="99" spans="1:6">
      <c r="A99" s="12" t="s">
        <v>27</v>
      </c>
      <c r="B99" s="13"/>
      <c r="C99" s="14"/>
      <c r="D99" s="14"/>
      <c r="E99" s="14"/>
      <c r="F99" s="15"/>
    </row>
    <row r="100" spans="1:6">
      <c r="A100" s="22" t="s">
        <v>2</v>
      </c>
      <c r="B100" s="23" t="s">
        <v>3</v>
      </c>
      <c r="C100" s="2">
        <v>2019</v>
      </c>
      <c r="D100" s="6"/>
      <c r="E100" s="8"/>
      <c r="F100" s="21" t="s">
        <v>4</v>
      </c>
    </row>
    <row r="101" spans="1:6">
      <c r="A101" s="3"/>
      <c r="B101" s="4"/>
      <c r="C101" s="5" t="s">
        <v>5</v>
      </c>
      <c r="D101" s="7" t="s">
        <v>6</v>
      </c>
      <c r="E101" s="7" t="s">
        <v>7</v>
      </c>
      <c r="F101" s="9"/>
    </row>
    <row r="102" spans="1:6">
      <c r="A102" s="16" t="s">
        <v>8</v>
      </c>
      <c r="B102" s="17"/>
      <c r="C102" s="18">
        <f>IF(ISERROR(AVERAGE(C102:C101)), "NA", AVERAGE(C102:C101))</f>
        <v>0</v>
      </c>
      <c r="D102" s="19">
        <f>IF(ISERROR(AVERAGE(D102:D101)), "NA", AVERAGE(D102:D101))</f>
        <v>0</v>
      </c>
      <c r="E102" s="19">
        <f>IF(ISERROR(AVERAGE(E102:E101)), "NA", AVERAGE(E102:E101))</f>
        <v>0</v>
      </c>
      <c r="F102" s="20">
        <f>IF(ISERROR(AVERAGE(F102:F101)), "NA", AVERAGE(F102:F101))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5:A16"/>
    <mergeCell ref="B15:B16"/>
    <mergeCell ref="C15:E15"/>
    <mergeCell ref="F15:F16"/>
    <mergeCell ref="A20:A21"/>
    <mergeCell ref="B20:B21"/>
    <mergeCell ref="C20:E20"/>
    <mergeCell ref="F20:F21"/>
    <mergeCell ref="A25:A26"/>
    <mergeCell ref="B25:B26"/>
    <mergeCell ref="C25:E25"/>
    <mergeCell ref="F25:F26"/>
    <mergeCell ref="A30:A31"/>
    <mergeCell ref="B30:B31"/>
    <mergeCell ref="C30:E30"/>
    <mergeCell ref="F30:F31"/>
    <mergeCell ref="A35:A36"/>
    <mergeCell ref="B35:B36"/>
    <mergeCell ref="C35:E35"/>
    <mergeCell ref="F35:F36"/>
    <mergeCell ref="A40:A41"/>
    <mergeCell ref="B40:B41"/>
    <mergeCell ref="C40:E40"/>
    <mergeCell ref="F40:F41"/>
    <mergeCell ref="A45:A46"/>
    <mergeCell ref="B45:B46"/>
    <mergeCell ref="C45:E45"/>
    <mergeCell ref="F45:F46"/>
    <mergeCell ref="A50:A51"/>
    <mergeCell ref="B50:B51"/>
    <mergeCell ref="C50:E50"/>
    <mergeCell ref="F50:F51"/>
    <mergeCell ref="A55:A56"/>
    <mergeCell ref="B55:B56"/>
    <mergeCell ref="C55:E55"/>
    <mergeCell ref="F55:F56"/>
    <mergeCell ref="A60:A61"/>
    <mergeCell ref="B60:B61"/>
    <mergeCell ref="C60:E60"/>
    <mergeCell ref="F60:F61"/>
    <mergeCell ref="A65:A66"/>
    <mergeCell ref="B65:B66"/>
    <mergeCell ref="C65:E65"/>
    <mergeCell ref="F65:F66"/>
    <mergeCell ref="A70:A71"/>
    <mergeCell ref="B70:B71"/>
    <mergeCell ref="C70:E70"/>
    <mergeCell ref="F70:F71"/>
    <mergeCell ref="A75:A76"/>
    <mergeCell ref="B75:B76"/>
    <mergeCell ref="C75:E75"/>
    <mergeCell ref="F75:F76"/>
    <mergeCell ref="A80:A81"/>
    <mergeCell ref="B80:B81"/>
    <mergeCell ref="C80:E80"/>
    <mergeCell ref="F80:F81"/>
    <mergeCell ref="A85:A86"/>
    <mergeCell ref="B85:B86"/>
    <mergeCell ref="C85:E85"/>
    <mergeCell ref="F85:F86"/>
    <mergeCell ref="A90:A91"/>
    <mergeCell ref="B90:B91"/>
    <mergeCell ref="C90:E90"/>
    <mergeCell ref="F90:F91"/>
    <mergeCell ref="A95:A96"/>
    <mergeCell ref="B95:B96"/>
    <mergeCell ref="C95:E95"/>
    <mergeCell ref="F95:F96"/>
    <mergeCell ref="A100:A101"/>
    <mergeCell ref="B100:B101"/>
    <mergeCell ref="C100:E100"/>
    <mergeCell ref="F100:F101"/>
    <mergeCell ref="A3:F3"/>
    <mergeCell ref="A6:B6"/>
    <mergeCell ref="A8:F8"/>
    <mergeCell ref="A12:B12"/>
    <mergeCell ref="A14:F14"/>
    <mergeCell ref="A17:B17"/>
    <mergeCell ref="A19:F19"/>
    <mergeCell ref="A22:B22"/>
    <mergeCell ref="A24:F24"/>
    <mergeCell ref="A27:B27"/>
    <mergeCell ref="A29:F29"/>
    <mergeCell ref="A32:B32"/>
    <mergeCell ref="A34:F34"/>
    <mergeCell ref="A37:B37"/>
    <mergeCell ref="A39:F39"/>
    <mergeCell ref="A42:B42"/>
    <mergeCell ref="A44:F44"/>
    <mergeCell ref="A47:B47"/>
    <mergeCell ref="A49:F49"/>
    <mergeCell ref="A52:B52"/>
    <mergeCell ref="A54:F54"/>
    <mergeCell ref="A57:B57"/>
    <mergeCell ref="A59:F59"/>
    <mergeCell ref="A62:B62"/>
    <mergeCell ref="A64:F64"/>
    <mergeCell ref="A67:B67"/>
    <mergeCell ref="A69:F69"/>
    <mergeCell ref="A72:B72"/>
    <mergeCell ref="A74:F74"/>
    <mergeCell ref="A77:B77"/>
    <mergeCell ref="A79:F79"/>
    <mergeCell ref="A82:B82"/>
    <mergeCell ref="A84:F84"/>
    <mergeCell ref="A87:B87"/>
    <mergeCell ref="A89:F89"/>
    <mergeCell ref="A92:B92"/>
    <mergeCell ref="A94:F94"/>
    <mergeCell ref="A97:B97"/>
    <mergeCell ref="A99:F99"/>
    <mergeCell ref="A102:B102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23"/>
  <sheetViews>
    <sheetView tabSelected="0" workbookViewId="0" showGridLines="true" showRowColHeaders="1">
      <selection activeCell="B120" sqref="B120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52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29" t="s">
        <v>5</v>
      </c>
      <c r="D5" s="30" t="s">
        <v>6</v>
      </c>
      <c r="E5" s="30" t="s">
        <v>7</v>
      </c>
      <c r="F5" s="9"/>
    </row>
    <row r="6" spans="1:6">
      <c r="A6" s="44">
        <v>415</v>
      </c>
      <c r="B6" s="47" t="s">
        <v>53</v>
      </c>
      <c r="C6" s="36"/>
      <c r="D6" s="39"/>
      <c r="E6" s="39"/>
      <c r="F6" s="50" t="str">
        <f>IF(ISERROR(AVERAGE(C6:6)), "NA", AVERAGE(C6:6))</f>
        <v>NA</v>
      </c>
    </row>
    <row r="7" spans="1:6">
      <c r="A7" s="45">
        <v>420</v>
      </c>
      <c r="B7" s="48" t="s">
        <v>54</v>
      </c>
      <c r="C7" s="37"/>
      <c r="D7" s="40"/>
      <c r="E7" s="40"/>
      <c r="F7" s="51" t="str">
        <f>IF(ISERROR(AVERAGE(C7:7)), "NA", AVERAGE(C7:7))</f>
        <v>NA</v>
      </c>
    </row>
    <row r="8" spans="1:6">
      <c r="A8" s="46">
        <v>421</v>
      </c>
      <c r="B8" s="49" t="s">
        <v>55</v>
      </c>
      <c r="C8" s="38"/>
      <c r="D8" s="41"/>
      <c r="E8" s="41"/>
      <c r="F8" s="52" t="str">
        <f>IF(ISERROR(AVERAGE(C8:8)), "NA", AVERAGE(C8:8))</f>
        <v>NA</v>
      </c>
    </row>
    <row r="9" spans="1:6">
      <c r="A9" s="31" t="s">
        <v>8</v>
      </c>
      <c r="B9" s="32"/>
      <c r="C9" s="33" t="str">
        <f>IF(ISERROR(AVERAGE(C6:C8)), "NA", AVERAGE(C6:C8))</f>
        <v>NA</v>
      </c>
      <c r="D9" s="34" t="str">
        <f>IF(ISERROR(AVERAGE(D6:D8)), "NA", AVERAGE(D6:D8))</f>
        <v>NA</v>
      </c>
      <c r="E9" s="34" t="str">
        <f>IF(ISERROR(AVERAGE(E6:E8)), "NA", AVERAGE(E6:E8))</f>
        <v>NA</v>
      </c>
      <c r="F9" s="35" t="str">
        <f>IF(ISERROR(AVERAGE(F6:F8)), "NA", AVERAGE(F6:F8))</f>
        <v>NA</v>
      </c>
    </row>
    <row r="10" spans="1:6">
      <c r="A10" s="1"/>
      <c r="C10" s="1"/>
      <c r="D10" s="1"/>
      <c r="E10" s="1"/>
      <c r="F10" s="1"/>
    </row>
    <row r="11" spans="1:6">
      <c r="A11" s="12" t="s">
        <v>9</v>
      </c>
      <c r="B11" s="13"/>
      <c r="C11" s="14"/>
      <c r="D11" s="14"/>
      <c r="E11" s="14"/>
      <c r="F11" s="15"/>
    </row>
    <row r="12" spans="1:6">
      <c r="A12" s="22" t="s">
        <v>2</v>
      </c>
      <c r="B12" s="23" t="s">
        <v>3</v>
      </c>
      <c r="C12" s="2">
        <v>2019</v>
      </c>
      <c r="D12" s="6"/>
      <c r="E12" s="8"/>
      <c r="F12" s="21" t="s">
        <v>4</v>
      </c>
    </row>
    <row r="13" spans="1:6">
      <c r="A13" s="3"/>
      <c r="B13" s="4"/>
      <c r="C13" s="29" t="s">
        <v>5</v>
      </c>
      <c r="D13" s="30" t="s">
        <v>6</v>
      </c>
      <c r="E13" s="30" t="s">
        <v>7</v>
      </c>
      <c r="F13" s="9"/>
    </row>
    <row r="14" spans="1:6">
      <c r="A14" s="44">
        <v>425</v>
      </c>
      <c r="B14" s="47" t="s">
        <v>56</v>
      </c>
      <c r="C14" s="36"/>
      <c r="D14" s="39"/>
      <c r="E14" s="39"/>
      <c r="F14" s="50" t="str">
        <f>IF(ISERROR(AVERAGE(C14:14)), "NA", AVERAGE(C14:14))</f>
        <v>NA</v>
      </c>
    </row>
    <row r="15" spans="1:6">
      <c r="A15" s="45">
        <v>430</v>
      </c>
      <c r="B15" s="48" t="s">
        <v>57</v>
      </c>
      <c r="C15" s="37"/>
      <c r="D15" s="40"/>
      <c r="E15" s="40"/>
      <c r="F15" s="51" t="str">
        <f>IF(ISERROR(AVERAGE(C15:15)), "NA", AVERAGE(C15:15))</f>
        <v>NA</v>
      </c>
    </row>
    <row r="16" spans="1:6">
      <c r="A16" s="62">
        <v>523</v>
      </c>
      <c r="B16" s="64" t="s">
        <v>58</v>
      </c>
      <c r="C16" s="56"/>
      <c r="D16" s="58"/>
      <c r="E16" s="58"/>
      <c r="F16" s="66" t="str">
        <f>IF(ISERROR(AVERAGE(C16:16)), "NA", AVERAGE(C16:16))</f>
        <v>NA</v>
      </c>
    </row>
    <row r="17" spans="1:6">
      <c r="A17" s="63">
        <v>579</v>
      </c>
      <c r="B17" s="65" t="s">
        <v>59</v>
      </c>
      <c r="C17" s="57"/>
      <c r="D17" s="59"/>
      <c r="E17" s="59"/>
      <c r="F17" s="67" t="str">
        <f>IF(ISERROR(AVERAGE(C17:17)), "NA", AVERAGE(C17:17))</f>
        <v>NA</v>
      </c>
    </row>
    <row r="18" spans="1:6">
      <c r="A18" s="31" t="s">
        <v>8</v>
      </c>
      <c r="B18" s="32"/>
      <c r="C18" s="33" t="str">
        <f>IF(ISERROR(AVERAGE(C14:C17)), "NA", AVERAGE(C14:C17))</f>
        <v>NA</v>
      </c>
      <c r="D18" s="34" t="str">
        <f>IF(ISERROR(AVERAGE(D14:D17)), "NA", AVERAGE(D14:D17))</f>
        <v>NA</v>
      </c>
      <c r="E18" s="34" t="str">
        <f>IF(ISERROR(AVERAGE(E14:E17)), "NA", AVERAGE(E14:E17))</f>
        <v>NA</v>
      </c>
      <c r="F18" s="35" t="str">
        <f>IF(ISERROR(AVERAGE(F14:F17)), "NA", AVERAGE(F14:F17))</f>
        <v>NA</v>
      </c>
    </row>
    <row r="19" spans="1:6">
      <c r="A19" s="1"/>
      <c r="C19" s="1"/>
      <c r="D19" s="1"/>
      <c r="E19" s="1"/>
      <c r="F19" s="1"/>
    </row>
    <row r="20" spans="1:6">
      <c r="A20" s="12" t="s">
        <v>10</v>
      </c>
      <c r="B20" s="13"/>
      <c r="C20" s="14"/>
      <c r="D20" s="14"/>
      <c r="E20" s="14"/>
      <c r="F20" s="15"/>
    </row>
    <row r="21" spans="1:6">
      <c r="A21" s="22" t="s">
        <v>2</v>
      </c>
      <c r="B21" s="23" t="s">
        <v>3</v>
      </c>
      <c r="C21" s="2">
        <v>2019</v>
      </c>
      <c r="D21" s="6"/>
      <c r="E21" s="8"/>
      <c r="F21" s="21" t="s">
        <v>4</v>
      </c>
    </row>
    <row r="22" spans="1:6">
      <c r="A22" s="3"/>
      <c r="B22" s="4"/>
      <c r="C22" s="5" t="s">
        <v>5</v>
      </c>
      <c r="D22" s="7" t="s">
        <v>6</v>
      </c>
      <c r="E22" s="7" t="s">
        <v>7</v>
      </c>
      <c r="F22" s="9"/>
    </row>
    <row r="23" spans="1:6">
      <c r="A23" s="16" t="s">
        <v>8</v>
      </c>
      <c r="B23" s="17"/>
      <c r="C23" s="18">
        <f>IF(ISERROR(AVERAGE(C23:C22)), "NA", AVERAGE(C23:C22))</f>
        <v>0</v>
      </c>
      <c r="D23" s="19">
        <f>IF(ISERROR(AVERAGE(D23:D22)), "NA", AVERAGE(D23:D22))</f>
        <v>0</v>
      </c>
      <c r="E23" s="19">
        <f>IF(ISERROR(AVERAGE(E23:E22)), "NA", AVERAGE(E23:E22))</f>
        <v>0</v>
      </c>
      <c r="F23" s="20">
        <f>IF(ISERROR(AVERAGE(F23:F22)), "NA", AVERAGE(F23:F22))</f>
        <v>0</v>
      </c>
    </row>
    <row r="24" spans="1:6">
      <c r="A24" s="1"/>
      <c r="C24" s="1"/>
      <c r="D24" s="1"/>
      <c r="E24" s="1"/>
      <c r="F24" s="1"/>
    </row>
    <row r="25" spans="1:6">
      <c r="A25" s="12" t="s">
        <v>11</v>
      </c>
      <c r="B25" s="13"/>
      <c r="C25" s="14"/>
      <c r="D25" s="14"/>
      <c r="E25" s="14"/>
      <c r="F25" s="15"/>
    </row>
    <row r="26" spans="1:6">
      <c r="A26" s="22" t="s">
        <v>2</v>
      </c>
      <c r="B26" s="23" t="s">
        <v>3</v>
      </c>
      <c r="C26" s="2">
        <v>2019</v>
      </c>
      <c r="D26" s="6"/>
      <c r="E26" s="8"/>
      <c r="F26" s="21" t="s">
        <v>4</v>
      </c>
    </row>
    <row r="27" spans="1:6">
      <c r="A27" s="3"/>
      <c r="B27" s="4"/>
      <c r="C27" s="5" t="s">
        <v>5</v>
      </c>
      <c r="D27" s="7" t="s">
        <v>6</v>
      </c>
      <c r="E27" s="7" t="s">
        <v>7</v>
      </c>
      <c r="F27" s="9"/>
    </row>
    <row r="28" spans="1:6">
      <c r="A28" s="16" t="s">
        <v>8</v>
      </c>
      <c r="B28" s="17"/>
      <c r="C28" s="18">
        <f>IF(ISERROR(AVERAGE(C28:C27)), "NA", AVERAGE(C28:C27))</f>
        <v>0</v>
      </c>
      <c r="D28" s="19">
        <f>IF(ISERROR(AVERAGE(D28:D27)), "NA", AVERAGE(D28:D27))</f>
        <v>0</v>
      </c>
      <c r="E28" s="19">
        <f>IF(ISERROR(AVERAGE(E28:E27)), "NA", AVERAGE(E28:E27))</f>
        <v>0</v>
      </c>
      <c r="F28" s="20">
        <f>IF(ISERROR(AVERAGE(F28:F27)), "NA", AVERAGE(F28:F27))</f>
        <v>0</v>
      </c>
    </row>
    <row r="29" spans="1:6">
      <c r="A29" s="1"/>
      <c r="C29" s="1"/>
      <c r="D29" s="1"/>
      <c r="E29" s="1"/>
      <c r="F29" s="1"/>
    </row>
    <row r="30" spans="1:6">
      <c r="A30" s="12" t="s">
        <v>12</v>
      </c>
      <c r="B30" s="13"/>
      <c r="C30" s="14"/>
      <c r="D30" s="14"/>
      <c r="E30" s="14"/>
      <c r="F30" s="15"/>
    </row>
    <row r="31" spans="1:6">
      <c r="A31" s="22" t="s">
        <v>2</v>
      </c>
      <c r="B31" s="23" t="s">
        <v>3</v>
      </c>
      <c r="C31" s="2">
        <v>2019</v>
      </c>
      <c r="D31" s="6"/>
      <c r="E31" s="8"/>
      <c r="F31" s="21" t="s">
        <v>4</v>
      </c>
    </row>
    <row r="32" spans="1:6">
      <c r="A32" s="3"/>
      <c r="B32" s="4"/>
      <c r="C32" s="29" t="s">
        <v>5</v>
      </c>
      <c r="D32" s="30" t="s">
        <v>6</v>
      </c>
      <c r="E32" s="30" t="s">
        <v>7</v>
      </c>
      <c r="F32" s="9"/>
    </row>
    <row r="33" spans="1:6">
      <c r="A33" s="68">
        <v>425</v>
      </c>
      <c r="B33" s="69" t="s">
        <v>56</v>
      </c>
      <c r="C33" s="60"/>
      <c r="D33" s="61"/>
      <c r="E33" s="61"/>
      <c r="F33" s="70" t="str">
        <f>IF(ISERROR(AVERAGE(C33:33)), "NA", AVERAGE(C33:33))</f>
        <v>NA</v>
      </c>
    </row>
    <row r="34" spans="1:6">
      <c r="A34" s="62">
        <v>446</v>
      </c>
      <c r="B34" s="64" t="s">
        <v>60</v>
      </c>
      <c r="C34" s="56"/>
      <c r="D34" s="58"/>
      <c r="E34" s="58"/>
      <c r="F34" s="66" t="str">
        <f>IF(ISERROR(AVERAGE(C34:34)), "NA", AVERAGE(C34:34))</f>
        <v>NA</v>
      </c>
    </row>
    <row r="35" spans="1:6">
      <c r="A35" s="45">
        <v>460</v>
      </c>
      <c r="B35" s="48" t="s">
        <v>61</v>
      </c>
      <c r="C35" s="37"/>
      <c r="D35" s="40"/>
      <c r="E35" s="40"/>
      <c r="F35" s="51" t="str">
        <f>IF(ISERROR(AVERAGE(C35:35)), "NA", AVERAGE(C35:35))</f>
        <v>NA</v>
      </c>
    </row>
    <row r="36" spans="1:6">
      <c r="A36" s="62">
        <v>461</v>
      </c>
      <c r="B36" s="64" t="s">
        <v>62</v>
      </c>
      <c r="C36" s="56"/>
      <c r="D36" s="58"/>
      <c r="E36" s="58"/>
      <c r="F36" s="66" t="str">
        <f>IF(ISERROR(AVERAGE(C36:36)), "NA", AVERAGE(C36:36))</f>
        <v>NA</v>
      </c>
    </row>
    <row r="37" spans="1:6">
      <c r="A37" s="45">
        <v>523</v>
      </c>
      <c r="B37" s="48" t="s">
        <v>58</v>
      </c>
      <c r="C37" s="37"/>
      <c r="D37" s="40"/>
      <c r="E37" s="40"/>
      <c r="F37" s="51" t="str">
        <f>IF(ISERROR(AVERAGE(C37:37)), "NA", AVERAGE(C37:37))</f>
        <v>NA</v>
      </c>
    </row>
    <row r="38" spans="1:6">
      <c r="A38" s="62">
        <v>559</v>
      </c>
      <c r="B38" s="64" t="s">
        <v>63</v>
      </c>
      <c r="C38" s="56"/>
      <c r="D38" s="58"/>
      <c r="E38" s="58"/>
      <c r="F38" s="66" t="str">
        <f>IF(ISERROR(AVERAGE(C38:38)), "NA", AVERAGE(C38:38))</f>
        <v>NA</v>
      </c>
    </row>
    <row r="39" spans="1:6">
      <c r="A39" s="45">
        <v>564</v>
      </c>
      <c r="B39" s="48" t="s">
        <v>64</v>
      </c>
      <c r="C39" s="37"/>
      <c r="D39" s="40"/>
      <c r="E39" s="40"/>
      <c r="F39" s="51" t="str">
        <f>IF(ISERROR(AVERAGE(C39:39)), "NA", AVERAGE(C39:39))</f>
        <v>NA</v>
      </c>
    </row>
    <row r="40" spans="1:6">
      <c r="A40" s="46">
        <v>583</v>
      </c>
      <c r="B40" s="49" t="s">
        <v>65</v>
      </c>
      <c r="C40" s="38"/>
      <c r="D40" s="41"/>
      <c r="E40" s="41"/>
      <c r="F40" s="52" t="str">
        <f>IF(ISERROR(AVERAGE(C40:40)), "NA", AVERAGE(C40:40))</f>
        <v>NA</v>
      </c>
    </row>
    <row r="41" spans="1:6">
      <c r="A41" s="31" t="s">
        <v>8</v>
      </c>
      <c r="B41" s="32"/>
      <c r="C41" s="33" t="str">
        <f>IF(ISERROR(AVERAGE(C33:C40)), "NA", AVERAGE(C33:C40))</f>
        <v>NA</v>
      </c>
      <c r="D41" s="34" t="str">
        <f>IF(ISERROR(AVERAGE(D33:D40)), "NA", AVERAGE(D33:D40))</f>
        <v>NA</v>
      </c>
      <c r="E41" s="34" t="str">
        <f>IF(ISERROR(AVERAGE(E33:E40)), "NA", AVERAGE(E33:E40))</f>
        <v>NA</v>
      </c>
      <c r="F41" s="35" t="str">
        <f>IF(ISERROR(AVERAGE(F33:F40)), "NA", AVERAGE(F33:F40))</f>
        <v>NA</v>
      </c>
    </row>
    <row r="42" spans="1:6">
      <c r="A42" s="1"/>
      <c r="C42" s="1"/>
      <c r="D42" s="1"/>
      <c r="E42" s="1"/>
      <c r="F42" s="1"/>
    </row>
    <row r="43" spans="1:6">
      <c r="A43" s="12" t="s">
        <v>13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29" t="s">
        <v>5</v>
      </c>
      <c r="D45" s="30" t="s">
        <v>6</v>
      </c>
      <c r="E45" s="30" t="s">
        <v>7</v>
      </c>
      <c r="F45" s="9"/>
    </row>
    <row r="46" spans="1:6">
      <c r="A46" s="26">
        <v>446</v>
      </c>
      <c r="B46" s="27" t="s">
        <v>60</v>
      </c>
      <c r="C46" s="24"/>
      <c r="D46" s="25"/>
      <c r="E46" s="25"/>
      <c r="F46" s="28" t="str">
        <f>IF(ISERROR(AVERAGE(C46:46)), "NA", AVERAGE(C46:46))</f>
        <v>NA</v>
      </c>
    </row>
    <row r="47" spans="1:6">
      <c r="A47" s="31" t="s">
        <v>8</v>
      </c>
      <c r="B47" s="32"/>
      <c r="C47" s="33" t="str">
        <f>IF(ISERROR(AVERAGE(C46:C46)), "NA", AVERAGE(C46:C46))</f>
        <v>NA</v>
      </c>
      <c r="D47" s="34" t="str">
        <f>IF(ISERROR(AVERAGE(D46:D46)), "NA", AVERAGE(D46:D46))</f>
        <v>NA</v>
      </c>
      <c r="E47" s="34" t="str">
        <f>IF(ISERROR(AVERAGE(E46:E46)), "NA", AVERAGE(E46:E46))</f>
        <v>NA</v>
      </c>
      <c r="F47" s="35" t="str">
        <f>IF(ISERROR(AVERAGE(F46:F46)), "NA", AVERAGE(F46:F46))</f>
        <v>NA</v>
      </c>
    </row>
    <row r="48" spans="1:6">
      <c r="A48" s="1"/>
      <c r="C48" s="1"/>
      <c r="D48" s="1"/>
      <c r="E48" s="1"/>
      <c r="F48" s="1"/>
    </row>
    <row r="49" spans="1:6">
      <c r="A49" s="12" t="s">
        <v>14</v>
      </c>
      <c r="B49" s="13"/>
      <c r="C49" s="14"/>
      <c r="D49" s="14"/>
      <c r="E49" s="14"/>
      <c r="F49" s="15"/>
    </row>
    <row r="50" spans="1:6">
      <c r="A50" s="22" t="s">
        <v>2</v>
      </c>
      <c r="B50" s="23" t="s">
        <v>3</v>
      </c>
      <c r="C50" s="2">
        <v>2019</v>
      </c>
      <c r="D50" s="6"/>
      <c r="E50" s="8"/>
      <c r="F50" s="21" t="s">
        <v>4</v>
      </c>
    </row>
    <row r="51" spans="1:6">
      <c r="A51" s="3"/>
      <c r="B51" s="4"/>
      <c r="C51" s="5" t="s">
        <v>5</v>
      </c>
      <c r="D51" s="7" t="s">
        <v>6</v>
      </c>
      <c r="E51" s="7" t="s">
        <v>7</v>
      </c>
      <c r="F51" s="9"/>
    </row>
    <row r="52" spans="1:6">
      <c r="A52" s="16" t="s">
        <v>8</v>
      </c>
      <c r="B52" s="17"/>
      <c r="C52" s="18">
        <f>IF(ISERROR(AVERAGE(C52:C51)), "NA", AVERAGE(C52:C51))</f>
        <v>0</v>
      </c>
      <c r="D52" s="19">
        <f>IF(ISERROR(AVERAGE(D52:D51)), "NA", AVERAGE(D52:D51))</f>
        <v>0</v>
      </c>
      <c r="E52" s="19">
        <f>IF(ISERROR(AVERAGE(E52:E51)), "NA", AVERAGE(E52:E51))</f>
        <v>0</v>
      </c>
      <c r="F52" s="20">
        <f>IF(ISERROR(AVERAGE(F52:F51)), "NA", AVERAGE(F52:F51))</f>
        <v>0</v>
      </c>
    </row>
    <row r="53" spans="1:6">
      <c r="A53" s="1"/>
      <c r="C53" s="1"/>
      <c r="D53" s="1"/>
      <c r="E53" s="1"/>
      <c r="F53" s="1"/>
    </row>
    <row r="54" spans="1:6">
      <c r="A54" s="12" t="s">
        <v>15</v>
      </c>
      <c r="B54" s="13"/>
      <c r="C54" s="14"/>
      <c r="D54" s="14"/>
      <c r="E54" s="14"/>
      <c r="F54" s="15"/>
    </row>
    <row r="55" spans="1:6">
      <c r="A55" s="22" t="s">
        <v>2</v>
      </c>
      <c r="B55" s="23" t="s">
        <v>3</v>
      </c>
      <c r="C55" s="2">
        <v>2019</v>
      </c>
      <c r="D55" s="6"/>
      <c r="E55" s="8"/>
      <c r="F55" s="21" t="s">
        <v>4</v>
      </c>
    </row>
    <row r="56" spans="1:6">
      <c r="A56" s="3"/>
      <c r="B56" s="4"/>
      <c r="C56" s="29" t="s">
        <v>5</v>
      </c>
      <c r="D56" s="30" t="s">
        <v>6</v>
      </c>
      <c r="E56" s="30" t="s">
        <v>7</v>
      </c>
      <c r="F56" s="9"/>
    </row>
    <row r="57" spans="1:6">
      <c r="A57" s="53">
        <v>457</v>
      </c>
      <c r="B57" s="54" t="s">
        <v>42</v>
      </c>
      <c r="C57" s="42"/>
      <c r="D57" s="43"/>
      <c r="E57" s="43"/>
      <c r="F57" s="55" t="str">
        <f>IF(ISERROR(AVERAGE(C57:57)), "NA", AVERAGE(C57:57))</f>
        <v>NA</v>
      </c>
    </row>
    <row r="58" spans="1:6">
      <c r="A58" s="31" t="s">
        <v>8</v>
      </c>
      <c r="B58" s="32"/>
      <c r="C58" s="33" t="str">
        <f>IF(ISERROR(AVERAGE(C57:C57)), "NA", AVERAGE(C57:C57))</f>
        <v>NA</v>
      </c>
      <c r="D58" s="34" t="str">
        <f>IF(ISERROR(AVERAGE(D57:D57)), "NA", AVERAGE(D57:D57))</f>
        <v>NA</v>
      </c>
      <c r="E58" s="34" t="str">
        <f>IF(ISERROR(AVERAGE(E57:E57)), "NA", AVERAGE(E57:E57))</f>
        <v>NA</v>
      </c>
      <c r="F58" s="35" t="str">
        <f>IF(ISERROR(AVERAGE(F57:F57)), "NA", AVERAGE(F57:F57))</f>
        <v>NA</v>
      </c>
    </row>
    <row r="59" spans="1:6">
      <c r="A59" s="1"/>
      <c r="C59" s="1"/>
      <c r="D59" s="1"/>
      <c r="E59" s="1"/>
      <c r="F59" s="1"/>
    </row>
    <row r="60" spans="1:6">
      <c r="A60" s="12" t="s">
        <v>16</v>
      </c>
      <c r="B60" s="13"/>
      <c r="C60" s="14"/>
      <c r="D60" s="14"/>
      <c r="E60" s="14"/>
      <c r="F60" s="15"/>
    </row>
    <row r="61" spans="1:6">
      <c r="A61" s="22" t="s">
        <v>2</v>
      </c>
      <c r="B61" s="23" t="s">
        <v>3</v>
      </c>
      <c r="C61" s="2">
        <v>2019</v>
      </c>
      <c r="D61" s="6"/>
      <c r="E61" s="8"/>
      <c r="F61" s="21" t="s">
        <v>4</v>
      </c>
    </row>
    <row r="62" spans="1:6">
      <c r="A62" s="3"/>
      <c r="B62" s="4"/>
      <c r="C62" s="5" t="s">
        <v>5</v>
      </c>
      <c r="D62" s="7" t="s">
        <v>6</v>
      </c>
      <c r="E62" s="7" t="s">
        <v>7</v>
      </c>
      <c r="F62" s="9"/>
    </row>
    <row r="63" spans="1:6">
      <c r="A63" s="16" t="s">
        <v>8</v>
      </c>
      <c r="B63" s="17"/>
      <c r="C63" s="18">
        <f>IF(ISERROR(AVERAGE(C63:C62)), "NA", AVERAGE(C63:C62))</f>
        <v>0</v>
      </c>
      <c r="D63" s="19">
        <f>IF(ISERROR(AVERAGE(D63:D62)), "NA", AVERAGE(D63:D62))</f>
        <v>0</v>
      </c>
      <c r="E63" s="19">
        <f>IF(ISERROR(AVERAGE(E63:E62)), "NA", AVERAGE(E63:E62))</f>
        <v>0</v>
      </c>
      <c r="F63" s="20">
        <f>IF(ISERROR(AVERAGE(F63:F62)), "NA", AVERAGE(F63:F62))</f>
        <v>0</v>
      </c>
    </row>
    <row r="64" spans="1:6">
      <c r="A64" s="1"/>
      <c r="C64" s="1"/>
      <c r="D64" s="1"/>
      <c r="E64" s="1"/>
      <c r="F64" s="1"/>
    </row>
    <row r="65" spans="1:6">
      <c r="A65" s="12" t="s">
        <v>17</v>
      </c>
      <c r="B65" s="13"/>
      <c r="C65" s="14"/>
      <c r="D65" s="14"/>
      <c r="E65" s="14"/>
      <c r="F65" s="15"/>
    </row>
    <row r="66" spans="1:6">
      <c r="A66" s="22" t="s">
        <v>2</v>
      </c>
      <c r="B66" s="23" t="s">
        <v>3</v>
      </c>
      <c r="C66" s="2">
        <v>2019</v>
      </c>
      <c r="D66" s="6"/>
      <c r="E66" s="8"/>
      <c r="F66" s="21" t="s">
        <v>4</v>
      </c>
    </row>
    <row r="67" spans="1:6">
      <c r="A67" s="3"/>
      <c r="B67" s="4"/>
      <c r="C67" s="5" t="s">
        <v>5</v>
      </c>
      <c r="D67" s="7" t="s">
        <v>6</v>
      </c>
      <c r="E67" s="7" t="s">
        <v>7</v>
      </c>
      <c r="F67" s="9"/>
    </row>
    <row r="68" spans="1:6">
      <c r="A68" s="16" t="s">
        <v>8</v>
      </c>
      <c r="B68" s="17"/>
      <c r="C68" s="18">
        <f>IF(ISERROR(AVERAGE(C68:C67)), "NA", AVERAGE(C68:C67))</f>
        <v>0</v>
      </c>
      <c r="D68" s="19">
        <f>IF(ISERROR(AVERAGE(D68:D67)), "NA", AVERAGE(D68:D67))</f>
        <v>0</v>
      </c>
      <c r="E68" s="19">
        <f>IF(ISERROR(AVERAGE(E68:E67)), "NA", AVERAGE(E68:E67))</f>
        <v>0</v>
      </c>
      <c r="F68" s="20">
        <f>IF(ISERROR(AVERAGE(F68:F67)), "NA", AVERAGE(F68:F67))</f>
        <v>0</v>
      </c>
    </row>
    <row r="69" spans="1:6">
      <c r="A69" s="1"/>
      <c r="C69" s="1"/>
      <c r="D69" s="1"/>
      <c r="E69" s="1"/>
      <c r="F69" s="1"/>
    </row>
    <row r="70" spans="1:6">
      <c r="A70" s="12" t="s">
        <v>18</v>
      </c>
      <c r="B70" s="13"/>
      <c r="C70" s="14"/>
      <c r="D70" s="14"/>
      <c r="E70" s="14"/>
      <c r="F70" s="15"/>
    </row>
    <row r="71" spans="1:6">
      <c r="A71" s="22" t="s">
        <v>2</v>
      </c>
      <c r="B71" s="23" t="s">
        <v>3</v>
      </c>
      <c r="C71" s="2">
        <v>2019</v>
      </c>
      <c r="D71" s="6"/>
      <c r="E71" s="8"/>
      <c r="F71" s="21" t="s">
        <v>4</v>
      </c>
    </row>
    <row r="72" spans="1:6">
      <c r="A72" s="3"/>
      <c r="B72" s="4"/>
      <c r="C72" s="29" t="s">
        <v>5</v>
      </c>
      <c r="D72" s="30" t="s">
        <v>6</v>
      </c>
      <c r="E72" s="30" t="s">
        <v>7</v>
      </c>
      <c r="F72" s="9"/>
    </row>
    <row r="73" spans="1:6">
      <c r="A73" s="53">
        <v>449</v>
      </c>
      <c r="B73" s="54" t="s">
        <v>66</v>
      </c>
      <c r="C73" s="42"/>
      <c r="D73" s="43"/>
      <c r="E73" s="43"/>
      <c r="F73" s="55" t="str">
        <f>IF(ISERROR(AVERAGE(C73:73)), "NA", AVERAGE(C73:73))</f>
        <v>NA</v>
      </c>
    </row>
    <row r="74" spans="1:6">
      <c r="A74" s="31" t="s">
        <v>8</v>
      </c>
      <c r="B74" s="32"/>
      <c r="C74" s="33" t="str">
        <f>IF(ISERROR(AVERAGE(C73:C73)), "NA", AVERAGE(C73:C73))</f>
        <v>NA</v>
      </c>
      <c r="D74" s="34" t="str">
        <f>IF(ISERROR(AVERAGE(D73:D73)), "NA", AVERAGE(D73:D73))</f>
        <v>NA</v>
      </c>
      <c r="E74" s="34" t="str">
        <f>IF(ISERROR(AVERAGE(E73:E73)), "NA", AVERAGE(E73:E73))</f>
        <v>NA</v>
      </c>
      <c r="F74" s="35" t="str">
        <f>IF(ISERROR(AVERAGE(F73:F73)), "NA", AVERAGE(F73:F73))</f>
        <v>NA</v>
      </c>
    </row>
    <row r="75" spans="1:6">
      <c r="A75" s="1"/>
      <c r="C75" s="1"/>
      <c r="D75" s="1"/>
      <c r="E75" s="1"/>
      <c r="F75" s="1"/>
    </row>
    <row r="76" spans="1:6">
      <c r="A76" s="12" t="s">
        <v>19</v>
      </c>
      <c r="B76" s="13"/>
      <c r="C76" s="14"/>
      <c r="D76" s="14"/>
      <c r="E76" s="14"/>
      <c r="F76" s="15"/>
    </row>
    <row r="77" spans="1:6">
      <c r="A77" s="22" t="s">
        <v>2</v>
      </c>
      <c r="B77" s="23" t="s">
        <v>3</v>
      </c>
      <c r="C77" s="2">
        <v>2019</v>
      </c>
      <c r="D77" s="6"/>
      <c r="E77" s="8"/>
      <c r="F77" s="21" t="s">
        <v>4</v>
      </c>
    </row>
    <row r="78" spans="1:6">
      <c r="A78" s="3"/>
      <c r="B78" s="4"/>
      <c r="C78" s="29" t="s">
        <v>5</v>
      </c>
      <c r="D78" s="30" t="s">
        <v>6</v>
      </c>
      <c r="E78" s="30" t="s">
        <v>7</v>
      </c>
      <c r="F78" s="9"/>
    </row>
    <row r="79" spans="1:6">
      <c r="A79" s="53">
        <v>453</v>
      </c>
      <c r="B79" s="54" t="s">
        <v>67</v>
      </c>
      <c r="C79" s="42"/>
      <c r="D79" s="43"/>
      <c r="E79" s="43"/>
      <c r="F79" s="55" t="str">
        <f>IF(ISERROR(AVERAGE(C79:79)), "NA", AVERAGE(C79:79))</f>
        <v>NA</v>
      </c>
    </row>
    <row r="80" spans="1:6">
      <c r="A80" s="31" t="s">
        <v>8</v>
      </c>
      <c r="B80" s="32"/>
      <c r="C80" s="33" t="str">
        <f>IF(ISERROR(AVERAGE(C79:C79)), "NA", AVERAGE(C79:C79))</f>
        <v>NA</v>
      </c>
      <c r="D80" s="34" t="str">
        <f>IF(ISERROR(AVERAGE(D79:D79)), "NA", AVERAGE(D79:D79))</f>
        <v>NA</v>
      </c>
      <c r="E80" s="34" t="str">
        <f>IF(ISERROR(AVERAGE(E79:E79)), "NA", AVERAGE(E79:E79))</f>
        <v>NA</v>
      </c>
      <c r="F80" s="35" t="str">
        <f>IF(ISERROR(AVERAGE(F79:F79)), "NA", AVERAGE(F79:F79))</f>
        <v>NA</v>
      </c>
    </row>
    <row r="81" spans="1:6">
      <c r="A81" s="1"/>
      <c r="C81" s="1"/>
      <c r="D81" s="1"/>
      <c r="E81" s="1"/>
      <c r="F81" s="1"/>
    </row>
    <row r="82" spans="1:6">
      <c r="A82" s="12" t="s">
        <v>20</v>
      </c>
      <c r="B82" s="13"/>
      <c r="C82" s="14"/>
      <c r="D82" s="14"/>
      <c r="E82" s="14"/>
      <c r="F82" s="15"/>
    </row>
    <row r="83" spans="1:6">
      <c r="A83" s="22" t="s">
        <v>2</v>
      </c>
      <c r="B83" s="23" t="s">
        <v>3</v>
      </c>
      <c r="C83" s="2">
        <v>2019</v>
      </c>
      <c r="D83" s="6"/>
      <c r="E83" s="8"/>
      <c r="F83" s="21" t="s">
        <v>4</v>
      </c>
    </row>
    <row r="84" spans="1:6">
      <c r="A84" s="3"/>
      <c r="B84" s="4"/>
      <c r="C84" s="5" t="s">
        <v>5</v>
      </c>
      <c r="D84" s="7" t="s">
        <v>6</v>
      </c>
      <c r="E84" s="7" t="s">
        <v>7</v>
      </c>
      <c r="F84" s="9"/>
    </row>
    <row r="85" spans="1:6">
      <c r="A85" s="16" t="s">
        <v>8</v>
      </c>
      <c r="B85" s="17"/>
      <c r="C85" s="18">
        <f>IF(ISERROR(AVERAGE(C85:C84)), "NA", AVERAGE(C85:C84))</f>
        <v>0</v>
      </c>
      <c r="D85" s="19">
        <f>IF(ISERROR(AVERAGE(D85:D84)), "NA", AVERAGE(D85:D84))</f>
        <v>0</v>
      </c>
      <c r="E85" s="19">
        <f>IF(ISERROR(AVERAGE(E85:E84)), "NA", AVERAGE(E85:E84))</f>
        <v>0</v>
      </c>
      <c r="F85" s="20">
        <f>IF(ISERROR(AVERAGE(F85:F84)), "NA", AVERAGE(F85:F84))</f>
        <v>0</v>
      </c>
    </row>
    <row r="86" spans="1:6">
      <c r="A86" s="1"/>
      <c r="C86" s="1"/>
      <c r="D86" s="1"/>
      <c r="E86" s="1"/>
      <c r="F86" s="1"/>
    </row>
    <row r="87" spans="1:6">
      <c r="A87" s="12" t="s">
        <v>21</v>
      </c>
      <c r="B87" s="13"/>
      <c r="C87" s="14"/>
      <c r="D87" s="14"/>
      <c r="E87" s="14"/>
      <c r="F87" s="15"/>
    </row>
    <row r="88" spans="1:6">
      <c r="A88" s="22" t="s">
        <v>2</v>
      </c>
      <c r="B88" s="23" t="s">
        <v>3</v>
      </c>
      <c r="C88" s="2">
        <v>2019</v>
      </c>
      <c r="D88" s="6"/>
      <c r="E88" s="8"/>
      <c r="F88" s="21" t="s">
        <v>4</v>
      </c>
    </row>
    <row r="89" spans="1:6">
      <c r="A89" s="3"/>
      <c r="B89" s="4"/>
      <c r="C89" s="5" t="s">
        <v>5</v>
      </c>
      <c r="D89" s="7" t="s">
        <v>6</v>
      </c>
      <c r="E89" s="7" t="s">
        <v>7</v>
      </c>
      <c r="F89" s="9"/>
    </row>
    <row r="90" spans="1:6">
      <c r="A90" s="16" t="s">
        <v>8</v>
      </c>
      <c r="B90" s="17"/>
      <c r="C90" s="18">
        <f>IF(ISERROR(AVERAGE(C90:C89)), "NA", AVERAGE(C90:C89))</f>
        <v>0</v>
      </c>
      <c r="D90" s="19">
        <f>IF(ISERROR(AVERAGE(D90:D89)), "NA", AVERAGE(D90:D89))</f>
        <v>0</v>
      </c>
      <c r="E90" s="19">
        <f>IF(ISERROR(AVERAGE(E90:E89)), "NA", AVERAGE(E90:E89))</f>
        <v>0</v>
      </c>
      <c r="F90" s="20">
        <f>IF(ISERROR(AVERAGE(F90:F89)), "NA", AVERAGE(F90:F89))</f>
        <v>0</v>
      </c>
    </row>
    <row r="91" spans="1:6">
      <c r="A91" s="1"/>
      <c r="C91" s="1"/>
      <c r="D91" s="1"/>
      <c r="E91" s="1"/>
      <c r="F91" s="1"/>
    </row>
    <row r="92" spans="1:6">
      <c r="A92" s="12" t="s">
        <v>22</v>
      </c>
      <c r="B92" s="13"/>
      <c r="C92" s="14"/>
      <c r="D92" s="14"/>
      <c r="E92" s="14"/>
      <c r="F92" s="15"/>
    </row>
    <row r="93" spans="1:6">
      <c r="A93" s="22" t="s">
        <v>2</v>
      </c>
      <c r="B93" s="23" t="s">
        <v>3</v>
      </c>
      <c r="C93" s="2">
        <v>2019</v>
      </c>
      <c r="D93" s="6"/>
      <c r="E93" s="8"/>
      <c r="F93" s="21" t="s">
        <v>4</v>
      </c>
    </row>
    <row r="94" spans="1:6">
      <c r="A94" s="3"/>
      <c r="B94" s="4"/>
      <c r="C94" s="5" t="s">
        <v>5</v>
      </c>
      <c r="D94" s="7" t="s">
        <v>6</v>
      </c>
      <c r="E94" s="7" t="s">
        <v>7</v>
      </c>
      <c r="F94" s="9"/>
    </row>
    <row r="95" spans="1:6">
      <c r="A95" s="16" t="s">
        <v>8</v>
      </c>
      <c r="B95" s="17"/>
      <c r="C95" s="18">
        <f>IF(ISERROR(AVERAGE(C95:C94)), "NA", AVERAGE(C95:C94))</f>
        <v>0</v>
      </c>
      <c r="D95" s="19">
        <f>IF(ISERROR(AVERAGE(D95:D94)), "NA", AVERAGE(D95:D94))</f>
        <v>0</v>
      </c>
      <c r="E95" s="19">
        <f>IF(ISERROR(AVERAGE(E95:E94)), "NA", AVERAGE(E95:E94))</f>
        <v>0</v>
      </c>
      <c r="F95" s="20">
        <f>IF(ISERROR(AVERAGE(F95:F94)), "NA", AVERAGE(F95:F94))</f>
        <v>0</v>
      </c>
    </row>
    <row r="96" spans="1:6">
      <c r="A96" s="1"/>
      <c r="C96" s="1"/>
      <c r="D96" s="1"/>
      <c r="E96" s="1"/>
      <c r="F96" s="1"/>
    </row>
    <row r="97" spans="1:6">
      <c r="A97" s="12" t="s">
        <v>23</v>
      </c>
      <c r="B97" s="13"/>
      <c r="C97" s="14"/>
      <c r="D97" s="14"/>
      <c r="E97" s="14"/>
      <c r="F97" s="15"/>
    </row>
    <row r="98" spans="1:6">
      <c r="A98" s="22" t="s">
        <v>2</v>
      </c>
      <c r="B98" s="23" t="s">
        <v>3</v>
      </c>
      <c r="C98" s="2">
        <v>2019</v>
      </c>
      <c r="D98" s="6"/>
      <c r="E98" s="8"/>
      <c r="F98" s="21" t="s">
        <v>4</v>
      </c>
    </row>
    <row r="99" spans="1:6">
      <c r="A99" s="3"/>
      <c r="B99" s="4"/>
      <c r="C99" s="5" t="s">
        <v>5</v>
      </c>
      <c r="D99" s="7" t="s">
        <v>6</v>
      </c>
      <c r="E99" s="7" t="s">
        <v>7</v>
      </c>
      <c r="F99" s="9"/>
    </row>
    <row r="100" spans="1:6">
      <c r="A100" s="16" t="s">
        <v>8</v>
      </c>
      <c r="B100" s="17"/>
      <c r="C100" s="18">
        <f>IF(ISERROR(AVERAGE(C100:C99)), "NA", AVERAGE(C100:C99))</f>
        <v>0</v>
      </c>
      <c r="D100" s="19">
        <f>IF(ISERROR(AVERAGE(D100:D99)), "NA", AVERAGE(D100:D99))</f>
        <v>0</v>
      </c>
      <c r="E100" s="19">
        <f>IF(ISERROR(AVERAGE(E100:E99)), "NA", AVERAGE(E100:E99))</f>
        <v>0</v>
      </c>
      <c r="F100" s="20">
        <f>IF(ISERROR(AVERAGE(F100:F99)), "NA", AVERAGE(F100:F99))</f>
        <v>0</v>
      </c>
    </row>
    <row r="101" spans="1:6">
      <c r="A101" s="1"/>
      <c r="C101" s="1"/>
      <c r="D101" s="1"/>
      <c r="E101" s="1"/>
      <c r="F101" s="1"/>
    </row>
    <row r="102" spans="1:6">
      <c r="A102" s="12" t="s">
        <v>24</v>
      </c>
      <c r="B102" s="13"/>
      <c r="C102" s="14"/>
      <c r="D102" s="14"/>
      <c r="E102" s="14"/>
      <c r="F102" s="15"/>
    </row>
    <row r="103" spans="1:6">
      <c r="A103" s="22" t="s">
        <v>2</v>
      </c>
      <c r="B103" s="23" t="s">
        <v>3</v>
      </c>
      <c r="C103" s="2">
        <v>2019</v>
      </c>
      <c r="D103" s="6"/>
      <c r="E103" s="8"/>
      <c r="F103" s="21" t="s">
        <v>4</v>
      </c>
    </row>
    <row r="104" spans="1:6">
      <c r="A104" s="3"/>
      <c r="B104" s="4"/>
      <c r="C104" s="5" t="s">
        <v>5</v>
      </c>
      <c r="D104" s="7" t="s">
        <v>6</v>
      </c>
      <c r="E104" s="7" t="s">
        <v>7</v>
      </c>
      <c r="F104" s="9"/>
    </row>
    <row r="105" spans="1:6">
      <c r="A105" s="16" t="s">
        <v>8</v>
      </c>
      <c r="B105" s="17"/>
      <c r="C105" s="18">
        <f>IF(ISERROR(AVERAGE(C105:C104)), "NA", AVERAGE(C105:C104))</f>
        <v>0</v>
      </c>
      <c r="D105" s="19">
        <f>IF(ISERROR(AVERAGE(D105:D104)), "NA", AVERAGE(D105:D104))</f>
        <v>0</v>
      </c>
      <c r="E105" s="19">
        <f>IF(ISERROR(AVERAGE(E105:E104)), "NA", AVERAGE(E105:E104))</f>
        <v>0</v>
      </c>
      <c r="F105" s="20">
        <f>IF(ISERROR(AVERAGE(F105:F104)), "NA", AVERAGE(F105:F104))</f>
        <v>0</v>
      </c>
    </row>
    <row r="106" spans="1:6">
      <c r="A106" s="1"/>
      <c r="C106" s="1"/>
      <c r="D106" s="1"/>
      <c r="E106" s="1"/>
      <c r="F106" s="1"/>
    </row>
    <row r="107" spans="1:6">
      <c r="A107" s="12" t="s">
        <v>25</v>
      </c>
      <c r="B107" s="13"/>
      <c r="C107" s="14"/>
      <c r="D107" s="14"/>
      <c r="E107" s="14"/>
      <c r="F107" s="15"/>
    </row>
    <row r="108" spans="1:6">
      <c r="A108" s="22" t="s">
        <v>2</v>
      </c>
      <c r="B108" s="23" t="s">
        <v>3</v>
      </c>
      <c r="C108" s="2">
        <v>2019</v>
      </c>
      <c r="D108" s="6"/>
      <c r="E108" s="8"/>
      <c r="F108" s="21" t="s">
        <v>4</v>
      </c>
    </row>
    <row r="109" spans="1:6">
      <c r="A109" s="3"/>
      <c r="B109" s="4"/>
      <c r="C109" s="29" t="s">
        <v>5</v>
      </c>
      <c r="D109" s="30" t="s">
        <v>6</v>
      </c>
      <c r="E109" s="30" t="s">
        <v>7</v>
      </c>
      <c r="F109" s="9"/>
    </row>
    <row r="110" spans="1:6">
      <c r="A110" s="26">
        <v>565</v>
      </c>
      <c r="B110" s="27" t="s">
        <v>68</v>
      </c>
      <c r="C110" s="24"/>
      <c r="D110" s="25"/>
      <c r="E110" s="25"/>
      <c r="F110" s="28" t="str">
        <f>IF(ISERROR(AVERAGE(C110:110)), "NA", AVERAGE(C110:110))</f>
        <v>NA</v>
      </c>
    </row>
    <row r="111" spans="1:6">
      <c r="A111" s="31" t="s">
        <v>8</v>
      </c>
      <c r="B111" s="32"/>
      <c r="C111" s="33" t="str">
        <f>IF(ISERROR(AVERAGE(C110:C110)), "NA", AVERAGE(C110:C110))</f>
        <v>NA</v>
      </c>
      <c r="D111" s="34" t="str">
        <f>IF(ISERROR(AVERAGE(D110:D110)), "NA", AVERAGE(D110:D110))</f>
        <v>NA</v>
      </c>
      <c r="E111" s="34" t="str">
        <f>IF(ISERROR(AVERAGE(E110:E110)), "NA", AVERAGE(E110:E110))</f>
        <v>NA</v>
      </c>
      <c r="F111" s="35" t="str">
        <f>IF(ISERROR(AVERAGE(F110:F110)), "NA", AVERAGE(F110:F110))</f>
        <v>NA</v>
      </c>
    </row>
    <row r="112" spans="1:6">
      <c r="A112" s="1"/>
      <c r="C112" s="1"/>
      <c r="D112" s="1"/>
      <c r="E112" s="1"/>
      <c r="F112" s="1"/>
    </row>
    <row r="113" spans="1:6">
      <c r="A113" s="12" t="s">
        <v>26</v>
      </c>
      <c r="B113" s="13"/>
      <c r="C113" s="14"/>
      <c r="D113" s="14"/>
      <c r="E113" s="14"/>
      <c r="F113" s="15"/>
    </row>
    <row r="114" spans="1:6">
      <c r="A114" s="22" t="s">
        <v>2</v>
      </c>
      <c r="B114" s="23" t="s">
        <v>3</v>
      </c>
      <c r="C114" s="2">
        <v>2019</v>
      </c>
      <c r="D114" s="6"/>
      <c r="E114" s="8"/>
      <c r="F114" s="21" t="s">
        <v>4</v>
      </c>
    </row>
    <row r="115" spans="1:6">
      <c r="A115" s="3"/>
      <c r="B115" s="4"/>
      <c r="C115" s="29" t="s">
        <v>5</v>
      </c>
      <c r="D115" s="30" t="s">
        <v>6</v>
      </c>
      <c r="E115" s="30" t="s">
        <v>7</v>
      </c>
      <c r="F115" s="9"/>
    </row>
    <row r="116" spans="1:6">
      <c r="A116" s="26">
        <v>566</v>
      </c>
      <c r="B116" s="27" t="s">
        <v>69</v>
      </c>
      <c r="C116" s="24"/>
      <c r="D116" s="25"/>
      <c r="E116" s="25"/>
      <c r="F116" s="28" t="str">
        <f>IF(ISERROR(AVERAGE(C116:116)), "NA", AVERAGE(C116:116))</f>
        <v>NA</v>
      </c>
    </row>
    <row r="117" spans="1:6">
      <c r="A117" s="31" t="s">
        <v>8</v>
      </c>
      <c r="B117" s="32"/>
      <c r="C117" s="33" t="str">
        <f>IF(ISERROR(AVERAGE(C116:C116)), "NA", AVERAGE(C116:C116))</f>
        <v>NA</v>
      </c>
      <c r="D117" s="34" t="str">
        <f>IF(ISERROR(AVERAGE(D116:D116)), "NA", AVERAGE(D116:D116))</f>
        <v>NA</v>
      </c>
      <c r="E117" s="34" t="str">
        <f>IF(ISERROR(AVERAGE(E116:E116)), "NA", AVERAGE(E116:E116))</f>
        <v>NA</v>
      </c>
      <c r="F117" s="35" t="str">
        <f>IF(ISERROR(AVERAGE(F116:F116)), "NA", AVERAGE(F116:F116))</f>
        <v>NA</v>
      </c>
    </row>
    <row r="118" spans="1:6">
      <c r="A118" s="1"/>
      <c r="C118" s="1"/>
      <c r="D118" s="1"/>
      <c r="E118" s="1"/>
      <c r="F118" s="1"/>
    </row>
    <row r="119" spans="1:6">
      <c r="A119" s="12" t="s">
        <v>27</v>
      </c>
      <c r="B119" s="13"/>
      <c r="C119" s="14"/>
      <c r="D119" s="14"/>
      <c r="E119" s="14"/>
      <c r="F119" s="15"/>
    </row>
    <row r="120" spans="1:6">
      <c r="A120" s="22" t="s">
        <v>2</v>
      </c>
      <c r="B120" s="23" t="s">
        <v>3</v>
      </c>
      <c r="C120" s="2">
        <v>2019</v>
      </c>
      <c r="D120" s="6"/>
      <c r="E120" s="8"/>
      <c r="F120" s="21" t="s">
        <v>4</v>
      </c>
    </row>
    <row r="121" spans="1:6">
      <c r="A121" s="3"/>
      <c r="B121" s="4"/>
      <c r="C121" s="29" t="s">
        <v>5</v>
      </c>
      <c r="D121" s="30" t="s">
        <v>6</v>
      </c>
      <c r="E121" s="30" t="s">
        <v>7</v>
      </c>
      <c r="F121" s="9"/>
    </row>
    <row r="122" spans="1:6">
      <c r="A122" s="26">
        <v>566</v>
      </c>
      <c r="B122" s="27" t="s">
        <v>69</v>
      </c>
      <c r="C122" s="24"/>
      <c r="D122" s="25"/>
      <c r="E122" s="25"/>
      <c r="F122" s="28" t="str">
        <f>IF(ISERROR(AVERAGE(C122:122)), "NA", AVERAGE(C122:122))</f>
        <v>NA</v>
      </c>
    </row>
    <row r="123" spans="1:6">
      <c r="A123" s="31" t="s">
        <v>8</v>
      </c>
      <c r="B123" s="32"/>
      <c r="C123" s="33" t="str">
        <f>IF(ISERROR(AVERAGE(C122:C122)), "NA", AVERAGE(C122:C122))</f>
        <v>NA</v>
      </c>
      <c r="D123" s="34" t="str">
        <f>IF(ISERROR(AVERAGE(D122:D122)), "NA", AVERAGE(D122:D122))</f>
        <v>NA</v>
      </c>
      <c r="E123" s="34" t="str">
        <f>IF(ISERROR(AVERAGE(E122:E122)), "NA", AVERAGE(E122:E122))</f>
        <v>NA</v>
      </c>
      <c r="F123" s="35" t="str">
        <f>IF(ISERROR(AVERAGE(F122:F122)), "NA", AVERAGE(F122:F122))</f>
        <v>NA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2:A13"/>
    <mergeCell ref="B12:B13"/>
    <mergeCell ref="C12:E12"/>
    <mergeCell ref="F12:F13"/>
    <mergeCell ref="A21:A22"/>
    <mergeCell ref="B21:B22"/>
    <mergeCell ref="C21:E21"/>
    <mergeCell ref="F21:F22"/>
    <mergeCell ref="A26:A27"/>
    <mergeCell ref="B26:B27"/>
    <mergeCell ref="C26:E26"/>
    <mergeCell ref="F26:F27"/>
    <mergeCell ref="A31:A32"/>
    <mergeCell ref="B31:B32"/>
    <mergeCell ref="C31:E31"/>
    <mergeCell ref="F31:F32"/>
    <mergeCell ref="A44:A45"/>
    <mergeCell ref="B44:B45"/>
    <mergeCell ref="C44:E44"/>
    <mergeCell ref="F44:F45"/>
    <mergeCell ref="A50:A51"/>
    <mergeCell ref="B50:B51"/>
    <mergeCell ref="C50:E50"/>
    <mergeCell ref="F50:F51"/>
    <mergeCell ref="A55:A56"/>
    <mergeCell ref="B55:B56"/>
    <mergeCell ref="C55:E55"/>
    <mergeCell ref="F55:F56"/>
    <mergeCell ref="A61:A62"/>
    <mergeCell ref="B61:B62"/>
    <mergeCell ref="C61:E61"/>
    <mergeCell ref="F61:F62"/>
    <mergeCell ref="A66:A67"/>
    <mergeCell ref="B66:B67"/>
    <mergeCell ref="C66:E66"/>
    <mergeCell ref="F66:F67"/>
    <mergeCell ref="A71:A72"/>
    <mergeCell ref="B71:B72"/>
    <mergeCell ref="C71:E71"/>
    <mergeCell ref="F71:F72"/>
    <mergeCell ref="A77:A78"/>
    <mergeCell ref="B77:B78"/>
    <mergeCell ref="C77:E77"/>
    <mergeCell ref="F77:F78"/>
    <mergeCell ref="A83:A84"/>
    <mergeCell ref="B83:B84"/>
    <mergeCell ref="C83:E83"/>
    <mergeCell ref="F83:F84"/>
    <mergeCell ref="A88:A89"/>
    <mergeCell ref="B88:B89"/>
    <mergeCell ref="C88:E88"/>
    <mergeCell ref="F88:F89"/>
    <mergeCell ref="A93:A94"/>
    <mergeCell ref="B93:B94"/>
    <mergeCell ref="C93:E93"/>
    <mergeCell ref="F93:F94"/>
    <mergeCell ref="A98:A99"/>
    <mergeCell ref="B98:B99"/>
    <mergeCell ref="C98:E98"/>
    <mergeCell ref="F98:F99"/>
    <mergeCell ref="A103:A104"/>
    <mergeCell ref="B103:B104"/>
    <mergeCell ref="C103:E103"/>
    <mergeCell ref="F103:F104"/>
    <mergeCell ref="A108:A109"/>
    <mergeCell ref="B108:B109"/>
    <mergeCell ref="C108:E108"/>
    <mergeCell ref="F108:F109"/>
    <mergeCell ref="A114:A115"/>
    <mergeCell ref="B114:B115"/>
    <mergeCell ref="C114:E114"/>
    <mergeCell ref="F114:F115"/>
    <mergeCell ref="A120:A121"/>
    <mergeCell ref="B120:B121"/>
    <mergeCell ref="C120:E120"/>
    <mergeCell ref="F120:F121"/>
    <mergeCell ref="A3:F3"/>
    <mergeCell ref="A9:B9"/>
    <mergeCell ref="A11:F11"/>
    <mergeCell ref="A18:B18"/>
    <mergeCell ref="A20:F20"/>
    <mergeCell ref="A23:B23"/>
    <mergeCell ref="A25:F25"/>
    <mergeCell ref="A28:B28"/>
    <mergeCell ref="A30:F30"/>
    <mergeCell ref="A41:B41"/>
    <mergeCell ref="A43:F43"/>
    <mergeCell ref="A47:B47"/>
    <mergeCell ref="A49:F49"/>
    <mergeCell ref="A52:B52"/>
    <mergeCell ref="A54:F54"/>
    <mergeCell ref="A58:B58"/>
    <mergeCell ref="A60:F60"/>
    <mergeCell ref="A63:B63"/>
    <mergeCell ref="A65:F65"/>
    <mergeCell ref="A68:B68"/>
    <mergeCell ref="A70:F70"/>
    <mergeCell ref="A74:B74"/>
    <mergeCell ref="A76:F76"/>
    <mergeCell ref="A80:B80"/>
    <mergeCell ref="A82:F82"/>
    <mergeCell ref="A85:B85"/>
    <mergeCell ref="A87:F87"/>
    <mergeCell ref="A90:B90"/>
    <mergeCell ref="A92:F92"/>
    <mergeCell ref="A95:B95"/>
    <mergeCell ref="A97:F97"/>
    <mergeCell ref="A100:B100"/>
    <mergeCell ref="A102:F102"/>
    <mergeCell ref="A105:B105"/>
    <mergeCell ref="A107:F107"/>
    <mergeCell ref="A111:B111"/>
    <mergeCell ref="A113:F113"/>
    <mergeCell ref="A117:B117"/>
    <mergeCell ref="A119:F119"/>
    <mergeCell ref="A123:B12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70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28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71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72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73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26"/>
  <sheetViews>
    <sheetView tabSelected="0" workbookViewId="0" showGridLines="true" showRowColHeaders="1">
      <selection activeCell="B124" sqref="B12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74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29" t="s">
        <v>5</v>
      </c>
      <c r="D5" s="30" t="s">
        <v>6</v>
      </c>
      <c r="E5" s="30" t="s">
        <v>7</v>
      </c>
      <c r="F5" s="9"/>
    </row>
    <row r="6" spans="1:6">
      <c r="A6" s="44">
        <v>114</v>
      </c>
      <c r="B6" s="47" t="s">
        <v>75</v>
      </c>
      <c r="C6" s="36"/>
      <c r="D6" s="39"/>
      <c r="E6" s="39"/>
      <c r="F6" s="50" t="str">
        <f>IF(ISERROR(AVERAGE(C6:6)), "NA", AVERAGE(C6:6))</f>
        <v>NA</v>
      </c>
    </row>
    <row r="7" spans="1:6">
      <c r="A7" s="45">
        <v>401</v>
      </c>
      <c r="B7" s="48" t="s">
        <v>76</v>
      </c>
      <c r="C7" s="37"/>
      <c r="D7" s="40"/>
      <c r="E7" s="40"/>
      <c r="F7" s="51" t="str">
        <f>IF(ISERROR(AVERAGE(C7:7)), "NA", AVERAGE(C7:7))</f>
        <v>NA</v>
      </c>
    </row>
    <row r="8" spans="1:6">
      <c r="A8" s="62">
        <v>411</v>
      </c>
      <c r="B8" s="64" t="s">
        <v>77</v>
      </c>
      <c r="C8" s="56"/>
      <c r="D8" s="58"/>
      <c r="E8" s="58"/>
      <c r="F8" s="66" t="str">
        <f>IF(ISERROR(AVERAGE(C8:8)), "NA", AVERAGE(C8:8))</f>
        <v>NA</v>
      </c>
    </row>
    <row r="9" spans="1:6">
      <c r="A9" s="45">
        <v>412</v>
      </c>
      <c r="B9" s="48" t="s">
        <v>78</v>
      </c>
      <c r="C9" s="37"/>
      <c r="D9" s="40"/>
      <c r="E9" s="40"/>
      <c r="F9" s="51" t="str">
        <f>IF(ISERROR(AVERAGE(C9:9)), "NA", AVERAGE(C9:9))</f>
        <v>NA</v>
      </c>
    </row>
    <row r="10" spans="1:6">
      <c r="A10" s="62">
        <v>416</v>
      </c>
      <c r="B10" s="64" t="s">
        <v>79</v>
      </c>
      <c r="C10" s="56"/>
      <c r="D10" s="58"/>
      <c r="E10" s="58"/>
      <c r="F10" s="66" t="str">
        <f>IF(ISERROR(AVERAGE(C10:10)), "NA", AVERAGE(C10:10))</f>
        <v>NA</v>
      </c>
    </row>
    <row r="11" spans="1:6">
      <c r="A11" s="45">
        <v>418</v>
      </c>
      <c r="B11" s="48" t="s">
        <v>80</v>
      </c>
      <c r="C11" s="37"/>
      <c r="D11" s="40"/>
      <c r="E11" s="40"/>
      <c r="F11" s="51" t="str">
        <f>IF(ISERROR(AVERAGE(C11:11)), "NA", AVERAGE(C11:11))</f>
        <v>NA</v>
      </c>
    </row>
    <row r="12" spans="1:6">
      <c r="A12" s="62">
        <v>419</v>
      </c>
      <c r="B12" s="64" t="s">
        <v>81</v>
      </c>
      <c r="C12" s="56"/>
      <c r="D12" s="58"/>
      <c r="E12" s="58"/>
      <c r="F12" s="66" t="str">
        <f>IF(ISERROR(AVERAGE(C12:12)), "NA", AVERAGE(C12:12))</f>
        <v>NA</v>
      </c>
    </row>
    <row r="13" spans="1:6">
      <c r="A13" s="45">
        <v>424</v>
      </c>
      <c r="B13" s="48" t="s">
        <v>82</v>
      </c>
      <c r="C13" s="37"/>
      <c r="D13" s="40"/>
      <c r="E13" s="40"/>
      <c r="F13" s="51" t="str">
        <f>IF(ISERROR(AVERAGE(C13:13)), "NA", AVERAGE(C13:13))</f>
        <v>NA</v>
      </c>
    </row>
    <row r="14" spans="1:6">
      <c r="A14" s="62">
        <v>425</v>
      </c>
      <c r="B14" s="64" t="s">
        <v>56</v>
      </c>
      <c r="C14" s="56"/>
      <c r="D14" s="58"/>
      <c r="E14" s="58"/>
      <c r="F14" s="66" t="str">
        <f>IF(ISERROR(AVERAGE(C14:14)), "NA", AVERAGE(C14:14))</f>
        <v>NA</v>
      </c>
    </row>
    <row r="15" spans="1:6">
      <c r="A15" s="45">
        <v>427</v>
      </c>
      <c r="B15" s="48" t="s">
        <v>34</v>
      </c>
      <c r="C15" s="37"/>
      <c r="D15" s="40"/>
      <c r="E15" s="40"/>
      <c r="F15" s="51" t="str">
        <f>IF(ISERROR(AVERAGE(C15:15)), "NA", AVERAGE(C15:15))</f>
        <v>NA</v>
      </c>
    </row>
    <row r="16" spans="1:6">
      <c r="A16" s="62">
        <v>430</v>
      </c>
      <c r="B16" s="64" t="s">
        <v>57</v>
      </c>
      <c r="C16" s="56"/>
      <c r="D16" s="58"/>
      <c r="E16" s="58"/>
      <c r="F16" s="66" t="str">
        <f>IF(ISERROR(AVERAGE(C16:16)), "NA", AVERAGE(C16:16))</f>
        <v>NA</v>
      </c>
    </row>
    <row r="17" spans="1:6">
      <c r="A17" s="45">
        <v>431</v>
      </c>
      <c r="B17" s="48" t="s">
        <v>83</v>
      </c>
      <c r="C17" s="37"/>
      <c r="D17" s="40"/>
      <c r="E17" s="40"/>
      <c r="F17" s="51" t="str">
        <f>IF(ISERROR(AVERAGE(C17:17)), "NA", AVERAGE(C17:17))</f>
        <v>NA</v>
      </c>
    </row>
    <row r="18" spans="1:6">
      <c r="A18" s="62">
        <v>433</v>
      </c>
      <c r="B18" s="64" t="s">
        <v>84</v>
      </c>
      <c r="C18" s="56"/>
      <c r="D18" s="58"/>
      <c r="E18" s="58"/>
      <c r="F18" s="66" t="str">
        <f>IF(ISERROR(AVERAGE(C18:18)), "NA", AVERAGE(C18:18))</f>
        <v>NA</v>
      </c>
    </row>
    <row r="19" spans="1:6">
      <c r="A19" s="45">
        <v>450</v>
      </c>
      <c r="B19" s="48" t="s">
        <v>85</v>
      </c>
      <c r="C19" s="37"/>
      <c r="D19" s="40"/>
      <c r="E19" s="40"/>
      <c r="F19" s="51" t="str">
        <f>IF(ISERROR(AVERAGE(C19:19)), "NA", AVERAGE(C19:19))</f>
        <v>NA</v>
      </c>
    </row>
    <row r="20" spans="1:6">
      <c r="A20" s="62">
        <v>453</v>
      </c>
      <c r="B20" s="64" t="s">
        <v>67</v>
      </c>
      <c r="C20" s="56"/>
      <c r="D20" s="58"/>
      <c r="E20" s="58"/>
      <c r="F20" s="66" t="str">
        <f>IF(ISERROR(AVERAGE(C20:20)), "NA", AVERAGE(C20:20))</f>
        <v>NA</v>
      </c>
    </row>
    <row r="21" spans="1:6">
      <c r="A21" s="45">
        <v>455</v>
      </c>
      <c r="B21" s="48" t="s">
        <v>39</v>
      </c>
      <c r="C21" s="37"/>
      <c r="D21" s="40"/>
      <c r="E21" s="40"/>
      <c r="F21" s="51" t="str">
        <f>IF(ISERROR(AVERAGE(C21:21)), "NA", AVERAGE(C21:21))</f>
        <v>NA</v>
      </c>
    </row>
    <row r="22" spans="1:6">
      <c r="A22" s="62">
        <v>457</v>
      </c>
      <c r="B22" s="64" t="s">
        <v>42</v>
      </c>
      <c r="C22" s="56"/>
      <c r="D22" s="58"/>
      <c r="E22" s="58"/>
      <c r="F22" s="66" t="str">
        <f>IF(ISERROR(AVERAGE(C22:22)), "NA", AVERAGE(C22:22))</f>
        <v>NA</v>
      </c>
    </row>
    <row r="23" spans="1:6">
      <c r="A23" s="45">
        <v>463</v>
      </c>
      <c r="B23" s="48" t="s">
        <v>86</v>
      </c>
      <c r="C23" s="37"/>
      <c r="D23" s="40"/>
      <c r="E23" s="40"/>
      <c r="F23" s="51" t="str">
        <f>IF(ISERROR(AVERAGE(C23:23)), "NA", AVERAGE(C23:23))</f>
        <v>NA</v>
      </c>
    </row>
    <row r="24" spans="1:6">
      <c r="A24" s="62">
        <v>542</v>
      </c>
      <c r="B24" s="64" t="s">
        <v>87</v>
      </c>
      <c r="C24" s="56"/>
      <c r="D24" s="58"/>
      <c r="E24" s="58"/>
      <c r="F24" s="66" t="str">
        <f>IF(ISERROR(AVERAGE(C24:24)), "NA", AVERAGE(C24:24))</f>
        <v>NA</v>
      </c>
    </row>
    <row r="25" spans="1:6">
      <c r="A25" s="45">
        <v>547</v>
      </c>
      <c r="B25" s="48" t="s">
        <v>88</v>
      </c>
      <c r="C25" s="37"/>
      <c r="D25" s="40"/>
      <c r="E25" s="40"/>
      <c r="F25" s="51" t="str">
        <f>IF(ISERROR(AVERAGE(C25:25)), "NA", AVERAGE(C25:25))</f>
        <v>NA</v>
      </c>
    </row>
    <row r="26" spans="1:6">
      <c r="A26" s="62">
        <v>572</v>
      </c>
      <c r="B26" s="64" t="s">
        <v>31</v>
      </c>
      <c r="C26" s="56"/>
      <c r="D26" s="58"/>
      <c r="E26" s="58"/>
      <c r="F26" s="66" t="str">
        <f>IF(ISERROR(AVERAGE(C26:26)), "NA", AVERAGE(C26:26))</f>
        <v>NA</v>
      </c>
    </row>
    <row r="27" spans="1:6">
      <c r="A27" s="45">
        <v>576</v>
      </c>
      <c r="B27" s="48" t="s">
        <v>89</v>
      </c>
      <c r="C27" s="37"/>
      <c r="D27" s="40"/>
      <c r="E27" s="40"/>
      <c r="F27" s="51" t="str">
        <f>IF(ISERROR(AVERAGE(C27:27)), "NA", AVERAGE(C27:27))</f>
        <v>NA</v>
      </c>
    </row>
    <row r="28" spans="1:6">
      <c r="A28" s="62">
        <v>578</v>
      </c>
      <c r="B28" s="64" t="s">
        <v>90</v>
      </c>
      <c r="C28" s="56"/>
      <c r="D28" s="58"/>
      <c r="E28" s="58"/>
      <c r="F28" s="66" t="str">
        <f>IF(ISERROR(AVERAGE(C28:28)), "NA", AVERAGE(C28:28))</f>
        <v>NA</v>
      </c>
    </row>
    <row r="29" spans="1:6">
      <c r="A29" s="45">
        <v>583</v>
      </c>
      <c r="B29" s="48" t="s">
        <v>65</v>
      </c>
      <c r="C29" s="37"/>
      <c r="D29" s="40"/>
      <c r="E29" s="40"/>
      <c r="F29" s="51" t="str">
        <f>IF(ISERROR(AVERAGE(C29:29)), "NA", AVERAGE(C29:29))</f>
        <v>NA</v>
      </c>
    </row>
    <row r="30" spans="1:6">
      <c r="A30" s="46">
        <v>584</v>
      </c>
      <c r="B30" s="49" t="s">
        <v>91</v>
      </c>
      <c r="C30" s="38"/>
      <c r="D30" s="41"/>
      <c r="E30" s="41"/>
      <c r="F30" s="52" t="str">
        <f>IF(ISERROR(AVERAGE(C30:30)), "NA", AVERAGE(C30:30))</f>
        <v>NA</v>
      </c>
    </row>
    <row r="31" spans="1:6">
      <c r="A31" s="31" t="s">
        <v>8</v>
      </c>
      <c r="B31" s="32"/>
      <c r="C31" s="33" t="str">
        <f>IF(ISERROR(AVERAGE(C6:C30)), "NA", AVERAGE(C6:C30))</f>
        <v>NA</v>
      </c>
      <c r="D31" s="34" t="str">
        <f>IF(ISERROR(AVERAGE(D6:D30)), "NA", AVERAGE(D6:D30))</f>
        <v>NA</v>
      </c>
      <c r="E31" s="34" t="str">
        <f>IF(ISERROR(AVERAGE(E6:E30)), "NA", AVERAGE(E6:E30))</f>
        <v>NA</v>
      </c>
      <c r="F31" s="35" t="str">
        <f>IF(ISERROR(AVERAGE(F6:F30)), "NA", AVERAGE(F6:F30))</f>
        <v>NA</v>
      </c>
    </row>
    <row r="32" spans="1:6">
      <c r="A32" s="1"/>
      <c r="C32" s="1"/>
      <c r="D32" s="1"/>
      <c r="E32" s="1"/>
      <c r="F32" s="1"/>
    </row>
    <row r="33" spans="1:6">
      <c r="A33" s="12" t="s">
        <v>9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10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11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12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13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14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15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16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17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18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19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20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21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22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  <row r="102" spans="1:6">
      <c r="A102" s="1"/>
      <c r="C102" s="1"/>
      <c r="D102" s="1"/>
      <c r="E102" s="1"/>
      <c r="F102" s="1"/>
    </row>
    <row r="103" spans="1:6">
      <c r="A103" s="12" t="s">
        <v>23</v>
      </c>
      <c r="B103" s="13"/>
      <c r="C103" s="14"/>
      <c r="D103" s="14"/>
      <c r="E103" s="14"/>
      <c r="F103" s="15"/>
    </row>
    <row r="104" spans="1:6">
      <c r="A104" s="22" t="s">
        <v>2</v>
      </c>
      <c r="B104" s="23" t="s">
        <v>3</v>
      </c>
      <c r="C104" s="2">
        <v>2019</v>
      </c>
      <c r="D104" s="6"/>
      <c r="E104" s="8"/>
      <c r="F104" s="21" t="s">
        <v>4</v>
      </c>
    </row>
    <row r="105" spans="1:6">
      <c r="A105" s="3"/>
      <c r="B105" s="4"/>
      <c r="C105" s="5" t="s">
        <v>5</v>
      </c>
      <c r="D105" s="7" t="s">
        <v>6</v>
      </c>
      <c r="E105" s="7" t="s">
        <v>7</v>
      </c>
      <c r="F105" s="9"/>
    </row>
    <row r="106" spans="1:6">
      <c r="A106" s="16" t="s">
        <v>8</v>
      </c>
      <c r="B106" s="17"/>
      <c r="C106" s="18">
        <f>IF(ISERROR(AVERAGE(C106:C105)), "NA", AVERAGE(C106:C105))</f>
        <v>0</v>
      </c>
      <c r="D106" s="19">
        <f>IF(ISERROR(AVERAGE(D106:D105)), "NA", AVERAGE(D106:D105))</f>
        <v>0</v>
      </c>
      <c r="E106" s="19">
        <f>IF(ISERROR(AVERAGE(E106:E105)), "NA", AVERAGE(E106:E105))</f>
        <v>0</v>
      </c>
      <c r="F106" s="20">
        <f>IF(ISERROR(AVERAGE(F106:F105)), "NA", AVERAGE(F106:F105))</f>
        <v>0</v>
      </c>
    </row>
    <row r="107" spans="1:6">
      <c r="A107" s="1"/>
      <c r="C107" s="1"/>
      <c r="D107" s="1"/>
      <c r="E107" s="1"/>
      <c r="F107" s="1"/>
    </row>
    <row r="108" spans="1:6">
      <c r="A108" s="12" t="s">
        <v>24</v>
      </c>
      <c r="B108" s="13"/>
      <c r="C108" s="14"/>
      <c r="D108" s="14"/>
      <c r="E108" s="14"/>
      <c r="F108" s="15"/>
    </row>
    <row r="109" spans="1:6">
      <c r="A109" s="22" t="s">
        <v>2</v>
      </c>
      <c r="B109" s="23" t="s">
        <v>3</v>
      </c>
      <c r="C109" s="2">
        <v>2019</v>
      </c>
      <c r="D109" s="6"/>
      <c r="E109" s="8"/>
      <c r="F109" s="21" t="s">
        <v>4</v>
      </c>
    </row>
    <row r="110" spans="1:6">
      <c r="A110" s="3"/>
      <c r="B110" s="4"/>
      <c r="C110" s="5" t="s">
        <v>5</v>
      </c>
      <c r="D110" s="7" t="s">
        <v>6</v>
      </c>
      <c r="E110" s="7" t="s">
        <v>7</v>
      </c>
      <c r="F110" s="9"/>
    </row>
    <row r="111" spans="1:6">
      <c r="A111" s="16" t="s">
        <v>8</v>
      </c>
      <c r="B111" s="17"/>
      <c r="C111" s="18">
        <f>IF(ISERROR(AVERAGE(C111:C110)), "NA", AVERAGE(C111:C110))</f>
        <v>0</v>
      </c>
      <c r="D111" s="19">
        <f>IF(ISERROR(AVERAGE(D111:D110)), "NA", AVERAGE(D111:D110))</f>
        <v>0</v>
      </c>
      <c r="E111" s="19">
        <f>IF(ISERROR(AVERAGE(E111:E110)), "NA", AVERAGE(E111:E110))</f>
        <v>0</v>
      </c>
      <c r="F111" s="20">
        <f>IF(ISERROR(AVERAGE(F111:F110)), "NA", AVERAGE(F111:F110))</f>
        <v>0</v>
      </c>
    </row>
    <row r="112" spans="1:6">
      <c r="A112" s="1"/>
      <c r="C112" s="1"/>
      <c r="D112" s="1"/>
      <c r="E112" s="1"/>
      <c r="F112" s="1"/>
    </row>
    <row r="113" spans="1:6">
      <c r="A113" s="12" t="s">
        <v>25</v>
      </c>
      <c r="B113" s="13"/>
      <c r="C113" s="14"/>
      <c r="D113" s="14"/>
      <c r="E113" s="14"/>
      <c r="F113" s="15"/>
    </row>
    <row r="114" spans="1:6">
      <c r="A114" s="22" t="s">
        <v>2</v>
      </c>
      <c r="B114" s="23" t="s">
        <v>3</v>
      </c>
      <c r="C114" s="2">
        <v>2019</v>
      </c>
      <c r="D114" s="6"/>
      <c r="E114" s="8"/>
      <c r="F114" s="21" t="s">
        <v>4</v>
      </c>
    </row>
    <row r="115" spans="1:6">
      <c r="A115" s="3"/>
      <c r="B115" s="4"/>
      <c r="C115" s="5" t="s">
        <v>5</v>
      </c>
      <c r="D115" s="7" t="s">
        <v>6</v>
      </c>
      <c r="E115" s="7" t="s">
        <v>7</v>
      </c>
      <c r="F115" s="9"/>
    </row>
    <row r="116" spans="1:6">
      <c r="A116" s="16" t="s">
        <v>8</v>
      </c>
      <c r="B116" s="17"/>
      <c r="C116" s="18">
        <f>IF(ISERROR(AVERAGE(C116:C115)), "NA", AVERAGE(C116:C115))</f>
        <v>0</v>
      </c>
      <c r="D116" s="19">
        <f>IF(ISERROR(AVERAGE(D116:D115)), "NA", AVERAGE(D116:D115))</f>
        <v>0</v>
      </c>
      <c r="E116" s="19">
        <f>IF(ISERROR(AVERAGE(E116:E115)), "NA", AVERAGE(E116:E115))</f>
        <v>0</v>
      </c>
      <c r="F116" s="20">
        <f>IF(ISERROR(AVERAGE(F116:F115)), "NA", AVERAGE(F116:F115))</f>
        <v>0</v>
      </c>
    </row>
    <row r="117" spans="1:6">
      <c r="A117" s="1"/>
      <c r="C117" s="1"/>
      <c r="D117" s="1"/>
      <c r="E117" s="1"/>
      <c r="F117" s="1"/>
    </row>
    <row r="118" spans="1:6">
      <c r="A118" s="12" t="s">
        <v>26</v>
      </c>
      <c r="B118" s="13"/>
      <c r="C118" s="14"/>
      <c r="D118" s="14"/>
      <c r="E118" s="14"/>
      <c r="F118" s="15"/>
    </row>
    <row r="119" spans="1:6">
      <c r="A119" s="22" t="s">
        <v>2</v>
      </c>
      <c r="B119" s="23" t="s">
        <v>3</v>
      </c>
      <c r="C119" s="2">
        <v>2019</v>
      </c>
      <c r="D119" s="6"/>
      <c r="E119" s="8"/>
      <c r="F119" s="21" t="s">
        <v>4</v>
      </c>
    </row>
    <row r="120" spans="1:6">
      <c r="A120" s="3"/>
      <c r="B120" s="4"/>
      <c r="C120" s="5" t="s">
        <v>5</v>
      </c>
      <c r="D120" s="7" t="s">
        <v>6</v>
      </c>
      <c r="E120" s="7" t="s">
        <v>7</v>
      </c>
      <c r="F120" s="9"/>
    </row>
    <row r="121" spans="1:6">
      <c r="A121" s="16" t="s">
        <v>8</v>
      </c>
      <c r="B121" s="17"/>
      <c r="C121" s="18">
        <f>IF(ISERROR(AVERAGE(C121:C120)), "NA", AVERAGE(C121:C120))</f>
        <v>0</v>
      </c>
      <c r="D121" s="19">
        <f>IF(ISERROR(AVERAGE(D121:D120)), "NA", AVERAGE(D121:D120))</f>
        <v>0</v>
      </c>
      <c r="E121" s="19">
        <f>IF(ISERROR(AVERAGE(E121:E120)), "NA", AVERAGE(E121:E120))</f>
        <v>0</v>
      </c>
      <c r="F121" s="20">
        <f>IF(ISERROR(AVERAGE(F121:F120)), "NA", AVERAGE(F121:F120))</f>
        <v>0</v>
      </c>
    </row>
    <row r="122" spans="1:6">
      <c r="A122" s="1"/>
      <c r="C122" s="1"/>
      <c r="D122" s="1"/>
      <c r="E122" s="1"/>
      <c r="F122" s="1"/>
    </row>
    <row r="123" spans="1:6">
      <c r="A123" s="12" t="s">
        <v>27</v>
      </c>
      <c r="B123" s="13"/>
      <c r="C123" s="14"/>
      <c r="D123" s="14"/>
      <c r="E123" s="14"/>
      <c r="F123" s="15"/>
    </row>
    <row r="124" spans="1:6">
      <c r="A124" s="22" t="s">
        <v>2</v>
      </c>
      <c r="B124" s="23" t="s">
        <v>3</v>
      </c>
      <c r="C124" s="2">
        <v>2019</v>
      </c>
      <c r="D124" s="6"/>
      <c r="E124" s="8"/>
      <c r="F124" s="21" t="s">
        <v>4</v>
      </c>
    </row>
    <row r="125" spans="1:6">
      <c r="A125" s="3"/>
      <c r="B125" s="4"/>
      <c r="C125" s="5" t="s">
        <v>5</v>
      </c>
      <c r="D125" s="7" t="s">
        <v>6</v>
      </c>
      <c r="E125" s="7" t="s">
        <v>7</v>
      </c>
      <c r="F125" s="9"/>
    </row>
    <row r="126" spans="1:6">
      <c r="A126" s="16" t="s">
        <v>8</v>
      </c>
      <c r="B126" s="17"/>
      <c r="C126" s="18">
        <f>IF(ISERROR(AVERAGE(C126:C125)), "NA", AVERAGE(C126:C125))</f>
        <v>0</v>
      </c>
      <c r="D126" s="19">
        <f>IF(ISERROR(AVERAGE(D126:D125)), "NA", AVERAGE(D126:D125))</f>
        <v>0</v>
      </c>
      <c r="E126" s="19">
        <f>IF(ISERROR(AVERAGE(E126:E125)), "NA", AVERAGE(E126:E125))</f>
        <v>0</v>
      </c>
      <c r="F126" s="20">
        <f>IF(ISERROR(AVERAGE(F126:F125)), "NA", AVERAGE(F126:F125))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104:A105"/>
    <mergeCell ref="B104:B105"/>
    <mergeCell ref="C104:E104"/>
    <mergeCell ref="F104:F105"/>
    <mergeCell ref="A109:A110"/>
    <mergeCell ref="B109:B110"/>
    <mergeCell ref="C109:E109"/>
    <mergeCell ref="F109:F110"/>
    <mergeCell ref="A114:A115"/>
    <mergeCell ref="B114:B115"/>
    <mergeCell ref="C114:E114"/>
    <mergeCell ref="F114:F115"/>
    <mergeCell ref="A119:A120"/>
    <mergeCell ref="B119:B120"/>
    <mergeCell ref="C119:E119"/>
    <mergeCell ref="F119:F120"/>
    <mergeCell ref="A124:A125"/>
    <mergeCell ref="B124:B125"/>
    <mergeCell ref="C124:E124"/>
    <mergeCell ref="F124:F125"/>
    <mergeCell ref="A3:F3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03:F103"/>
    <mergeCell ref="A106:B106"/>
    <mergeCell ref="A108:F108"/>
    <mergeCell ref="A111:B111"/>
    <mergeCell ref="A113:F113"/>
    <mergeCell ref="A116:B116"/>
    <mergeCell ref="A118:F118"/>
    <mergeCell ref="A121:B121"/>
    <mergeCell ref="A123:F123"/>
    <mergeCell ref="A126:B12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29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2"/>
  <sheetViews>
    <sheetView tabSelected="0" workbookViewId="0" showGridLines="true" showRowColHeaders="1">
      <selection activeCell="B100" sqref="B100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30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29" t="s">
        <v>5</v>
      </c>
      <c r="D15" s="30" t="s">
        <v>6</v>
      </c>
      <c r="E15" s="30" t="s">
        <v>7</v>
      </c>
      <c r="F15" s="9"/>
    </row>
    <row r="16" spans="1:6">
      <c r="A16" s="26">
        <v>572</v>
      </c>
      <c r="B16" s="27" t="s">
        <v>31</v>
      </c>
      <c r="C16" s="24"/>
      <c r="D16" s="25"/>
      <c r="E16" s="25"/>
      <c r="F16" s="28" t="str">
        <f>IF(ISERROR(AVERAGE(C16:16)), "NA", AVERAGE(C16:16))</f>
        <v>NA</v>
      </c>
    </row>
    <row r="17" spans="1:6">
      <c r="A17" s="31" t="s">
        <v>8</v>
      </c>
      <c r="B17" s="32"/>
      <c r="C17" s="33" t="str">
        <f>IF(ISERROR(AVERAGE(C16:C16)), "NA", AVERAGE(C16:C16))</f>
        <v>NA</v>
      </c>
      <c r="D17" s="34" t="str">
        <f>IF(ISERROR(AVERAGE(D16:D16)), "NA", AVERAGE(D16:D16))</f>
        <v>NA</v>
      </c>
      <c r="E17" s="34" t="str">
        <f>IF(ISERROR(AVERAGE(E16:E16)), "NA", AVERAGE(E16:E16))</f>
        <v>NA</v>
      </c>
      <c r="F17" s="35" t="str">
        <f>IF(ISERROR(AVERAGE(F16:F16)), "NA", AVERAGE(F16:F16))</f>
        <v>NA</v>
      </c>
    </row>
    <row r="18" spans="1:6">
      <c r="A18" s="1"/>
      <c r="C18" s="1"/>
      <c r="D18" s="1"/>
      <c r="E18" s="1"/>
      <c r="F18" s="1"/>
    </row>
    <row r="19" spans="1:6">
      <c r="A19" s="12" t="s">
        <v>11</v>
      </c>
      <c r="B19" s="13"/>
      <c r="C19" s="14"/>
      <c r="D19" s="14"/>
      <c r="E19" s="14"/>
      <c r="F19" s="15"/>
    </row>
    <row r="20" spans="1:6">
      <c r="A20" s="22" t="s">
        <v>2</v>
      </c>
      <c r="B20" s="23" t="s">
        <v>3</v>
      </c>
      <c r="C20" s="2">
        <v>2019</v>
      </c>
      <c r="D20" s="6"/>
      <c r="E20" s="8"/>
      <c r="F20" s="21" t="s">
        <v>4</v>
      </c>
    </row>
    <row r="21" spans="1:6">
      <c r="A21" s="3"/>
      <c r="B21" s="4"/>
      <c r="C21" s="5" t="s">
        <v>5</v>
      </c>
      <c r="D21" s="7" t="s">
        <v>6</v>
      </c>
      <c r="E21" s="7" t="s">
        <v>7</v>
      </c>
      <c r="F21" s="9"/>
    </row>
    <row r="22" spans="1:6">
      <c r="A22" s="16" t="s">
        <v>8</v>
      </c>
      <c r="B22" s="17"/>
      <c r="C22" s="18">
        <f>IF(ISERROR(AVERAGE(C22:C21)), "NA", AVERAGE(C22:C21))</f>
        <v>0</v>
      </c>
      <c r="D22" s="19">
        <f>IF(ISERROR(AVERAGE(D22:D21)), "NA", AVERAGE(D22:D21))</f>
        <v>0</v>
      </c>
      <c r="E22" s="19">
        <f>IF(ISERROR(AVERAGE(E22:E21)), "NA", AVERAGE(E22:E21))</f>
        <v>0</v>
      </c>
      <c r="F22" s="20">
        <f>IF(ISERROR(AVERAGE(F22:F21)), "NA", AVERAGE(F22:F21))</f>
        <v>0</v>
      </c>
    </row>
    <row r="23" spans="1:6">
      <c r="A23" s="1"/>
      <c r="C23" s="1"/>
      <c r="D23" s="1"/>
      <c r="E23" s="1"/>
      <c r="F23" s="1"/>
    </row>
    <row r="24" spans="1:6">
      <c r="A24" s="12" t="s">
        <v>12</v>
      </c>
      <c r="B24" s="13"/>
      <c r="C24" s="14"/>
      <c r="D24" s="14"/>
      <c r="E24" s="14"/>
      <c r="F24" s="15"/>
    </row>
    <row r="25" spans="1:6">
      <c r="A25" s="22" t="s">
        <v>2</v>
      </c>
      <c r="B25" s="23" t="s">
        <v>3</v>
      </c>
      <c r="C25" s="2">
        <v>2019</v>
      </c>
      <c r="D25" s="6"/>
      <c r="E25" s="8"/>
      <c r="F25" s="21" t="s">
        <v>4</v>
      </c>
    </row>
    <row r="26" spans="1:6">
      <c r="A26" s="3"/>
      <c r="B26" s="4"/>
      <c r="C26" s="5" t="s">
        <v>5</v>
      </c>
      <c r="D26" s="7" t="s">
        <v>6</v>
      </c>
      <c r="E26" s="7" t="s">
        <v>7</v>
      </c>
      <c r="F26" s="9"/>
    </row>
    <row r="27" spans="1:6">
      <c r="A27" s="16" t="s">
        <v>8</v>
      </c>
      <c r="B27" s="17"/>
      <c r="C27" s="18">
        <f>IF(ISERROR(AVERAGE(C27:C26)), "NA", AVERAGE(C27:C26))</f>
        <v>0</v>
      </c>
      <c r="D27" s="19">
        <f>IF(ISERROR(AVERAGE(D27:D26)), "NA", AVERAGE(D27:D26))</f>
        <v>0</v>
      </c>
      <c r="E27" s="19">
        <f>IF(ISERROR(AVERAGE(E27:E26)), "NA", AVERAGE(E27:E26))</f>
        <v>0</v>
      </c>
      <c r="F27" s="20">
        <f>IF(ISERROR(AVERAGE(F27:F26)), "NA", AVERAGE(F27:F26))</f>
        <v>0</v>
      </c>
    </row>
    <row r="28" spans="1:6">
      <c r="A28" s="1"/>
      <c r="C28" s="1"/>
      <c r="D28" s="1"/>
      <c r="E28" s="1"/>
      <c r="F28" s="1"/>
    </row>
    <row r="29" spans="1:6">
      <c r="A29" s="12" t="s">
        <v>13</v>
      </c>
      <c r="B29" s="13"/>
      <c r="C29" s="14"/>
      <c r="D29" s="14"/>
      <c r="E29" s="14"/>
      <c r="F29" s="15"/>
    </row>
    <row r="30" spans="1:6">
      <c r="A30" s="22" t="s">
        <v>2</v>
      </c>
      <c r="B30" s="23" t="s">
        <v>3</v>
      </c>
      <c r="C30" s="2">
        <v>2019</v>
      </c>
      <c r="D30" s="6"/>
      <c r="E30" s="8"/>
      <c r="F30" s="21" t="s">
        <v>4</v>
      </c>
    </row>
    <row r="31" spans="1:6">
      <c r="A31" s="3"/>
      <c r="B31" s="4"/>
      <c r="C31" s="5" t="s">
        <v>5</v>
      </c>
      <c r="D31" s="7" t="s">
        <v>6</v>
      </c>
      <c r="E31" s="7" t="s">
        <v>7</v>
      </c>
      <c r="F31" s="9"/>
    </row>
    <row r="32" spans="1:6">
      <c r="A32" s="16" t="s">
        <v>8</v>
      </c>
      <c r="B32" s="17"/>
      <c r="C32" s="18">
        <f>IF(ISERROR(AVERAGE(C32:C31)), "NA", AVERAGE(C32:C31))</f>
        <v>0</v>
      </c>
      <c r="D32" s="19">
        <f>IF(ISERROR(AVERAGE(D32:D31)), "NA", AVERAGE(D32:D31))</f>
        <v>0</v>
      </c>
      <c r="E32" s="19">
        <f>IF(ISERROR(AVERAGE(E32:E31)), "NA", AVERAGE(E32:E31))</f>
        <v>0</v>
      </c>
      <c r="F32" s="20">
        <f>IF(ISERROR(AVERAGE(F32:F31)), "NA", AVERAGE(F32:F31))</f>
        <v>0</v>
      </c>
    </row>
    <row r="33" spans="1:6">
      <c r="A33" s="1"/>
      <c r="C33" s="1"/>
      <c r="D33" s="1"/>
      <c r="E33" s="1"/>
      <c r="F33" s="1"/>
    </row>
    <row r="34" spans="1:6">
      <c r="A34" s="12" t="s">
        <v>14</v>
      </c>
      <c r="B34" s="13"/>
      <c r="C34" s="14"/>
      <c r="D34" s="14"/>
      <c r="E34" s="14"/>
      <c r="F34" s="15"/>
    </row>
    <row r="35" spans="1:6">
      <c r="A35" s="22" t="s">
        <v>2</v>
      </c>
      <c r="B35" s="23" t="s">
        <v>3</v>
      </c>
      <c r="C35" s="2">
        <v>2019</v>
      </c>
      <c r="D35" s="6"/>
      <c r="E35" s="8"/>
      <c r="F35" s="21" t="s">
        <v>4</v>
      </c>
    </row>
    <row r="36" spans="1:6">
      <c r="A36" s="3"/>
      <c r="B36" s="4"/>
      <c r="C36" s="5" t="s">
        <v>5</v>
      </c>
      <c r="D36" s="7" t="s">
        <v>6</v>
      </c>
      <c r="E36" s="7" t="s">
        <v>7</v>
      </c>
      <c r="F36" s="9"/>
    </row>
    <row r="37" spans="1:6">
      <c r="A37" s="16" t="s">
        <v>8</v>
      </c>
      <c r="B37" s="17"/>
      <c r="C37" s="18">
        <f>IF(ISERROR(AVERAGE(C37:C36)), "NA", AVERAGE(C37:C36))</f>
        <v>0</v>
      </c>
      <c r="D37" s="19">
        <f>IF(ISERROR(AVERAGE(D37:D36)), "NA", AVERAGE(D37:D36))</f>
        <v>0</v>
      </c>
      <c r="E37" s="19">
        <f>IF(ISERROR(AVERAGE(E37:E36)), "NA", AVERAGE(E37:E36))</f>
        <v>0</v>
      </c>
      <c r="F37" s="20">
        <f>IF(ISERROR(AVERAGE(F37:F36)), "NA", AVERAGE(F37:F36))</f>
        <v>0</v>
      </c>
    </row>
    <row r="38" spans="1:6">
      <c r="A38" s="1"/>
      <c r="C38" s="1"/>
      <c r="D38" s="1"/>
      <c r="E38" s="1"/>
      <c r="F38" s="1"/>
    </row>
    <row r="39" spans="1:6">
      <c r="A39" s="12" t="s">
        <v>15</v>
      </c>
      <c r="B39" s="13"/>
      <c r="C39" s="14"/>
      <c r="D39" s="14"/>
      <c r="E39" s="14"/>
      <c r="F39" s="15"/>
    </row>
    <row r="40" spans="1:6">
      <c r="A40" s="22" t="s">
        <v>2</v>
      </c>
      <c r="B40" s="23" t="s">
        <v>3</v>
      </c>
      <c r="C40" s="2">
        <v>2019</v>
      </c>
      <c r="D40" s="6"/>
      <c r="E40" s="8"/>
      <c r="F40" s="21" t="s">
        <v>4</v>
      </c>
    </row>
    <row r="41" spans="1:6">
      <c r="A41" s="3"/>
      <c r="B41" s="4"/>
      <c r="C41" s="5" t="s">
        <v>5</v>
      </c>
      <c r="D41" s="7" t="s">
        <v>6</v>
      </c>
      <c r="E41" s="7" t="s">
        <v>7</v>
      </c>
      <c r="F41" s="9"/>
    </row>
    <row r="42" spans="1:6">
      <c r="A42" s="16" t="s">
        <v>8</v>
      </c>
      <c r="B42" s="17"/>
      <c r="C42" s="18">
        <f>IF(ISERROR(AVERAGE(C42:C41)), "NA", AVERAGE(C42:C41))</f>
        <v>0</v>
      </c>
      <c r="D42" s="19">
        <f>IF(ISERROR(AVERAGE(D42:D41)), "NA", AVERAGE(D42:D41))</f>
        <v>0</v>
      </c>
      <c r="E42" s="19">
        <f>IF(ISERROR(AVERAGE(E42:E41)), "NA", AVERAGE(E42:E41))</f>
        <v>0</v>
      </c>
      <c r="F42" s="20">
        <f>IF(ISERROR(AVERAGE(F42:F41)), "NA", AVERAGE(F42:F41))</f>
        <v>0</v>
      </c>
    </row>
    <row r="43" spans="1:6">
      <c r="A43" s="1"/>
      <c r="C43" s="1"/>
      <c r="D43" s="1"/>
      <c r="E43" s="1"/>
      <c r="F43" s="1"/>
    </row>
    <row r="44" spans="1:6">
      <c r="A44" s="12" t="s">
        <v>16</v>
      </c>
      <c r="B44" s="13"/>
      <c r="C44" s="14"/>
      <c r="D44" s="14"/>
      <c r="E44" s="14"/>
      <c r="F44" s="15"/>
    </row>
    <row r="45" spans="1:6">
      <c r="A45" s="22" t="s">
        <v>2</v>
      </c>
      <c r="B45" s="23" t="s">
        <v>3</v>
      </c>
      <c r="C45" s="2">
        <v>2019</v>
      </c>
      <c r="D45" s="6"/>
      <c r="E45" s="8"/>
      <c r="F45" s="21" t="s">
        <v>4</v>
      </c>
    </row>
    <row r="46" spans="1:6">
      <c r="A46" s="3"/>
      <c r="B46" s="4"/>
      <c r="C46" s="5" t="s">
        <v>5</v>
      </c>
      <c r="D46" s="7" t="s">
        <v>6</v>
      </c>
      <c r="E46" s="7" t="s">
        <v>7</v>
      </c>
      <c r="F46" s="9"/>
    </row>
    <row r="47" spans="1:6">
      <c r="A47" s="16" t="s">
        <v>8</v>
      </c>
      <c r="B47" s="17"/>
      <c r="C47" s="18">
        <f>IF(ISERROR(AVERAGE(C47:C46)), "NA", AVERAGE(C47:C46))</f>
        <v>0</v>
      </c>
      <c r="D47" s="19">
        <f>IF(ISERROR(AVERAGE(D47:D46)), "NA", AVERAGE(D47:D46))</f>
        <v>0</v>
      </c>
      <c r="E47" s="19">
        <f>IF(ISERROR(AVERAGE(E47:E46)), "NA", AVERAGE(E47:E46))</f>
        <v>0</v>
      </c>
      <c r="F47" s="20">
        <f>IF(ISERROR(AVERAGE(F47:F46)), "NA", AVERAGE(F47:F46))</f>
        <v>0</v>
      </c>
    </row>
    <row r="48" spans="1:6">
      <c r="A48" s="1"/>
      <c r="C48" s="1"/>
      <c r="D48" s="1"/>
      <c r="E48" s="1"/>
      <c r="F48" s="1"/>
    </row>
    <row r="49" spans="1:6">
      <c r="A49" s="12" t="s">
        <v>17</v>
      </c>
      <c r="B49" s="13"/>
      <c r="C49" s="14"/>
      <c r="D49" s="14"/>
      <c r="E49" s="14"/>
      <c r="F49" s="15"/>
    </row>
    <row r="50" spans="1:6">
      <c r="A50" s="22" t="s">
        <v>2</v>
      </c>
      <c r="B50" s="23" t="s">
        <v>3</v>
      </c>
      <c r="C50" s="2">
        <v>2019</v>
      </c>
      <c r="D50" s="6"/>
      <c r="E50" s="8"/>
      <c r="F50" s="21" t="s">
        <v>4</v>
      </c>
    </row>
    <row r="51" spans="1:6">
      <c r="A51" s="3"/>
      <c r="B51" s="4"/>
      <c r="C51" s="5" t="s">
        <v>5</v>
      </c>
      <c r="D51" s="7" t="s">
        <v>6</v>
      </c>
      <c r="E51" s="7" t="s">
        <v>7</v>
      </c>
      <c r="F51" s="9"/>
    </row>
    <row r="52" spans="1:6">
      <c r="A52" s="16" t="s">
        <v>8</v>
      </c>
      <c r="B52" s="17"/>
      <c r="C52" s="18">
        <f>IF(ISERROR(AVERAGE(C52:C51)), "NA", AVERAGE(C52:C51))</f>
        <v>0</v>
      </c>
      <c r="D52" s="19">
        <f>IF(ISERROR(AVERAGE(D52:D51)), "NA", AVERAGE(D52:D51))</f>
        <v>0</v>
      </c>
      <c r="E52" s="19">
        <f>IF(ISERROR(AVERAGE(E52:E51)), "NA", AVERAGE(E52:E51))</f>
        <v>0</v>
      </c>
      <c r="F52" s="20">
        <f>IF(ISERROR(AVERAGE(F52:F51)), "NA", AVERAGE(F52:F51))</f>
        <v>0</v>
      </c>
    </row>
    <row r="53" spans="1:6">
      <c r="A53" s="1"/>
      <c r="C53" s="1"/>
      <c r="D53" s="1"/>
      <c r="E53" s="1"/>
      <c r="F53" s="1"/>
    </row>
    <row r="54" spans="1:6">
      <c r="A54" s="12" t="s">
        <v>18</v>
      </c>
      <c r="B54" s="13"/>
      <c r="C54" s="14"/>
      <c r="D54" s="14"/>
      <c r="E54" s="14"/>
      <c r="F54" s="15"/>
    </row>
    <row r="55" spans="1:6">
      <c r="A55" s="22" t="s">
        <v>2</v>
      </c>
      <c r="B55" s="23" t="s">
        <v>3</v>
      </c>
      <c r="C55" s="2">
        <v>2019</v>
      </c>
      <c r="D55" s="6"/>
      <c r="E55" s="8"/>
      <c r="F55" s="21" t="s">
        <v>4</v>
      </c>
    </row>
    <row r="56" spans="1:6">
      <c r="A56" s="3"/>
      <c r="B56" s="4"/>
      <c r="C56" s="5" t="s">
        <v>5</v>
      </c>
      <c r="D56" s="7" t="s">
        <v>6</v>
      </c>
      <c r="E56" s="7" t="s">
        <v>7</v>
      </c>
      <c r="F56" s="9"/>
    </row>
    <row r="57" spans="1:6">
      <c r="A57" s="16" t="s">
        <v>8</v>
      </c>
      <c r="B57" s="17"/>
      <c r="C57" s="18">
        <f>IF(ISERROR(AVERAGE(C57:C56)), "NA", AVERAGE(C57:C56))</f>
        <v>0</v>
      </c>
      <c r="D57" s="19">
        <f>IF(ISERROR(AVERAGE(D57:D56)), "NA", AVERAGE(D57:D56))</f>
        <v>0</v>
      </c>
      <c r="E57" s="19">
        <f>IF(ISERROR(AVERAGE(E57:E56)), "NA", AVERAGE(E57:E56))</f>
        <v>0</v>
      </c>
      <c r="F57" s="20">
        <f>IF(ISERROR(AVERAGE(F57:F56)), "NA", AVERAGE(F57:F56))</f>
        <v>0</v>
      </c>
    </row>
    <row r="58" spans="1:6">
      <c r="A58" s="1"/>
      <c r="C58" s="1"/>
      <c r="D58" s="1"/>
      <c r="E58" s="1"/>
      <c r="F58" s="1"/>
    </row>
    <row r="59" spans="1:6">
      <c r="A59" s="12" t="s">
        <v>19</v>
      </c>
      <c r="B59" s="13"/>
      <c r="C59" s="14"/>
      <c r="D59" s="14"/>
      <c r="E59" s="14"/>
      <c r="F59" s="15"/>
    </row>
    <row r="60" spans="1:6">
      <c r="A60" s="22" t="s">
        <v>2</v>
      </c>
      <c r="B60" s="23" t="s">
        <v>3</v>
      </c>
      <c r="C60" s="2">
        <v>2019</v>
      </c>
      <c r="D60" s="6"/>
      <c r="E60" s="8"/>
      <c r="F60" s="21" t="s">
        <v>4</v>
      </c>
    </row>
    <row r="61" spans="1:6">
      <c r="A61" s="3"/>
      <c r="B61" s="4"/>
      <c r="C61" s="5" t="s">
        <v>5</v>
      </c>
      <c r="D61" s="7" t="s">
        <v>6</v>
      </c>
      <c r="E61" s="7" t="s">
        <v>7</v>
      </c>
      <c r="F61" s="9"/>
    </row>
    <row r="62" spans="1:6">
      <c r="A62" s="16" t="s">
        <v>8</v>
      </c>
      <c r="B62" s="17"/>
      <c r="C62" s="18">
        <f>IF(ISERROR(AVERAGE(C62:C61)), "NA", AVERAGE(C62:C61))</f>
        <v>0</v>
      </c>
      <c r="D62" s="19">
        <f>IF(ISERROR(AVERAGE(D62:D61)), "NA", AVERAGE(D62:D61))</f>
        <v>0</v>
      </c>
      <c r="E62" s="19">
        <f>IF(ISERROR(AVERAGE(E62:E61)), "NA", AVERAGE(E62:E61))</f>
        <v>0</v>
      </c>
      <c r="F62" s="20">
        <f>IF(ISERROR(AVERAGE(F62:F61)), "NA", AVERAGE(F62:F61))</f>
        <v>0</v>
      </c>
    </row>
    <row r="63" spans="1:6">
      <c r="A63" s="1"/>
      <c r="C63" s="1"/>
      <c r="D63" s="1"/>
      <c r="E63" s="1"/>
      <c r="F63" s="1"/>
    </row>
    <row r="64" spans="1:6">
      <c r="A64" s="12" t="s">
        <v>20</v>
      </c>
      <c r="B64" s="13"/>
      <c r="C64" s="14"/>
      <c r="D64" s="14"/>
      <c r="E64" s="14"/>
      <c r="F64" s="15"/>
    </row>
    <row r="65" spans="1:6">
      <c r="A65" s="22" t="s">
        <v>2</v>
      </c>
      <c r="B65" s="23" t="s">
        <v>3</v>
      </c>
      <c r="C65" s="2">
        <v>2019</v>
      </c>
      <c r="D65" s="6"/>
      <c r="E65" s="8"/>
      <c r="F65" s="21" t="s">
        <v>4</v>
      </c>
    </row>
    <row r="66" spans="1:6">
      <c r="A66" s="3"/>
      <c r="B66" s="4"/>
      <c r="C66" s="5" t="s">
        <v>5</v>
      </c>
      <c r="D66" s="7" t="s">
        <v>6</v>
      </c>
      <c r="E66" s="7" t="s">
        <v>7</v>
      </c>
      <c r="F66" s="9"/>
    </row>
    <row r="67" spans="1:6">
      <c r="A67" s="16" t="s">
        <v>8</v>
      </c>
      <c r="B67" s="17"/>
      <c r="C67" s="18">
        <f>IF(ISERROR(AVERAGE(C67:C66)), "NA", AVERAGE(C67:C66))</f>
        <v>0</v>
      </c>
      <c r="D67" s="19">
        <f>IF(ISERROR(AVERAGE(D67:D66)), "NA", AVERAGE(D67:D66))</f>
        <v>0</v>
      </c>
      <c r="E67" s="19">
        <f>IF(ISERROR(AVERAGE(E67:E66)), "NA", AVERAGE(E67:E66))</f>
        <v>0</v>
      </c>
      <c r="F67" s="20">
        <f>IF(ISERROR(AVERAGE(F67:F66)), "NA", AVERAGE(F67:F66))</f>
        <v>0</v>
      </c>
    </row>
    <row r="68" spans="1:6">
      <c r="A68" s="1"/>
      <c r="C68" s="1"/>
      <c r="D68" s="1"/>
      <c r="E68" s="1"/>
      <c r="F68" s="1"/>
    </row>
    <row r="69" spans="1:6">
      <c r="A69" s="12" t="s">
        <v>21</v>
      </c>
      <c r="B69" s="13"/>
      <c r="C69" s="14"/>
      <c r="D69" s="14"/>
      <c r="E69" s="14"/>
      <c r="F69" s="15"/>
    </row>
    <row r="70" spans="1:6">
      <c r="A70" s="22" t="s">
        <v>2</v>
      </c>
      <c r="B70" s="23" t="s">
        <v>3</v>
      </c>
      <c r="C70" s="2">
        <v>2019</v>
      </c>
      <c r="D70" s="6"/>
      <c r="E70" s="8"/>
      <c r="F70" s="21" t="s">
        <v>4</v>
      </c>
    </row>
    <row r="71" spans="1:6">
      <c r="A71" s="3"/>
      <c r="B71" s="4"/>
      <c r="C71" s="5" t="s">
        <v>5</v>
      </c>
      <c r="D71" s="7" t="s">
        <v>6</v>
      </c>
      <c r="E71" s="7" t="s">
        <v>7</v>
      </c>
      <c r="F71" s="9"/>
    </row>
    <row r="72" spans="1:6">
      <c r="A72" s="16" t="s">
        <v>8</v>
      </c>
      <c r="B72" s="17"/>
      <c r="C72" s="18">
        <f>IF(ISERROR(AVERAGE(C72:C71)), "NA", AVERAGE(C72:C71))</f>
        <v>0</v>
      </c>
      <c r="D72" s="19">
        <f>IF(ISERROR(AVERAGE(D72:D71)), "NA", AVERAGE(D72:D71))</f>
        <v>0</v>
      </c>
      <c r="E72" s="19">
        <f>IF(ISERROR(AVERAGE(E72:E71)), "NA", AVERAGE(E72:E71))</f>
        <v>0</v>
      </c>
      <c r="F72" s="20">
        <f>IF(ISERROR(AVERAGE(F72:F71)), "NA", AVERAGE(F72:F71))</f>
        <v>0</v>
      </c>
    </row>
    <row r="73" spans="1:6">
      <c r="A73" s="1"/>
      <c r="C73" s="1"/>
      <c r="D73" s="1"/>
      <c r="E73" s="1"/>
      <c r="F73" s="1"/>
    </row>
    <row r="74" spans="1:6">
      <c r="A74" s="12" t="s">
        <v>22</v>
      </c>
      <c r="B74" s="13"/>
      <c r="C74" s="14"/>
      <c r="D74" s="14"/>
      <c r="E74" s="14"/>
      <c r="F74" s="15"/>
    </row>
    <row r="75" spans="1:6">
      <c r="A75" s="22" t="s">
        <v>2</v>
      </c>
      <c r="B75" s="23" t="s">
        <v>3</v>
      </c>
      <c r="C75" s="2">
        <v>2019</v>
      </c>
      <c r="D75" s="6"/>
      <c r="E75" s="8"/>
      <c r="F75" s="21" t="s">
        <v>4</v>
      </c>
    </row>
    <row r="76" spans="1:6">
      <c r="A76" s="3"/>
      <c r="B76" s="4"/>
      <c r="C76" s="5" t="s">
        <v>5</v>
      </c>
      <c r="D76" s="7" t="s">
        <v>6</v>
      </c>
      <c r="E76" s="7" t="s">
        <v>7</v>
      </c>
      <c r="F76" s="9"/>
    </row>
    <row r="77" spans="1:6">
      <c r="A77" s="16" t="s">
        <v>8</v>
      </c>
      <c r="B77" s="17"/>
      <c r="C77" s="18">
        <f>IF(ISERROR(AVERAGE(C77:C76)), "NA", AVERAGE(C77:C76))</f>
        <v>0</v>
      </c>
      <c r="D77" s="19">
        <f>IF(ISERROR(AVERAGE(D77:D76)), "NA", AVERAGE(D77:D76))</f>
        <v>0</v>
      </c>
      <c r="E77" s="19">
        <f>IF(ISERROR(AVERAGE(E77:E76)), "NA", AVERAGE(E77:E76))</f>
        <v>0</v>
      </c>
      <c r="F77" s="20">
        <f>IF(ISERROR(AVERAGE(F77:F76)), "NA", AVERAGE(F77:F76))</f>
        <v>0</v>
      </c>
    </row>
    <row r="78" spans="1:6">
      <c r="A78" s="1"/>
      <c r="C78" s="1"/>
      <c r="D78" s="1"/>
      <c r="E78" s="1"/>
      <c r="F78" s="1"/>
    </row>
    <row r="79" spans="1:6">
      <c r="A79" s="12" t="s">
        <v>23</v>
      </c>
      <c r="B79" s="13"/>
      <c r="C79" s="14"/>
      <c r="D79" s="14"/>
      <c r="E79" s="14"/>
      <c r="F79" s="15"/>
    </row>
    <row r="80" spans="1:6">
      <c r="A80" s="22" t="s">
        <v>2</v>
      </c>
      <c r="B80" s="23" t="s">
        <v>3</v>
      </c>
      <c r="C80" s="2">
        <v>2019</v>
      </c>
      <c r="D80" s="6"/>
      <c r="E80" s="8"/>
      <c r="F80" s="21" t="s">
        <v>4</v>
      </c>
    </row>
    <row r="81" spans="1:6">
      <c r="A81" s="3"/>
      <c r="B81" s="4"/>
      <c r="C81" s="5" t="s">
        <v>5</v>
      </c>
      <c r="D81" s="7" t="s">
        <v>6</v>
      </c>
      <c r="E81" s="7" t="s">
        <v>7</v>
      </c>
      <c r="F81" s="9"/>
    </row>
    <row r="82" spans="1:6">
      <c r="A82" s="16" t="s">
        <v>8</v>
      </c>
      <c r="B82" s="17"/>
      <c r="C82" s="18">
        <f>IF(ISERROR(AVERAGE(C82:C81)), "NA", AVERAGE(C82:C81))</f>
        <v>0</v>
      </c>
      <c r="D82" s="19">
        <f>IF(ISERROR(AVERAGE(D82:D81)), "NA", AVERAGE(D82:D81))</f>
        <v>0</v>
      </c>
      <c r="E82" s="19">
        <f>IF(ISERROR(AVERAGE(E82:E81)), "NA", AVERAGE(E82:E81))</f>
        <v>0</v>
      </c>
      <c r="F82" s="20">
        <f>IF(ISERROR(AVERAGE(F82:F81)), "NA", AVERAGE(F82:F81))</f>
        <v>0</v>
      </c>
    </row>
    <row r="83" spans="1:6">
      <c r="A83" s="1"/>
      <c r="C83" s="1"/>
      <c r="D83" s="1"/>
      <c r="E83" s="1"/>
      <c r="F83" s="1"/>
    </row>
    <row r="84" spans="1:6">
      <c r="A84" s="12" t="s">
        <v>24</v>
      </c>
      <c r="B84" s="13"/>
      <c r="C84" s="14"/>
      <c r="D84" s="14"/>
      <c r="E84" s="14"/>
      <c r="F84" s="15"/>
    </row>
    <row r="85" spans="1:6">
      <c r="A85" s="22" t="s">
        <v>2</v>
      </c>
      <c r="B85" s="23" t="s">
        <v>3</v>
      </c>
      <c r="C85" s="2">
        <v>2019</v>
      </c>
      <c r="D85" s="6"/>
      <c r="E85" s="8"/>
      <c r="F85" s="21" t="s">
        <v>4</v>
      </c>
    </row>
    <row r="86" spans="1:6">
      <c r="A86" s="3"/>
      <c r="B86" s="4"/>
      <c r="C86" s="5" t="s">
        <v>5</v>
      </c>
      <c r="D86" s="7" t="s">
        <v>6</v>
      </c>
      <c r="E86" s="7" t="s">
        <v>7</v>
      </c>
      <c r="F86" s="9"/>
    </row>
    <row r="87" spans="1:6">
      <c r="A87" s="16" t="s">
        <v>8</v>
      </c>
      <c r="B87" s="17"/>
      <c r="C87" s="18">
        <f>IF(ISERROR(AVERAGE(C87:C86)), "NA", AVERAGE(C87:C86))</f>
        <v>0</v>
      </c>
      <c r="D87" s="19">
        <f>IF(ISERROR(AVERAGE(D87:D86)), "NA", AVERAGE(D87:D86))</f>
        <v>0</v>
      </c>
      <c r="E87" s="19">
        <f>IF(ISERROR(AVERAGE(E87:E86)), "NA", AVERAGE(E87:E86))</f>
        <v>0</v>
      </c>
      <c r="F87" s="20">
        <f>IF(ISERROR(AVERAGE(F87:F86)), "NA", AVERAGE(F87:F86))</f>
        <v>0</v>
      </c>
    </row>
    <row r="88" spans="1:6">
      <c r="A88" s="1"/>
      <c r="C88" s="1"/>
      <c r="D88" s="1"/>
      <c r="E88" s="1"/>
      <c r="F88" s="1"/>
    </row>
    <row r="89" spans="1:6">
      <c r="A89" s="12" t="s">
        <v>25</v>
      </c>
      <c r="B89" s="13"/>
      <c r="C89" s="14"/>
      <c r="D89" s="14"/>
      <c r="E89" s="14"/>
      <c r="F89" s="15"/>
    </row>
    <row r="90" spans="1:6">
      <c r="A90" s="22" t="s">
        <v>2</v>
      </c>
      <c r="B90" s="23" t="s">
        <v>3</v>
      </c>
      <c r="C90" s="2">
        <v>2019</v>
      </c>
      <c r="D90" s="6"/>
      <c r="E90" s="8"/>
      <c r="F90" s="21" t="s">
        <v>4</v>
      </c>
    </row>
    <row r="91" spans="1:6">
      <c r="A91" s="3"/>
      <c r="B91" s="4"/>
      <c r="C91" s="5" t="s">
        <v>5</v>
      </c>
      <c r="D91" s="7" t="s">
        <v>6</v>
      </c>
      <c r="E91" s="7" t="s">
        <v>7</v>
      </c>
      <c r="F91" s="9"/>
    </row>
    <row r="92" spans="1:6">
      <c r="A92" s="16" t="s">
        <v>8</v>
      </c>
      <c r="B92" s="17"/>
      <c r="C92" s="18">
        <f>IF(ISERROR(AVERAGE(C92:C91)), "NA", AVERAGE(C92:C91))</f>
        <v>0</v>
      </c>
      <c r="D92" s="19">
        <f>IF(ISERROR(AVERAGE(D92:D91)), "NA", AVERAGE(D92:D91))</f>
        <v>0</v>
      </c>
      <c r="E92" s="19">
        <f>IF(ISERROR(AVERAGE(E92:E91)), "NA", AVERAGE(E92:E91))</f>
        <v>0</v>
      </c>
      <c r="F92" s="20">
        <f>IF(ISERROR(AVERAGE(F92:F91)), "NA", AVERAGE(F92:F91))</f>
        <v>0</v>
      </c>
    </row>
    <row r="93" spans="1:6">
      <c r="A93" s="1"/>
      <c r="C93" s="1"/>
      <c r="D93" s="1"/>
      <c r="E93" s="1"/>
      <c r="F93" s="1"/>
    </row>
    <row r="94" spans="1:6">
      <c r="A94" s="12" t="s">
        <v>26</v>
      </c>
      <c r="B94" s="13"/>
      <c r="C94" s="14"/>
      <c r="D94" s="14"/>
      <c r="E94" s="14"/>
      <c r="F94" s="15"/>
    </row>
    <row r="95" spans="1:6">
      <c r="A95" s="22" t="s">
        <v>2</v>
      </c>
      <c r="B95" s="23" t="s">
        <v>3</v>
      </c>
      <c r="C95" s="2">
        <v>2019</v>
      </c>
      <c r="D95" s="6"/>
      <c r="E95" s="8"/>
      <c r="F95" s="21" t="s">
        <v>4</v>
      </c>
    </row>
    <row r="96" spans="1:6">
      <c r="A96" s="3"/>
      <c r="B96" s="4"/>
      <c r="C96" s="5" t="s">
        <v>5</v>
      </c>
      <c r="D96" s="7" t="s">
        <v>6</v>
      </c>
      <c r="E96" s="7" t="s">
        <v>7</v>
      </c>
      <c r="F96" s="9"/>
    </row>
    <row r="97" spans="1:6">
      <c r="A97" s="16" t="s">
        <v>8</v>
      </c>
      <c r="B97" s="17"/>
      <c r="C97" s="18">
        <f>IF(ISERROR(AVERAGE(C97:C96)), "NA", AVERAGE(C97:C96))</f>
        <v>0</v>
      </c>
      <c r="D97" s="19">
        <f>IF(ISERROR(AVERAGE(D97:D96)), "NA", AVERAGE(D97:D96))</f>
        <v>0</v>
      </c>
      <c r="E97" s="19">
        <f>IF(ISERROR(AVERAGE(E97:E96)), "NA", AVERAGE(E97:E96))</f>
        <v>0</v>
      </c>
      <c r="F97" s="20">
        <f>IF(ISERROR(AVERAGE(F97:F96)), "NA", AVERAGE(F97:F96))</f>
        <v>0</v>
      </c>
    </row>
    <row r="98" spans="1:6">
      <c r="A98" s="1"/>
      <c r="C98" s="1"/>
      <c r="D98" s="1"/>
      <c r="E98" s="1"/>
      <c r="F98" s="1"/>
    </row>
    <row r="99" spans="1:6">
      <c r="A99" s="12" t="s">
        <v>27</v>
      </c>
      <c r="B99" s="13"/>
      <c r="C99" s="14"/>
      <c r="D99" s="14"/>
      <c r="E99" s="14"/>
      <c r="F99" s="15"/>
    </row>
    <row r="100" spans="1:6">
      <c r="A100" s="22" t="s">
        <v>2</v>
      </c>
      <c r="B100" s="23" t="s">
        <v>3</v>
      </c>
      <c r="C100" s="2">
        <v>2019</v>
      </c>
      <c r="D100" s="6"/>
      <c r="E100" s="8"/>
      <c r="F100" s="21" t="s">
        <v>4</v>
      </c>
    </row>
    <row r="101" spans="1:6">
      <c r="A101" s="3"/>
      <c r="B101" s="4"/>
      <c r="C101" s="5" t="s">
        <v>5</v>
      </c>
      <c r="D101" s="7" t="s">
        <v>6</v>
      </c>
      <c r="E101" s="7" t="s">
        <v>7</v>
      </c>
      <c r="F101" s="9"/>
    </row>
    <row r="102" spans="1:6">
      <c r="A102" s="16" t="s">
        <v>8</v>
      </c>
      <c r="B102" s="17"/>
      <c r="C102" s="18">
        <f>IF(ISERROR(AVERAGE(C102:C101)), "NA", AVERAGE(C102:C101))</f>
        <v>0</v>
      </c>
      <c r="D102" s="19">
        <f>IF(ISERROR(AVERAGE(D102:D101)), "NA", AVERAGE(D102:D101))</f>
        <v>0</v>
      </c>
      <c r="E102" s="19">
        <f>IF(ISERROR(AVERAGE(E102:E101)), "NA", AVERAGE(E102:E101))</f>
        <v>0</v>
      </c>
      <c r="F102" s="20">
        <f>IF(ISERROR(AVERAGE(F102:F101)), "NA", AVERAGE(F102:F101))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20:A21"/>
    <mergeCell ref="B20:B21"/>
    <mergeCell ref="C20:E20"/>
    <mergeCell ref="F20:F21"/>
    <mergeCell ref="A25:A26"/>
    <mergeCell ref="B25:B26"/>
    <mergeCell ref="C25:E25"/>
    <mergeCell ref="F25:F26"/>
    <mergeCell ref="A30:A31"/>
    <mergeCell ref="B30:B31"/>
    <mergeCell ref="C30:E30"/>
    <mergeCell ref="F30:F31"/>
    <mergeCell ref="A35:A36"/>
    <mergeCell ref="B35:B36"/>
    <mergeCell ref="C35:E35"/>
    <mergeCell ref="F35:F36"/>
    <mergeCell ref="A40:A41"/>
    <mergeCell ref="B40:B41"/>
    <mergeCell ref="C40:E40"/>
    <mergeCell ref="F40:F41"/>
    <mergeCell ref="A45:A46"/>
    <mergeCell ref="B45:B46"/>
    <mergeCell ref="C45:E45"/>
    <mergeCell ref="F45:F46"/>
    <mergeCell ref="A50:A51"/>
    <mergeCell ref="B50:B51"/>
    <mergeCell ref="C50:E50"/>
    <mergeCell ref="F50:F51"/>
    <mergeCell ref="A55:A56"/>
    <mergeCell ref="B55:B56"/>
    <mergeCell ref="C55:E55"/>
    <mergeCell ref="F55:F56"/>
    <mergeCell ref="A60:A61"/>
    <mergeCell ref="B60:B61"/>
    <mergeCell ref="C60:E60"/>
    <mergeCell ref="F60:F61"/>
    <mergeCell ref="A65:A66"/>
    <mergeCell ref="B65:B66"/>
    <mergeCell ref="C65:E65"/>
    <mergeCell ref="F65:F66"/>
    <mergeCell ref="A70:A71"/>
    <mergeCell ref="B70:B71"/>
    <mergeCell ref="C70:E70"/>
    <mergeCell ref="F70:F71"/>
    <mergeCell ref="A75:A76"/>
    <mergeCell ref="B75:B76"/>
    <mergeCell ref="C75:E75"/>
    <mergeCell ref="F75:F76"/>
    <mergeCell ref="A80:A81"/>
    <mergeCell ref="B80:B81"/>
    <mergeCell ref="C80:E80"/>
    <mergeCell ref="F80:F81"/>
    <mergeCell ref="A85:A86"/>
    <mergeCell ref="B85:B86"/>
    <mergeCell ref="C85:E85"/>
    <mergeCell ref="F85:F86"/>
    <mergeCell ref="A90:A91"/>
    <mergeCell ref="B90:B91"/>
    <mergeCell ref="C90:E90"/>
    <mergeCell ref="F90:F91"/>
    <mergeCell ref="A95:A96"/>
    <mergeCell ref="B95:B96"/>
    <mergeCell ref="C95:E95"/>
    <mergeCell ref="F95:F96"/>
    <mergeCell ref="A100:A101"/>
    <mergeCell ref="B100:B101"/>
    <mergeCell ref="C100:E100"/>
    <mergeCell ref="F100:F101"/>
    <mergeCell ref="A3:F3"/>
    <mergeCell ref="A6:B6"/>
    <mergeCell ref="A8:F8"/>
    <mergeCell ref="A11:B11"/>
    <mergeCell ref="A13:F13"/>
    <mergeCell ref="A17:B17"/>
    <mergeCell ref="A19:F19"/>
    <mergeCell ref="A22:B22"/>
    <mergeCell ref="A24:F24"/>
    <mergeCell ref="A27:B27"/>
    <mergeCell ref="A29:F29"/>
    <mergeCell ref="A32:B32"/>
    <mergeCell ref="A34:F34"/>
    <mergeCell ref="A37:B37"/>
    <mergeCell ref="A39:F39"/>
    <mergeCell ref="A42:B42"/>
    <mergeCell ref="A44:F44"/>
    <mergeCell ref="A47:B47"/>
    <mergeCell ref="A49:F49"/>
    <mergeCell ref="A52:B52"/>
    <mergeCell ref="A54:F54"/>
    <mergeCell ref="A57:B57"/>
    <mergeCell ref="A59:F59"/>
    <mergeCell ref="A62:B62"/>
    <mergeCell ref="A64:F64"/>
    <mergeCell ref="A67:B67"/>
    <mergeCell ref="A69:F69"/>
    <mergeCell ref="A72:B72"/>
    <mergeCell ref="A74:F74"/>
    <mergeCell ref="A77:B77"/>
    <mergeCell ref="A79:F79"/>
    <mergeCell ref="A82:B82"/>
    <mergeCell ref="A84:F84"/>
    <mergeCell ref="A87:B87"/>
    <mergeCell ref="A89:F89"/>
    <mergeCell ref="A92:B92"/>
    <mergeCell ref="A94:F94"/>
    <mergeCell ref="A97:B97"/>
    <mergeCell ref="A99:F99"/>
    <mergeCell ref="A102:B102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32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2"/>
  <sheetViews>
    <sheetView tabSelected="0" workbookViewId="0" showGridLines="true" showRowColHeaders="1">
      <selection activeCell="B100" sqref="B100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33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29" t="s">
        <v>5</v>
      </c>
      <c r="D45" s="30" t="s">
        <v>6</v>
      </c>
      <c r="E45" s="30" t="s">
        <v>7</v>
      </c>
      <c r="F45" s="9"/>
    </row>
    <row r="46" spans="1:6">
      <c r="A46" s="26">
        <v>427</v>
      </c>
      <c r="B46" s="27" t="s">
        <v>34</v>
      </c>
      <c r="C46" s="24"/>
      <c r="D46" s="25"/>
      <c r="E46" s="25"/>
      <c r="F46" s="28" t="str">
        <f>IF(ISERROR(AVERAGE(C46:46)), "NA", AVERAGE(C46:46))</f>
        <v>NA</v>
      </c>
    </row>
    <row r="47" spans="1:6">
      <c r="A47" s="31" t="s">
        <v>8</v>
      </c>
      <c r="B47" s="32"/>
      <c r="C47" s="33" t="str">
        <f>IF(ISERROR(AVERAGE(C46:C46)), "NA", AVERAGE(C46:C46))</f>
        <v>NA</v>
      </c>
      <c r="D47" s="34" t="str">
        <f>IF(ISERROR(AVERAGE(D46:D46)), "NA", AVERAGE(D46:D46))</f>
        <v>NA</v>
      </c>
      <c r="E47" s="34" t="str">
        <f>IF(ISERROR(AVERAGE(E46:E46)), "NA", AVERAGE(E46:E46))</f>
        <v>NA</v>
      </c>
      <c r="F47" s="35" t="str">
        <f>IF(ISERROR(AVERAGE(F46:F46)), "NA", AVERAGE(F46:F46))</f>
        <v>NA</v>
      </c>
    </row>
    <row r="48" spans="1:6">
      <c r="A48" s="1"/>
      <c r="C48" s="1"/>
      <c r="D48" s="1"/>
      <c r="E48" s="1"/>
      <c r="F48" s="1"/>
    </row>
    <row r="49" spans="1:6">
      <c r="A49" s="12" t="s">
        <v>17</v>
      </c>
      <c r="B49" s="13"/>
      <c r="C49" s="14"/>
      <c r="D49" s="14"/>
      <c r="E49" s="14"/>
      <c r="F49" s="15"/>
    </row>
    <row r="50" spans="1:6">
      <c r="A50" s="22" t="s">
        <v>2</v>
      </c>
      <c r="B50" s="23" t="s">
        <v>3</v>
      </c>
      <c r="C50" s="2">
        <v>2019</v>
      </c>
      <c r="D50" s="6"/>
      <c r="E50" s="8"/>
      <c r="F50" s="21" t="s">
        <v>4</v>
      </c>
    </row>
    <row r="51" spans="1:6">
      <c r="A51" s="3"/>
      <c r="B51" s="4"/>
      <c r="C51" s="5" t="s">
        <v>5</v>
      </c>
      <c r="D51" s="7" t="s">
        <v>6</v>
      </c>
      <c r="E51" s="7" t="s">
        <v>7</v>
      </c>
      <c r="F51" s="9"/>
    </row>
    <row r="52" spans="1:6">
      <c r="A52" s="16" t="s">
        <v>8</v>
      </c>
      <c r="B52" s="17"/>
      <c r="C52" s="18">
        <f>IF(ISERROR(AVERAGE(C52:C51)), "NA", AVERAGE(C52:C51))</f>
        <v>0</v>
      </c>
      <c r="D52" s="19">
        <f>IF(ISERROR(AVERAGE(D52:D51)), "NA", AVERAGE(D52:D51))</f>
        <v>0</v>
      </c>
      <c r="E52" s="19">
        <f>IF(ISERROR(AVERAGE(E52:E51)), "NA", AVERAGE(E52:E51))</f>
        <v>0</v>
      </c>
      <c r="F52" s="20">
        <f>IF(ISERROR(AVERAGE(F52:F51)), "NA", AVERAGE(F52:F51))</f>
        <v>0</v>
      </c>
    </row>
    <row r="53" spans="1:6">
      <c r="A53" s="1"/>
      <c r="C53" s="1"/>
      <c r="D53" s="1"/>
      <c r="E53" s="1"/>
      <c r="F53" s="1"/>
    </row>
    <row r="54" spans="1:6">
      <c r="A54" s="12" t="s">
        <v>18</v>
      </c>
      <c r="B54" s="13"/>
      <c r="C54" s="14"/>
      <c r="D54" s="14"/>
      <c r="E54" s="14"/>
      <c r="F54" s="15"/>
    </row>
    <row r="55" spans="1:6">
      <c r="A55" s="22" t="s">
        <v>2</v>
      </c>
      <c r="B55" s="23" t="s">
        <v>3</v>
      </c>
      <c r="C55" s="2">
        <v>2019</v>
      </c>
      <c r="D55" s="6"/>
      <c r="E55" s="8"/>
      <c r="F55" s="21" t="s">
        <v>4</v>
      </c>
    </row>
    <row r="56" spans="1:6">
      <c r="A56" s="3"/>
      <c r="B56" s="4"/>
      <c r="C56" s="5" t="s">
        <v>5</v>
      </c>
      <c r="D56" s="7" t="s">
        <v>6</v>
      </c>
      <c r="E56" s="7" t="s">
        <v>7</v>
      </c>
      <c r="F56" s="9"/>
    </row>
    <row r="57" spans="1:6">
      <c r="A57" s="16" t="s">
        <v>8</v>
      </c>
      <c r="B57" s="17"/>
      <c r="C57" s="18">
        <f>IF(ISERROR(AVERAGE(C57:C56)), "NA", AVERAGE(C57:C56))</f>
        <v>0</v>
      </c>
      <c r="D57" s="19">
        <f>IF(ISERROR(AVERAGE(D57:D56)), "NA", AVERAGE(D57:D56))</f>
        <v>0</v>
      </c>
      <c r="E57" s="19">
        <f>IF(ISERROR(AVERAGE(E57:E56)), "NA", AVERAGE(E57:E56))</f>
        <v>0</v>
      </c>
      <c r="F57" s="20">
        <f>IF(ISERROR(AVERAGE(F57:F56)), "NA", AVERAGE(F57:F56))</f>
        <v>0</v>
      </c>
    </row>
    <row r="58" spans="1:6">
      <c r="A58" s="1"/>
      <c r="C58" s="1"/>
      <c r="D58" s="1"/>
      <c r="E58" s="1"/>
      <c r="F58" s="1"/>
    </row>
    <row r="59" spans="1:6">
      <c r="A59" s="12" t="s">
        <v>19</v>
      </c>
      <c r="B59" s="13"/>
      <c r="C59" s="14"/>
      <c r="D59" s="14"/>
      <c r="E59" s="14"/>
      <c r="F59" s="15"/>
    </row>
    <row r="60" spans="1:6">
      <c r="A60" s="22" t="s">
        <v>2</v>
      </c>
      <c r="B60" s="23" t="s">
        <v>3</v>
      </c>
      <c r="C60" s="2">
        <v>2019</v>
      </c>
      <c r="D60" s="6"/>
      <c r="E60" s="8"/>
      <c r="F60" s="21" t="s">
        <v>4</v>
      </c>
    </row>
    <row r="61" spans="1:6">
      <c r="A61" s="3"/>
      <c r="B61" s="4"/>
      <c r="C61" s="5" t="s">
        <v>5</v>
      </c>
      <c r="D61" s="7" t="s">
        <v>6</v>
      </c>
      <c r="E61" s="7" t="s">
        <v>7</v>
      </c>
      <c r="F61" s="9"/>
    </row>
    <row r="62" spans="1:6">
      <c r="A62" s="16" t="s">
        <v>8</v>
      </c>
      <c r="B62" s="17"/>
      <c r="C62" s="18">
        <f>IF(ISERROR(AVERAGE(C62:C61)), "NA", AVERAGE(C62:C61))</f>
        <v>0</v>
      </c>
      <c r="D62" s="19">
        <f>IF(ISERROR(AVERAGE(D62:D61)), "NA", AVERAGE(D62:D61))</f>
        <v>0</v>
      </c>
      <c r="E62" s="19">
        <f>IF(ISERROR(AVERAGE(E62:E61)), "NA", AVERAGE(E62:E61))</f>
        <v>0</v>
      </c>
      <c r="F62" s="20">
        <f>IF(ISERROR(AVERAGE(F62:F61)), "NA", AVERAGE(F62:F61))</f>
        <v>0</v>
      </c>
    </row>
    <row r="63" spans="1:6">
      <c r="A63" s="1"/>
      <c r="C63" s="1"/>
      <c r="D63" s="1"/>
      <c r="E63" s="1"/>
      <c r="F63" s="1"/>
    </row>
    <row r="64" spans="1:6">
      <c r="A64" s="12" t="s">
        <v>20</v>
      </c>
      <c r="B64" s="13"/>
      <c r="C64" s="14"/>
      <c r="D64" s="14"/>
      <c r="E64" s="14"/>
      <c r="F64" s="15"/>
    </row>
    <row r="65" spans="1:6">
      <c r="A65" s="22" t="s">
        <v>2</v>
      </c>
      <c r="B65" s="23" t="s">
        <v>3</v>
      </c>
      <c r="C65" s="2">
        <v>2019</v>
      </c>
      <c r="D65" s="6"/>
      <c r="E65" s="8"/>
      <c r="F65" s="21" t="s">
        <v>4</v>
      </c>
    </row>
    <row r="66" spans="1:6">
      <c r="A66" s="3"/>
      <c r="B66" s="4"/>
      <c r="C66" s="5" t="s">
        <v>5</v>
      </c>
      <c r="D66" s="7" t="s">
        <v>6</v>
      </c>
      <c r="E66" s="7" t="s">
        <v>7</v>
      </c>
      <c r="F66" s="9"/>
    </row>
    <row r="67" spans="1:6">
      <c r="A67" s="16" t="s">
        <v>8</v>
      </c>
      <c r="B67" s="17"/>
      <c r="C67" s="18">
        <f>IF(ISERROR(AVERAGE(C67:C66)), "NA", AVERAGE(C67:C66))</f>
        <v>0</v>
      </c>
      <c r="D67" s="19">
        <f>IF(ISERROR(AVERAGE(D67:D66)), "NA", AVERAGE(D67:D66))</f>
        <v>0</v>
      </c>
      <c r="E67" s="19">
        <f>IF(ISERROR(AVERAGE(E67:E66)), "NA", AVERAGE(E67:E66))</f>
        <v>0</v>
      </c>
      <c r="F67" s="20">
        <f>IF(ISERROR(AVERAGE(F67:F66)), "NA", AVERAGE(F67:F66))</f>
        <v>0</v>
      </c>
    </row>
    <row r="68" spans="1:6">
      <c r="A68" s="1"/>
      <c r="C68" s="1"/>
      <c r="D68" s="1"/>
      <c r="E68" s="1"/>
      <c r="F68" s="1"/>
    </row>
    <row r="69" spans="1:6">
      <c r="A69" s="12" t="s">
        <v>21</v>
      </c>
      <c r="B69" s="13"/>
      <c r="C69" s="14"/>
      <c r="D69" s="14"/>
      <c r="E69" s="14"/>
      <c r="F69" s="15"/>
    </row>
    <row r="70" spans="1:6">
      <c r="A70" s="22" t="s">
        <v>2</v>
      </c>
      <c r="B70" s="23" t="s">
        <v>3</v>
      </c>
      <c r="C70" s="2">
        <v>2019</v>
      </c>
      <c r="D70" s="6"/>
      <c r="E70" s="8"/>
      <c r="F70" s="21" t="s">
        <v>4</v>
      </c>
    </row>
    <row r="71" spans="1:6">
      <c r="A71" s="3"/>
      <c r="B71" s="4"/>
      <c r="C71" s="5" t="s">
        <v>5</v>
      </c>
      <c r="D71" s="7" t="s">
        <v>6</v>
      </c>
      <c r="E71" s="7" t="s">
        <v>7</v>
      </c>
      <c r="F71" s="9"/>
    </row>
    <row r="72" spans="1:6">
      <c r="A72" s="16" t="s">
        <v>8</v>
      </c>
      <c r="B72" s="17"/>
      <c r="C72" s="18">
        <f>IF(ISERROR(AVERAGE(C72:C71)), "NA", AVERAGE(C72:C71))</f>
        <v>0</v>
      </c>
      <c r="D72" s="19">
        <f>IF(ISERROR(AVERAGE(D72:D71)), "NA", AVERAGE(D72:D71))</f>
        <v>0</v>
      </c>
      <c r="E72" s="19">
        <f>IF(ISERROR(AVERAGE(E72:E71)), "NA", AVERAGE(E72:E71))</f>
        <v>0</v>
      </c>
      <c r="F72" s="20">
        <f>IF(ISERROR(AVERAGE(F72:F71)), "NA", AVERAGE(F72:F71))</f>
        <v>0</v>
      </c>
    </row>
    <row r="73" spans="1:6">
      <c r="A73" s="1"/>
      <c r="C73" s="1"/>
      <c r="D73" s="1"/>
      <c r="E73" s="1"/>
      <c r="F73" s="1"/>
    </row>
    <row r="74" spans="1:6">
      <c r="A74" s="12" t="s">
        <v>22</v>
      </c>
      <c r="B74" s="13"/>
      <c r="C74" s="14"/>
      <c r="D74" s="14"/>
      <c r="E74" s="14"/>
      <c r="F74" s="15"/>
    </row>
    <row r="75" spans="1:6">
      <c r="A75" s="22" t="s">
        <v>2</v>
      </c>
      <c r="B75" s="23" t="s">
        <v>3</v>
      </c>
      <c r="C75" s="2">
        <v>2019</v>
      </c>
      <c r="D75" s="6"/>
      <c r="E75" s="8"/>
      <c r="F75" s="21" t="s">
        <v>4</v>
      </c>
    </row>
    <row r="76" spans="1:6">
      <c r="A76" s="3"/>
      <c r="B76" s="4"/>
      <c r="C76" s="5" t="s">
        <v>5</v>
      </c>
      <c r="D76" s="7" t="s">
        <v>6</v>
      </c>
      <c r="E76" s="7" t="s">
        <v>7</v>
      </c>
      <c r="F76" s="9"/>
    </row>
    <row r="77" spans="1:6">
      <c r="A77" s="16" t="s">
        <v>8</v>
      </c>
      <c r="B77" s="17"/>
      <c r="C77" s="18">
        <f>IF(ISERROR(AVERAGE(C77:C76)), "NA", AVERAGE(C77:C76))</f>
        <v>0</v>
      </c>
      <c r="D77" s="19">
        <f>IF(ISERROR(AVERAGE(D77:D76)), "NA", AVERAGE(D77:D76))</f>
        <v>0</v>
      </c>
      <c r="E77" s="19">
        <f>IF(ISERROR(AVERAGE(E77:E76)), "NA", AVERAGE(E77:E76))</f>
        <v>0</v>
      </c>
      <c r="F77" s="20">
        <f>IF(ISERROR(AVERAGE(F77:F76)), "NA", AVERAGE(F77:F76))</f>
        <v>0</v>
      </c>
    </row>
    <row r="78" spans="1:6">
      <c r="A78" s="1"/>
      <c r="C78" s="1"/>
      <c r="D78" s="1"/>
      <c r="E78" s="1"/>
      <c r="F78" s="1"/>
    </row>
    <row r="79" spans="1:6">
      <c r="A79" s="12" t="s">
        <v>23</v>
      </c>
      <c r="B79" s="13"/>
      <c r="C79" s="14"/>
      <c r="D79" s="14"/>
      <c r="E79" s="14"/>
      <c r="F79" s="15"/>
    </row>
    <row r="80" spans="1:6">
      <c r="A80" s="22" t="s">
        <v>2</v>
      </c>
      <c r="B80" s="23" t="s">
        <v>3</v>
      </c>
      <c r="C80" s="2">
        <v>2019</v>
      </c>
      <c r="D80" s="6"/>
      <c r="E80" s="8"/>
      <c r="F80" s="21" t="s">
        <v>4</v>
      </c>
    </row>
    <row r="81" spans="1:6">
      <c r="A81" s="3"/>
      <c r="B81" s="4"/>
      <c r="C81" s="5" t="s">
        <v>5</v>
      </c>
      <c r="D81" s="7" t="s">
        <v>6</v>
      </c>
      <c r="E81" s="7" t="s">
        <v>7</v>
      </c>
      <c r="F81" s="9"/>
    </row>
    <row r="82" spans="1:6">
      <c r="A82" s="16" t="s">
        <v>8</v>
      </c>
      <c r="B82" s="17"/>
      <c r="C82" s="18">
        <f>IF(ISERROR(AVERAGE(C82:C81)), "NA", AVERAGE(C82:C81))</f>
        <v>0</v>
      </c>
      <c r="D82" s="19">
        <f>IF(ISERROR(AVERAGE(D82:D81)), "NA", AVERAGE(D82:D81))</f>
        <v>0</v>
      </c>
      <c r="E82" s="19">
        <f>IF(ISERROR(AVERAGE(E82:E81)), "NA", AVERAGE(E82:E81))</f>
        <v>0</v>
      </c>
      <c r="F82" s="20">
        <f>IF(ISERROR(AVERAGE(F82:F81)), "NA", AVERAGE(F82:F81))</f>
        <v>0</v>
      </c>
    </row>
    <row r="83" spans="1:6">
      <c r="A83" s="1"/>
      <c r="C83" s="1"/>
      <c r="D83" s="1"/>
      <c r="E83" s="1"/>
      <c r="F83" s="1"/>
    </row>
    <row r="84" spans="1:6">
      <c r="A84" s="12" t="s">
        <v>24</v>
      </c>
      <c r="B84" s="13"/>
      <c r="C84" s="14"/>
      <c r="D84" s="14"/>
      <c r="E84" s="14"/>
      <c r="F84" s="15"/>
    </row>
    <row r="85" spans="1:6">
      <c r="A85" s="22" t="s">
        <v>2</v>
      </c>
      <c r="B85" s="23" t="s">
        <v>3</v>
      </c>
      <c r="C85" s="2">
        <v>2019</v>
      </c>
      <c r="D85" s="6"/>
      <c r="E85" s="8"/>
      <c r="F85" s="21" t="s">
        <v>4</v>
      </c>
    </row>
    <row r="86" spans="1:6">
      <c r="A86" s="3"/>
      <c r="B86" s="4"/>
      <c r="C86" s="5" t="s">
        <v>5</v>
      </c>
      <c r="D86" s="7" t="s">
        <v>6</v>
      </c>
      <c r="E86" s="7" t="s">
        <v>7</v>
      </c>
      <c r="F86" s="9"/>
    </row>
    <row r="87" spans="1:6">
      <c r="A87" s="16" t="s">
        <v>8</v>
      </c>
      <c r="B87" s="17"/>
      <c r="C87" s="18">
        <f>IF(ISERROR(AVERAGE(C87:C86)), "NA", AVERAGE(C87:C86))</f>
        <v>0</v>
      </c>
      <c r="D87" s="19">
        <f>IF(ISERROR(AVERAGE(D87:D86)), "NA", AVERAGE(D87:D86))</f>
        <v>0</v>
      </c>
      <c r="E87" s="19">
        <f>IF(ISERROR(AVERAGE(E87:E86)), "NA", AVERAGE(E87:E86))</f>
        <v>0</v>
      </c>
      <c r="F87" s="20">
        <f>IF(ISERROR(AVERAGE(F87:F86)), "NA", AVERAGE(F87:F86))</f>
        <v>0</v>
      </c>
    </row>
    <row r="88" spans="1:6">
      <c r="A88" s="1"/>
      <c r="C88" s="1"/>
      <c r="D88" s="1"/>
      <c r="E88" s="1"/>
      <c r="F88" s="1"/>
    </row>
    <row r="89" spans="1:6">
      <c r="A89" s="12" t="s">
        <v>25</v>
      </c>
      <c r="B89" s="13"/>
      <c r="C89" s="14"/>
      <c r="D89" s="14"/>
      <c r="E89" s="14"/>
      <c r="F89" s="15"/>
    </row>
    <row r="90" spans="1:6">
      <c r="A90" s="22" t="s">
        <v>2</v>
      </c>
      <c r="B90" s="23" t="s">
        <v>3</v>
      </c>
      <c r="C90" s="2">
        <v>2019</v>
      </c>
      <c r="D90" s="6"/>
      <c r="E90" s="8"/>
      <c r="F90" s="21" t="s">
        <v>4</v>
      </c>
    </row>
    <row r="91" spans="1:6">
      <c r="A91" s="3"/>
      <c r="B91" s="4"/>
      <c r="C91" s="5" t="s">
        <v>5</v>
      </c>
      <c r="D91" s="7" t="s">
        <v>6</v>
      </c>
      <c r="E91" s="7" t="s">
        <v>7</v>
      </c>
      <c r="F91" s="9"/>
    </row>
    <row r="92" spans="1:6">
      <c r="A92" s="16" t="s">
        <v>8</v>
      </c>
      <c r="B92" s="17"/>
      <c r="C92" s="18">
        <f>IF(ISERROR(AVERAGE(C92:C91)), "NA", AVERAGE(C92:C91))</f>
        <v>0</v>
      </c>
      <c r="D92" s="19">
        <f>IF(ISERROR(AVERAGE(D92:D91)), "NA", AVERAGE(D92:D91))</f>
        <v>0</v>
      </c>
      <c r="E92" s="19">
        <f>IF(ISERROR(AVERAGE(E92:E91)), "NA", AVERAGE(E92:E91))</f>
        <v>0</v>
      </c>
      <c r="F92" s="20">
        <f>IF(ISERROR(AVERAGE(F92:F91)), "NA", AVERAGE(F92:F91))</f>
        <v>0</v>
      </c>
    </row>
    <row r="93" spans="1:6">
      <c r="A93" s="1"/>
      <c r="C93" s="1"/>
      <c r="D93" s="1"/>
      <c r="E93" s="1"/>
      <c r="F93" s="1"/>
    </row>
    <row r="94" spans="1:6">
      <c r="A94" s="12" t="s">
        <v>26</v>
      </c>
      <c r="B94" s="13"/>
      <c r="C94" s="14"/>
      <c r="D94" s="14"/>
      <c r="E94" s="14"/>
      <c r="F94" s="15"/>
    </row>
    <row r="95" spans="1:6">
      <c r="A95" s="22" t="s">
        <v>2</v>
      </c>
      <c r="B95" s="23" t="s">
        <v>3</v>
      </c>
      <c r="C95" s="2">
        <v>2019</v>
      </c>
      <c r="D95" s="6"/>
      <c r="E95" s="8"/>
      <c r="F95" s="21" t="s">
        <v>4</v>
      </c>
    </row>
    <row r="96" spans="1:6">
      <c r="A96" s="3"/>
      <c r="B96" s="4"/>
      <c r="C96" s="5" t="s">
        <v>5</v>
      </c>
      <c r="D96" s="7" t="s">
        <v>6</v>
      </c>
      <c r="E96" s="7" t="s">
        <v>7</v>
      </c>
      <c r="F96" s="9"/>
    </row>
    <row r="97" spans="1:6">
      <c r="A97" s="16" t="s">
        <v>8</v>
      </c>
      <c r="B97" s="17"/>
      <c r="C97" s="18">
        <f>IF(ISERROR(AVERAGE(C97:C96)), "NA", AVERAGE(C97:C96))</f>
        <v>0</v>
      </c>
      <c r="D97" s="19">
        <f>IF(ISERROR(AVERAGE(D97:D96)), "NA", AVERAGE(D97:D96))</f>
        <v>0</v>
      </c>
      <c r="E97" s="19">
        <f>IF(ISERROR(AVERAGE(E97:E96)), "NA", AVERAGE(E97:E96))</f>
        <v>0</v>
      </c>
      <c r="F97" s="20">
        <f>IF(ISERROR(AVERAGE(F97:F96)), "NA", AVERAGE(F97:F96))</f>
        <v>0</v>
      </c>
    </row>
    <row r="98" spans="1:6">
      <c r="A98" s="1"/>
      <c r="C98" s="1"/>
      <c r="D98" s="1"/>
      <c r="E98" s="1"/>
      <c r="F98" s="1"/>
    </row>
    <row r="99" spans="1:6">
      <c r="A99" s="12" t="s">
        <v>27</v>
      </c>
      <c r="B99" s="13"/>
      <c r="C99" s="14"/>
      <c r="D99" s="14"/>
      <c r="E99" s="14"/>
      <c r="F99" s="15"/>
    </row>
    <row r="100" spans="1:6">
      <c r="A100" s="22" t="s">
        <v>2</v>
      </c>
      <c r="B100" s="23" t="s">
        <v>3</v>
      </c>
      <c r="C100" s="2">
        <v>2019</v>
      </c>
      <c r="D100" s="6"/>
      <c r="E100" s="8"/>
      <c r="F100" s="21" t="s">
        <v>4</v>
      </c>
    </row>
    <row r="101" spans="1:6">
      <c r="A101" s="3"/>
      <c r="B101" s="4"/>
      <c r="C101" s="5" t="s">
        <v>5</v>
      </c>
      <c r="D101" s="7" t="s">
        <v>6</v>
      </c>
      <c r="E101" s="7" t="s">
        <v>7</v>
      </c>
      <c r="F101" s="9"/>
    </row>
    <row r="102" spans="1:6">
      <c r="A102" s="16" t="s">
        <v>8</v>
      </c>
      <c r="B102" s="17"/>
      <c r="C102" s="18">
        <f>IF(ISERROR(AVERAGE(C102:C101)), "NA", AVERAGE(C102:C101))</f>
        <v>0</v>
      </c>
      <c r="D102" s="19">
        <f>IF(ISERROR(AVERAGE(D102:D101)), "NA", AVERAGE(D102:D101))</f>
        <v>0</v>
      </c>
      <c r="E102" s="19">
        <f>IF(ISERROR(AVERAGE(E102:E101)), "NA", AVERAGE(E102:E101))</f>
        <v>0</v>
      </c>
      <c r="F102" s="20">
        <f>IF(ISERROR(AVERAGE(F102:F101)), "NA", AVERAGE(F102:F101))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50:A51"/>
    <mergeCell ref="B50:B51"/>
    <mergeCell ref="C50:E50"/>
    <mergeCell ref="F50:F51"/>
    <mergeCell ref="A55:A56"/>
    <mergeCell ref="B55:B56"/>
    <mergeCell ref="C55:E55"/>
    <mergeCell ref="F55:F56"/>
    <mergeCell ref="A60:A61"/>
    <mergeCell ref="B60:B61"/>
    <mergeCell ref="C60:E60"/>
    <mergeCell ref="F60:F61"/>
    <mergeCell ref="A65:A66"/>
    <mergeCell ref="B65:B66"/>
    <mergeCell ref="C65:E65"/>
    <mergeCell ref="F65:F66"/>
    <mergeCell ref="A70:A71"/>
    <mergeCell ref="B70:B71"/>
    <mergeCell ref="C70:E70"/>
    <mergeCell ref="F70:F71"/>
    <mergeCell ref="A75:A76"/>
    <mergeCell ref="B75:B76"/>
    <mergeCell ref="C75:E75"/>
    <mergeCell ref="F75:F76"/>
    <mergeCell ref="A80:A81"/>
    <mergeCell ref="B80:B81"/>
    <mergeCell ref="C80:E80"/>
    <mergeCell ref="F80:F81"/>
    <mergeCell ref="A85:A86"/>
    <mergeCell ref="B85:B86"/>
    <mergeCell ref="C85:E85"/>
    <mergeCell ref="F85:F86"/>
    <mergeCell ref="A90:A91"/>
    <mergeCell ref="B90:B91"/>
    <mergeCell ref="C90:E90"/>
    <mergeCell ref="F90:F91"/>
    <mergeCell ref="A95:A96"/>
    <mergeCell ref="B95:B96"/>
    <mergeCell ref="C95:E95"/>
    <mergeCell ref="F95:F96"/>
    <mergeCell ref="A100:A101"/>
    <mergeCell ref="B100:B101"/>
    <mergeCell ref="C100:E100"/>
    <mergeCell ref="F100:F101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7:B47"/>
    <mergeCell ref="A49:F49"/>
    <mergeCell ref="A52:B52"/>
    <mergeCell ref="A54:F54"/>
    <mergeCell ref="A57:B57"/>
    <mergeCell ref="A59:F59"/>
    <mergeCell ref="A62:B62"/>
    <mergeCell ref="A64:F64"/>
    <mergeCell ref="A67:B67"/>
    <mergeCell ref="A69:F69"/>
    <mergeCell ref="A72:B72"/>
    <mergeCell ref="A74:F74"/>
    <mergeCell ref="A77:B77"/>
    <mergeCell ref="A79:F79"/>
    <mergeCell ref="A82:B82"/>
    <mergeCell ref="A84:F84"/>
    <mergeCell ref="A87:B87"/>
    <mergeCell ref="A89:F89"/>
    <mergeCell ref="A92:B92"/>
    <mergeCell ref="A94:F94"/>
    <mergeCell ref="A97:B97"/>
    <mergeCell ref="A99:F99"/>
    <mergeCell ref="A102:B102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35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0" workbookViewId="0" showGridLines="true" showRowColHeaders="1">
      <selection activeCell="B99" sqref="B99"/>
    </sheetView>
  </sheetViews>
  <sheetFormatPr defaultRowHeight="14.4" outlineLevelRow="0" outlineLevelCol="0"/>
  <cols>
    <col min="1" max="1" width="26.850586" bestFit="true" customWidth="true" style="0"/>
    <col min="2" max="2" width="22.851563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36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5" t="s">
        <v>5</v>
      </c>
      <c r="D15" s="7" t="s">
        <v>6</v>
      </c>
      <c r="E15" s="7" t="s">
        <v>7</v>
      </c>
      <c r="F15" s="9"/>
    </row>
    <row r="16" spans="1:6">
      <c r="A16" s="16" t="s">
        <v>8</v>
      </c>
      <c r="B16" s="17"/>
      <c r="C16" s="18">
        <f>IF(ISERROR(AVERAGE(C16:C15)), "NA", AVERAGE(C16:C15))</f>
        <v>0</v>
      </c>
      <c r="D16" s="19">
        <f>IF(ISERROR(AVERAGE(D16:D15)), "NA", AVERAGE(D16:D15))</f>
        <v>0</v>
      </c>
      <c r="E16" s="19">
        <f>IF(ISERROR(AVERAGE(E16:E15)), "NA", AVERAGE(E16:E15))</f>
        <v>0</v>
      </c>
      <c r="F16" s="20">
        <f>IF(ISERROR(AVERAGE(F16:F15)), "NA", AVERAGE(F16:F15))</f>
        <v>0</v>
      </c>
    </row>
    <row r="17" spans="1:6">
      <c r="A17" s="1"/>
      <c r="C17" s="1"/>
      <c r="D17" s="1"/>
      <c r="E17" s="1"/>
      <c r="F17" s="1"/>
    </row>
    <row r="18" spans="1:6">
      <c r="A18" s="12" t="s">
        <v>11</v>
      </c>
      <c r="B18" s="13"/>
      <c r="C18" s="14"/>
      <c r="D18" s="14"/>
      <c r="E18" s="14"/>
      <c r="F18" s="15"/>
    </row>
    <row r="19" spans="1:6">
      <c r="A19" s="22" t="s">
        <v>2</v>
      </c>
      <c r="B19" s="23" t="s">
        <v>3</v>
      </c>
      <c r="C19" s="2">
        <v>2019</v>
      </c>
      <c r="D19" s="6"/>
      <c r="E19" s="8"/>
      <c r="F19" s="21" t="s">
        <v>4</v>
      </c>
    </row>
    <row r="20" spans="1:6">
      <c r="A20" s="3"/>
      <c r="B20" s="4"/>
      <c r="C20" s="5" t="s">
        <v>5</v>
      </c>
      <c r="D20" s="7" t="s">
        <v>6</v>
      </c>
      <c r="E20" s="7" t="s">
        <v>7</v>
      </c>
      <c r="F20" s="9"/>
    </row>
    <row r="21" spans="1:6">
      <c r="A21" s="16" t="s">
        <v>8</v>
      </c>
      <c r="B21" s="17"/>
      <c r="C21" s="18">
        <f>IF(ISERROR(AVERAGE(C21:C20)), "NA", AVERAGE(C21:C20))</f>
        <v>0</v>
      </c>
      <c r="D21" s="19">
        <f>IF(ISERROR(AVERAGE(D21:D20)), "NA", AVERAGE(D21:D20))</f>
        <v>0</v>
      </c>
      <c r="E21" s="19">
        <f>IF(ISERROR(AVERAGE(E21:E20)), "NA", AVERAGE(E21:E20))</f>
        <v>0</v>
      </c>
      <c r="F21" s="20">
        <f>IF(ISERROR(AVERAGE(F21:F20)), "NA", AVERAGE(F21:F20))</f>
        <v>0</v>
      </c>
    </row>
    <row r="22" spans="1:6">
      <c r="A22" s="1"/>
      <c r="C22" s="1"/>
      <c r="D22" s="1"/>
      <c r="E22" s="1"/>
      <c r="F22" s="1"/>
    </row>
    <row r="23" spans="1:6">
      <c r="A23" s="12" t="s">
        <v>12</v>
      </c>
      <c r="B23" s="13"/>
      <c r="C23" s="14"/>
      <c r="D23" s="14"/>
      <c r="E23" s="14"/>
      <c r="F23" s="15"/>
    </row>
    <row r="24" spans="1:6">
      <c r="A24" s="22" t="s">
        <v>2</v>
      </c>
      <c r="B24" s="23" t="s">
        <v>3</v>
      </c>
      <c r="C24" s="2">
        <v>2019</v>
      </c>
      <c r="D24" s="6"/>
      <c r="E24" s="8"/>
      <c r="F24" s="21" t="s">
        <v>4</v>
      </c>
    </row>
    <row r="25" spans="1:6">
      <c r="A25" s="3"/>
      <c r="B25" s="4"/>
      <c r="C25" s="5" t="s">
        <v>5</v>
      </c>
      <c r="D25" s="7" t="s">
        <v>6</v>
      </c>
      <c r="E25" s="7" t="s">
        <v>7</v>
      </c>
      <c r="F25" s="9"/>
    </row>
    <row r="26" spans="1:6">
      <c r="A26" s="16" t="s">
        <v>8</v>
      </c>
      <c r="B26" s="17"/>
      <c r="C26" s="18">
        <f>IF(ISERROR(AVERAGE(C26:C25)), "NA", AVERAGE(C26:C25))</f>
        <v>0</v>
      </c>
      <c r="D26" s="19">
        <f>IF(ISERROR(AVERAGE(D26:D25)), "NA", AVERAGE(D26:D25))</f>
        <v>0</v>
      </c>
      <c r="E26" s="19">
        <f>IF(ISERROR(AVERAGE(E26:E25)), "NA", AVERAGE(E26:E25))</f>
        <v>0</v>
      </c>
      <c r="F26" s="20">
        <f>IF(ISERROR(AVERAGE(F26:F25)), "NA", AVERAGE(F26:F25))</f>
        <v>0</v>
      </c>
    </row>
    <row r="27" spans="1:6">
      <c r="A27" s="1"/>
      <c r="C27" s="1"/>
      <c r="D27" s="1"/>
      <c r="E27" s="1"/>
      <c r="F27" s="1"/>
    </row>
    <row r="28" spans="1:6">
      <c r="A28" s="12" t="s">
        <v>13</v>
      </c>
      <c r="B28" s="13"/>
      <c r="C28" s="14"/>
      <c r="D28" s="14"/>
      <c r="E28" s="14"/>
      <c r="F28" s="15"/>
    </row>
    <row r="29" spans="1:6">
      <c r="A29" s="22" t="s">
        <v>2</v>
      </c>
      <c r="B29" s="23" t="s">
        <v>3</v>
      </c>
      <c r="C29" s="2">
        <v>2019</v>
      </c>
      <c r="D29" s="6"/>
      <c r="E29" s="8"/>
      <c r="F29" s="21" t="s">
        <v>4</v>
      </c>
    </row>
    <row r="30" spans="1:6">
      <c r="A30" s="3"/>
      <c r="B30" s="4"/>
      <c r="C30" s="5" t="s">
        <v>5</v>
      </c>
      <c r="D30" s="7" t="s">
        <v>6</v>
      </c>
      <c r="E30" s="7" t="s">
        <v>7</v>
      </c>
      <c r="F30" s="9"/>
    </row>
    <row r="31" spans="1:6">
      <c r="A31" s="16" t="s">
        <v>8</v>
      </c>
      <c r="B31" s="17"/>
      <c r="C31" s="18">
        <f>IF(ISERROR(AVERAGE(C31:C30)), "NA", AVERAGE(C31:C30))</f>
        <v>0</v>
      </c>
      <c r="D31" s="19">
        <f>IF(ISERROR(AVERAGE(D31:D30)), "NA", AVERAGE(D31:D30))</f>
        <v>0</v>
      </c>
      <c r="E31" s="19">
        <f>IF(ISERROR(AVERAGE(E31:E30)), "NA", AVERAGE(E31:E30))</f>
        <v>0</v>
      </c>
      <c r="F31" s="20">
        <f>IF(ISERROR(AVERAGE(F31:F30)), "NA", AVERAGE(F31:F30))</f>
        <v>0</v>
      </c>
    </row>
    <row r="32" spans="1:6">
      <c r="A32" s="1"/>
      <c r="C32" s="1"/>
      <c r="D32" s="1"/>
      <c r="E32" s="1"/>
      <c r="F32" s="1"/>
    </row>
    <row r="33" spans="1:6">
      <c r="A33" s="12" t="s">
        <v>14</v>
      </c>
      <c r="B33" s="13"/>
      <c r="C33" s="14"/>
      <c r="D33" s="14"/>
      <c r="E33" s="14"/>
      <c r="F33" s="15"/>
    </row>
    <row r="34" spans="1:6">
      <c r="A34" s="22" t="s">
        <v>2</v>
      </c>
      <c r="B34" s="23" t="s">
        <v>3</v>
      </c>
      <c r="C34" s="2">
        <v>2019</v>
      </c>
      <c r="D34" s="6"/>
      <c r="E34" s="8"/>
      <c r="F34" s="21" t="s">
        <v>4</v>
      </c>
    </row>
    <row r="35" spans="1:6">
      <c r="A35" s="3"/>
      <c r="B35" s="4"/>
      <c r="C35" s="5" t="s">
        <v>5</v>
      </c>
      <c r="D35" s="7" t="s">
        <v>6</v>
      </c>
      <c r="E35" s="7" t="s">
        <v>7</v>
      </c>
      <c r="F35" s="9"/>
    </row>
    <row r="36" spans="1:6">
      <c r="A36" s="16" t="s">
        <v>8</v>
      </c>
      <c r="B36" s="17"/>
      <c r="C36" s="18">
        <f>IF(ISERROR(AVERAGE(C36:C35)), "NA", AVERAGE(C36:C35))</f>
        <v>0</v>
      </c>
      <c r="D36" s="19">
        <f>IF(ISERROR(AVERAGE(D36:D35)), "NA", AVERAGE(D36:D35))</f>
        <v>0</v>
      </c>
      <c r="E36" s="19">
        <f>IF(ISERROR(AVERAGE(E36:E35)), "NA", AVERAGE(E36:E35))</f>
        <v>0</v>
      </c>
      <c r="F36" s="20">
        <f>IF(ISERROR(AVERAGE(F36:F35)), "NA", AVERAGE(F36:F35))</f>
        <v>0</v>
      </c>
    </row>
    <row r="37" spans="1:6">
      <c r="A37" s="1"/>
      <c r="C37" s="1"/>
      <c r="D37" s="1"/>
      <c r="E37" s="1"/>
      <c r="F37" s="1"/>
    </row>
    <row r="38" spans="1:6">
      <c r="A38" s="12" t="s">
        <v>15</v>
      </c>
      <c r="B38" s="13"/>
      <c r="C38" s="14"/>
      <c r="D38" s="14"/>
      <c r="E38" s="14"/>
      <c r="F38" s="15"/>
    </row>
    <row r="39" spans="1:6">
      <c r="A39" s="22" t="s">
        <v>2</v>
      </c>
      <c r="B39" s="23" t="s">
        <v>3</v>
      </c>
      <c r="C39" s="2">
        <v>2019</v>
      </c>
      <c r="D39" s="6"/>
      <c r="E39" s="8"/>
      <c r="F39" s="21" t="s">
        <v>4</v>
      </c>
    </row>
    <row r="40" spans="1:6">
      <c r="A40" s="3"/>
      <c r="B40" s="4"/>
      <c r="C40" s="5" t="s">
        <v>5</v>
      </c>
      <c r="D40" s="7" t="s">
        <v>6</v>
      </c>
      <c r="E40" s="7" t="s">
        <v>7</v>
      </c>
      <c r="F40" s="9"/>
    </row>
    <row r="41" spans="1:6">
      <c r="A41" s="16" t="s">
        <v>8</v>
      </c>
      <c r="B41" s="17"/>
      <c r="C41" s="18">
        <f>IF(ISERROR(AVERAGE(C41:C40)), "NA", AVERAGE(C41:C40))</f>
        <v>0</v>
      </c>
      <c r="D41" s="19">
        <f>IF(ISERROR(AVERAGE(D41:D40)), "NA", AVERAGE(D41:D40))</f>
        <v>0</v>
      </c>
      <c r="E41" s="19">
        <f>IF(ISERROR(AVERAGE(E41:E40)), "NA", AVERAGE(E41:E40))</f>
        <v>0</v>
      </c>
      <c r="F41" s="20">
        <f>IF(ISERROR(AVERAGE(F41:F40)), "NA", AVERAGE(F41:F40))</f>
        <v>0</v>
      </c>
    </row>
    <row r="42" spans="1:6">
      <c r="A42" s="1"/>
      <c r="C42" s="1"/>
      <c r="D42" s="1"/>
      <c r="E42" s="1"/>
      <c r="F42" s="1"/>
    </row>
    <row r="43" spans="1:6">
      <c r="A43" s="12" t="s">
        <v>16</v>
      </c>
      <c r="B43" s="13"/>
      <c r="C43" s="14"/>
      <c r="D43" s="14"/>
      <c r="E43" s="14"/>
      <c r="F43" s="15"/>
    </row>
    <row r="44" spans="1:6">
      <c r="A44" s="22" t="s">
        <v>2</v>
      </c>
      <c r="B44" s="23" t="s">
        <v>3</v>
      </c>
      <c r="C44" s="2">
        <v>2019</v>
      </c>
      <c r="D44" s="6"/>
      <c r="E44" s="8"/>
      <c r="F44" s="21" t="s">
        <v>4</v>
      </c>
    </row>
    <row r="45" spans="1:6">
      <c r="A45" s="3"/>
      <c r="B45" s="4"/>
      <c r="C45" s="5" t="s">
        <v>5</v>
      </c>
      <c r="D45" s="7" t="s">
        <v>6</v>
      </c>
      <c r="E45" s="7" t="s">
        <v>7</v>
      </c>
      <c r="F45" s="9"/>
    </row>
    <row r="46" spans="1:6">
      <c r="A46" s="16" t="s">
        <v>8</v>
      </c>
      <c r="B46" s="17"/>
      <c r="C46" s="18">
        <f>IF(ISERROR(AVERAGE(C46:C45)), "NA", AVERAGE(C46:C45))</f>
        <v>0</v>
      </c>
      <c r="D46" s="19">
        <f>IF(ISERROR(AVERAGE(D46:D45)), "NA", AVERAGE(D46:D45))</f>
        <v>0</v>
      </c>
      <c r="E46" s="19">
        <f>IF(ISERROR(AVERAGE(E46:E45)), "NA", AVERAGE(E46:E45))</f>
        <v>0</v>
      </c>
      <c r="F46" s="20">
        <f>IF(ISERROR(AVERAGE(F46:F45)), "NA", AVERAGE(F46:F45))</f>
        <v>0</v>
      </c>
    </row>
    <row r="47" spans="1:6">
      <c r="A47" s="1"/>
      <c r="C47" s="1"/>
      <c r="D47" s="1"/>
      <c r="E47" s="1"/>
      <c r="F47" s="1"/>
    </row>
    <row r="48" spans="1:6">
      <c r="A48" s="12" t="s">
        <v>17</v>
      </c>
      <c r="B48" s="13"/>
      <c r="C48" s="14"/>
      <c r="D48" s="14"/>
      <c r="E48" s="14"/>
      <c r="F48" s="15"/>
    </row>
    <row r="49" spans="1:6">
      <c r="A49" s="22" t="s">
        <v>2</v>
      </c>
      <c r="B49" s="23" t="s">
        <v>3</v>
      </c>
      <c r="C49" s="2">
        <v>2019</v>
      </c>
      <c r="D49" s="6"/>
      <c r="E49" s="8"/>
      <c r="F49" s="21" t="s">
        <v>4</v>
      </c>
    </row>
    <row r="50" spans="1:6">
      <c r="A50" s="3"/>
      <c r="B50" s="4"/>
      <c r="C50" s="5" t="s">
        <v>5</v>
      </c>
      <c r="D50" s="7" t="s">
        <v>6</v>
      </c>
      <c r="E50" s="7" t="s">
        <v>7</v>
      </c>
      <c r="F50" s="9"/>
    </row>
    <row r="51" spans="1:6">
      <c r="A51" s="16" t="s">
        <v>8</v>
      </c>
      <c r="B51" s="17"/>
      <c r="C51" s="18">
        <f>IF(ISERROR(AVERAGE(C51:C50)), "NA", AVERAGE(C51:C50))</f>
        <v>0</v>
      </c>
      <c r="D51" s="19">
        <f>IF(ISERROR(AVERAGE(D51:D50)), "NA", AVERAGE(D51:D50))</f>
        <v>0</v>
      </c>
      <c r="E51" s="19">
        <f>IF(ISERROR(AVERAGE(E51:E50)), "NA", AVERAGE(E51:E50))</f>
        <v>0</v>
      </c>
      <c r="F51" s="20">
        <f>IF(ISERROR(AVERAGE(F51:F50)), "NA", AVERAGE(F51:F50))</f>
        <v>0</v>
      </c>
    </row>
    <row r="52" spans="1:6">
      <c r="A52" s="1"/>
      <c r="C52" s="1"/>
      <c r="D52" s="1"/>
      <c r="E52" s="1"/>
      <c r="F52" s="1"/>
    </row>
    <row r="53" spans="1:6">
      <c r="A53" s="12" t="s">
        <v>18</v>
      </c>
      <c r="B53" s="13"/>
      <c r="C53" s="14"/>
      <c r="D53" s="14"/>
      <c r="E53" s="14"/>
      <c r="F53" s="15"/>
    </row>
    <row r="54" spans="1:6">
      <c r="A54" s="22" t="s">
        <v>2</v>
      </c>
      <c r="B54" s="23" t="s">
        <v>3</v>
      </c>
      <c r="C54" s="2">
        <v>2019</v>
      </c>
      <c r="D54" s="6"/>
      <c r="E54" s="8"/>
      <c r="F54" s="21" t="s">
        <v>4</v>
      </c>
    </row>
    <row r="55" spans="1:6">
      <c r="A55" s="3"/>
      <c r="B55" s="4"/>
      <c r="C55" s="5" t="s">
        <v>5</v>
      </c>
      <c r="D55" s="7" t="s">
        <v>6</v>
      </c>
      <c r="E55" s="7" t="s">
        <v>7</v>
      </c>
      <c r="F55" s="9"/>
    </row>
    <row r="56" spans="1:6">
      <c r="A56" s="16" t="s">
        <v>8</v>
      </c>
      <c r="B56" s="17"/>
      <c r="C56" s="18">
        <f>IF(ISERROR(AVERAGE(C56:C55)), "NA", AVERAGE(C56:C55))</f>
        <v>0</v>
      </c>
      <c r="D56" s="19">
        <f>IF(ISERROR(AVERAGE(D56:D55)), "NA", AVERAGE(D56:D55))</f>
        <v>0</v>
      </c>
      <c r="E56" s="19">
        <f>IF(ISERROR(AVERAGE(E56:E55)), "NA", AVERAGE(E56:E55))</f>
        <v>0</v>
      </c>
      <c r="F56" s="20">
        <f>IF(ISERROR(AVERAGE(F56:F55)), "NA", AVERAGE(F56:F55))</f>
        <v>0</v>
      </c>
    </row>
    <row r="57" spans="1:6">
      <c r="A57" s="1"/>
      <c r="C57" s="1"/>
      <c r="D57" s="1"/>
      <c r="E57" s="1"/>
      <c r="F57" s="1"/>
    </row>
    <row r="58" spans="1:6">
      <c r="A58" s="12" t="s">
        <v>19</v>
      </c>
      <c r="B58" s="13"/>
      <c r="C58" s="14"/>
      <c r="D58" s="14"/>
      <c r="E58" s="14"/>
      <c r="F58" s="15"/>
    </row>
    <row r="59" spans="1:6">
      <c r="A59" s="22" t="s">
        <v>2</v>
      </c>
      <c r="B59" s="23" t="s">
        <v>3</v>
      </c>
      <c r="C59" s="2">
        <v>2019</v>
      </c>
      <c r="D59" s="6"/>
      <c r="E59" s="8"/>
      <c r="F59" s="21" t="s">
        <v>4</v>
      </c>
    </row>
    <row r="60" spans="1:6">
      <c r="A60" s="3"/>
      <c r="B60" s="4"/>
      <c r="C60" s="5" t="s">
        <v>5</v>
      </c>
      <c r="D60" s="7" t="s">
        <v>6</v>
      </c>
      <c r="E60" s="7" t="s">
        <v>7</v>
      </c>
      <c r="F60" s="9"/>
    </row>
    <row r="61" spans="1:6">
      <c r="A61" s="16" t="s">
        <v>8</v>
      </c>
      <c r="B61" s="17"/>
      <c r="C61" s="18">
        <f>IF(ISERROR(AVERAGE(C61:C60)), "NA", AVERAGE(C61:C60))</f>
        <v>0</v>
      </c>
      <c r="D61" s="19">
        <f>IF(ISERROR(AVERAGE(D61:D60)), "NA", AVERAGE(D61:D60))</f>
        <v>0</v>
      </c>
      <c r="E61" s="19">
        <f>IF(ISERROR(AVERAGE(E61:E60)), "NA", AVERAGE(E61:E60))</f>
        <v>0</v>
      </c>
      <c r="F61" s="20">
        <f>IF(ISERROR(AVERAGE(F61:F60)), "NA", AVERAGE(F61:F60))</f>
        <v>0</v>
      </c>
    </row>
    <row r="62" spans="1:6">
      <c r="A62" s="1"/>
      <c r="C62" s="1"/>
      <c r="D62" s="1"/>
      <c r="E62" s="1"/>
      <c r="F62" s="1"/>
    </row>
    <row r="63" spans="1:6">
      <c r="A63" s="12" t="s">
        <v>20</v>
      </c>
      <c r="B63" s="13"/>
      <c r="C63" s="14"/>
      <c r="D63" s="14"/>
      <c r="E63" s="14"/>
      <c r="F63" s="15"/>
    </row>
    <row r="64" spans="1:6">
      <c r="A64" s="22" t="s">
        <v>2</v>
      </c>
      <c r="B64" s="23" t="s">
        <v>3</v>
      </c>
      <c r="C64" s="2">
        <v>2019</v>
      </c>
      <c r="D64" s="6"/>
      <c r="E64" s="8"/>
      <c r="F64" s="21" t="s">
        <v>4</v>
      </c>
    </row>
    <row r="65" spans="1:6">
      <c r="A65" s="3"/>
      <c r="B65" s="4"/>
      <c r="C65" s="5" t="s">
        <v>5</v>
      </c>
      <c r="D65" s="7" t="s">
        <v>6</v>
      </c>
      <c r="E65" s="7" t="s">
        <v>7</v>
      </c>
      <c r="F65" s="9"/>
    </row>
    <row r="66" spans="1:6">
      <c r="A66" s="16" t="s">
        <v>8</v>
      </c>
      <c r="B66" s="17"/>
      <c r="C66" s="18">
        <f>IF(ISERROR(AVERAGE(C66:C65)), "NA", AVERAGE(C66:C65))</f>
        <v>0</v>
      </c>
      <c r="D66" s="19">
        <f>IF(ISERROR(AVERAGE(D66:D65)), "NA", AVERAGE(D66:D65))</f>
        <v>0</v>
      </c>
      <c r="E66" s="19">
        <f>IF(ISERROR(AVERAGE(E66:E65)), "NA", AVERAGE(E66:E65))</f>
        <v>0</v>
      </c>
      <c r="F66" s="20">
        <f>IF(ISERROR(AVERAGE(F66:F65)), "NA", AVERAGE(F66:F65))</f>
        <v>0</v>
      </c>
    </row>
    <row r="67" spans="1:6">
      <c r="A67" s="1"/>
      <c r="C67" s="1"/>
      <c r="D67" s="1"/>
      <c r="E67" s="1"/>
      <c r="F67" s="1"/>
    </row>
    <row r="68" spans="1:6">
      <c r="A68" s="12" t="s">
        <v>21</v>
      </c>
      <c r="B68" s="13"/>
      <c r="C68" s="14"/>
      <c r="D68" s="14"/>
      <c r="E68" s="14"/>
      <c r="F68" s="15"/>
    </row>
    <row r="69" spans="1:6">
      <c r="A69" s="22" t="s">
        <v>2</v>
      </c>
      <c r="B69" s="23" t="s">
        <v>3</v>
      </c>
      <c r="C69" s="2">
        <v>2019</v>
      </c>
      <c r="D69" s="6"/>
      <c r="E69" s="8"/>
      <c r="F69" s="21" t="s">
        <v>4</v>
      </c>
    </row>
    <row r="70" spans="1:6">
      <c r="A70" s="3"/>
      <c r="B70" s="4"/>
      <c r="C70" s="5" t="s">
        <v>5</v>
      </c>
      <c r="D70" s="7" t="s">
        <v>6</v>
      </c>
      <c r="E70" s="7" t="s">
        <v>7</v>
      </c>
      <c r="F70" s="9"/>
    </row>
    <row r="71" spans="1:6">
      <c r="A71" s="16" t="s">
        <v>8</v>
      </c>
      <c r="B71" s="17"/>
      <c r="C71" s="18">
        <f>IF(ISERROR(AVERAGE(C71:C70)), "NA", AVERAGE(C71:C70))</f>
        <v>0</v>
      </c>
      <c r="D71" s="19">
        <f>IF(ISERROR(AVERAGE(D71:D70)), "NA", AVERAGE(D71:D70))</f>
        <v>0</v>
      </c>
      <c r="E71" s="19">
        <f>IF(ISERROR(AVERAGE(E71:E70)), "NA", AVERAGE(E71:E70))</f>
        <v>0</v>
      </c>
      <c r="F71" s="20">
        <f>IF(ISERROR(AVERAGE(F71:F70)), "NA", AVERAGE(F71:F70))</f>
        <v>0</v>
      </c>
    </row>
    <row r="72" spans="1:6">
      <c r="A72" s="1"/>
      <c r="C72" s="1"/>
      <c r="D72" s="1"/>
      <c r="E72" s="1"/>
      <c r="F72" s="1"/>
    </row>
    <row r="73" spans="1:6">
      <c r="A73" s="12" t="s">
        <v>22</v>
      </c>
      <c r="B73" s="13"/>
      <c r="C73" s="14"/>
      <c r="D73" s="14"/>
      <c r="E73" s="14"/>
      <c r="F73" s="15"/>
    </row>
    <row r="74" spans="1:6">
      <c r="A74" s="22" t="s">
        <v>2</v>
      </c>
      <c r="B74" s="23" t="s">
        <v>3</v>
      </c>
      <c r="C74" s="2">
        <v>2019</v>
      </c>
      <c r="D74" s="6"/>
      <c r="E74" s="8"/>
      <c r="F74" s="21" t="s">
        <v>4</v>
      </c>
    </row>
    <row r="75" spans="1:6">
      <c r="A75" s="3"/>
      <c r="B75" s="4"/>
      <c r="C75" s="5" t="s">
        <v>5</v>
      </c>
      <c r="D75" s="7" t="s">
        <v>6</v>
      </c>
      <c r="E75" s="7" t="s">
        <v>7</v>
      </c>
      <c r="F75" s="9"/>
    </row>
    <row r="76" spans="1:6">
      <c r="A76" s="16" t="s">
        <v>8</v>
      </c>
      <c r="B76" s="17"/>
      <c r="C76" s="18">
        <f>IF(ISERROR(AVERAGE(C76:C75)), "NA", AVERAGE(C76:C75))</f>
        <v>0</v>
      </c>
      <c r="D76" s="19">
        <f>IF(ISERROR(AVERAGE(D76:D75)), "NA", AVERAGE(D76:D75))</f>
        <v>0</v>
      </c>
      <c r="E76" s="19">
        <f>IF(ISERROR(AVERAGE(E76:E75)), "NA", AVERAGE(E76:E75))</f>
        <v>0</v>
      </c>
      <c r="F76" s="20">
        <f>IF(ISERROR(AVERAGE(F76:F75)), "NA", AVERAGE(F76:F75))</f>
        <v>0</v>
      </c>
    </row>
    <row r="77" spans="1:6">
      <c r="A77" s="1"/>
      <c r="C77" s="1"/>
      <c r="D77" s="1"/>
      <c r="E77" s="1"/>
      <c r="F77" s="1"/>
    </row>
    <row r="78" spans="1:6">
      <c r="A78" s="12" t="s">
        <v>23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24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25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26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27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19:A20"/>
    <mergeCell ref="B19:B20"/>
    <mergeCell ref="C19:E19"/>
    <mergeCell ref="F19:F20"/>
    <mergeCell ref="A24:A25"/>
    <mergeCell ref="B24:B25"/>
    <mergeCell ref="C24:E24"/>
    <mergeCell ref="F24:F25"/>
    <mergeCell ref="A29:A30"/>
    <mergeCell ref="B29:B30"/>
    <mergeCell ref="C29:E29"/>
    <mergeCell ref="F29:F30"/>
    <mergeCell ref="A34:A35"/>
    <mergeCell ref="B34:B35"/>
    <mergeCell ref="C34:E34"/>
    <mergeCell ref="F34:F35"/>
    <mergeCell ref="A39:A40"/>
    <mergeCell ref="B39:B40"/>
    <mergeCell ref="C39:E39"/>
    <mergeCell ref="F39:F40"/>
    <mergeCell ref="A44:A45"/>
    <mergeCell ref="B44:B45"/>
    <mergeCell ref="C44:E44"/>
    <mergeCell ref="F44:F45"/>
    <mergeCell ref="A49:A50"/>
    <mergeCell ref="B49:B50"/>
    <mergeCell ref="C49:E49"/>
    <mergeCell ref="F49:F50"/>
    <mergeCell ref="A54:A55"/>
    <mergeCell ref="B54:B55"/>
    <mergeCell ref="C54:E54"/>
    <mergeCell ref="F54:F55"/>
    <mergeCell ref="A59:A60"/>
    <mergeCell ref="B59:B60"/>
    <mergeCell ref="C59:E59"/>
    <mergeCell ref="F59:F60"/>
    <mergeCell ref="A64:A65"/>
    <mergeCell ref="B64:B65"/>
    <mergeCell ref="C64:E64"/>
    <mergeCell ref="F64:F65"/>
    <mergeCell ref="A69:A70"/>
    <mergeCell ref="B69:B70"/>
    <mergeCell ref="C69:E69"/>
    <mergeCell ref="F69:F70"/>
    <mergeCell ref="A74:A75"/>
    <mergeCell ref="B74:B75"/>
    <mergeCell ref="C74:E74"/>
    <mergeCell ref="F74:F75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3:F3"/>
    <mergeCell ref="A6:B6"/>
    <mergeCell ref="A8:F8"/>
    <mergeCell ref="A11:B11"/>
    <mergeCell ref="A13:F13"/>
    <mergeCell ref="A16:B16"/>
    <mergeCell ref="A18:F18"/>
    <mergeCell ref="A21:B21"/>
    <mergeCell ref="A23:F23"/>
    <mergeCell ref="A26:B26"/>
    <mergeCell ref="A28:F28"/>
    <mergeCell ref="A31:B31"/>
    <mergeCell ref="A33:F33"/>
    <mergeCell ref="A36:B36"/>
    <mergeCell ref="A38:F38"/>
    <mergeCell ref="A41:B41"/>
    <mergeCell ref="A43:F43"/>
    <mergeCell ref="A46:B46"/>
    <mergeCell ref="A48:F48"/>
    <mergeCell ref="A51:B51"/>
    <mergeCell ref="A53:F53"/>
    <mergeCell ref="A56:B56"/>
    <mergeCell ref="A58:F58"/>
    <mergeCell ref="A61:B61"/>
    <mergeCell ref="A63:F63"/>
    <mergeCell ref="A66:B66"/>
    <mergeCell ref="A68:F68"/>
    <mergeCell ref="A71:B71"/>
    <mergeCell ref="A73:F73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6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9.569092" bestFit="true" customWidth="true" style="0"/>
    <col min="4" max="4" width="9.569092" bestFit="true" customWidth="true" style="0"/>
    <col min="5" max="5" width="9.569092" bestFit="true" customWidth="true" style="0"/>
    <col min="6" max="6" width="15.13916" bestFit="true" customWidth="true" style="0"/>
  </cols>
  <sheetData>
    <row r="1" spans="1:6">
      <c r="A1" s="10" t="s">
        <v>37</v>
      </c>
      <c r="B1" s="11"/>
      <c r="C1" s="10"/>
      <c r="D1" s="10"/>
      <c r="E1" s="10"/>
      <c r="F1" s="10"/>
    </row>
    <row r="2" spans="1:6">
      <c r="A2" s="1"/>
      <c r="C2" s="1"/>
      <c r="D2" s="1"/>
      <c r="E2" s="1"/>
      <c r="F2" s="1"/>
    </row>
    <row r="3" spans="1:6">
      <c r="A3" s="12" t="s">
        <v>1</v>
      </c>
      <c r="B3" s="13"/>
      <c r="C3" s="14"/>
      <c r="D3" s="14"/>
      <c r="E3" s="14"/>
      <c r="F3" s="15"/>
    </row>
    <row r="4" spans="1:6">
      <c r="A4" s="22" t="s">
        <v>2</v>
      </c>
      <c r="B4" s="23" t="s">
        <v>3</v>
      </c>
      <c r="C4" s="2">
        <v>2019</v>
      </c>
      <c r="D4" s="6"/>
      <c r="E4" s="8"/>
      <c r="F4" s="21" t="s">
        <v>4</v>
      </c>
    </row>
    <row r="5" spans="1:6">
      <c r="A5" s="3"/>
      <c r="B5" s="4"/>
      <c r="C5" s="5" t="s">
        <v>5</v>
      </c>
      <c r="D5" s="7" t="s">
        <v>6</v>
      </c>
      <c r="E5" s="7" t="s">
        <v>7</v>
      </c>
      <c r="F5" s="9"/>
    </row>
    <row r="6" spans="1:6">
      <c r="A6" s="16" t="s">
        <v>8</v>
      </c>
      <c r="B6" s="17"/>
      <c r="C6" s="18">
        <f>IF(ISERROR(AVERAGE(C6:C5)), "NA", AVERAGE(C6:C5))</f>
        <v>0</v>
      </c>
      <c r="D6" s="19">
        <f>IF(ISERROR(AVERAGE(D6:D5)), "NA", AVERAGE(D6:D5))</f>
        <v>0</v>
      </c>
      <c r="E6" s="19">
        <f>IF(ISERROR(AVERAGE(E6:E5)), "NA", AVERAGE(E6:E5))</f>
        <v>0</v>
      </c>
      <c r="F6" s="20">
        <f>IF(ISERROR(AVERAGE(F6:F5)), "NA", AVERAGE(F6:F5))</f>
        <v>0</v>
      </c>
    </row>
    <row r="7" spans="1:6">
      <c r="A7" s="1"/>
      <c r="C7" s="1"/>
      <c r="D7" s="1"/>
      <c r="E7" s="1"/>
      <c r="F7" s="1"/>
    </row>
    <row r="8" spans="1:6">
      <c r="A8" s="12" t="s">
        <v>9</v>
      </c>
      <c r="B8" s="13"/>
      <c r="C8" s="14"/>
      <c r="D8" s="14"/>
      <c r="E8" s="14"/>
      <c r="F8" s="15"/>
    </row>
    <row r="9" spans="1:6">
      <c r="A9" s="22" t="s">
        <v>2</v>
      </c>
      <c r="B9" s="23" t="s">
        <v>3</v>
      </c>
      <c r="C9" s="2">
        <v>2019</v>
      </c>
      <c r="D9" s="6"/>
      <c r="E9" s="8"/>
      <c r="F9" s="21" t="s">
        <v>4</v>
      </c>
    </row>
    <row r="10" spans="1:6">
      <c r="A10" s="3"/>
      <c r="B10" s="4"/>
      <c r="C10" s="5" t="s">
        <v>5</v>
      </c>
      <c r="D10" s="7" t="s">
        <v>6</v>
      </c>
      <c r="E10" s="7" t="s">
        <v>7</v>
      </c>
      <c r="F10" s="9"/>
    </row>
    <row r="11" spans="1:6">
      <c r="A11" s="16" t="s">
        <v>8</v>
      </c>
      <c r="B11" s="17"/>
      <c r="C11" s="18">
        <f>IF(ISERROR(AVERAGE(C11:C10)), "NA", AVERAGE(C11:C10))</f>
        <v>0</v>
      </c>
      <c r="D11" s="19">
        <f>IF(ISERROR(AVERAGE(D11:D10)), "NA", AVERAGE(D11:D10))</f>
        <v>0</v>
      </c>
      <c r="E11" s="19">
        <f>IF(ISERROR(AVERAGE(E11:E10)), "NA", AVERAGE(E11:E10))</f>
        <v>0</v>
      </c>
      <c r="F11" s="20">
        <f>IF(ISERROR(AVERAGE(F11:F10)), "NA", AVERAGE(F11:F10))</f>
        <v>0</v>
      </c>
    </row>
    <row r="12" spans="1:6">
      <c r="A12" s="1"/>
      <c r="C12" s="1"/>
      <c r="D12" s="1"/>
      <c r="E12" s="1"/>
      <c r="F12" s="1"/>
    </row>
    <row r="13" spans="1:6">
      <c r="A13" s="12" t="s">
        <v>10</v>
      </c>
      <c r="B13" s="13"/>
      <c r="C13" s="14"/>
      <c r="D13" s="14"/>
      <c r="E13" s="14"/>
      <c r="F13" s="15"/>
    </row>
    <row r="14" spans="1:6">
      <c r="A14" s="22" t="s">
        <v>2</v>
      </c>
      <c r="B14" s="23" t="s">
        <v>3</v>
      </c>
      <c r="C14" s="2">
        <v>2019</v>
      </c>
      <c r="D14" s="6"/>
      <c r="E14" s="8"/>
      <c r="F14" s="21" t="s">
        <v>4</v>
      </c>
    </row>
    <row r="15" spans="1:6">
      <c r="A15" s="3"/>
      <c r="B15" s="4"/>
      <c r="C15" s="29" t="s">
        <v>5</v>
      </c>
      <c r="D15" s="30" t="s">
        <v>6</v>
      </c>
      <c r="E15" s="30" t="s">
        <v>7</v>
      </c>
      <c r="F15" s="9"/>
    </row>
    <row r="16" spans="1:6">
      <c r="A16" s="44">
        <v>451</v>
      </c>
      <c r="B16" s="47" t="s">
        <v>38</v>
      </c>
      <c r="C16" s="36"/>
      <c r="D16" s="39"/>
      <c r="E16" s="39"/>
      <c r="F16" s="50" t="str">
        <f>IF(ISERROR(AVERAGE(C16:16)), "NA", AVERAGE(C16:16))</f>
        <v>NA</v>
      </c>
    </row>
    <row r="17" spans="1:6">
      <c r="A17" s="45">
        <v>455</v>
      </c>
      <c r="B17" s="48" t="s">
        <v>39</v>
      </c>
      <c r="C17" s="37"/>
      <c r="D17" s="40"/>
      <c r="E17" s="40"/>
      <c r="F17" s="51" t="str">
        <f>IF(ISERROR(AVERAGE(C17:17)), "NA", AVERAGE(C17:17))</f>
        <v>NA</v>
      </c>
    </row>
    <row r="18" spans="1:6">
      <c r="A18" s="46">
        <v>548</v>
      </c>
      <c r="B18" s="49" t="s">
        <v>40</v>
      </c>
      <c r="C18" s="38"/>
      <c r="D18" s="41"/>
      <c r="E18" s="41"/>
      <c r="F18" s="52" t="str">
        <f>IF(ISERROR(AVERAGE(C18:18)), "NA", AVERAGE(C18:18))</f>
        <v>NA</v>
      </c>
    </row>
    <row r="19" spans="1:6">
      <c r="A19" s="31" t="s">
        <v>8</v>
      </c>
      <c r="B19" s="32"/>
      <c r="C19" s="33" t="str">
        <f>IF(ISERROR(AVERAGE(C16:C18)), "NA", AVERAGE(C16:C18))</f>
        <v>NA</v>
      </c>
      <c r="D19" s="34" t="str">
        <f>IF(ISERROR(AVERAGE(D16:D18)), "NA", AVERAGE(D16:D18))</f>
        <v>NA</v>
      </c>
      <c r="E19" s="34" t="str">
        <f>IF(ISERROR(AVERAGE(E16:E18)), "NA", AVERAGE(E16:E18))</f>
        <v>NA</v>
      </c>
      <c r="F19" s="35" t="str">
        <f>IF(ISERROR(AVERAGE(F16:F18)), "NA", AVERAGE(F16:F18))</f>
        <v>NA</v>
      </c>
    </row>
    <row r="20" spans="1:6">
      <c r="A20" s="1"/>
      <c r="C20" s="1"/>
      <c r="D20" s="1"/>
      <c r="E20" s="1"/>
      <c r="F20" s="1"/>
    </row>
    <row r="21" spans="1:6">
      <c r="A21" s="12" t="s">
        <v>11</v>
      </c>
      <c r="B21" s="13"/>
      <c r="C21" s="14"/>
      <c r="D21" s="14"/>
      <c r="E21" s="14"/>
      <c r="F21" s="15"/>
    </row>
    <row r="22" spans="1:6">
      <c r="A22" s="22" t="s">
        <v>2</v>
      </c>
      <c r="B22" s="23" t="s">
        <v>3</v>
      </c>
      <c r="C22" s="2">
        <v>2019</v>
      </c>
      <c r="D22" s="6"/>
      <c r="E22" s="8"/>
      <c r="F22" s="21" t="s">
        <v>4</v>
      </c>
    </row>
    <row r="23" spans="1:6">
      <c r="A23" s="3"/>
      <c r="B23" s="4"/>
      <c r="C23" s="5" t="s">
        <v>5</v>
      </c>
      <c r="D23" s="7" t="s">
        <v>6</v>
      </c>
      <c r="E23" s="7" t="s">
        <v>7</v>
      </c>
      <c r="F23" s="9"/>
    </row>
    <row r="24" spans="1:6">
      <c r="A24" s="16" t="s">
        <v>8</v>
      </c>
      <c r="B24" s="17"/>
      <c r="C24" s="18">
        <f>IF(ISERROR(AVERAGE(C24:C23)), "NA", AVERAGE(C24:C23))</f>
        <v>0</v>
      </c>
      <c r="D24" s="19">
        <f>IF(ISERROR(AVERAGE(D24:D23)), "NA", AVERAGE(D24:D23))</f>
        <v>0</v>
      </c>
      <c r="E24" s="19">
        <f>IF(ISERROR(AVERAGE(E24:E23)), "NA", AVERAGE(E24:E23))</f>
        <v>0</v>
      </c>
      <c r="F24" s="20">
        <f>IF(ISERROR(AVERAGE(F24:F23)), "NA", AVERAGE(F24:F23))</f>
        <v>0</v>
      </c>
    </row>
    <row r="25" spans="1:6">
      <c r="A25" s="1"/>
      <c r="C25" s="1"/>
      <c r="D25" s="1"/>
      <c r="E25" s="1"/>
      <c r="F25" s="1"/>
    </row>
    <row r="26" spans="1:6">
      <c r="A26" s="12" t="s">
        <v>12</v>
      </c>
      <c r="B26" s="13"/>
      <c r="C26" s="14"/>
      <c r="D26" s="14"/>
      <c r="E26" s="14"/>
      <c r="F26" s="15"/>
    </row>
    <row r="27" spans="1:6">
      <c r="A27" s="22" t="s">
        <v>2</v>
      </c>
      <c r="B27" s="23" t="s">
        <v>3</v>
      </c>
      <c r="C27" s="2">
        <v>2019</v>
      </c>
      <c r="D27" s="6"/>
      <c r="E27" s="8"/>
      <c r="F27" s="21" t="s">
        <v>4</v>
      </c>
    </row>
    <row r="28" spans="1:6">
      <c r="A28" s="3"/>
      <c r="B28" s="4"/>
      <c r="C28" s="5" t="s">
        <v>5</v>
      </c>
      <c r="D28" s="7" t="s">
        <v>6</v>
      </c>
      <c r="E28" s="7" t="s">
        <v>7</v>
      </c>
      <c r="F28" s="9"/>
    </row>
    <row r="29" spans="1:6">
      <c r="A29" s="16" t="s">
        <v>8</v>
      </c>
      <c r="B29" s="17"/>
      <c r="C29" s="18">
        <f>IF(ISERROR(AVERAGE(C29:C28)), "NA", AVERAGE(C29:C28))</f>
        <v>0</v>
      </c>
      <c r="D29" s="19">
        <f>IF(ISERROR(AVERAGE(D29:D28)), "NA", AVERAGE(D29:D28))</f>
        <v>0</v>
      </c>
      <c r="E29" s="19">
        <f>IF(ISERROR(AVERAGE(E29:E28)), "NA", AVERAGE(E29:E28))</f>
        <v>0</v>
      </c>
      <c r="F29" s="20">
        <f>IF(ISERROR(AVERAGE(F29:F28)), "NA", AVERAGE(F29:F28))</f>
        <v>0</v>
      </c>
    </row>
    <row r="30" spans="1:6">
      <c r="A30" s="1"/>
      <c r="C30" s="1"/>
      <c r="D30" s="1"/>
      <c r="E30" s="1"/>
      <c r="F30" s="1"/>
    </row>
    <row r="31" spans="1:6">
      <c r="A31" s="12" t="s">
        <v>13</v>
      </c>
      <c r="B31" s="13"/>
      <c r="C31" s="14"/>
      <c r="D31" s="14"/>
      <c r="E31" s="14"/>
      <c r="F31" s="15"/>
    </row>
    <row r="32" spans="1:6">
      <c r="A32" s="22" t="s">
        <v>2</v>
      </c>
      <c r="B32" s="23" t="s">
        <v>3</v>
      </c>
      <c r="C32" s="2">
        <v>2019</v>
      </c>
      <c r="D32" s="6"/>
      <c r="E32" s="8"/>
      <c r="F32" s="21" t="s">
        <v>4</v>
      </c>
    </row>
    <row r="33" spans="1:6">
      <c r="A33" s="3"/>
      <c r="B33" s="4"/>
      <c r="C33" s="5" t="s">
        <v>5</v>
      </c>
      <c r="D33" s="7" t="s">
        <v>6</v>
      </c>
      <c r="E33" s="7" t="s">
        <v>7</v>
      </c>
      <c r="F33" s="9"/>
    </row>
    <row r="34" spans="1:6">
      <c r="A34" s="16" t="s">
        <v>8</v>
      </c>
      <c r="B34" s="17"/>
      <c r="C34" s="18">
        <f>IF(ISERROR(AVERAGE(C34:C33)), "NA", AVERAGE(C34:C33))</f>
        <v>0</v>
      </c>
      <c r="D34" s="19">
        <f>IF(ISERROR(AVERAGE(D34:D33)), "NA", AVERAGE(D34:D33))</f>
        <v>0</v>
      </c>
      <c r="E34" s="19">
        <f>IF(ISERROR(AVERAGE(E34:E33)), "NA", AVERAGE(E34:E33))</f>
        <v>0</v>
      </c>
      <c r="F34" s="20">
        <f>IF(ISERROR(AVERAGE(F34:F33)), "NA", AVERAGE(F34:F33))</f>
        <v>0</v>
      </c>
    </row>
    <row r="35" spans="1:6">
      <c r="A35" s="1"/>
      <c r="C35" s="1"/>
      <c r="D35" s="1"/>
      <c r="E35" s="1"/>
      <c r="F35" s="1"/>
    </row>
    <row r="36" spans="1:6">
      <c r="A36" s="12" t="s">
        <v>14</v>
      </c>
      <c r="B36" s="13"/>
      <c r="C36" s="14"/>
      <c r="D36" s="14"/>
      <c r="E36" s="14"/>
      <c r="F36" s="15"/>
    </row>
    <row r="37" spans="1:6">
      <c r="A37" s="22" t="s">
        <v>2</v>
      </c>
      <c r="B37" s="23" t="s">
        <v>3</v>
      </c>
      <c r="C37" s="2">
        <v>2019</v>
      </c>
      <c r="D37" s="6"/>
      <c r="E37" s="8"/>
      <c r="F37" s="21" t="s">
        <v>4</v>
      </c>
    </row>
    <row r="38" spans="1:6">
      <c r="A38" s="3"/>
      <c r="B38" s="4"/>
      <c r="C38" s="5" t="s">
        <v>5</v>
      </c>
      <c r="D38" s="7" t="s">
        <v>6</v>
      </c>
      <c r="E38" s="7" t="s">
        <v>7</v>
      </c>
      <c r="F38" s="9"/>
    </row>
    <row r="39" spans="1:6">
      <c r="A39" s="16" t="s">
        <v>8</v>
      </c>
      <c r="B39" s="17"/>
      <c r="C39" s="18">
        <f>IF(ISERROR(AVERAGE(C39:C38)), "NA", AVERAGE(C39:C38))</f>
        <v>0</v>
      </c>
      <c r="D39" s="19">
        <f>IF(ISERROR(AVERAGE(D39:D38)), "NA", AVERAGE(D39:D38))</f>
        <v>0</v>
      </c>
      <c r="E39" s="19">
        <f>IF(ISERROR(AVERAGE(E39:E38)), "NA", AVERAGE(E39:E38))</f>
        <v>0</v>
      </c>
      <c r="F39" s="20">
        <f>IF(ISERROR(AVERAGE(F39:F38)), "NA", AVERAGE(F39:F38))</f>
        <v>0</v>
      </c>
    </row>
    <row r="40" spans="1:6">
      <c r="A40" s="1"/>
      <c r="C40" s="1"/>
      <c r="D40" s="1"/>
      <c r="E40" s="1"/>
      <c r="F40" s="1"/>
    </row>
    <row r="41" spans="1:6">
      <c r="A41" s="12" t="s">
        <v>15</v>
      </c>
      <c r="B41" s="13"/>
      <c r="C41" s="14"/>
      <c r="D41" s="14"/>
      <c r="E41" s="14"/>
      <c r="F41" s="15"/>
    </row>
    <row r="42" spans="1:6">
      <c r="A42" s="22" t="s">
        <v>2</v>
      </c>
      <c r="B42" s="23" t="s">
        <v>3</v>
      </c>
      <c r="C42" s="2">
        <v>2019</v>
      </c>
      <c r="D42" s="6"/>
      <c r="E42" s="8"/>
      <c r="F42" s="21" t="s">
        <v>4</v>
      </c>
    </row>
    <row r="43" spans="1:6">
      <c r="A43" s="3"/>
      <c r="B43" s="4"/>
      <c r="C43" s="5" t="s">
        <v>5</v>
      </c>
      <c r="D43" s="7" t="s">
        <v>6</v>
      </c>
      <c r="E43" s="7" t="s">
        <v>7</v>
      </c>
      <c r="F43" s="9"/>
    </row>
    <row r="44" spans="1:6">
      <c r="A44" s="16" t="s">
        <v>8</v>
      </c>
      <c r="B44" s="17"/>
      <c r="C44" s="18">
        <f>IF(ISERROR(AVERAGE(C44:C43)), "NA", AVERAGE(C44:C43))</f>
        <v>0</v>
      </c>
      <c r="D44" s="19">
        <f>IF(ISERROR(AVERAGE(D44:D43)), "NA", AVERAGE(D44:D43))</f>
        <v>0</v>
      </c>
      <c r="E44" s="19">
        <f>IF(ISERROR(AVERAGE(E44:E43)), "NA", AVERAGE(E44:E43))</f>
        <v>0</v>
      </c>
      <c r="F44" s="20">
        <f>IF(ISERROR(AVERAGE(F44:F43)), "NA", AVERAGE(F44:F43))</f>
        <v>0</v>
      </c>
    </row>
    <row r="45" spans="1:6">
      <c r="A45" s="1"/>
      <c r="C45" s="1"/>
      <c r="D45" s="1"/>
      <c r="E45" s="1"/>
      <c r="F45" s="1"/>
    </row>
    <row r="46" spans="1:6">
      <c r="A46" s="12" t="s">
        <v>16</v>
      </c>
      <c r="B46" s="13"/>
      <c r="C46" s="14"/>
      <c r="D46" s="14"/>
      <c r="E46" s="14"/>
      <c r="F46" s="15"/>
    </row>
    <row r="47" spans="1:6">
      <c r="A47" s="22" t="s">
        <v>2</v>
      </c>
      <c r="B47" s="23" t="s">
        <v>3</v>
      </c>
      <c r="C47" s="2">
        <v>2019</v>
      </c>
      <c r="D47" s="6"/>
      <c r="E47" s="8"/>
      <c r="F47" s="21" t="s">
        <v>4</v>
      </c>
    </row>
    <row r="48" spans="1:6">
      <c r="A48" s="3"/>
      <c r="B48" s="4"/>
      <c r="C48" s="5" t="s">
        <v>5</v>
      </c>
      <c r="D48" s="7" t="s">
        <v>6</v>
      </c>
      <c r="E48" s="7" t="s">
        <v>7</v>
      </c>
      <c r="F48" s="9"/>
    </row>
    <row r="49" spans="1:6">
      <c r="A49" s="16" t="s">
        <v>8</v>
      </c>
      <c r="B49" s="17"/>
      <c r="C49" s="18">
        <f>IF(ISERROR(AVERAGE(C49:C48)), "NA", AVERAGE(C49:C48))</f>
        <v>0</v>
      </c>
      <c r="D49" s="19">
        <f>IF(ISERROR(AVERAGE(D49:D48)), "NA", AVERAGE(D49:D48))</f>
        <v>0</v>
      </c>
      <c r="E49" s="19">
        <f>IF(ISERROR(AVERAGE(E49:E48)), "NA", AVERAGE(E49:E48))</f>
        <v>0</v>
      </c>
      <c r="F49" s="20">
        <f>IF(ISERROR(AVERAGE(F49:F48)), "NA", AVERAGE(F49:F48))</f>
        <v>0</v>
      </c>
    </row>
    <row r="50" spans="1:6">
      <c r="A50" s="1"/>
      <c r="C50" s="1"/>
      <c r="D50" s="1"/>
      <c r="E50" s="1"/>
      <c r="F50" s="1"/>
    </row>
    <row r="51" spans="1:6">
      <c r="A51" s="12" t="s">
        <v>17</v>
      </c>
      <c r="B51" s="13"/>
      <c r="C51" s="14"/>
      <c r="D51" s="14"/>
      <c r="E51" s="14"/>
      <c r="F51" s="15"/>
    </row>
    <row r="52" spans="1:6">
      <c r="A52" s="22" t="s">
        <v>2</v>
      </c>
      <c r="B52" s="23" t="s">
        <v>3</v>
      </c>
      <c r="C52" s="2">
        <v>2019</v>
      </c>
      <c r="D52" s="6"/>
      <c r="E52" s="8"/>
      <c r="F52" s="21" t="s">
        <v>4</v>
      </c>
    </row>
    <row r="53" spans="1:6">
      <c r="A53" s="3"/>
      <c r="B53" s="4"/>
      <c r="C53" s="5" t="s">
        <v>5</v>
      </c>
      <c r="D53" s="7" t="s">
        <v>6</v>
      </c>
      <c r="E53" s="7" t="s">
        <v>7</v>
      </c>
      <c r="F53" s="9"/>
    </row>
    <row r="54" spans="1:6">
      <c r="A54" s="16" t="s">
        <v>8</v>
      </c>
      <c r="B54" s="17"/>
      <c r="C54" s="18">
        <f>IF(ISERROR(AVERAGE(C54:C53)), "NA", AVERAGE(C54:C53))</f>
        <v>0</v>
      </c>
      <c r="D54" s="19">
        <f>IF(ISERROR(AVERAGE(D54:D53)), "NA", AVERAGE(D54:D53))</f>
        <v>0</v>
      </c>
      <c r="E54" s="19">
        <f>IF(ISERROR(AVERAGE(E54:E53)), "NA", AVERAGE(E54:E53))</f>
        <v>0</v>
      </c>
      <c r="F54" s="20">
        <f>IF(ISERROR(AVERAGE(F54:F53)), "NA", AVERAGE(F54:F53))</f>
        <v>0</v>
      </c>
    </row>
    <row r="55" spans="1:6">
      <c r="A55" s="1"/>
      <c r="C55" s="1"/>
      <c r="D55" s="1"/>
      <c r="E55" s="1"/>
      <c r="F55" s="1"/>
    </row>
    <row r="56" spans="1:6">
      <c r="A56" s="12" t="s">
        <v>18</v>
      </c>
      <c r="B56" s="13"/>
      <c r="C56" s="14"/>
      <c r="D56" s="14"/>
      <c r="E56" s="14"/>
      <c r="F56" s="15"/>
    </row>
    <row r="57" spans="1:6">
      <c r="A57" s="22" t="s">
        <v>2</v>
      </c>
      <c r="B57" s="23" t="s">
        <v>3</v>
      </c>
      <c r="C57" s="2">
        <v>2019</v>
      </c>
      <c r="D57" s="6"/>
      <c r="E57" s="8"/>
      <c r="F57" s="21" t="s">
        <v>4</v>
      </c>
    </row>
    <row r="58" spans="1:6">
      <c r="A58" s="3"/>
      <c r="B58" s="4"/>
      <c r="C58" s="29" t="s">
        <v>5</v>
      </c>
      <c r="D58" s="30" t="s">
        <v>6</v>
      </c>
      <c r="E58" s="30" t="s">
        <v>7</v>
      </c>
      <c r="F58" s="9"/>
    </row>
    <row r="59" spans="1:6">
      <c r="A59" s="53">
        <v>454</v>
      </c>
      <c r="B59" s="54" t="s">
        <v>41</v>
      </c>
      <c r="C59" s="42"/>
      <c r="D59" s="43"/>
      <c r="E59" s="43"/>
      <c r="F59" s="55" t="str">
        <f>IF(ISERROR(AVERAGE(C59:59)), "NA", AVERAGE(C59:59))</f>
        <v>NA</v>
      </c>
    </row>
    <row r="60" spans="1:6">
      <c r="A60" s="31" t="s">
        <v>8</v>
      </c>
      <c r="B60" s="32"/>
      <c r="C60" s="33" t="str">
        <f>IF(ISERROR(AVERAGE(C59:C59)), "NA", AVERAGE(C59:C59))</f>
        <v>NA</v>
      </c>
      <c r="D60" s="34" t="str">
        <f>IF(ISERROR(AVERAGE(D59:D59)), "NA", AVERAGE(D59:D59))</f>
        <v>NA</v>
      </c>
      <c r="E60" s="34" t="str">
        <f>IF(ISERROR(AVERAGE(E59:E59)), "NA", AVERAGE(E59:E59))</f>
        <v>NA</v>
      </c>
      <c r="F60" s="35" t="str">
        <f>IF(ISERROR(AVERAGE(F59:F59)), "NA", AVERAGE(F59:F59))</f>
        <v>NA</v>
      </c>
    </row>
    <row r="61" spans="1:6">
      <c r="A61" s="1"/>
      <c r="C61" s="1"/>
      <c r="D61" s="1"/>
      <c r="E61" s="1"/>
      <c r="F61" s="1"/>
    </row>
    <row r="62" spans="1:6">
      <c r="A62" s="12" t="s">
        <v>19</v>
      </c>
      <c r="B62" s="13"/>
      <c r="C62" s="14"/>
      <c r="D62" s="14"/>
      <c r="E62" s="14"/>
      <c r="F62" s="15"/>
    </row>
    <row r="63" spans="1:6">
      <c r="A63" s="22" t="s">
        <v>2</v>
      </c>
      <c r="B63" s="23" t="s">
        <v>3</v>
      </c>
      <c r="C63" s="2">
        <v>2019</v>
      </c>
      <c r="D63" s="6"/>
      <c r="E63" s="8"/>
      <c r="F63" s="21" t="s">
        <v>4</v>
      </c>
    </row>
    <row r="64" spans="1:6">
      <c r="A64" s="3"/>
      <c r="B64" s="4"/>
      <c r="C64" s="5" t="s">
        <v>5</v>
      </c>
      <c r="D64" s="7" t="s">
        <v>6</v>
      </c>
      <c r="E64" s="7" t="s">
        <v>7</v>
      </c>
      <c r="F64" s="9"/>
    </row>
    <row r="65" spans="1:6">
      <c r="A65" s="16" t="s">
        <v>8</v>
      </c>
      <c r="B65" s="17"/>
      <c r="C65" s="18">
        <f>IF(ISERROR(AVERAGE(C65:C64)), "NA", AVERAGE(C65:C64))</f>
        <v>0</v>
      </c>
      <c r="D65" s="19">
        <f>IF(ISERROR(AVERAGE(D65:D64)), "NA", AVERAGE(D65:D64))</f>
        <v>0</v>
      </c>
      <c r="E65" s="19">
        <f>IF(ISERROR(AVERAGE(E65:E64)), "NA", AVERAGE(E65:E64))</f>
        <v>0</v>
      </c>
      <c r="F65" s="20">
        <f>IF(ISERROR(AVERAGE(F65:F64)), "NA", AVERAGE(F65:F64))</f>
        <v>0</v>
      </c>
    </row>
    <row r="66" spans="1:6">
      <c r="A66" s="1"/>
      <c r="C66" s="1"/>
      <c r="D66" s="1"/>
      <c r="E66" s="1"/>
      <c r="F66" s="1"/>
    </row>
    <row r="67" spans="1:6">
      <c r="A67" s="12" t="s">
        <v>20</v>
      </c>
      <c r="B67" s="13"/>
      <c r="C67" s="14"/>
      <c r="D67" s="14"/>
      <c r="E67" s="14"/>
      <c r="F67" s="15"/>
    </row>
    <row r="68" spans="1:6">
      <c r="A68" s="22" t="s">
        <v>2</v>
      </c>
      <c r="B68" s="23" t="s">
        <v>3</v>
      </c>
      <c r="C68" s="2">
        <v>2019</v>
      </c>
      <c r="D68" s="6"/>
      <c r="E68" s="8"/>
      <c r="F68" s="21" t="s">
        <v>4</v>
      </c>
    </row>
    <row r="69" spans="1:6">
      <c r="A69" s="3"/>
      <c r="B69" s="4"/>
      <c r="C69" s="5" t="s">
        <v>5</v>
      </c>
      <c r="D69" s="7" t="s">
        <v>6</v>
      </c>
      <c r="E69" s="7" t="s">
        <v>7</v>
      </c>
      <c r="F69" s="9"/>
    </row>
    <row r="70" spans="1:6">
      <c r="A70" s="16" t="s">
        <v>8</v>
      </c>
      <c r="B70" s="17"/>
      <c r="C70" s="18">
        <f>IF(ISERROR(AVERAGE(C70:C69)), "NA", AVERAGE(C70:C69))</f>
        <v>0</v>
      </c>
      <c r="D70" s="19">
        <f>IF(ISERROR(AVERAGE(D70:D69)), "NA", AVERAGE(D70:D69))</f>
        <v>0</v>
      </c>
      <c r="E70" s="19">
        <f>IF(ISERROR(AVERAGE(E70:E69)), "NA", AVERAGE(E70:E69))</f>
        <v>0</v>
      </c>
      <c r="F70" s="20">
        <f>IF(ISERROR(AVERAGE(F70:F69)), "NA", AVERAGE(F70:F69))</f>
        <v>0</v>
      </c>
    </row>
    <row r="71" spans="1:6">
      <c r="A71" s="1"/>
      <c r="C71" s="1"/>
      <c r="D71" s="1"/>
      <c r="E71" s="1"/>
      <c r="F71" s="1"/>
    </row>
    <row r="72" spans="1:6">
      <c r="A72" s="12" t="s">
        <v>21</v>
      </c>
      <c r="B72" s="13"/>
      <c r="C72" s="14"/>
      <c r="D72" s="14"/>
      <c r="E72" s="14"/>
      <c r="F72" s="15"/>
    </row>
    <row r="73" spans="1:6">
      <c r="A73" s="22" t="s">
        <v>2</v>
      </c>
      <c r="B73" s="23" t="s">
        <v>3</v>
      </c>
      <c r="C73" s="2">
        <v>2019</v>
      </c>
      <c r="D73" s="6"/>
      <c r="E73" s="8"/>
      <c r="F73" s="21" t="s">
        <v>4</v>
      </c>
    </row>
    <row r="74" spans="1:6">
      <c r="A74" s="3"/>
      <c r="B74" s="4"/>
      <c r="C74" s="29" t="s">
        <v>5</v>
      </c>
      <c r="D74" s="30" t="s">
        <v>6</v>
      </c>
      <c r="E74" s="30" t="s">
        <v>7</v>
      </c>
      <c r="F74" s="9"/>
    </row>
    <row r="75" spans="1:6">
      <c r="A75" s="53">
        <v>457</v>
      </c>
      <c r="B75" s="54" t="s">
        <v>42</v>
      </c>
      <c r="C75" s="42"/>
      <c r="D75" s="43"/>
      <c r="E75" s="43"/>
      <c r="F75" s="55" t="str">
        <f>IF(ISERROR(AVERAGE(C75:75)), "NA", AVERAGE(C75:75))</f>
        <v>NA</v>
      </c>
    </row>
    <row r="76" spans="1:6">
      <c r="A76" s="31" t="s">
        <v>8</v>
      </c>
      <c r="B76" s="32"/>
      <c r="C76" s="33" t="str">
        <f>IF(ISERROR(AVERAGE(C75:C75)), "NA", AVERAGE(C75:C75))</f>
        <v>NA</v>
      </c>
      <c r="D76" s="34" t="str">
        <f>IF(ISERROR(AVERAGE(D75:D75)), "NA", AVERAGE(D75:D75))</f>
        <v>NA</v>
      </c>
      <c r="E76" s="34" t="str">
        <f>IF(ISERROR(AVERAGE(E75:E75)), "NA", AVERAGE(E75:E75))</f>
        <v>NA</v>
      </c>
      <c r="F76" s="35" t="str">
        <f>IF(ISERROR(AVERAGE(F75:F75)), "NA", AVERAGE(F75:F75))</f>
        <v>NA</v>
      </c>
    </row>
    <row r="77" spans="1:6">
      <c r="A77" s="1"/>
      <c r="C77" s="1"/>
      <c r="D77" s="1"/>
      <c r="E77" s="1"/>
      <c r="F77" s="1"/>
    </row>
    <row r="78" spans="1:6">
      <c r="A78" s="12" t="s">
        <v>22</v>
      </c>
      <c r="B78" s="13"/>
      <c r="C78" s="14"/>
      <c r="D78" s="14"/>
      <c r="E78" s="14"/>
      <c r="F78" s="15"/>
    </row>
    <row r="79" spans="1:6">
      <c r="A79" s="22" t="s">
        <v>2</v>
      </c>
      <c r="B79" s="23" t="s">
        <v>3</v>
      </c>
      <c r="C79" s="2">
        <v>2019</v>
      </c>
      <c r="D79" s="6"/>
      <c r="E79" s="8"/>
      <c r="F79" s="21" t="s">
        <v>4</v>
      </c>
    </row>
    <row r="80" spans="1:6">
      <c r="A80" s="3"/>
      <c r="B80" s="4"/>
      <c r="C80" s="5" t="s">
        <v>5</v>
      </c>
      <c r="D80" s="7" t="s">
        <v>6</v>
      </c>
      <c r="E80" s="7" t="s">
        <v>7</v>
      </c>
      <c r="F80" s="9"/>
    </row>
    <row r="81" spans="1:6">
      <c r="A81" s="16" t="s">
        <v>8</v>
      </c>
      <c r="B81" s="17"/>
      <c r="C81" s="18">
        <f>IF(ISERROR(AVERAGE(C81:C80)), "NA", AVERAGE(C81:C80))</f>
        <v>0</v>
      </c>
      <c r="D81" s="19">
        <f>IF(ISERROR(AVERAGE(D81:D80)), "NA", AVERAGE(D81:D80))</f>
        <v>0</v>
      </c>
      <c r="E81" s="19">
        <f>IF(ISERROR(AVERAGE(E81:E80)), "NA", AVERAGE(E81:E80))</f>
        <v>0</v>
      </c>
      <c r="F81" s="20">
        <f>IF(ISERROR(AVERAGE(F81:F80)), "NA", AVERAGE(F81:F80))</f>
        <v>0</v>
      </c>
    </row>
    <row r="82" spans="1:6">
      <c r="A82" s="1"/>
      <c r="C82" s="1"/>
      <c r="D82" s="1"/>
      <c r="E82" s="1"/>
      <c r="F82" s="1"/>
    </row>
    <row r="83" spans="1:6">
      <c r="A83" s="12" t="s">
        <v>23</v>
      </c>
      <c r="B83" s="13"/>
      <c r="C83" s="14"/>
      <c r="D83" s="14"/>
      <c r="E83" s="14"/>
      <c r="F83" s="15"/>
    </row>
    <row r="84" spans="1:6">
      <c r="A84" s="22" t="s">
        <v>2</v>
      </c>
      <c r="B84" s="23" t="s">
        <v>3</v>
      </c>
      <c r="C84" s="2">
        <v>2019</v>
      </c>
      <c r="D84" s="6"/>
      <c r="E84" s="8"/>
      <c r="F84" s="21" t="s">
        <v>4</v>
      </c>
    </row>
    <row r="85" spans="1:6">
      <c r="A85" s="3"/>
      <c r="B85" s="4"/>
      <c r="C85" s="5" t="s">
        <v>5</v>
      </c>
      <c r="D85" s="7" t="s">
        <v>6</v>
      </c>
      <c r="E85" s="7" t="s">
        <v>7</v>
      </c>
      <c r="F85" s="9"/>
    </row>
    <row r="86" spans="1:6">
      <c r="A86" s="16" t="s">
        <v>8</v>
      </c>
      <c r="B86" s="17"/>
      <c r="C86" s="18">
        <f>IF(ISERROR(AVERAGE(C86:C85)), "NA", AVERAGE(C86:C85))</f>
        <v>0</v>
      </c>
      <c r="D86" s="19">
        <f>IF(ISERROR(AVERAGE(D86:D85)), "NA", AVERAGE(D86:D85))</f>
        <v>0</v>
      </c>
      <c r="E86" s="19">
        <f>IF(ISERROR(AVERAGE(E86:E85)), "NA", AVERAGE(E86:E85))</f>
        <v>0</v>
      </c>
      <c r="F86" s="20">
        <f>IF(ISERROR(AVERAGE(F86:F85)), "NA", AVERAGE(F86:F85))</f>
        <v>0</v>
      </c>
    </row>
    <row r="87" spans="1:6">
      <c r="A87" s="1"/>
      <c r="C87" s="1"/>
      <c r="D87" s="1"/>
      <c r="E87" s="1"/>
      <c r="F87" s="1"/>
    </row>
    <row r="88" spans="1:6">
      <c r="A88" s="12" t="s">
        <v>24</v>
      </c>
      <c r="B88" s="13"/>
      <c r="C88" s="14"/>
      <c r="D88" s="14"/>
      <c r="E88" s="14"/>
      <c r="F88" s="15"/>
    </row>
    <row r="89" spans="1:6">
      <c r="A89" s="22" t="s">
        <v>2</v>
      </c>
      <c r="B89" s="23" t="s">
        <v>3</v>
      </c>
      <c r="C89" s="2">
        <v>2019</v>
      </c>
      <c r="D89" s="6"/>
      <c r="E89" s="8"/>
      <c r="F89" s="21" t="s">
        <v>4</v>
      </c>
    </row>
    <row r="90" spans="1:6">
      <c r="A90" s="3"/>
      <c r="B90" s="4"/>
      <c r="C90" s="5" t="s">
        <v>5</v>
      </c>
      <c r="D90" s="7" t="s">
        <v>6</v>
      </c>
      <c r="E90" s="7" t="s">
        <v>7</v>
      </c>
      <c r="F90" s="9"/>
    </row>
    <row r="91" spans="1:6">
      <c r="A91" s="16" t="s">
        <v>8</v>
      </c>
      <c r="B91" s="17"/>
      <c r="C91" s="18">
        <f>IF(ISERROR(AVERAGE(C91:C90)), "NA", AVERAGE(C91:C90))</f>
        <v>0</v>
      </c>
      <c r="D91" s="19">
        <f>IF(ISERROR(AVERAGE(D91:D90)), "NA", AVERAGE(D91:D90))</f>
        <v>0</v>
      </c>
      <c r="E91" s="19">
        <f>IF(ISERROR(AVERAGE(E91:E90)), "NA", AVERAGE(E91:E90))</f>
        <v>0</v>
      </c>
      <c r="F91" s="20">
        <f>IF(ISERROR(AVERAGE(F91:F90)), "NA", AVERAGE(F91:F90))</f>
        <v>0</v>
      </c>
    </row>
    <row r="92" spans="1:6">
      <c r="A92" s="1"/>
      <c r="C92" s="1"/>
      <c r="D92" s="1"/>
      <c r="E92" s="1"/>
      <c r="F92" s="1"/>
    </row>
    <row r="93" spans="1:6">
      <c r="A93" s="12" t="s">
        <v>25</v>
      </c>
      <c r="B93" s="13"/>
      <c r="C93" s="14"/>
      <c r="D93" s="14"/>
      <c r="E93" s="14"/>
      <c r="F93" s="15"/>
    </row>
    <row r="94" spans="1:6">
      <c r="A94" s="22" t="s">
        <v>2</v>
      </c>
      <c r="B94" s="23" t="s">
        <v>3</v>
      </c>
      <c r="C94" s="2">
        <v>2019</v>
      </c>
      <c r="D94" s="6"/>
      <c r="E94" s="8"/>
      <c r="F94" s="21" t="s">
        <v>4</v>
      </c>
    </row>
    <row r="95" spans="1:6">
      <c r="A95" s="3"/>
      <c r="B95" s="4"/>
      <c r="C95" s="5" t="s">
        <v>5</v>
      </c>
      <c r="D95" s="7" t="s">
        <v>6</v>
      </c>
      <c r="E95" s="7" t="s">
        <v>7</v>
      </c>
      <c r="F95" s="9"/>
    </row>
    <row r="96" spans="1:6">
      <c r="A96" s="16" t="s">
        <v>8</v>
      </c>
      <c r="B96" s="17"/>
      <c r="C96" s="18">
        <f>IF(ISERROR(AVERAGE(C96:C95)), "NA", AVERAGE(C96:C95))</f>
        <v>0</v>
      </c>
      <c r="D96" s="19">
        <f>IF(ISERROR(AVERAGE(D96:D95)), "NA", AVERAGE(D96:D95))</f>
        <v>0</v>
      </c>
      <c r="E96" s="19">
        <f>IF(ISERROR(AVERAGE(E96:E95)), "NA", AVERAGE(E96:E95))</f>
        <v>0</v>
      </c>
      <c r="F96" s="20">
        <f>IF(ISERROR(AVERAGE(F96:F95)), "NA", AVERAGE(F96:F95))</f>
        <v>0</v>
      </c>
    </row>
    <row r="97" spans="1:6">
      <c r="A97" s="1"/>
      <c r="C97" s="1"/>
      <c r="D97" s="1"/>
      <c r="E97" s="1"/>
      <c r="F97" s="1"/>
    </row>
    <row r="98" spans="1:6">
      <c r="A98" s="12" t="s">
        <v>26</v>
      </c>
      <c r="B98" s="13"/>
      <c r="C98" s="14"/>
      <c r="D98" s="14"/>
      <c r="E98" s="14"/>
      <c r="F98" s="15"/>
    </row>
    <row r="99" spans="1:6">
      <c r="A99" s="22" t="s">
        <v>2</v>
      </c>
      <c r="B99" s="23" t="s">
        <v>3</v>
      </c>
      <c r="C99" s="2">
        <v>2019</v>
      </c>
      <c r="D99" s="6"/>
      <c r="E99" s="8"/>
      <c r="F99" s="21" t="s">
        <v>4</v>
      </c>
    </row>
    <row r="100" spans="1:6">
      <c r="A100" s="3"/>
      <c r="B100" s="4"/>
      <c r="C100" s="5" t="s">
        <v>5</v>
      </c>
      <c r="D100" s="7" t="s">
        <v>6</v>
      </c>
      <c r="E100" s="7" t="s">
        <v>7</v>
      </c>
      <c r="F100" s="9"/>
    </row>
    <row r="101" spans="1:6">
      <c r="A101" s="16" t="s">
        <v>8</v>
      </c>
      <c r="B101" s="17"/>
      <c r="C101" s="18">
        <f>IF(ISERROR(AVERAGE(C101:C100)), "NA", AVERAGE(C101:C100))</f>
        <v>0</v>
      </c>
      <c r="D101" s="19">
        <f>IF(ISERROR(AVERAGE(D101:D100)), "NA", AVERAGE(D101:D100))</f>
        <v>0</v>
      </c>
      <c r="E101" s="19">
        <f>IF(ISERROR(AVERAGE(E101:E100)), "NA", AVERAGE(E101:E100))</f>
        <v>0</v>
      </c>
      <c r="F101" s="20">
        <f>IF(ISERROR(AVERAGE(F101:F100)), "NA", AVERAGE(F101:F100))</f>
        <v>0</v>
      </c>
    </row>
    <row r="102" spans="1:6">
      <c r="A102" s="1"/>
      <c r="C102" s="1"/>
      <c r="D102" s="1"/>
      <c r="E102" s="1"/>
      <c r="F102" s="1"/>
    </row>
    <row r="103" spans="1:6">
      <c r="A103" s="12" t="s">
        <v>27</v>
      </c>
      <c r="B103" s="13"/>
      <c r="C103" s="14"/>
      <c r="D103" s="14"/>
      <c r="E103" s="14"/>
      <c r="F103" s="15"/>
    </row>
    <row r="104" spans="1:6">
      <c r="A104" s="22" t="s">
        <v>2</v>
      </c>
      <c r="B104" s="23" t="s">
        <v>3</v>
      </c>
      <c r="C104" s="2">
        <v>2019</v>
      </c>
      <c r="D104" s="6"/>
      <c r="E104" s="8"/>
      <c r="F104" s="21" t="s">
        <v>4</v>
      </c>
    </row>
    <row r="105" spans="1:6">
      <c r="A105" s="3"/>
      <c r="B105" s="4"/>
      <c r="C105" s="5" t="s">
        <v>5</v>
      </c>
      <c r="D105" s="7" t="s">
        <v>6</v>
      </c>
      <c r="E105" s="7" t="s">
        <v>7</v>
      </c>
      <c r="F105" s="9"/>
    </row>
    <row r="106" spans="1:6">
      <c r="A106" s="16" t="s">
        <v>8</v>
      </c>
      <c r="B106" s="17"/>
      <c r="C106" s="18">
        <f>IF(ISERROR(AVERAGE(C106:C105)), "NA", AVERAGE(C106:C105))</f>
        <v>0</v>
      </c>
      <c r="D106" s="19">
        <f>IF(ISERROR(AVERAGE(D106:D105)), "NA", AVERAGE(D106:D105))</f>
        <v>0</v>
      </c>
      <c r="E106" s="19">
        <f>IF(ISERROR(AVERAGE(E106:E105)), "NA", AVERAGE(E106:E105))</f>
        <v>0</v>
      </c>
      <c r="F106" s="20">
        <f>IF(ISERROR(AVERAGE(F106:F105)), "NA", AVERAGE(F106:F105))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9:A10"/>
    <mergeCell ref="B9:B10"/>
    <mergeCell ref="C9:E9"/>
    <mergeCell ref="F9:F10"/>
    <mergeCell ref="A14:A15"/>
    <mergeCell ref="B14:B15"/>
    <mergeCell ref="C14:E14"/>
    <mergeCell ref="F14:F15"/>
    <mergeCell ref="A22:A23"/>
    <mergeCell ref="B22:B23"/>
    <mergeCell ref="C22:E22"/>
    <mergeCell ref="F22:F23"/>
    <mergeCell ref="A27:A28"/>
    <mergeCell ref="B27:B28"/>
    <mergeCell ref="C27:E27"/>
    <mergeCell ref="F27:F28"/>
    <mergeCell ref="A32:A33"/>
    <mergeCell ref="B32:B33"/>
    <mergeCell ref="C32:E32"/>
    <mergeCell ref="F32:F33"/>
    <mergeCell ref="A37:A38"/>
    <mergeCell ref="B37:B38"/>
    <mergeCell ref="C37:E37"/>
    <mergeCell ref="F37:F38"/>
    <mergeCell ref="A42:A43"/>
    <mergeCell ref="B42:B43"/>
    <mergeCell ref="C42:E42"/>
    <mergeCell ref="F42:F43"/>
    <mergeCell ref="A47:A48"/>
    <mergeCell ref="B47:B48"/>
    <mergeCell ref="C47:E47"/>
    <mergeCell ref="F47:F48"/>
    <mergeCell ref="A52:A53"/>
    <mergeCell ref="B52:B53"/>
    <mergeCell ref="C52:E52"/>
    <mergeCell ref="F52:F53"/>
    <mergeCell ref="A57:A58"/>
    <mergeCell ref="B57:B58"/>
    <mergeCell ref="C57:E57"/>
    <mergeCell ref="F57:F58"/>
    <mergeCell ref="A63:A64"/>
    <mergeCell ref="B63:B64"/>
    <mergeCell ref="C63:E63"/>
    <mergeCell ref="F63:F64"/>
    <mergeCell ref="A68:A69"/>
    <mergeCell ref="B68:B69"/>
    <mergeCell ref="C68:E68"/>
    <mergeCell ref="F68:F69"/>
    <mergeCell ref="A73:A74"/>
    <mergeCell ref="B73:B74"/>
    <mergeCell ref="C73:E73"/>
    <mergeCell ref="F73:F74"/>
    <mergeCell ref="A79:A80"/>
    <mergeCell ref="B79:B80"/>
    <mergeCell ref="C79:E79"/>
    <mergeCell ref="F79:F80"/>
    <mergeCell ref="A84:A85"/>
    <mergeCell ref="B84:B85"/>
    <mergeCell ref="C84:E84"/>
    <mergeCell ref="F84:F85"/>
    <mergeCell ref="A89:A90"/>
    <mergeCell ref="B89:B90"/>
    <mergeCell ref="C89:E89"/>
    <mergeCell ref="F89:F90"/>
    <mergeCell ref="A94:A95"/>
    <mergeCell ref="B94:B95"/>
    <mergeCell ref="C94:E94"/>
    <mergeCell ref="F94:F95"/>
    <mergeCell ref="A99:A100"/>
    <mergeCell ref="B99:B100"/>
    <mergeCell ref="C99:E99"/>
    <mergeCell ref="F99:F100"/>
    <mergeCell ref="A104:A105"/>
    <mergeCell ref="B104:B105"/>
    <mergeCell ref="C104:E104"/>
    <mergeCell ref="F104:F105"/>
    <mergeCell ref="A3:F3"/>
    <mergeCell ref="A6:B6"/>
    <mergeCell ref="A8:F8"/>
    <mergeCell ref="A11:B11"/>
    <mergeCell ref="A13:F13"/>
    <mergeCell ref="A19:B19"/>
    <mergeCell ref="A21:F21"/>
    <mergeCell ref="A24:B24"/>
    <mergeCell ref="A26:F26"/>
    <mergeCell ref="A29:B29"/>
    <mergeCell ref="A31:F31"/>
    <mergeCell ref="A34:B34"/>
    <mergeCell ref="A36:F36"/>
    <mergeCell ref="A39:B39"/>
    <mergeCell ref="A41:F41"/>
    <mergeCell ref="A44:B44"/>
    <mergeCell ref="A46:F46"/>
    <mergeCell ref="A49:B49"/>
    <mergeCell ref="A51:F51"/>
    <mergeCell ref="A54:B54"/>
    <mergeCell ref="A56:F56"/>
    <mergeCell ref="A60:B60"/>
    <mergeCell ref="A62:F62"/>
    <mergeCell ref="A65:B65"/>
    <mergeCell ref="A67:F67"/>
    <mergeCell ref="A70:B70"/>
    <mergeCell ref="A72:F72"/>
    <mergeCell ref="A76:B76"/>
    <mergeCell ref="A78:F78"/>
    <mergeCell ref="A81:B81"/>
    <mergeCell ref="A83:F83"/>
    <mergeCell ref="A86:B86"/>
    <mergeCell ref="A88:F88"/>
    <mergeCell ref="A91:B91"/>
    <mergeCell ref="A93:F93"/>
    <mergeCell ref="A96:B96"/>
    <mergeCell ref="A98:F98"/>
    <mergeCell ref="A101:B101"/>
    <mergeCell ref="A103:F103"/>
    <mergeCell ref="A106:B10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2019-10-27T11:08:41-05:00</dcterms:created>
  <dcterms:modified xsi:type="dcterms:W3CDTF">2019-10-27T11:08:41-05:00</dcterms:modified>
  <dc:title>Untitled Spreadsheet</dc:title>
  <dc:description/>
  <dc:subject/>
  <cp:keywords/>
  <cp:category/>
</cp:coreProperties>
</file>